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existing_eskom!$A$1:$AB$109</definedName>
    <definedName function="false" hidden="true" localSheetId="2" name="_xlnm._FilterDatabase" vbProcedure="false">existing_non_eskom!$A$1:$AA$115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<sst xmlns="http://schemas.openxmlformats.org/spreadsheetml/2006/main" count="4673" uniqueCount="275">
  <si>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</si>
  <si>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</si>
  <si>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</si>
  <si>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</si>
  <si>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</si>
  <si>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</si>
  <si>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</si>
  <si>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</si>
  <si>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</si>
  <si>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</si>
  <si>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</si>
  <si>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</si>
  <si>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</si>
  <si>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</si>
  <si>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</si>
  <si>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</si>
  <si>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</si>
  <si>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</si>
  <si>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</si>
  <si>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</si>
  <si>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2022,2024,2026,2028,2030,2032,2034,2036,2038,2040,2042,2044,2046,2048,2050</t>
  </si>
  <si>
    <t xml:space="preserve">Validation-4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</si>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</sst>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0%"/>
    <numFmt numFmtId="167" formatCode="0.0%"/>
    <numFmt numFmtId="168" formatCode="General"/>
    <numFmt numFmtId="169" formatCode="0"/>
    <numFmt numFmtId="170" formatCode="0.000000000"/>
    <numFmt numFmtId="171" formatCode="0.00%"/>
    <numFmt numFmtId="172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2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6" borderId="2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1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37.3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28.6" hidden="false" customHeight="tru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20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13.8" hidden="false" customHeight="false" outlineLevel="0" collapsed="false">
      <c r="A8" s="4" t="s">
        <v>21</v>
      </c>
      <c r="B8" s="8" t="s">
        <v>18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H24" activeCellId="0" sqref="H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16.89"/>
    <col collapsed="false" customWidth="true" hidden="false" outlineLevel="0" max="9" min="9" style="10" width="20"/>
    <col collapsed="false" customWidth="true" hidden="false" outlineLevel="0" max="10" min="10" style="10" width="19.09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0" min="18" style="10" width="15.63"/>
    <col collapsed="false" customWidth="true" hidden="false" outlineLevel="0" max="21" min="21" style="10" width="16.72"/>
    <col collapsed="false" customWidth="true" hidden="false" outlineLevel="0" max="26" min="22" style="10" width="15.63"/>
    <col collapsed="false" customWidth="true" hidden="false" outlineLevel="0" max="28" min="27" style="9" width="15.63"/>
  </cols>
  <sheetData>
    <row r="1" s="15" customFormat="true" ht="76.1" hidden="false" customHeight="false" outlineLevel="0" collapsed="false">
      <c r="A1" s="2" t="s">
        <v>23</v>
      </c>
      <c r="B1" s="2" t="s">
        <v>24</v>
      </c>
      <c r="C1" s="11" t="s">
        <v>25</v>
      </c>
      <c r="D1" s="11" t="s">
        <v>26</v>
      </c>
      <c r="E1" s="12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48</v>
      </c>
      <c r="AA1" s="3" t="s">
        <v>49</v>
      </c>
      <c r="AB1" s="3" t="s">
        <v>50</v>
      </c>
      <c r="AC1" s="13"/>
      <c r="AD1" s="13"/>
      <c r="AE1" s="13"/>
      <c r="AF1" s="13"/>
      <c r="AG1" s="13"/>
      <c r="AH1" s="13"/>
      <c r="AI1" s="14"/>
      <c r="AJ1" s="14"/>
    </row>
    <row r="2" customFormat="false" ht="14.25" hidden="false" customHeight="false" outlineLevel="0" collapsed="false">
      <c r="A2" s="16" t="s">
        <v>9</v>
      </c>
      <c r="B2" s="17" t="s">
        <v>51</v>
      </c>
      <c r="C2" s="18" t="s">
        <v>52</v>
      </c>
      <c r="D2" s="18" t="s">
        <v>53</v>
      </c>
      <c r="E2" s="18" t="n">
        <v>2100</v>
      </c>
      <c r="F2" s="18" t="n">
        <v>370</v>
      </c>
      <c r="G2" s="18" t="n">
        <v>6</v>
      </c>
      <c r="H2" s="19" t="s">
        <v>54</v>
      </c>
      <c r="I2" s="19" t="s">
        <v>54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54</v>
      </c>
      <c r="S2" s="18" t="s">
        <v>54</v>
      </c>
      <c r="T2" s="18" t="s">
        <v>54</v>
      </c>
      <c r="U2" s="18" t="s">
        <v>54</v>
      </c>
      <c r="V2" s="18" t="s">
        <v>54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4.25" hidden="false" customHeight="false" outlineLevel="0" collapsed="false">
      <c r="A3" s="24" t="str">
        <f aca="false">A2</f>
        <v>original</v>
      </c>
      <c r="B3" s="25" t="s">
        <v>55</v>
      </c>
      <c r="C3" s="10" t="s">
        <v>52</v>
      </c>
      <c r="D3" s="10" t="s">
        <v>53</v>
      </c>
      <c r="E3" s="10" t="n">
        <v>1481</v>
      </c>
      <c r="F3" s="10" t="n">
        <v>190</v>
      </c>
      <c r="G3" s="10" t="n">
        <v>8</v>
      </c>
      <c r="H3" s="26" t="s">
        <v>54</v>
      </c>
      <c r="I3" s="26" t="s">
        <v>54</v>
      </c>
      <c r="J3" s="26" t="n">
        <v>44927</v>
      </c>
      <c r="K3" s="10" t="n">
        <v>12.421</v>
      </c>
      <c r="L3" s="10" t="n">
        <v>23.1</v>
      </c>
      <c r="M3" s="10" t="n">
        <v>1.1</v>
      </c>
      <c r="N3" s="10" t="n">
        <v>1.1</v>
      </c>
      <c r="O3" s="27" t="n">
        <v>0.3</v>
      </c>
      <c r="P3" s="10" t="n">
        <v>57</v>
      </c>
      <c r="Q3" s="10" t="n">
        <v>594</v>
      </c>
      <c r="R3" s="10" t="s">
        <v>54</v>
      </c>
      <c r="S3" s="10" t="s">
        <v>54</v>
      </c>
      <c r="T3" s="10" t="s">
        <v>54</v>
      </c>
      <c r="U3" s="10" t="s">
        <v>54</v>
      </c>
      <c r="V3" s="10" t="s">
        <v>54</v>
      </c>
      <c r="Y3" s="27" t="n">
        <v>0.1</v>
      </c>
      <c r="Z3" s="27" t="n">
        <v>0.1</v>
      </c>
      <c r="AA3" s="9" t="n">
        <v>-26.62007</v>
      </c>
      <c r="AB3" s="28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4.25" hidden="false" customHeight="false" outlineLevel="0" collapsed="false">
      <c r="A4" s="24" t="str">
        <f aca="false">A3</f>
        <v>original</v>
      </c>
      <c r="B4" s="25" t="s">
        <v>56</v>
      </c>
      <c r="C4" s="29" t="s">
        <v>52</v>
      </c>
      <c r="D4" s="29" t="s">
        <v>53</v>
      </c>
      <c r="E4" s="29" t="n">
        <v>2875</v>
      </c>
      <c r="F4" s="29" t="n">
        <v>580</v>
      </c>
      <c r="G4" s="29" t="n">
        <v>5</v>
      </c>
      <c r="H4" s="30" t="s">
        <v>54</v>
      </c>
      <c r="I4" s="30" t="s">
        <v>54</v>
      </c>
      <c r="J4" s="30" t="n">
        <v>48945</v>
      </c>
      <c r="K4" s="31" t="n">
        <v>11.034</v>
      </c>
      <c r="L4" s="31" t="n">
        <v>11.8</v>
      </c>
      <c r="M4" s="31" t="n">
        <v>3.3</v>
      </c>
      <c r="N4" s="31" t="n">
        <v>3.3</v>
      </c>
      <c r="O4" s="32" t="n">
        <v>0.3</v>
      </c>
      <c r="P4" s="31" t="n">
        <v>57</v>
      </c>
      <c r="Q4" s="31" t="n">
        <v>594</v>
      </c>
      <c r="R4" s="31" t="s">
        <v>54</v>
      </c>
      <c r="S4" s="31" t="s">
        <v>54</v>
      </c>
      <c r="T4" s="31" t="s">
        <v>54</v>
      </c>
      <c r="U4" s="31" t="s">
        <v>54</v>
      </c>
      <c r="V4" s="31" t="s">
        <v>54</v>
      </c>
      <c r="W4" s="31"/>
      <c r="X4" s="31"/>
      <c r="Y4" s="33" t="n">
        <v>0.1</v>
      </c>
      <c r="Z4" s="33" t="n">
        <v>0.1</v>
      </c>
      <c r="AA4" s="34" t="n">
        <v>-25.95954</v>
      </c>
      <c r="AB4" s="35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4.25" hidden="false" customHeight="false" outlineLevel="0" collapsed="false">
      <c r="A5" s="24" t="str">
        <f aca="false">A4</f>
        <v>original</v>
      </c>
      <c r="B5" s="25" t="s">
        <v>57</v>
      </c>
      <c r="C5" s="10" t="s">
        <v>52</v>
      </c>
      <c r="D5" s="10" t="s">
        <v>53</v>
      </c>
      <c r="E5" s="10" t="n">
        <v>570</v>
      </c>
      <c r="F5" s="10" t="n">
        <v>180</v>
      </c>
      <c r="G5" s="10" t="n">
        <v>6</v>
      </c>
      <c r="H5" s="26" t="s">
        <v>54</v>
      </c>
      <c r="I5" s="26" t="s">
        <v>54</v>
      </c>
      <c r="J5" s="26" t="n">
        <v>46753</v>
      </c>
      <c r="K5" s="10" t="n">
        <v>12.61</v>
      </c>
      <c r="L5" s="10" t="n">
        <v>22.1</v>
      </c>
      <c r="M5" s="10" t="n">
        <v>0.9</v>
      </c>
      <c r="N5" s="10" t="n">
        <v>0.9</v>
      </c>
      <c r="O5" s="27" t="n">
        <v>0.3</v>
      </c>
      <c r="P5" s="10" t="n">
        <v>57</v>
      </c>
      <c r="Q5" s="10" t="n">
        <v>594</v>
      </c>
      <c r="R5" s="10" t="s">
        <v>54</v>
      </c>
      <c r="S5" s="10" t="s">
        <v>54</v>
      </c>
      <c r="T5" s="10" t="s">
        <v>54</v>
      </c>
      <c r="U5" s="10" t="s">
        <v>54</v>
      </c>
      <c r="V5" s="10" t="s">
        <v>54</v>
      </c>
      <c r="Y5" s="27" t="n">
        <v>0.1</v>
      </c>
      <c r="Z5" s="27" t="n">
        <v>0.1</v>
      </c>
      <c r="AA5" s="9" t="n">
        <v>-26.76955</v>
      </c>
      <c r="AB5" s="28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4.25" hidden="false" customHeight="false" outlineLevel="0" collapsed="false">
      <c r="A6" s="24" t="str">
        <f aca="false">A5</f>
        <v>original</v>
      </c>
      <c r="B6" s="25" t="s">
        <v>58</v>
      </c>
      <c r="C6" s="29" t="s">
        <v>52</v>
      </c>
      <c r="D6" s="29" t="s">
        <v>53</v>
      </c>
      <c r="E6" s="29" t="n">
        <v>1098</v>
      </c>
      <c r="F6" s="29" t="n">
        <v>190</v>
      </c>
      <c r="G6" s="29" t="n">
        <v>10</v>
      </c>
      <c r="H6" s="30" t="s">
        <v>54</v>
      </c>
      <c r="I6" s="30" t="s">
        <v>54</v>
      </c>
      <c r="J6" s="30" t="n">
        <v>46023</v>
      </c>
      <c r="K6" s="29" t="n">
        <v>12.131</v>
      </c>
      <c r="L6" s="29" t="n">
        <v>17</v>
      </c>
      <c r="M6" s="29" t="n">
        <v>1.1</v>
      </c>
      <c r="N6" s="29" t="n">
        <v>1.1</v>
      </c>
      <c r="O6" s="33" t="n">
        <v>0.3</v>
      </c>
      <c r="P6" s="29" t="n">
        <v>57</v>
      </c>
      <c r="Q6" s="29" t="n">
        <v>594</v>
      </c>
      <c r="R6" s="29" t="s">
        <v>54</v>
      </c>
      <c r="S6" s="29" t="s">
        <v>54</v>
      </c>
      <c r="T6" s="29" t="s">
        <v>54</v>
      </c>
      <c r="U6" s="29" t="s">
        <v>54</v>
      </c>
      <c r="V6" s="29" t="s">
        <v>54</v>
      </c>
      <c r="W6" s="29"/>
      <c r="X6" s="29"/>
      <c r="Y6" s="33" t="n">
        <v>0.1</v>
      </c>
      <c r="Z6" s="33" t="n">
        <v>0.1</v>
      </c>
      <c r="AA6" s="36" t="n">
        <v>-26.03138</v>
      </c>
      <c r="AB6" s="37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4.25" hidden="false" customHeight="false" outlineLevel="0" collapsed="false">
      <c r="A7" s="24" t="str">
        <f aca="false">A6</f>
        <v>original</v>
      </c>
      <c r="B7" s="25" t="s">
        <v>59</v>
      </c>
      <c r="C7" s="10" t="s">
        <v>52</v>
      </c>
      <c r="D7" s="10" t="s">
        <v>53</v>
      </c>
      <c r="E7" s="10" t="n">
        <v>3840</v>
      </c>
      <c r="F7" s="10" t="n">
        <v>640</v>
      </c>
      <c r="G7" s="10" t="n">
        <v>6</v>
      </c>
      <c r="H7" s="26" t="s">
        <v>54</v>
      </c>
      <c r="I7" s="26" t="s">
        <v>54</v>
      </c>
      <c r="J7" s="26" t="n">
        <v>52232</v>
      </c>
      <c r="K7" s="10" t="n">
        <v>11.753</v>
      </c>
      <c r="L7" s="10" t="n">
        <v>18.6</v>
      </c>
      <c r="M7" s="10" t="n">
        <v>1.8</v>
      </c>
      <c r="N7" s="10" t="n">
        <v>1.8</v>
      </c>
      <c r="O7" s="27" t="n">
        <v>0.3</v>
      </c>
      <c r="P7" s="10" t="n">
        <v>57</v>
      </c>
      <c r="Q7" s="10" t="n">
        <v>594</v>
      </c>
      <c r="R7" s="10" t="s">
        <v>54</v>
      </c>
      <c r="S7" s="10" t="s">
        <v>54</v>
      </c>
      <c r="T7" s="10" t="s">
        <v>54</v>
      </c>
      <c r="U7" s="10" t="s">
        <v>54</v>
      </c>
      <c r="V7" s="10" t="s">
        <v>54</v>
      </c>
      <c r="Y7" s="27" t="n">
        <v>0.1</v>
      </c>
      <c r="Z7" s="27" t="n">
        <v>0.1</v>
      </c>
      <c r="AA7" s="9" t="n">
        <v>-26.08805</v>
      </c>
      <c r="AB7" s="28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4.25" hidden="false" customHeight="false" outlineLevel="0" collapsed="false">
      <c r="A8" s="24" t="str">
        <f aca="false">A7</f>
        <v>original</v>
      </c>
      <c r="B8" s="25" t="s">
        <v>60</v>
      </c>
      <c r="C8" s="29" t="s">
        <v>52</v>
      </c>
      <c r="D8" s="29" t="s">
        <v>53</v>
      </c>
      <c r="E8" s="29" t="n">
        <v>114</v>
      </c>
      <c r="F8" s="29" t="n">
        <v>100</v>
      </c>
      <c r="G8" s="29" t="n">
        <v>9</v>
      </c>
      <c r="H8" s="30" t="s">
        <v>54</v>
      </c>
      <c r="I8" s="30" t="s">
        <v>54</v>
      </c>
      <c r="J8" s="30" t="n">
        <v>46753</v>
      </c>
      <c r="K8" s="29" t="n">
        <v>13.829</v>
      </c>
      <c r="L8" s="29" t="n">
        <v>17.6</v>
      </c>
      <c r="M8" s="29" t="n">
        <v>0.5</v>
      </c>
      <c r="N8" s="29" t="n">
        <v>0.5</v>
      </c>
      <c r="O8" s="33" t="n">
        <v>0.3</v>
      </c>
      <c r="P8" s="29" t="n">
        <v>57</v>
      </c>
      <c r="Q8" s="29" t="n">
        <v>594</v>
      </c>
      <c r="R8" s="29" t="s">
        <v>54</v>
      </c>
      <c r="S8" s="29" t="s">
        <v>54</v>
      </c>
      <c r="T8" s="29" t="s">
        <v>54</v>
      </c>
      <c r="U8" s="29" t="s">
        <v>54</v>
      </c>
      <c r="V8" s="29" t="s">
        <v>54</v>
      </c>
      <c r="W8" s="29"/>
      <c r="X8" s="29"/>
      <c r="Y8" s="33" t="n">
        <v>0.1</v>
      </c>
      <c r="Z8" s="33" t="n">
        <v>0.1</v>
      </c>
      <c r="AA8" s="36" t="n">
        <v>-26.09078</v>
      </c>
      <c r="AB8" s="37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4.25" hidden="false" customHeight="false" outlineLevel="0" collapsed="false">
      <c r="A9" s="24" t="str">
        <f aca="false">A8</f>
        <v>original</v>
      </c>
      <c r="B9" s="25" t="s">
        <v>61</v>
      </c>
      <c r="C9" s="10" t="s">
        <v>52</v>
      </c>
      <c r="D9" s="10" t="s">
        <v>53</v>
      </c>
      <c r="E9" s="10" t="n">
        <v>2850</v>
      </c>
      <c r="F9" s="10" t="n">
        <v>480</v>
      </c>
      <c r="G9" s="10" t="n">
        <v>6</v>
      </c>
      <c r="H9" s="26" t="s">
        <v>54</v>
      </c>
      <c r="I9" s="26" t="s">
        <v>54</v>
      </c>
      <c r="J9" s="26" t="n">
        <v>47119</v>
      </c>
      <c r="K9" s="10" t="n">
        <v>11.243</v>
      </c>
      <c r="L9" s="10" t="n">
        <v>18.6</v>
      </c>
      <c r="M9" s="10" t="n">
        <v>3.6</v>
      </c>
      <c r="N9" s="10" t="n">
        <v>3.6</v>
      </c>
      <c r="O9" s="27" t="n">
        <v>0.3</v>
      </c>
      <c r="P9" s="10" t="n">
        <v>57</v>
      </c>
      <c r="Q9" s="10" t="n">
        <v>594</v>
      </c>
      <c r="R9" s="10" t="s">
        <v>54</v>
      </c>
      <c r="S9" s="10" t="s">
        <v>54</v>
      </c>
      <c r="T9" s="10" t="s">
        <v>54</v>
      </c>
      <c r="U9" s="10" t="s">
        <v>54</v>
      </c>
      <c r="V9" s="10" t="s">
        <v>54</v>
      </c>
      <c r="Y9" s="27" t="n">
        <v>0.1</v>
      </c>
      <c r="Z9" s="27" t="n">
        <v>0.1</v>
      </c>
      <c r="AA9" s="9" t="n">
        <v>-26.25404</v>
      </c>
      <c r="AB9" s="28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4.25" hidden="false" customHeight="false" outlineLevel="0" collapsed="false">
      <c r="A10" s="24" t="str">
        <f aca="false">A9</f>
        <v>original</v>
      </c>
      <c r="B10" s="25" t="s">
        <v>62</v>
      </c>
      <c r="C10" s="29" t="s">
        <v>52</v>
      </c>
      <c r="D10" s="29" t="s">
        <v>53</v>
      </c>
      <c r="E10" s="29" t="n">
        <v>2880</v>
      </c>
      <c r="F10" s="29" t="n">
        <v>723</v>
      </c>
      <c r="G10" s="29" t="n">
        <v>0</v>
      </c>
      <c r="H10" s="30" t="s">
        <v>54</v>
      </c>
      <c r="I10" s="30" t="s">
        <v>54</v>
      </c>
      <c r="J10" s="30" t="s">
        <v>63</v>
      </c>
      <c r="K10" s="29" t="n">
        <v>9.812</v>
      </c>
      <c r="L10" s="29" t="n">
        <v>16.3</v>
      </c>
      <c r="M10" s="29" t="n">
        <v>7.2</v>
      </c>
      <c r="N10" s="29" t="n">
        <v>7.2</v>
      </c>
      <c r="O10" s="33" t="n">
        <v>0.3</v>
      </c>
      <c r="P10" s="29" t="n">
        <v>80</v>
      </c>
      <c r="Q10" s="29" t="n">
        <v>4700</v>
      </c>
      <c r="R10" s="29" t="s">
        <v>54</v>
      </c>
      <c r="S10" s="29" t="s">
        <v>54</v>
      </c>
      <c r="T10" s="29" t="s">
        <v>54</v>
      </c>
      <c r="U10" s="29" t="s">
        <v>54</v>
      </c>
      <c r="V10" s="29" t="s">
        <v>54</v>
      </c>
      <c r="W10" s="29"/>
      <c r="X10" s="29"/>
      <c r="Y10" s="33" t="n">
        <v>0.1</v>
      </c>
      <c r="Z10" s="33" t="n">
        <v>0.1</v>
      </c>
      <c r="AA10" s="36" t="n">
        <v>-25.5459</v>
      </c>
      <c r="AB10" s="37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4.25" hidden="false" customHeight="false" outlineLevel="0" collapsed="false">
      <c r="A11" s="24" t="str">
        <f aca="false">A10</f>
        <v>original</v>
      </c>
      <c r="B11" s="25" t="s">
        <v>64</v>
      </c>
      <c r="C11" s="10" t="s">
        <v>52</v>
      </c>
      <c r="D11" s="10" t="s">
        <v>53</v>
      </c>
      <c r="E11" s="10" t="n">
        <v>3558</v>
      </c>
      <c r="F11" s="10" t="n">
        <v>590</v>
      </c>
      <c r="G11" s="10" t="n">
        <v>6</v>
      </c>
      <c r="H11" s="26" t="s">
        <v>54</v>
      </c>
      <c r="I11" s="26" t="s">
        <v>54</v>
      </c>
      <c r="J11" s="26" t="n">
        <v>51136</v>
      </c>
      <c r="K11" s="10" t="n">
        <v>10.975</v>
      </c>
      <c r="L11" s="10" t="n">
        <v>11.2</v>
      </c>
      <c r="M11" s="10" t="n">
        <v>5.9</v>
      </c>
      <c r="N11" s="10" t="n">
        <v>5.9</v>
      </c>
      <c r="O11" s="27" t="n">
        <v>0.3</v>
      </c>
      <c r="P11" s="10" t="n">
        <v>57</v>
      </c>
      <c r="Q11" s="10" t="n">
        <v>594</v>
      </c>
      <c r="R11" s="10" t="s">
        <v>54</v>
      </c>
      <c r="S11" s="10" t="s">
        <v>54</v>
      </c>
      <c r="T11" s="10" t="s">
        <v>54</v>
      </c>
      <c r="U11" s="10" t="s">
        <v>54</v>
      </c>
      <c r="V11" s="10" t="s">
        <v>54</v>
      </c>
      <c r="Y11" s="27" t="n">
        <v>0.1</v>
      </c>
      <c r="Z11" s="27" t="n">
        <v>0.1</v>
      </c>
      <c r="AA11" s="9" t="n">
        <v>-26.74027</v>
      </c>
      <c r="AB11" s="28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4.25" hidden="false" customHeight="false" outlineLevel="0" collapsed="false">
      <c r="A12" s="24" t="str">
        <f aca="false">A11</f>
        <v>original</v>
      </c>
      <c r="B12" s="25" t="s">
        <v>65</v>
      </c>
      <c r="C12" s="29" t="s">
        <v>52</v>
      </c>
      <c r="D12" s="29" t="s">
        <v>53</v>
      </c>
      <c r="E12" s="29" t="n">
        <v>1833</v>
      </c>
      <c r="F12" s="29" t="n">
        <v>610</v>
      </c>
      <c r="G12" s="29" t="n">
        <v>3</v>
      </c>
      <c r="H12" s="30" t="s">
        <v>54</v>
      </c>
      <c r="I12" s="30" t="s">
        <v>54</v>
      </c>
      <c r="J12" s="30" t="n">
        <v>54058</v>
      </c>
      <c r="K12" s="29" t="n">
        <v>11.753</v>
      </c>
      <c r="L12" s="29" t="n">
        <v>21.8</v>
      </c>
      <c r="M12" s="29" t="n">
        <v>1.7</v>
      </c>
      <c r="N12" s="29" t="n">
        <v>1.7</v>
      </c>
      <c r="O12" s="33" t="n">
        <v>0.3</v>
      </c>
      <c r="P12" s="29" t="n">
        <v>57</v>
      </c>
      <c r="Q12" s="29" t="n">
        <v>594</v>
      </c>
      <c r="R12" s="29" t="s">
        <v>54</v>
      </c>
      <c r="S12" s="29" t="s">
        <v>54</v>
      </c>
      <c r="T12" s="29" t="s">
        <v>54</v>
      </c>
      <c r="U12" s="29" t="s">
        <v>54</v>
      </c>
      <c r="V12" s="29" t="s">
        <v>54</v>
      </c>
      <c r="W12" s="29"/>
      <c r="X12" s="29"/>
      <c r="Y12" s="33" t="n">
        <v>0.1</v>
      </c>
      <c r="Z12" s="33" t="n">
        <v>0.1</v>
      </c>
      <c r="AA12" s="36" t="n">
        <v>-27.09555</v>
      </c>
      <c r="AB12" s="37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4.25" hidden="false" customHeight="false" outlineLevel="0" collapsed="false">
      <c r="A13" s="24" t="str">
        <f aca="false">A12</f>
        <v>original</v>
      </c>
      <c r="B13" s="25" t="s">
        <v>66</v>
      </c>
      <c r="C13" s="10" t="s">
        <v>52</v>
      </c>
      <c r="D13" s="10" t="s">
        <v>53</v>
      </c>
      <c r="E13" s="10" t="n">
        <v>2010</v>
      </c>
      <c r="F13" s="10" t="n">
        <v>670</v>
      </c>
      <c r="G13" s="10" t="n">
        <v>3</v>
      </c>
      <c r="H13" s="26" t="s">
        <v>54</v>
      </c>
      <c r="I13" s="26" t="s">
        <v>54</v>
      </c>
      <c r="J13" s="26" t="n">
        <v>55154</v>
      </c>
      <c r="K13" s="10" t="n">
        <v>11.004</v>
      </c>
      <c r="L13" s="10" t="n">
        <v>23.3</v>
      </c>
      <c r="M13" s="10" t="n">
        <v>1.9</v>
      </c>
      <c r="N13" s="10" t="n">
        <v>1.9</v>
      </c>
      <c r="O13" s="27" t="n">
        <v>0.3</v>
      </c>
      <c r="P13" s="10" t="n">
        <v>57</v>
      </c>
      <c r="Q13" s="10" t="n">
        <v>594</v>
      </c>
      <c r="R13" s="10" t="s">
        <v>54</v>
      </c>
      <c r="S13" s="10" t="s">
        <v>54</v>
      </c>
      <c r="T13" s="10" t="s">
        <v>54</v>
      </c>
      <c r="U13" s="10" t="s">
        <v>54</v>
      </c>
      <c r="V13" s="10" t="s">
        <v>54</v>
      </c>
      <c r="Y13" s="27" t="n">
        <v>0.1</v>
      </c>
      <c r="Z13" s="27" t="n">
        <v>0.1</v>
      </c>
      <c r="AA13" s="9" t="n">
        <v>-27.09555</v>
      </c>
      <c r="AB13" s="28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4.25" hidden="false" customHeight="false" outlineLevel="0" collapsed="false">
      <c r="A14" s="24" t="str">
        <f aca="false">A13</f>
        <v>original</v>
      </c>
      <c r="B14" s="25" t="s">
        <v>67</v>
      </c>
      <c r="C14" s="29" t="s">
        <v>52</v>
      </c>
      <c r="D14" s="29" t="s">
        <v>53</v>
      </c>
      <c r="E14" s="29" t="n">
        <v>3690</v>
      </c>
      <c r="F14" s="29" t="n">
        <v>620</v>
      </c>
      <c r="G14" s="29" t="n">
        <v>6</v>
      </c>
      <c r="H14" s="30" t="s">
        <v>54</v>
      </c>
      <c r="I14" s="30" t="s">
        <v>54</v>
      </c>
      <c r="J14" s="30" t="n">
        <v>51502</v>
      </c>
      <c r="K14" s="29" t="n">
        <v>11.654</v>
      </c>
      <c r="L14" s="29" t="n">
        <v>11.4</v>
      </c>
      <c r="M14" s="29" t="n">
        <v>3</v>
      </c>
      <c r="N14" s="29" t="n">
        <v>3</v>
      </c>
      <c r="O14" s="33" t="n">
        <v>0.3</v>
      </c>
      <c r="P14" s="29" t="n">
        <v>57</v>
      </c>
      <c r="Q14" s="29" t="n">
        <v>594</v>
      </c>
      <c r="R14" s="29" t="s">
        <v>54</v>
      </c>
      <c r="S14" s="29" t="s">
        <v>54</v>
      </c>
      <c r="T14" s="29" t="s">
        <v>54</v>
      </c>
      <c r="U14" s="29" t="s">
        <v>54</v>
      </c>
      <c r="V14" s="29" t="s">
        <v>54</v>
      </c>
      <c r="W14" s="29"/>
      <c r="X14" s="29"/>
      <c r="Y14" s="33" t="n">
        <v>0.1</v>
      </c>
      <c r="Z14" s="33" t="n">
        <v>0.1</v>
      </c>
      <c r="AA14" s="36" t="n">
        <v>-23.66777</v>
      </c>
      <c r="AB14" s="37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4.25" hidden="false" customHeight="false" outlineLevel="0" collapsed="false">
      <c r="A15" s="24" t="str">
        <f aca="false">A14</f>
        <v>original</v>
      </c>
      <c r="B15" s="25" t="s">
        <v>68</v>
      </c>
      <c r="C15" s="10" t="s">
        <v>52</v>
      </c>
      <c r="D15" s="10" t="s">
        <v>53</v>
      </c>
      <c r="E15" s="10" t="n">
        <v>3450</v>
      </c>
      <c r="F15" s="10" t="n">
        <v>580</v>
      </c>
      <c r="G15" s="10" t="n">
        <v>6</v>
      </c>
      <c r="H15" s="26" t="s">
        <v>54</v>
      </c>
      <c r="I15" s="26" t="s">
        <v>54</v>
      </c>
      <c r="J15" s="26" t="n">
        <v>48580</v>
      </c>
      <c r="K15" s="10" t="n">
        <v>11.034</v>
      </c>
      <c r="L15" s="10" t="n">
        <v>22.9</v>
      </c>
      <c r="M15" s="10" t="n">
        <v>2.4</v>
      </c>
      <c r="N15" s="10" t="n">
        <v>2.4</v>
      </c>
      <c r="O15" s="27" t="n">
        <v>0.3</v>
      </c>
      <c r="P15" s="10" t="n">
        <v>57</v>
      </c>
      <c r="Q15" s="10" t="n">
        <v>594</v>
      </c>
      <c r="R15" s="10" t="s">
        <v>54</v>
      </c>
      <c r="S15" s="10" t="s">
        <v>54</v>
      </c>
      <c r="T15" s="10" t="s">
        <v>54</v>
      </c>
      <c r="U15" s="10" t="s">
        <v>54</v>
      </c>
      <c r="V15" s="10" t="s">
        <v>54</v>
      </c>
      <c r="Y15" s="27" t="n">
        <v>0.1</v>
      </c>
      <c r="Z15" s="27" t="n">
        <v>0.1</v>
      </c>
      <c r="AA15" s="9" t="n">
        <v>-26.28036</v>
      </c>
      <c r="AB15" s="28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4.25" hidden="false" customHeight="false" outlineLevel="0" collapsed="false">
      <c r="A16" s="24" t="str">
        <f aca="false">A15</f>
        <v>original</v>
      </c>
      <c r="B16" s="25" t="s">
        <v>69</v>
      </c>
      <c r="C16" s="29" t="s">
        <v>52</v>
      </c>
      <c r="D16" s="29" t="s">
        <v>53</v>
      </c>
      <c r="E16" s="29" t="n">
        <v>3597</v>
      </c>
      <c r="F16" s="29" t="n">
        <v>722</v>
      </c>
      <c r="G16" s="29" t="n">
        <v>1</v>
      </c>
      <c r="H16" s="30" t="s">
        <v>54</v>
      </c>
      <c r="I16" s="30" t="s">
        <v>54</v>
      </c>
      <c r="J16" s="30" t="s">
        <v>63</v>
      </c>
      <c r="K16" s="29" t="n">
        <v>9.812</v>
      </c>
      <c r="L16" s="29" t="n">
        <v>16.3</v>
      </c>
      <c r="M16" s="29" t="n">
        <v>7.2</v>
      </c>
      <c r="N16" s="29" t="n">
        <v>7.2</v>
      </c>
      <c r="O16" s="33" t="n">
        <v>0.3</v>
      </c>
      <c r="P16" s="29" t="n">
        <v>80</v>
      </c>
      <c r="Q16" s="29" t="n">
        <v>4700</v>
      </c>
      <c r="R16" s="29" t="s">
        <v>54</v>
      </c>
      <c r="S16" s="29" t="s">
        <v>54</v>
      </c>
      <c r="T16" s="29" t="s">
        <v>54</v>
      </c>
      <c r="U16" s="29" t="s">
        <v>54</v>
      </c>
      <c r="V16" s="29" t="s">
        <v>54</v>
      </c>
      <c r="W16" s="29"/>
      <c r="X16" s="29"/>
      <c r="Y16" s="33" t="n">
        <v>0.1</v>
      </c>
      <c r="Z16" s="33" t="n">
        <v>0.1</v>
      </c>
      <c r="AA16" s="36" t="n">
        <v>-23.42</v>
      </c>
      <c r="AB16" s="37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4.25" hidden="false" customHeight="false" outlineLevel="0" collapsed="false">
      <c r="A17" s="24" t="str">
        <f aca="false">A16</f>
        <v>original</v>
      </c>
      <c r="B17" s="25" t="s">
        <v>70</v>
      </c>
      <c r="C17" s="10" t="s">
        <v>52</v>
      </c>
      <c r="D17" s="10" t="s">
        <v>53</v>
      </c>
      <c r="E17" s="10" t="n">
        <v>3510</v>
      </c>
      <c r="F17" s="10" t="n">
        <v>580</v>
      </c>
      <c r="G17" s="10" t="n">
        <v>6</v>
      </c>
      <c r="H17" s="26" t="s">
        <v>54</v>
      </c>
      <c r="I17" s="26" t="s">
        <v>54</v>
      </c>
      <c r="J17" s="26" t="n">
        <v>51136</v>
      </c>
      <c r="K17" s="10" t="n">
        <v>10.918</v>
      </c>
      <c r="L17" s="10" t="n">
        <v>26</v>
      </c>
      <c r="M17" s="10" t="n">
        <v>3.2</v>
      </c>
      <c r="N17" s="10" t="n">
        <v>3.2</v>
      </c>
      <c r="O17" s="27" t="n">
        <v>0.3</v>
      </c>
      <c r="P17" s="10" t="n">
        <v>57</v>
      </c>
      <c r="Q17" s="10" t="n">
        <v>594</v>
      </c>
      <c r="R17" s="10" t="s">
        <v>54</v>
      </c>
      <c r="S17" s="10" t="s">
        <v>54</v>
      </c>
      <c r="T17" s="10" t="s">
        <v>54</v>
      </c>
      <c r="U17" s="10" t="s">
        <v>54</v>
      </c>
      <c r="V17" s="10" t="s">
        <v>54</v>
      </c>
      <c r="Y17" s="27" t="n">
        <v>0.1</v>
      </c>
      <c r="Z17" s="27" t="n">
        <v>0.1</v>
      </c>
      <c r="AA17" s="9" t="n">
        <v>-26.77565</v>
      </c>
      <c r="AB17" s="28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4.25" hidden="false" customHeight="false" outlineLevel="0" collapsed="false">
      <c r="A18" s="24" t="str">
        <f aca="false">A17</f>
        <v>original</v>
      </c>
      <c r="B18" s="25" t="s">
        <v>71</v>
      </c>
      <c r="C18" s="29" t="s">
        <v>72</v>
      </c>
      <c r="D18" s="29" t="s">
        <v>53</v>
      </c>
      <c r="E18" s="29" t="n">
        <v>100</v>
      </c>
      <c r="F18" s="29" t="n">
        <v>2</v>
      </c>
      <c r="G18" s="29" t="n">
        <v>50</v>
      </c>
      <c r="H18" s="30" t="s">
        <v>54</v>
      </c>
      <c r="I18" s="30" t="s">
        <v>54</v>
      </c>
      <c r="J18" s="30" t="n">
        <v>49064</v>
      </c>
      <c r="K18" s="29" t="s">
        <v>54</v>
      </c>
      <c r="L18" s="29" t="s">
        <v>54</v>
      </c>
      <c r="M18" s="29" t="s">
        <v>54</v>
      </c>
      <c r="N18" s="29" t="s">
        <v>54</v>
      </c>
      <c r="O18" s="33" t="n">
        <v>0</v>
      </c>
      <c r="P18" s="29" t="n">
        <v>700</v>
      </c>
      <c r="Q18" s="29" t="n">
        <v>0</v>
      </c>
      <c r="R18" s="29" t="s">
        <v>54</v>
      </c>
      <c r="S18" s="29" t="s">
        <v>54</v>
      </c>
      <c r="T18" s="29" t="s">
        <v>54</v>
      </c>
      <c r="U18" s="29" t="s">
        <v>54</v>
      </c>
      <c r="V18" s="29" t="s">
        <v>54</v>
      </c>
      <c r="W18" s="29"/>
      <c r="X18" s="29"/>
      <c r="Y18" s="33" t="n">
        <v>0.1</v>
      </c>
      <c r="Z18" s="33" t="n">
        <v>0.1</v>
      </c>
      <c r="AA18" s="36" t="n">
        <v>-31.5018</v>
      </c>
      <c r="AB18" s="37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4.25" hidden="false" customHeight="false" outlineLevel="0" collapsed="false">
      <c r="A19" s="24" t="str">
        <f aca="false">A18</f>
        <v>original</v>
      </c>
      <c r="B19" s="25" t="s">
        <v>73</v>
      </c>
      <c r="C19" s="10" t="s">
        <v>74</v>
      </c>
      <c r="D19" s="10" t="s">
        <v>53</v>
      </c>
      <c r="E19" s="10" t="n">
        <v>1854</v>
      </c>
      <c r="F19" s="10" t="n">
        <v>930</v>
      </c>
      <c r="G19" s="10" t="n">
        <v>2</v>
      </c>
      <c r="H19" s="26" t="s">
        <v>54</v>
      </c>
      <c r="I19" s="26" t="s">
        <v>54</v>
      </c>
      <c r="J19" s="26" t="n">
        <v>52597</v>
      </c>
      <c r="K19" s="10" t="n">
        <v>11.111</v>
      </c>
      <c r="L19" s="10" t="n">
        <v>8.1</v>
      </c>
      <c r="M19" s="10" t="s">
        <v>54</v>
      </c>
      <c r="N19" s="10" t="s">
        <v>54</v>
      </c>
      <c r="O19" s="27" t="n">
        <v>0.4</v>
      </c>
      <c r="P19" s="10" t="n">
        <v>37</v>
      </c>
      <c r="Q19" s="10" t="n">
        <v>968</v>
      </c>
      <c r="R19" s="10" t="s">
        <v>54</v>
      </c>
      <c r="S19" s="10" t="s">
        <v>54</v>
      </c>
      <c r="T19" s="10" t="s">
        <v>54</v>
      </c>
      <c r="U19" s="10" t="s">
        <v>54</v>
      </c>
      <c r="V19" s="10" t="s">
        <v>54</v>
      </c>
      <c r="Y19" s="27" t="n">
        <v>0.03</v>
      </c>
      <c r="Z19" s="27" t="n">
        <v>0.06</v>
      </c>
      <c r="AA19" s="9" t="n">
        <v>-33.67366</v>
      </c>
      <c r="AB19" s="28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4.25" hidden="false" customHeight="false" outlineLevel="0" collapsed="false">
      <c r="A20" s="24" t="str">
        <f aca="false">A19</f>
        <v>original</v>
      </c>
      <c r="B20" s="25" t="s">
        <v>75</v>
      </c>
      <c r="C20" s="29" t="s">
        <v>76</v>
      </c>
      <c r="D20" s="29" t="s">
        <v>53</v>
      </c>
      <c r="E20" s="29" t="n">
        <v>1000</v>
      </c>
      <c r="F20" s="29" t="n">
        <v>250</v>
      </c>
      <c r="G20" s="29" t="n">
        <v>4</v>
      </c>
      <c r="H20" s="30" t="s">
        <v>54</v>
      </c>
      <c r="I20" s="30" t="s">
        <v>54</v>
      </c>
      <c r="J20" s="30" t="s">
        <v>63</v>
      </c>
      <c r="K20" s="29" t="s">
        <v>54</v>
      </c>
      <c r="L20" s="29" t="s">
        <v>54</v>
      </c>
      <c r="M20" s="29" t="s">
        <v>54</v>
      </c>
      <c r="N20" s="29" t="s">
        <v>54</v>
      </c>
      <c r="O20" s="33" t="n">
        <v>0</v>
      </c>
      <c r="P20" s="29" t="n">
        <v>0</v>
      </c>
      <c r="Q20" s="29" t="n">
        <v>201</v>
      </c>
      <c r="R20" s="38" t="n">
        <v>0.737</v>
      </c>
      <c r="S20" s="29" t="n">
        <f aca="false">G20</f>
        <v>4</v>
      </c>
      <c r="T20" s="29" t="n">
        <f aca="false">F20</f>
        <v>250</v>
      </c>
      <c r="U20" s="29" t="n">
        <v>21.7</v>
      </c>
      <c r="V20" s="29" t="s">
        <v>54</v>
      </c>
      <c r="W20" s="29"/>
      <c r="X20" s="29"/>
      <c r="Y20" s="33" t="n">
        <v>0.03</v>
      </c>
      <c r="Z20" s="33" t="n">
        <v>0.024</v>
      </c>
      <c r="AA20" s="36" t="n">
        <v>-28.56283</v>
      </c>
      <c r="AB20" s="37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4.25" hidden="false" customHeight="false" outlineLevel="0" collapsed="false">
      <c r="A21" s="24" t="str">
        <f aca="false">A20</f>
        <v>original</v>
      </c>
      <c r="B21" s="25" t="s">
        <v>77</v>
      </c>
      <c r="C21" s="10" t="s">
        <v>76</v>
      </c>
      <c r="D21" s="10" t="s">
        <v>53</v>
      </c>
      <c r="E21" s="10" t="n">
        <v>1332</v>
      </c>
      <c r="F21" s="10" t="n">
        <v>333</v>
      </c>
      <c r="G21" s="10" t="n">
        <v>4</v>
      </c>
      <c r="H21" s="26" t="s">
        <v>54</v>
      </c>
      <c r="I21" s="26" t="s">
        <v>54</v>
      </c>
      <c r="J21" s="26" t="s">
        <v>63</v>
      </c>
      <c r="K21" s="10" t="s">
        <v>54</v>
      </c>
      <c r="L21" s="10" t="s">
        <v>54</v>
      </c>
      <c r="M21" s="10" t="s">
        <v>54</v>
      </c>
      <c r="N21" s="10" t="s">
        <v>54</v>
      </c>
      <c r="O21" s="27" t="n">
        <v>0</v>
      </c>
      <c r="P21" s="10" t="n">
        <v>0</v>
      </c>
      <c r="Q21" s="10" t="n">
        <v>2530</v>
      </c>
      <c r="R21" s="39" t="n">
        <v>0.78</v>
      </c>
      <c r="S21" s="10" t="n">
        <f aca="false">G21</f>
        <v>4</v>
      </c>
      <c r="T21" s="10" t="n">
        <f aca="false">F21</f>
        <v>333</v>
      </c>
      <c r="U21" s="10" t="n">
        <v>27.4</v>
      </c>
      <c r="V21" s="10" t="s">
        <v>54</v>
      </c>
      <c r="Y21" s="27" t="n">
        <v>0.03</v>
      </c>
      <c r="Z21" s="27" t="n">
        <v>0.024</v>
      </c>
      <c r="AA21" s="9" t="n">
        <v>-28.165</v>
      </c>
      <c r="AB21" s="28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4.25" hidden="false" customHeight="false" outlineLevel="0" collapsed="false">
      <c r="A22" s="24" t="str">
        <f aca="false">A21</f>
        <v>original</v>
      </c>
      <c r="B22" s="25" t="s">
        <v>78</v>
      </c>
      <c r="C22" s="29" t="s">
        <v>76</v>
      </c>
      <c r="D22" s="29" t="s">
        <v>53</v>
      </c>
      <c r="E22" s="29" t="n">
        <v>400</v>
      </c>
      <c r="F22" s="29" t="n">
        <v>200</v>
      </c>
      <c r="G22" s="29" t="n">
        <v>2</v>
      </c>
      <c r="H22" s="30" t="s">
        <v>54</v>
      </c>
      <c r="I22" s="30" t="s">
        <v>54</v>
      </c>
      <c r="J22" s="30" t="s">
        <v>63</v>
      </c>
      <c r="K22" s="29" t="s">
        <v>54</v>
      </c>
      <c r="L22" s="29" t="s">
        <v>54</v>
      </c>
      <c r="M22" s="29" t="s">
        <v>54</v>
      </c>
      <c r="N22" s="29" t="s">
        <v>54</v>
      </c>
      <c r="O22" s="33" t="n">
        <v>0</v>
      </c>
      <c r="P22" s="29" t="n">
        <v>0</v>
      </c>
      <c r="Q22" s="29" t="n">
        <v>201</v>
      </c>
      <c r="R22" s="38" t="n">
        <v>0.779</v>
      </c>
      <c r="S22" s="29" t="n">
        <f aca="false">G22</f>
        <v>2</v>
      </c>
      <c r="T22" s="29" t="n">
        <f aca="false">F22</f>
        <v>200</v>
      </c>
      <c r="U22" s="29" t="n">
        <v>10</v>
      </c>
      <c r="V22" s="29" t="s">
        <v>54</v>
      </c>
      <c r="W22" s="29"/>
      <c r="X22" s="29"/>
      <c r="Y22" s="33" t="n">
        <v>0.03</v>
      </c>
      <c r="Z22" s="33" t="n">
        <v>0.024</v>
      </c>
      <c r="AA22" s="36" t="n">
        <v>-34.19722</v>
      </c>
      <c r="AB22" s="37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4.25" hidden="false" customHeight="false" outlineLevel="0" collapsed="false">
      <c r="A23" s="24" t="str">
        <f aca="false">A22</f>
        <v>original</v>
      </c>
      <c r="B23" s="25" t="s">
        <v>79</v>
      </c>
      <c r="C23" s="10" t="s">
        <v>80</v>
      </c>
      <c r="D23" s="10" t="s">
        <v>53</v>
      </c>
      <c r="E23" s="10" t="n">
        <v>360</v>
      </c>
      <c r="F23" s="10" t="n">
        <v>90</v>
      </c>
      <c r="G23" s="10" t="n">
        <v>4</v>
      </c>
      <c r="H23" s="26" t="s">
        <v>54</v>
      </c>
      <c r="I23" s="26" t="s">
        <v>54</v>
      </c>
      <c r="J23" s="26" t="s">
        <v>63</v>
      </c>
      <c r="K23" s="10" t="s">
        <v>54</v>
      </c>
      <c r="L23" s="10" t="s">
        <v>54</v>
      </c>
      <c r="M23" s="10" t="s">
        <v>54</v>
      </c>
      <c r="N23" s="10" t="s">
        <v>54</v>
      </c>
      <c r="O23" s="27" t="n">
        <v>0</v>
      </c>
      <c r="P23" s="10" t="n">
        <v>30</v>
      </c>
      <c r="Q23" s="10" t="n">
        <v>0</v>
      </c>
      <c r="R23" s="10" t="s">
        <v>54</v>
      </c>
      <c r="S23" s="10" t="s">
        <v>54</v>
      </c>
      <c r="T23" s="10" t="s">
        <v>54</v>
      </c>
      <c r="U23" s="10" t="s">
        <v>54</v>
      </c>
      <c r="V23" s="10" t="s">
        <v>54</v>
      </c>
      <c r="Y23" s="27" t="n">
        <v>0.03</v>
      </c>
      <c r="Z23" s="27" t="n">
        <v>0.024</v>
      </c>
      <c r="AA23" s="9" t="n">
        <v>-30.62396</v>
      </c>
      <c r="AB23" s="28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4.25" hidden="false" customHeight="false" outlineLevel="0" collapsed="false">
      <c r="A24" s="24" t="str">
        <f aca="false">A23</f>
        <v>original</v>
      </c>
      <c r="B24" s="25" t="s">
        <v>81</v>
      </c>
      <c r="C24" s="29" t="s">
        <v>80</v>
      </c>
      <c r="D24" s="29" t="s">
        <v>53</v>
      </c>
      <c r="E24" s="29" t="n">
        <v>240</v>
      </c>
      <c r="F24" s="29" t="n">
        <v>120</v>
      </c>
      <c r="G24" s="29" t="n">
        <v>2</v>
      </c>
      <c r="H24" s="30" t="s">
        <v>54</v>
      </c>
      <c r="I24" s="30" t="s">
        <v>54</v>
      </c>
      <c r="J24" s="30" t="s">
        <v>63</v>
      </c>
      <c r="K24" s="29" t="s">
        <v>54</v>
      </c>
      <c r="L24" s="29" t="s">
        <v>54</v>
      </c>
      <c r="M24" s="29" t="s">
        <v>54</v>
      </c>
      <c r="N24" s="29" t="s">
        <v>54</v>
      </c>
      <c r="O24" s="33" t="n">
        <v>0</v>
      </c>
      <c r="P24" s="29" t="n">
        <v>30</v>
      </c>
      <c r="Q24" s="29" t="n">
        <v>0</v>
      </c>
      <c r="R24" s="29" t="s">
        <v>54</v>
      </c>
      <c r="S24" s="29" t="s">
        <v>54</v>
      </c>
      <c r="T24" s="29" t="s">
        <v>54</v>
      </c>
      <c r="U24" s="29" t="s">
        <v>54</v>
      </c>
      <c r="V24" s="29" t="s">
        <v>54</v>
      </c>
      <c r="W24" s="29"/>
      <c r="X24" s="29"/>
      <c r="Y24" s="33" t="n">
        <v>0.03</v>
      </c>
      <c r="Z24" s="33" t="n">
        <v>0.024</v>
      </c>
      <c r="AA24" s="36" t="n">
        <v>-29.99337</v>
      </c>
      <c r="AB24" s="37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4.25" hidden="false" customHeight="false" outlineLevel="0" collapsed="false">
      <c r="A25" s="24" t="str">
        <f aca="false">A24</f>
        <v>original</v>
      </c>
      <c r="B25" s="25" t="s">
        <v>82</v>
      </c>
      <c r="C25" s="10" t="s">
        <v>83</v>
      </c>
      <c r="D25" s="10" t="s">
        <v>53</v>
      </c>
      <c r="E25" s="10" t="n">
        <v>171</v>
      </c>
      <c r="F25" s="10" t="n">
        <v>57</v>
      </c>
      <c r="G25" s="10" t="n">
        <v>3</v>
      </c>
      <c r="H25" s="26" t="s">
        <v>54</v>
      </c>
      <c r="I25" s="26" t="s">
        <v>54</v>
      </c>
      <c r="J25" s="26" t="n">
        <v>46022</v>
      </c>
      <c r="K25" s="10" t="n">
        <v>11.519</v>
      </c>
      <c r="L25" s="10" t="n">
        <v>270</v>
      </c>
      <c r="M25" s="10" t="n">
        <v>3.4</v>
      </c>
      <c r="N25" s="10" t="n">
        <v>3.4</v>
      </c>
      <c r="O25" s="27" t="n">
        <v>0</v>
      </c>
      <c r="P25" s="10" t="n">
        <v>2</v>
      </c>
      <c r="Q25" s="10" t="n">
        <v>161</v>
      </c>
      <c r="R25" s="10" t="s">
        <v>54</v>
      </c>
      <c r="S25" s="10" t="s">
        <v>54</v>
      </c>
      <c r="T25" s="10" t="s">
        <v>54</v>
      </c>
      <c r="U25" s="10" t="s">
        <v>54</v>
      </c>
      <c r="V25" s="10" t="s">
        <v>54</v>
      </c>
      <c r="Y25" s="27" t="n">
        <v>0.069</v>
      </c>
      <c r="Z25" s="27" t="n">
        <v>0.046</v>
      </c>
      <c r="AA25" s="9" t="n">
        <v>-33.88408</v>
      </c>
      <c r="AB25" s="28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4.25" hidden="false" customHeight="false" outlineLevel="0" collapsed="false">
      <c r="A26" s="24" t="str">
        <f aca="false">A25</f>
        <v>original</v>
      </c>
      <c r="B26" s="25" t="s">
        <v>84</v>
      </c>
      <c r="C26" s="29" t="s">
        <v>83</v>
      </c>
      <c r="D26" s="29" t="s">
        <v>53</v>
      </c>
      <c r="E26" s="29" t="n">
        <v>1327</v>
      </c>
      <c r="F26" s="29" t="n">
        <v>148</v>
      </c>
      <c r="G26" s="29" t="n">
        <v>9</v>
      </c>
      <c r="H26" s="30" t="s">
        <v>54</v>
      </c>
      <c r="I26" s="30" t="s">
        <v>54</v>
      </c>
      <c r="J26" s="30" t="n">
        <v>50040</v>
      </c>
      <c r="K26" s="29" t="n">
        <v>11.519</v>
      </c>
      <c r="L26" s="29" t="n">
        <v>250</v>
      </c>
      <c r="M26" s="29" t="n">
        <v>9</v>
      </c>
      <c r="N26" s="29" t="n">
        <v>9</v>
      </c>
      <c r="O26" s="33" t="n">
        <v>0</v>
      </c>
      <c r="P26" s="29" t="n">
        <v>2</v>
      </c>
      <c r="Q26" s="29" t="n">
        <v>161</v>
      </c>
      <c r="R26" s="29" t="s">
        <v>54</v>
      </c>
      <c r="S26" s="29" t="s">
        <v>54</v>
      </c>
      <c r="T26" s="29" t="s">
        <v>54</v>
      </c>
      <c r="U26" s="29" t="s">
        <v>54</v>
      </c>
      <c r="V26" s="29" t="s">
        <v>54</v>
      </c>
      <c r="W26" s="29"/>
      <c r="X26" s="29"/>
      <c r="Y26" s="33" t="n">
        <v>0.069</v>
      </c>
      <c r="Z26" s="33" t="n">
        <v>0.046</v>
      </c>
      <c r="AA26" s="36" t="n">
        <v>-33.592</v>
      </c>
      <c r="AB26" s="37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4.25" hidden="false" customHeight="false" outlineLevel="0" collapsed="false">
      <c r="A27" s="24" t="str">
        <f aca="false">A26</f>
        <v>original</v>
      </c>
      <c r="B27" s="25" t="s">
        <v>85</v>
      </c>
      <c r="C27" s="10" t="s">
        <v>83</v>
      </c>
      <c r="D27" s="10" t="s">
        <v>53</v>
      </c>
      <c r="E27" s="10" t="n">
        <v>740</v>
      </c>
      <c r="F27" s="10" t="n">
        <v>148</v>
      </c>
      <c r="G27" s="10" t="n">
        <v>5</v>
      </c>
      <c r="H27" s="26" t="s">
        <v>54</v>
      </c>
      <c r="I27" s="26" t="s">
        <v>54</v>
      </c>
      <c r="J27" s="26" t="n">
        <v>50040</v>
      </c>
      <c r="K27" s="10" t="n">
        <v>11.519</v>
      </c>
      <c r="L27" s="10" t="n">
        <v>250</v>
      </c>
      <c r="M27" s="10" t="n">
        <v>9</v>
      </c>
      <c r="N27" s="10" t="n">
        <v>9</v>
      </c>
      <c r="O27" s="27" t="n">
        <v>0</v>
      </c>
      <c r="P27" s="10" t="n">
        <v>2</v>
      </c>
      <c r="Q27" s="10" t="n">
        <v>161</v>
      </c>
      <c r="R27" s="10" t="s">
        <v>54</v>
      </c>
      <c r="S27" s="10" t="s">
        <v>54</v>
      </c>
      <c r="T27" s="10" t="s">
        <v>54</v>
      </c>
      <c r="U27" s="10" t="s">
        <v>54</v>
      </c>
      <c r="V27" s="10" t="s">
        <v>54</v>
      </c>
      <c r="Y27" s="27" t="n">
        <v>0.069</v>
      </c>
      <c r="Z27" s="27" t="n">
        <v>0.046</v>
      </c>
      <c r="AA27" s="9" t="n">
        <v>-34.16526</v>
      </c>
      <c r="AB27" s="28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4.25" hidden="false" customHeight="false" outlineLevel="0" collapsed="false">
      <c r="A28" s="24" t="str">
        <f aca="false">A27</f>
        <v>original</v>
      </c>
      <c r="B28" s="40" t="s">
        <v>86</v>
      </c>
      <c r="C28" s="41" t="s">
        <v>83</v>
      </c>
      <c r="D28" s="41" t="s">
        <v>53</v>
      </c>
      <c r="E28" s="41" t="n">
        <v>171</v>
      </c>
      <c r="F28" s="41" t="n">
        <v>57</v>
      </c>
      <c r="G28" s="41" t="n">
        <v>3</v>
      </c>
      <c r="H28" s="42" t="s">
        <v>54</v>
      </c>
      <c r="I28" s="42" t="s">
        <v>54</v>
      </c>
      <c r="J28" s="42" t="n">
        <v>46022</v>
      </c>
      <c r="K28" s="41" t="n">
        <v>11.519</v>
      </c>
      <c r="L28" s="41" t="n">
        <v>270</v>
      </c>
      <c r="M28" s="41" t="n">
        <v>3.4</v>
      </c>
      <c r="N28" s="41" t="n">
        <v>3.4</v>
      </c>
      <c r="O28" s="43" t="n">
        <v>0</v>
      </c>
      <c r="P28" s="41" t="n">
        <v>2</v>
      </c>
      <c r="Q28" s="41" t="n">
        <v>161</v>
      </c>
      <c r="R28" s="41" t="s">
        <v>54</v>
      </c>
      <c r="S28" s="41" t="s">
        <v>54</v>
      </c>
      <c r="T28" s="41" t="s">
        <v>54</v>
      </c>
      <c r="U28" s="41" t="s">
        <v>54</v>
      </c>
      <c r="V28" s="41" t="s">
        <v>54</v>
      </c>
      <c r="W28" s="41"/>
      <c r="X28" s="41"/>
      <c r="Y28" s="43" t="n">
        <v>0.069</v>
      </c>
      <c r="Z28" s="43" t="n">
        <v>0.046</v>
      </c>
      <c r="AA28" s="44" t="n">
        <v>-33.02739</v>
      </c>
      <c r="AB28" s="45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4.25" hidden="false" customHeight="false" outlineLevel="0" collapsed="false">
      <c r="A29" s="46" t="s">
        <v>8</v>
      </c>
      <c r="B29" s="17" t="s">
        <v>51</v>
      </c>
      <c r="C29" s="18" t="s">
        <v>52</v>
      </c>
      <c r="D29" s="18" t="s">
        <v>53</v>
      </c>
      <c r="E29" s="18" t="n">
        <v>2100</v>
      </c>
      <c r="F29" s="18" t="n">
        <v>370</v>
      </c>
      <c r="G29" s="18" t="n">
        <v>6</v>
      </c>
      <c r="H29" s="19" t="s">
        <v>54</v>
      </c>
      <c r="I29" s="19" t="s">
        <v>54</v>
      </c>
      <c r="J29" s="19" t="n">
        <v>45658</v>
      </c>
      <c r="K29" s="18" t="n">
        <v>12.744</v>
      </c>
      <c r="L29" s="18" t="n">
        <v>14.9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54</v>
      </c>
      <c r="S29" s="18" t="s">
        <v>54</v>
      </c>
      <c r="T29" s="18" t="s">
        <v>54</v>
      </c>
      <c r="U29" s="18" t="s">
        <v>54</v>
      </c>
      <c r="V29" s="18" t="s">
        <v>54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4.25" hidden="false" customHeight="false" outlineLevel="0" collapsed="false">
      <c r="A30" s="47" t="s">
        <v>8</v>
      </c>
      <c r="B30" s="25" t="s">
        <v>55</v>
      </c>
      <c r="C30" s="10" t="s">
        <v>52</v>
      </c>
      <c r="D30" s="10" t="s">
        <v>53</v>
      </c>
      <c r="E30" s="10" t="n">
        <v>1481</v>
      </c>
      <c r="F30" s="10" t="n">
        <v>190</v>
      </c>
      <c r="G30" s="10" t="n">
        <v>8</v>
      </c>
      <c r="H30" s="26" t="s">
        <v>54</v>
      </c>
      <c r="I30" s="26" t="s">
        <v>54</v>
      </c>
      <c r="J30" s="26" t="n">
        <v>44927</v>
      </c>
      <c r="K30" s="10" t="n">
        <v>13.584</v>
      </c>
      <c r="L30" s="10" t="n">
        <v>24.5</v>
      </c>
      <c r="M30" s="10" t="n">
        <v>1.1</v>
      </c>
      <c r="N30" s="10" t="n">
        <v>1.1</v>
      </c>
      <c r="O30" s="27" t="n">
        <v>0.3</v>
      </c>
      <c r="P30" s="10" t="n">
        <v>57</v>
      </c>
      <c r="Q30" s="10" t="n">
        <v>594</v>
      </c>
      <c r="R30" s="10" t="s">
        <v>54</v>
      </c>
      <c r="S30" s="10" t="s">
        <v>54</v>
      </c>
      <c r="T30" s="10" t="s">
        <v>54</v>
      </c>
      <c r="U30" s="10" t="s">
        <v>54</v>
      </c>
      <c r="V30" s="10" t="s">
        <v>54</v>
      </c>
      <c r="Y30" s="27" t="n">
        <v>0.1</v>
      </c>
      <c r="Z30" s="27" t="n">
        <v>0.1</v>
      </c>
      <c r="AA30" s="9" t="n">
        <v>-26.62007</v>
      </c>
      <c r="AB30" s="28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4.25" hidden="false" customHeight="false" outlineLevel="0" collapsed="false">
      <c r="A31" s="47" t="s">
        <v>8</v>
      </c>
      <c r="B31" s="25" t="s">
        <v>56</v>
      </c>
      <c r="C31" s="29" t="s">
        <v>52</v>
      </c>
      <c r="D31" s="29" t="s">
        <v>53</v>
      </c>
      <c r="E31" s="29" t="n">
        <v>2875</v>
      </c>
      <c r="F31" s="29" t="n">
        <v>580</v>
      </c>
      <c r="G31" s="29" t="n">
        <v>5</v>
      </c>
      <c r="H31" s="30" t="s">
        <v>54</v>
      </c>
      <c r="I31" s="30" t="s">
        <v>54</v>
      </c>
      <c r="J31" s="30" t="n">
        <v>48945</v>
      </c>
      <c r="K31" s="31" t="n">
        <v>12.066</v>
      </c>
      <c r="L31" s="31" t="n">
        <v>12.6</v>
      </c>
      <c r="M31" s="31" t="n">
        <v>3.3</v>
      </c>
      <c r="N31" s="31" t="n">
        <v>3.3</v>
      </c>
      <c r="O31" s="32" t="n">
        <v>0.3</v>
      </c>
      <c r="P31" s="31" t="n">
        <v>57</v>
      </c>
      <c r="Q31" s="31" t="n">
        <v>594</v>
      </c>
      <c r="R31" s="31" t="s">
        <v>54</v>
      </c>
      <c r="S31" s="31" t="s">
        <v>54</v>
      </c>
      <c r="T31" s="31" t="s">
        <v>54</v>
      </c>
      <c r="U31" s="31" t="s">
        <v>54</v>
      </c>
      <c r="V31" s="31" t="s">
        <v>54</v>
      </c>
      <c r="W31" s="31"/>
      <c r="X31" s="31"/>
      <c r="Y31" s="33" t="n">
        <v>0.1</v>
      </c>
      <c r="Z31" s="33" t="n">
        <v>0.1</v>
      </c>
      <c r="AA31" s="34" t="n">
        <v>-25.95954</v>
      </c>
      <c r="AB31" s="35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4.25" hidden="false" customHeight="false" outlineLevel="0" collapsed="false">
      <c r="A32" s="47" t="s">
        <v>8</v>
      </c>
      <c r="B32" s="25" t="s">
        <v>57</v>
      </c>
      <c r="C32" s="10" t="s">
        <v>52</v>
      </c>
      <c r="D32" s="10" t="s">
        <v>53</v>
      </c>
      <c r="E32" s="10" t="n">
        <v>570</v>
      </c>
      <c r="F32" s="10" t="n">
        <v>180</v>
      </c>
      <c r="G32" s="10" t="n">
        <v>6</v>
      </c>
      <c r="H32" s="26" t="s">
        <v>54</v>
      </c>
      <c r="I32" s="26" t="s">
        <v>54</v>
      </c>
      <c r="J32" s="26" t="n">
        <v>46753</v>
      </c>
      <c r="K32" s="10" t="n">
        <v>13.79</v>
      </c>
      <c r="L32" s="10" t="n">
        <v>24.1</v>
      </c>
      <c r="M32" s="10" t="n">
        <v>0.9</v>
      </c>
      <c r="N32" s="10" t="n">
        <v>0.9</v>
      </c>
      <c r="O32" s="27" t="n">
        <v>0.3</v>
      </c>
      <c r="P32" s="10" t="n">
        <v>57</v>
      </c>
      <c r="Q32" s="10" t="n">
        <v>594</v>
      </c>
      <c r="R32" s="10" t="s">
        <v>54</v>
      </c>
      <c r="S32" s="10" t="s">
        <v>54</v>
      </c>
      <c r="T32" s="10" t="s">
        <v>54</v>
      </c>
      <c r="U32" s="10" t="s">
        <v>54</v>
      </c>
      <c r="V32" s="10" t="s">
        <v>54</v>
      </c>
      <c r="Y32" s="27" t="n">
        <v>0.1</v>
      </c>
      <c r="Z32" s="27" t="n">
        <v>0.1</v>
      </c>
      <c r="AA32" s="9" t="n">
        <v>-26.76955</v>
      </c>
      <c r="AB32" s="28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4.25" hidden="false" customHeight="false" outlineLevel="0" collapsed="false">
      <c r="A33" s="47" t="s">
        <v>8</v>
      </c>
      <c r="B33" s="25" t="s">
        <v>58</v>
      </c>
      <c r="C33" s="29" t="s">
        <v>52</v>
      </c>
      <c r="D33" s="29" t="s">
        <v>53</v>
      </c>
      <c r="E33" s="29" t="n">
        <v>1098</v>
      </c>
      <c r="F33" s="29" t="n">
        <v>190</v>
      </c>
      <c r="G33" s="29" t="n">
        <v>10</v>
      </c>
      <c r="H33" s="30" t="s">
        <v>54</v>
      </c>
      <c r="I33" s="30" t="s">
        <v>54</v>
      </c>
      <c r="J33" s="30" t="n">
        <v>46023</v>
      </c>
      <c r="K33" s="29" t="n">
        <v>13.266</v>
      </c>
      <c r="L33" s="29" t="n">
        <v>25.1</v>
      </c>
      <c r="M33" s="29" t="n">
        <v>1.1</v>
      </c>
      <c r="N33" s="29" t="n">
        <v>1.1</v>
      </c>
      <c r="O33" s="33" t="n">
        <v>0.3</v>
      </c>
      <c r="P33" s="29" t="n">
        <v>57</v>
      </c>
      <c r="Q33" s="29" t="n">
        <v>594</v>
      </c>
      <c r="R33" s="29" t="s">
        <v>54</v>
      </c>
      <c r="S33" s="29" t="s">
        <v>54</v>
      </c>
      <c r="T33" s="29" t="s">
        <v>54</v>
      </c>
      <c r="U33" s="29" t="s">
        <v>54</v>
      </c>
      <c r="V33" s="29" t="s">
        <v>54</v>
      </c>
      <c r="W33" s="29"/>
      <c r="X33" s="29"/>
      <c r="Y33" s="33" t="n">
        <v>0.1</v>
      </c>
      <c r="Z33" s="33" t="n">
        <v>0.1</v>
      </c>
      <c r="AA33" s="36" t="n">
        <v>-26.03138</v>
      </c>
      <c r="AB33" s="37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4.25" hidden="false" customHeight="false" outlineLevel="0" collapsed="false">
      <c r="A34" s="47" t="s">
        <v>8</v>
      </c>
      <c r="B34" s="25" t="s">
        <v>59</v>
      </c>
      <c r="C34" s="10" t="s">
        <v>52</v>
      </c>
      <c r="D34" s="10" t="s">
        <v>53</v>
      </c>
      <c r="E34" s="10" t="n">
        <v>3840</v>
      </c>
      <c r="F34" s="10" t="n">
        <v>640</v>
      </c>
      <c r="G34" s="10" t="n">
        <v>6</v>
      </c>
      <c r="H34" s="26" t="s">
        <v>54</v>
      </c>
      <c r="I34" s="26" t="s">
        <v>54</v>
      </c>
      <c r="J34" s="26" t="n">
        <v>52232</v>
      </c>
      <c r="K34" s="10" t="n">
        <v>11.782</v>
      </c>
      <c r="L34" s="10" t="n">
        <v>18.2</v>
      </c>
      <c r="M34" s="10" t="n">
        <v>1.8</v>
      </c>
      <c r="N34" s="10" t="n">
        <v>1.8</v>
      </c>
      <c r="O34" s="27" t="n">
        <v>0.3</v>
      </c>
      <c r="P34" s="10" t="n">
        <v>57</v>
      </c>
      <c r="Q34" s="10" t="n">
        <v>594</v>
      </c>
      <c r="R34" s="10" t="s">
        <v>54</v>
      </c>
      <c r="S34" s="10" t="s">
        <v>54</v>
      </c>
      <c r="T34" s="10" t="s">
        <v>54</v>
      </c>
      <c r="U34" s="10" t="s">
        <v>54</v>
      </c>
      <c r="V34" s="10" t="s">
        <v>54</v>
      </c>
      <c r="Y34" s="27" t="n">
        <v>0.1</v>
      </c>
      <c r="Z34" s="27" t="n">
        <v>0.1</v>
      </c>
      <c r="AA34" s="9" t="n">
        <v>-26.08805</v>
      </c>
      <c r="AB34" s="28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4.25" hidden="false" customHeight="false" outlineLevel="0" collapsed="false">
      <c r="A35" s="47" t="s">
        <v>8</v>
      </c>
      <c r="B35" s="25" t="s">
        <v>60</v>
      </c>
      <c r="C35" s="29" t="s">
        <v>52</v>
      </c>
      <c r="D35" s="29" t="s">
        <v>53</v>
      </c>
      <c r="E35" s="29" t="n">
        <v>114</v>
      </c>
      <c r="F35" s="29" t="n">
        <v>100</v>
      </c>
      <c r="G35" s="29" t="n">
        <v>9</v>
      </c>
      <c r="H35" s="30" t="s">
        <v>54</v>
      </c>
      <c r="I35" s="30" t="s">
        <v>54</v>
      </c>
      <c r="J35" s="30" t="n">
        <v>46753</v>
      </c>
      <c r="K35" s="29" t="n">
        <v>15.123</v>
      </c>
      <c r="L35" s="29" t="n">
        <v>17.3</v>
      </c>
      <c r="M35" s="29" t="n">
        <v>0.5</v>
      </c>
      <c r="N35" s="29" t="n">
        <v>0.5</v>
      </c>
      <c r="O35" s="33" t="n">
        <v>0.3</v>
      </c>
      <c r="P35" s="29" t="n">
        <v>57</v>
      </c>
      <c r="Q35" s="29" t="n">
        <v>594</v>
      </c>
      <c r="R35" s="29" t="s">
        <v>54</v>
      </c>
      <c r="S35" s="29" t="s">
        <v>54</v>
      </c>
      <c r="T35" s="29" t="s">
        <v>54</v>
      </c>
      <c r="U35" s="29" t="s">
        <v>54</v>
      </c>
      <c r="V35" s="29" t="s">
        <v>54</v>
      </c>
      <c r="W35" s="29"/>
      <c r="X35" s="29"/>
      <c r="Y35" s="33" t="n">
        <v>0.1</v>
      </c>
      <c r="Z35" s="33" t="n">
        <v>0.1</v>
      </c>
      <c r="AA35" s="36" t="n">
        <v>-26.09078</v>
      </c>
      <c r="AB35" s="37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4.25" hidden="false" customHeight="false" outlineLevel="0" collapsed="false">
      <c r="A36" s="47" t="s">
        <v>8</v>
      </c>
      <c r="B36" s="25" t="s">
        <v>61</v>
      </c>
      <c r="C36" s="10" t="s">
        <v>52</v>
      </c>
      <c r="D36" s="10" t="s">
        <v>53</v>
      </c>
      <c r="E36" s="10" t="n">
        <v>2850</v>
      </c>
      <c r="F36" s="10" t="n">
        <v>480</v>
      </c>
      <c r="G36" s="10" t="n">
        <v>6</v>
      </c>
      <c r="H36" s="26" t="s">
        <v>54</v>
      </c>
      <c r="I36" s="26" t="s">
        <v>54</v>
      </c>
      <c r="J36" s="26" t="n">
        <v>47119</v>
      </c>
      <c r="K36" s="10" t="n">
        <v>12.995</v>
      </c>
      <c r="L36" s="10" t="n">
        <v>18.6</v>
      </c>
      <c r="M36" s="10" t="n">
        <v>3.6</v>
      </c>
      <c r="N36" s="10" t="n">
        <v>3.6</v>
      </c>
      <c r="O36" s="27" t="n">
        <v>0.3</v>
      </c>
      <c r="P36" s="10" t="n">
        <v>57</v>
      </c>
      <c r="Q36" s="10" t="n">
        <v>594</v>
      </c>
      <c r="R36" s="10" t="s">
        <v>54</v>
      </c>
      <c r="S36" s="10" t="s">
        <v>54</v>
      </c>
      <c r="T36" s="10" t="s">
        <v>54</v>
      </c>
      <c r="U36" s="10" t="s">
        <v>54</v>
      </c>
      <c r="V36" s="10" t="s">
        <v>54</v>
      </c>
      <c r="Y36" s="27" t="n">
        <v>0.1</v>
      </c>
      <c r="Z36" s="27" t="n">
        <v>0.1</v>
      </c>
      <c r="AA36" s="9" t="n">
        <v>-26.25404</v>
      </c>
      <c r="AB36" s="28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4.25" hidden="false" customHeight="false" outlineLevel="0" collapsed="false">
      <c r="A37" s="47" t="s">
        <v>8</v>
      </c>
      <c r="B37" s="25" t="s">
        <v>62</v>
      </c>
      <c r="C37" s="29" t="s">
        <v>52</v>
      </c>
      <c r="D37" s="29" t="s">
        <v>53</v>
      </c>
      <c r="E37" s="29" t="n">
        <v>2880</v>
      </c>
      <c r="F37" s="29" t="n">
        <v>723</v>
      </c>
      <c r="G37" s="29" t="n">
        <v>0</v>
      </c>
      <c r="H37" s="30" t="s">
        <v>54</v>
      </c>
      <c r="I37" s="30" t="s">
        <v>54</v>
      </c>
      <c r="J37" s="30" t="s">
        <v>63</v>
      </c>
      <c r="K37" s="29" t="n">
        <v>10.305</v>
      </c>
      <c r="L37" s="29" t="n">
        <v>25</v>
      </c>
      <c r="M37" s="29" t="n">
        <v>7.2</v>
      </c>
      <c r="N37" s="29" t="n">
        <v>7.2</v>
      </c>
      <c r="O37" s="33" t="n">
        <v>0.3</v>
      </c>
      <c r="P37" s="29" t="n">
        <v>80</v>
      </c>
      <c r="Q37" s="29" t="n">
        <v>4700</v>
      </c>
      <c r="R37" s="29" t="s">
        <v>54</v>
      </c>
      <c r="S37" s="29" t="s">
        <v>54</v>
      </c>
      <c r="T37" s="29" t="s">
        <v>54</v>
      </c>
      <c r="U37" s="29" t="s">
        <v>54</v>
      </c>
      <c r="V37" s="29" t="s">
        <v>54</v>
      </c>
      <c r="W37" s="29"/>
      <c r="X37" s="29"/>
      <c r="Y37" s="33" t="n">
        <v>0.1</v>
      </c>
      <c r="Z37" s="33" t="n">
        <v>0.1</v>
      </c>
      <c r="AA37" s="36" t="n">
        <v>-25.5459</v>
      </c>
      <c r="AB37" s="37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4.25" hidden="false" customHeight="false" outlineLevel="0" collapsed="false">
      <c r="A38" s="47" t="s">
        <v>8</v>
      </c>
      <c r="B38" s="25" t="s">
        <v>64</v>
      </c>
      <c r="C38" s="10" t="s">
        <v>52</v>
      </c>
      <c r="D38" s="10" t="s">
        <v>53</v>
      </c>
      <c r="E38" s="10" t="n">
        <v>3558</v>
      </c>
      <c r="F38" s="10" t="n">
        <v>590</v>
      </c>
      <c r="G38" s="10" t="n">
        <v>6</v>
      </c>
      <c r="H38" s="26" t="s">
        <v>54</v>
      </c>
      <c r="I38" s="26" t="s">
        <v>54</v>
      </c>
      <c r="J38" s="26" t="n">
        <v>51136</v>
      </c>
      <c r="K38" s="10" t="n">
        <v>11.003</v>
      </c>
      <c r="L38" s="10" t="n">
        <v>10.8</v>
      </c>
      <c r="M38" s="10" t="n">
        <v>5.9</v>
      </c>
      <c r="N38" s="10" t="n">
        <v>5.9</v>
      </c>
      <c r="O38" s="27" t="n">
        <v>0.3</v>
      </c>
      <c r="P38" s="10" t="n">
        <v>57</v>
      </c>
      <c r="Q38" s="10" t="n">
        <v>594</v>
      </c>
      <c r="R38" s="10" t="s">
        <v>54</v>
      </c>
      <c r="S38" s="10" t="s">
        <v>54</v>
      </c>
      <c r="T38" s="10" t="s">
        <v>54</v>
      </c>
      <c r="U38" s="10" t="s">
        <v>54</v>
      </c>
      <c r="V38" s="10" t="s">
        <v>54</v>
      </c>
      <c r="Y38" s="27" t="n">
        <v>0.1</v>
      </c>
      <c r="Z38" s="27" t="n">
        <v>0.1</v>
      </c>
      <c r="AA38" s="9" t="n">
        <v>-26.74027</v>
      </c>
      <c r="AB38" s="28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4.25" hidden="false" customHeight="false" outlineLevel="0" collapsed="false">
      <c r="A39" s="47" t="s">
        <v>8</v>
      </c>
      <c r="B39" s="25" t="s">
        <v>65</v>
      </c>
      <c r="C39" s="29" t="s">
        <v>52</v>
      </c>
      <c r="D39" s="29" t="s">
        <v>53</v>
      </c>
      <c r="E39" s="29" t="n">
        <v>1833</v>
      </c>
      <c r="F39" s="29" t="n">
        <v>610</v>
      </c>
      <c r="G39" s="29" t="n">
        <v>3</v>
      </c>
      <c r="H39" s="30" t="s">
        <v>54</v>
      </c>
      <c r="I39" s="30" t="s">
        <v>54</v>
      </c>
      <c r="J39" s="30" t="n">
        <v>54058</v>
      </c>
      <c r="K39" s="29" t="n">
        <v>11.782</v>
      </c>
      <c r="L39" s="29" t="n">
        <v>22.2</v>
      </c>
      <c r="M39" s="29" t="n">
        <v>1.7</v>
      </c>
      <c r="N39" s="29" t="n">
        <v>1.7</v>
      </c>
      <c r="O39" s="33" t="n">
        <v>0.3</v>
      </c>
      <c r="P39" s="29" t="n">
        <v>57</v>
      </c>
      <c r="Q39" s="29" t="n">
        <v>594</v>
      </c>
      <c r="R39" s="29" t="s">
        <v>54</v>
      </c>
      <c r="S39" s="29" t="s">
        <v>54</v>
      </c>
      <c r="T39" s="29" t="s">
        <v>54</v>
      </c>
      <c r="U39" s="29" t="s">
        <v>54</v>
      </c>
      <c r="V39" s="29" t="s">
        <v>54</v>
      </c>
      <c r="W39" s="29"/>
      <c r="X39" s="29"/>
      <c r="Y39" s="33" t="n">
        <v>0.1</v>
      </c>
      <c r="Z39" s="33" t="n">
        <v>0.1</v>
      </c>
      <c r="AA39" s="36" t="n">
        <v>-27.09555</v>
      </c>
      <c r="AB39" s="37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4.25" hidden="false" customHeight="false" outlineLevel="0" collapsed="false">
      <c r="A40" s="47" t="s">
        <v>8</v>
      </c>
      <c r="B40" s="25" t="s">
        <v>66</v>
      </c>
      <c r="C40" s="10" t="s">
        <v>52</v>
      </c>
      <c r="D40" s="10" t="s">
        <v>53</v>
      </c>
      <c r="E40" s="10" t="n">
        <v>2010</v>
      </c>
      <c r="F40" s="10" t="n">
        <v>670</v>
      </c>
      <c r="G40" s="10" t="n">
        <v>3</v>
      </c>
      <c r="H40" s="26" t="s">
        <v>54</v>
      </c>
      <c r="I40" s="26" t="s">
        <v>54</v>
      </c>
      <c r="J40" s="26" t="n">
        <v>55154</v>
      </c>
      <c r="K40" s="10" t="n">
        <v>11.032</v>
      </c>
      <c r="L40" s="10" t="n">
        <v>23.7</v>
      </c>
      <c r="M40" s="10" t="n">
        <v>1.9</v>
      </c>
      <c r="N40" s="10" t="n">
        <v>1.9</v>
      </c>
      <c r="O40" s="27" t="n">
        <v>0.3</v>
      </c>
      <c r="P40" s="10" t="n">
        <v>57</v>
      </c>
      <c r="Q40" s="10" t="n">
        <v>594</v>
      </c>
      <c r="R40" s="10" t="s">
        <v>54</v>
      </c>
      <c r="S40" s="10" t="s">
        <v>54</v>
      </c>
      <c r="T40" s="10" t="s">
        <v>54</v>
      </c>
      <c r="U40" s="10" t="s">
        <v>54</v>
      </c>
      <c r="V40" s="10" t="s">
        <v>54</v>
      </c>
      <c r="Y40" s="27" t="n">
        <v>0.1</v>
      </c>
      <c r="Z40" s="27" t="n">
        <v>0.1</v>
      </c>
      <c r="AA40" s="9" t="n">
        <v>-27.09555</v>
      </c>
      <c r="AB40" s="28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4.25" hidden="false" customHeight="false" outlineLevel="0" collapsed="false">
      <c r="A41" s="47" t="s">
        <v>8</v>
      </c>
      <c r="B41" s="25" t="s">
        <v>67</v>
      </c>
      <c r="C41" s="29" t="s">
        <v>52</v>
      </c>
      <c r="D41" s="29" t="s">
        <v>53</v>
      </c>
      <c r="E41" s="29" t="n">
        <v>3690</v>
      </c>
      <c r="F41" s="29" t="n">
        <v>620</v>
      </c>
      <c r="G41" s="29" t="n">
        <v>6</v>
      </c>
      <c r="H41" s="30" t="s">
        <v>54</v>
      </c>
      <c r="I41" s="30" t="s">
        <v>54</v>
      </c>
      <c r="J41" s="30" t="n">
        <v>51502</v>
      </c>
      <c r="K41" s="29" t="n">
        <v>11.682</v>
      </c>
      <c r="L41" s="29" t="n">
        <v>13</v>
      </c>
      <c r="M41" s="29" t="n">
        <v>3</v>
      </c>
      <c r="N41" s="29" t="n">
        <v>3</v>
      </c>
      <c r="O41" s="33" t="n">
        <v>0.3</v>
      </c>
      <c r="P41" s="29" t="n">
        <v>57</v>
      </c>
      <c r="Q41" s="29" t="n">
        <v>594</v>
      </c>
      <c r="R41" s="29" t="s">
        <v>54</v>
      </c>
      <c r="S41" s="29" t="s">
        <v>54</v>
      </c>
      <c r="T41" s="29" t="s">
        <v>54</v>
      </c>
      <c r="U41" s="29" t="s">
        <v>54</v>
      </c>
      <c r="V41" s="29" t="s">
        <v>54</v>
      </c>
      <c r="W41" s="29"/>
      <c r="X41" s="29"/>
      <c r="Y41" s="33" t="n">
        <v>0.1</v>
      </c>
      <c r="Z41" s="33" t="n">
        <v>0.1</v>
      </c>
      <c r="AA41" s="36" t="n">
        <v>-23.66777</v>
      </c>
      <c r="AB41" s="37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4.25" hidden="false" customHeight="false" outlineLevel="0" collapsed="false">
      <c r="A42" s="47" t="s">
        <v>8</v>
      </c>
      <c r="B42" s="25" t="s">
        <v>68</v>
      </c>
      <c r="C42" s="10" t="s">
        <v>52</v>
      </c>
      <c r="D42" s="10" t="s">
        <v>53</v>
      </c>
      <c r="E42" s="10" t="n">
        <v>3450</v>
      </c>
      <c r="F42" s="10" t="n">
        <v>580</v>
      </c>
      <c r="G42" s="10" t="n">
        <v>6</v>
      </c>
      <c r="H42" s="26" t="s">
        <v>54</v>
      </c>
      <c r="I42" s="26" t="s">
        <v>54</v>
      </c>
      <c r="J42" s="26" t="n">
        <v>48580</v>
      </c>
      <c r="K42" s="10" t="n">
        <v>12.066</v>
      </c>
      <c r="L42" s="10" t="n">
        <v>23.7</v>
      </c>
      <c r="M42" s="10" t="n">
        <v>2.4</v>
      </c>
      <c r="N42" s="10" t="n">
        <v>2.4</v>
      </c>
      <c r="O42" s="27" t="n">
        <v>0.3</v>
      </c>
      <c r="P42" s="10" t="n">
        <v>57</v>
      </c>
      <c r="Q42" s="10" t="n">
        <v>594</v>
      </c>
      <c r="R42" s="10" t="s">
        <v>54</v>
      </c>
      <c r="S42" s="10" t="s">
        <v>54</v>
      </c>
      <c r="T42" s="10" t="s">
        <v>54</v>
      </c>
      <c r="U42" s="10" t="s">
        <v>54</v>
      </c>
      <c r="V42" s="10" t="s">
        <v>54</v>
      </c>
      <c r="Y42" s="27" t="n">
        <v>0.1</v>
      </c>
      <c r="Z42" s="27" t="n">
        <v>0.1</v>
      </c>
      <c r="AA42" s="9" t="n">
        <v>-26.28036</v>
      </c>
      <c r="AB42" s="28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4.25" hidden="false" customHeight="false" outlineLevel="0" collapsed="false">
      <c r="A43" s="47" t="s">
        <v>8</v>
      </c>
      <c r="B43" s="25" t="s">
        <v>69</v>
      </c>
      <c r="C43" s="29" t="s">
        <v>52</v>
      </c>
      <c r="D43" s="29" t="s">
        <v>53</v>
      </c>
      <c r="E43" s="29" t="n">
        <v>3597</v>
      </c>
      <c r="F43" s="29" t="n">
        <v>722</v>
      </c>
      <c r="G43" s="29" t="n">
        <v>1</v>
      </c>
      <c r="H43" s="30" t="s">
        <v>54</v>
      </c>
      <c r="I43" s="30" t="s">
        <v>54</v>
      </c>
      <c r="J43" s="30" t="s">
        <v>63</v>
      </c>
      <c r="K43" s="29" t="n">
        <v>10.305</v>
      </c>
      <c r="L43" s="29" t="n">
        <v>25</v>
      </c>
      <c r="M43" s="29" t="n">
        <v>7.2</v>
      </c>
      <c r="N43" s="29" t="n">
        <v>7.2</v>
      </c>
      <c r="O43" s="33" t="n">
        <v>0.3</v>
      </c>
      <c r="P43" s="29" t="n">
        <v>80</v>
      </c>
      <c r="Q43" s="29" t="n">
        <v>4700</v>
      </c>
      <c r="R43" s="29" t="s">
        <v>54</v>
      </c>
      <c r="S43" s="29" t="s">
        <v>54</v>
      </c>
      <c r="T43" s="29" t="s">
        <v>54</v>
      </c>
      <c r="U43" s="29" t="s">
        <v>54</v>
      </c>
      <c r="V43" s="29" t="s">
        <v>54</v>
      </c>
      <c r="W43" s="29"/>
      <c r="X43" s="29"/>
      <c r="Y43" s="33" t="n">
        <v>0.1</v>
      </c>
      <c r="Z43" s="33" t="n">
        <v>0.1</v>
      </c>
      <c r="AA43" s="36" t="n">
        <v>-23.42</v>
      </c>
      <c r="AB43" s="37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4.25" hidden="false" customHeight="false" outlineLevel="0" collapsed="false">
      <c r="A44" s="47" t="s">
        <v>8</v>
      </c>
      <c r="B44" s="25" t="s">
        <v>70</v>
      </c>
      <c r="C44" s="10" t="s">
        <v>52</v>
      </c>
      <c r="D44" s="10" t="s">
        <v>53</v>
      </c>
      <c r="E44" s="10" t="n">
        <v>3510</v>
      </c>
      <c r="F44" s="10" t="n">
        <v>580</v>
      </c>
      <c r="G44" s="10" t="n">
        <v>6</v>
      </c>
      <c r="H44" s="26" t="s">
        <v>54</v>
      </c>
      <c r="I44" s="26" t="s">
        <v>54</v>
      </c>
      <c r="J44" s="26" t="n">
        <v>51136</v>
      </c>
      <c r="K44" s="10" t="n">
        <v>10.495</v>
      </c>
      <c r="L44" s="10" t="n">
        <v>30.4</v>
      </c>
      <c r="M44" s="10" t="n">
        <v>3.2</v>
      </c>
      <c r="N44" s="10" t="n">
        <v>3.2</v>
      </c>
      <c r="O44" s="27" t="n">
        <v>0.3</v>
      </c>
      <c r="P44" s="10" t="n">
        <v>57</v>
      </c>
      <c r="Q44" s="10" t="n">
        <v>594</v>
      </c>
      <c r="R44" s="10" t="s">
        <v>54</v>
      </c>
      <c r="S44" s="10" t="s">
        <v>54</v>
      </c>
      <c r="T44" s="10" t="s">
        <v>54</v>
      </c>
      <c r="U44" s="10" t="s">
        <v>54</v>
      </c>
      <c r="V44" s="10" t="s">
        <v>54</v>
      </c>
      <c r="Y44" s="27" t="n">
        <v>0.1</v>
      </c>
      <c r="Z44" s="27" t="n">
        <v>0.1</v>
      </c>
      <c r="AA44" s="9" t="n">
        <v>-26.77565</v>
      </c>
      <c r="AB44" s="28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4.25" hidden="false" customHeight="false" outlineLevel="0" collapsed="false">
      <c r="A45" s="47" t="s">
        <v>8</v>
      </c>
      <c r="B45" s="25" t="s">
        <v>71</v>
      </c>
      <c r="C45" s="29" t="s">
        <v>72</v>
      </c>
      <c r="D45" s="29" t="s">
        <v>53</v>
      </c>
      <c r="E45" s="29" t="n">
        <v>100</v>
      </c>
      <c r="F45" s="29" t="n">
        <v>2</v>
      </c>
      <c r="G45" s="29" t="n">
        <v>50</v>
      </c>
      <c r="H45" s="30" t="s">
        <v>54</v>
      </c>
      <c r="I45" s="30" t="s">
        <v>54</v>
      </c>
      <c r="J45" s="30" t="n">
        <v>49064</v>
      </c>
      <c r="K45" s="29" t="s">
        <v>54</v>
      </c>
      <c r="L45" s="29" t="s">
        <v>54</v>
      </c>
      <c r="M45" s="29" t="s">
        <v>54</v>
      </c>
      <c r="N45" s="29" t="s">
        <v>54</v>
      </c>
      <c r="O45" s="33" t="n">
        <v>0</v>
      </c>
      <c r="P45" s="29" t="n">
        <v>700</v>
      </c>
      <c r="Q45" s="29" t="n">
        <v>0</v>
      </c>
      <c r="R45" s="29" t="s">
        <v>54</v>
      </c>
      <c r="S45" s="29" t="s">
        <v>54</v>
      </c>
      <c r="T45" s="29" t="s">
        <v>54</v>
      </c>
      <c r="U45" s="29" t="s">
        <v>54</v>
      </c>
      <c r="V45" s="29" t="s">
        <v>54</v>
      </c>
      <c r="W45" s="29"/>
      <c r="X45" s="29"/>
      <c r="Y45" s="33" t="n">
        <v>0.1</v>
      </c>
      <c r="Z45" s="33" t="n">
        <v>0.1</v>
      </c>
      <c r="AA45" s="36" t="n">
        <v>-31.5018</v>
      </c>
      <c r="AB45" s="37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4.25" hidden="false" customHeight="false" outlineLevel="0" collapsed="false">
      <c r="A46" s="47" t="s">
        <v>8</v>
      </c>
      <c r="B46" s="25" t="s">
        <v>73</v>
      </c>
      <c r="C46" s="10" t="s">
        <v>74</v>
      </c>
      <c r="D46" s="10" t="s">
        <v>53</v>
      </c>
      <c r="E46" s="10" t="n">
        <v>1854</v>
      </c>
      <c r="F46" s="10" t="n">
        <v>930</v>
      </c>
      <c r="G46" s="10" t="n">
        <v>2</v>
      </c>
      <c r="H46" s="26" t="s">
        <v>54</v>
      </c>
      <c r="I46" s="26" t="s">
        <v>54</v>
      </c>
      <c r="J46" s="26" t="n">
        <v>52597</v>
      </c>
      <c r="K46" s="10" t="n">
        <v>11.111</v>
      </c>
      <c r="L46" s="10" t="n">
        <v>9.1</v>
      </c>
      <c r="M46" s="10" t="s">
        <v>54</v>
      </c>
      <c r="N46" s="10" t="s">
        <v>54</v>
      </c>
      <c r="O46" s="27" t="n">
        <v>0.4</v>
      </c>
      <c r="P46" s="10" t="n">
        <v>37</v>
      </c>
      <c r="Q46" s="10" t="n">
        <v>968</v>
      </c>
      <c r="R46" s="10" t="s">
        <v>54</v>
      </c>
      <c r="S46" s="10" t="s">
        <v>54</v>
      </c>
      <c r="T46" s="10" t="s">
        <v>54</v>
      </c>
      <c r="U46" s="10" t="s">
        <v>54</v>
      </c>
      <c r="V46" s="10" t="s">
        <v>54</v>
      </c>
      <c r="Y46" s="27" t="n">
        <v>0.03</v>
      </c>
      <c r="Z46" s="27" t="n">
        <v>0.06</v>
      </c>
      <c r="AA46" s="9" t="n">
        <v>-33.67366</v>
      </c>
      <c r="AB46" s="28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4.25" hidden="false" customHeight="false" outlineLevel="0" collapsed="false">
      <c r="A47" s="47" t="s">
        <v>8</v>
      </c>
      <c r="B47" s="25" t="s">
        <v>75</v>
      </c>
      <c r="C47" s="29" t="s">
        <v>76</v>
      </c>
      <c r="D47" s="29" t="s">
        <v>53</v>
      </c>
      <c r="E47" s="29" t="n">
        <v>1000</v>
      </c>
      <c r="F47" s="29" t="n">
        <v>250</v>
      </c>
      <c r="G47" s="29" t="n">
        <v>4</v>
      </c>
      <c r="H47" s="30" t="s">
        <v>54</v>
      </c>
      <c r="I47" s="30" t="s">
        <v>54</v>
      </c>
      <c r="J47" s="30" t="s">
        <v>63</v>
      </c>
      <c r="K47" s="29" t="s">
        <v>54</v>
      </c>
      <c r="L47" s="29" t="s">
        <v>54</v>
      </c>
      <c r="M47" s="29" t="s">
        <v>54</v>
      </c>
      <c r="N47" s="29" t="s">
        <v>54</v>
      </c>
      <c r="O47" s="33" t="n">
        <v>0</v>
      </c>
      <c r="P47" s="29" t="n">
        <v>0</v>
      </c>
      <c r="Q47" s="29" t="n">
        <v>201</v>
      </c>
      <c r="R47" s="38" t="n">
        <v>0.737</v>
      </c>
      <c r="S47" s="29" t="n">
        <f aca="false">G47</f>
        <v>4</v>
      </c>
      <c r="T47" s="29" t="n">
        <f aca="false">F47</f>
        <v>250</v>
      </c>
      <c r="U47" s="29" t="n">
        <v>21.7</v>
      </c>
      <c r="V47" s="29" t="s">
        <v>54</v>
      </c>
      <c r="W47" s="29"/>
      <c r="X47" s="29"/>
      <c r="Y47" s="33" t="n">
        <v>0.03</v>
      </c>
      <c r="Z47" s="33" t="n">
        <v>0.024</v>
      </c>
      <c r="AA47" s="36" t="n">
        <v>-28.56283</v>
      </c>
      <c r="AB47" s="37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4.25" hidden="false" customHeight="false" outlineLevel="0" collapsed="false">
      <c r="A48" s="47" t="s">
        <v>8</v>
      </c>
      <c r="B48" s="25" t="s">
        <v>77</v>
      </c>
      <c r="C48" s="10" t="s">
        <v>76</v>
      </c>
      <c r="D48" s="10" t="s">
        <v>53</v>
      </c>
      <c r="E48" s="10" t="n">
        <v>1332</v>
      </c>
      <c r="F48" s="10" t="n">
        <v>333</v>
      </c>
      <c r="G48" s="10" t="n">
        <v>4</v>
      </c>
      <c r="H48" s="26" t="s">
        <v>54</v>
      </c>
      <c r="I48" s="26" t="s">
        <v>54</v>
      </c>
      <c r="J48" s="26" t="s">
        <v>63</v>
      </c>
      <c r="K48" s="10" t="s">
        <v>54</v>
      </c>
      <c r="L48" s="10" t="s">
        <v>54</v>
      </c>
      <c r="M48" s="10" t="s">
        <v>54</v>
      </c>
      <c r="N48" s="10" t="s">
        <v>54</v>
      </c>
      <c r="O48" s="27" t="n">
        <v>0</v>
      </c>
      <c r="P48" s="10" t="n">
        <v>0</v>
      </c>
      <c r="Q48" s="10" t="n">
        <v>2530</v>
      </c>
      <c r="R48" s="39" t="n">
        <v>0.78</v>
      </c>
      <c r="S48" s="10" t="n">
        <f aca="false">G48</f>
        <v>4</v>
      </c>
      <c r="T48" s="10" t="n">
        <f aca="false">F48</f>
        <v>333</v>
      </c>
      <c r="U48" s="10" t="n">
        <v>27.4</v>
      </c>
      <c r="V48" s="10" t="s">
        <v>54</v>
      </c>
      <c r="Y48" s="27" t="n">
        <v>0.03</v>
      </c>
      <c r="Z48" s="27" t="n">
        <v>0.024</v>
      </c>
      <c r="AA48" s="9" t="n">
        <v>-28.165</v>
      </c>
      <c r="AB48" s="28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4.25" hidden="false" customHeight="false" outlineLevel="0" collapsed="false">
      <c r="A49" s="47" t="s">
        <v>8</v>
      </c>
      <c r="B49" s="25" t="s">
        <v>78</v>
      </c>
      <c r="C49" s="29" t="s">
        <v>76</v>
      </c>
      <c r="D49" s="29" t="s">
        <v>53</v>
      </c>
      <c r="E49" s="29" t="n">
        <v>400</v>
      </c>
      <c r="F49" s="29" t="n">
        <v>200</v>
      </c>
      <c r="G49" s="29" t="n">
        <v>2</v>
      </c>
      <c r="H49" s="30" t="s">
        <v>54</v>
      </c>
      <c r="I49" s="30" t="s">
        <v>54</v>
      </c>
      <c r="J49" s="30" t="s">
        <v>63</v>
      </c>
      <c r="K49" s="29" t="s">
        <v>54</v>
      </c>
      <c r="L49" s="29" t="s">
        <v>54</v>
      </c>
      <c r="M49" s="29" t="s">
        <v>54</v>
      </c>
      <c r="N49" s="29" t="s">
        <v>54</v>
      </c>
      <c r="O49" s="33" t="n">
        <v>0</v>
      </c>
      <c r="P49" s="29" t="n">
        <v>0</v>
      </c>
      <c r="Q49" s="29" t="n">
        <v>201</v>
      </c>
      <c r="R49" s="38" t="n">
        <v>0.779</v>
      </c>
      <c r="S49" s="29" t="n">
        <f aca="false">G49</f>
        <v>2</v>
      </c>
      <c r="T49" s="29" t="n">
        <f aca="false">F49</f>
        <v>200</v>
      </c>
      <c r="U49" s="29" t="n">
        <v>10</v>
      </c>
      <c r="V49" s="29" t="s">
        <v>54</v>
      </c>
      <c r="W49" s="29"/>
      <c r="X49" s="29"/>
      <c r="Y49" s="33" t="n">
        <v>0.03</v>
      </c>
      <c r="Z49" s="33" t="n">
        <v>0.024</v>
      </c>
      <c r="AA49" s="36" t="n">
        <v>-34.19722</v>
      </c>
      <c r="AB49" s="37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4.25" hidden="false" customHeight="false" outlineLevel="0" collapsed="false">
      <c r="A50" s="47" t="s">
        <v>8</v>
      </c>
      <c r="B50" s="25" t="s">
        <v>79</v>
      </c>
      <c r="C50" s="10" t="s">
        <v>80</v>
      </c>
      <c r="D50" s="10" t="s">
        <v>53</v>
      </c>
      <c r="E50" s="10" t="n">
        <v>360</v>
      </c>
      <c r="F50" s="10" t="n">
        <v>90</v>
      </c>
      <c r="G50" s="10" t="n">
        <v>4</v>
      </c>
      <c r="H50" s="26" t="s">
        <v>54</v>
      </c>
      <c r="I50" s="26" t="s">
        <v>54</v>
      </c>
      <c r="J50" s="26" t="s">
        <v>63</v>
      </c>
      <c r="K50" s="10" t="s">
        <v>54</v>
      </c>
      <c r="L50" s="10" t="s">
        <v>54</v>
      </c>
      <c r="M50" s="10" t="s">
        <v>54</v>
      </c>
      <c r="N50" s="10" t="s">
        <v>54</v>
      </c>
      <c r="O50" s="27" t="n">
        <v>0</v>
      </c>
      <c r="P50" s="10" t="n">
        <v>30</v>
      </c>
      <c r="Q50" s="10" t="n">
        <v>0</v>
      </c>
      <c r="R50" s="10" t="s">
        <v>54</v>
      </c>
      <c r="S50" s="10" t="s">
        <v>54</v>
      </c>
      <c r="T50" s="10" t="s">
        <v>54</v>
      </c>
      <c r="U50" s="10" t="s">
        <v>54</v>
      </c>
      <c r="V50" s="10" t="s">
        <v>54</v>
      </c>
      <c r="Y50" s="27" t="n">
        <v>0.03</v>
      </c>
      <c r="Z50" s="27" t="n">
        <v>0.024</v>
      </c>
      <c r="AA50" s="9" t="n">
        <v>-30.62396</v>
      </c>
      <c r="AB50" s="28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4.25" hidden="false" customHeight="false" outlineLevel="0" collapsed="false">
      <c r="A51" s="47" t="s">
        <v>8</v>
      </c>
      <c r="B51" s="25" t="s">
        <v>81</v>
      </c>
      <c r="C51" s="29" t="s">
        <v>80</v>
      </c>
      <c r="D51" s="29" t="s">
        <v>53</v>
      </c>
      <c r="E51" s="29" t="n">
        <v>240</v>
      </c>
      <c r="F51" s="29" t="n">
        <v>120</v>
      </c>
      <c r="G51" s="29" t="n">
        <v>2</v>
      </c>
      <c r="H51" s="30" t="s">
        <v>54</v>
      </c>
      <c r="I51" s="30" t="s">
        <v>54</v>
      </c>
      <c r="J51" s="30" t="s">
        <v>63</v>
      </c>
      <c r="K51" s="29" t="s">
        <v>54</v>
      </c>
      <c r="L51" s="29" t="s">
        <v>54</v>
      </c>
      <c r="M51" s="29" t="s">
        <v>54</v>
      </c>
      <c r="N51" s="29" t="s">
        <v>54</v>
      </c>
      <c r="O51" s="33" t="n">
        <v>0</v>
      </c>
      <c r="P51" s="29" t="n">
        <v>30</v>
      </c>
      <c r="Q51" s="29" t="n">
        <v>0</v>
      </c>
      <c r="R51" s="29" t="s">
        <v>54</v>
      </c>
      <c r="S51" s="29" t="s">
        <v>54</v>
      </c>
      <c r="T51" s="29" t="s">
        <v>54</v>
      </c>
      <c r="U51" s="29" t="s">
        <v>54</v>
      </c>
      <c r="V51" s="29" t="s">
        <v>54</v>
      </c>
      <c r="W51" s="29"/>
      <c r="X51" s="29"/>
      <c r="Y51" s="33" t="n">
        <v>0.03</v>
      </c>
      <c r="Z51" s="33" t="n">
        <v>0.024</v>
      </c>
      <c r="AA51" s="36" t="n">
        <v>-29.99337</v>
      </c>
      <c r="AB51" s="37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4.25" hidden="false" customHeight="false" outlineLevel="0" collapsed="false">
      <c r="A52" s="47" t="s">
        <v>8</v>
      </c>
      <c r="B52" s="25" t="s">
        <v>82</v>
      </c>
      <c r="C52" s="10" t="s">
        <v>83</v>
      </c>
      <c r="D52" s="10" t="s">
        <v>53</v>
      </c>
      <c r="E52" s="10" t="n">
        <v>0</v>
      </c>
      <c r="F52" s="10" t="n">
        <v>57</v>
      </c>
      <c r="G52" s="10" t="n">
        <v>3</v>
      </c>
      <c r="H52" s="26" t="s">
        <v>54</v>
      </c>
      <c r="I52" s="26" t="s">
        <v>54</v>
      </c>
      <c r="J52" s="26" t="n">
        <v>46022</v>
      </c>
      <c r="K52" s="10" t="n">
        <v>11.519</v>
      </c>
      <c r="L52" s="10" t="n">
        <v>284.4</v>
      </c>
      <c r="M52" s="10" t="n">
        <v>3.4</v>
      </c>
      <c r="N52" s="10" t="n">
        <v>3.4</v>
      </c>
      <c r="O52" s="27" t="n">
        <v>0</v>
      </c>
      <c r="P52" s="10" t="n">
        <v>2</v>
      </c>
      <c r="Q52" s="10" t="n">
        <v>161</v>
      </c>
      <c r="R52" s="10" t="s">
        <v>54</v>
      </c>
      <c r="S52" s="10" t="s">
        <v>54</v>
      </c>
      <c r="T52" s="10" t="s">
        <v>54</v>
      </c>
      <c r="U52" s="10" t="s">
        <v>54</v>
      </c>
      <c r="V52" s="10" t="s">
        <v>54</v>
      </c>
      <c r="Y52" s="27" t="n">
        <v>0.069</v>
      </c>
      <c r="Z52" s="27" t="n">
        <v>0.046</v>
      </c>
      <c r="AA52" s="9" t="n">
        <v>-33.88408</v>
      </c>
      <c r="AB52" s="28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4.25" hidden="false" customHeight="false" outlineLevel="0" collapsed="false">
      <c r="A53" s="47" t="s">
        <v>8</v>
      </c>
      <c r="B53" s="25" t="s">
        <v>84</v>
      </c>
      <c r="C53" s="29" t="s">
        <v>83</v>
      </c>
      <c r="D53" s="29" t="s">
        <v>53</v>
      </c>
      <c r="E53" s="29" t="n">
        <v>1327</v>
      </c>
      <c r="F53" s="29" t="n">
        <v>148</v>
      </c>
      <c r="G53" s="29" t="n">
        <v>9</v>
      </c>
      <c r="H53" s="30" t="s">
        <v>54</v>
      </c>
      <c r="I53" s="30" t="s">
        <v>54</v>
      </c>
      <c r="J53" s="30" t="n">
        <v>50040</v>
      </c>
      <c r="K53" s="29" t="n">
        <v>11.519</v>
      </c>
      <c r="L53" s="29" t="n">
        <v>263.4</v>
      </c>
      <c r="M53" s="29" t="n">
        <v>9</v>
      </c>
      <c r="N53" s="29" t="n">
        <v>9</v>
      </c>
      <c r="O53" s="33" t="n">
        <v>0</v>
      </c>
      <c r="P53" s="29" t="n">
        <v>2</v>
      </c>
      <c r="Q53" s="29" t="n">
        <v>161</v>
      </c>
      <c r="R53" s="29" t="s">
        <v>54</v>
      </c>
      <c r="S53" s="29" t="s">
        <v>54</v>
      </c>
      <c r="T53" s="29" t="s">
        <v>54</v>
      </c>
      <c r="U53" s="29" t="s">
        <v>54</v>
      </c>
      <c r="V53" s="29" t="s">
        <v>54</v>
      </c>
      <c r="W53" s="29"/>
      <c r="X53" s="29"/>
      <c r="Y53" s="33" t="n">
        <v>0.069</v>
      </c>
      <c r="Z53" s="33" t="n">
        <v>0.046</v>
      </c>
      <c r="AA53" s="36" t="n">
        <v>-33.592</v>
      </c>
      <c r="AB53" s="37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4.25" hidden="false" customHeight="false" outlineLevel="0" collapsed="false">
      <c r="A54" s="47" t="s">
        <v>8</v>
      </c>
      <c r="B54" s="25" t="s">
        <v>85</v>
      </c>
      <c r="C54" s="10" t="s">
        <v>83</v>
      </c>
      <c r="D54" s="10" t="s">
        <v>53</v>
      </c>
      <c r="E54" s="10" t="n">
        <v>740</v>
      </c>
      <c r="F54" s="10" t="n">
        <v>148</v>
      </c>
      <c r="G54" s="10" t="n">
        <v>5</v>
      </c>
      <c r="H54" s="26" t="s">
        <v>54</v>
      </c>
      <c r="I54" s="26" t="s">
        <v>54</v>
      </c>
      <c r="J54" s="26" t="n">
        <v>50040</v>
      </c>
      <c r="K54" s="10" t="n">
        <v>11.519</v>
      </c>
      <c r="L54" s="10" t="n">
        <v>263.4</v>
      </c>
      <c r="M54" s="10" t="n">
        <v>9</v>
      </c>
      <c r="N54" s="10" t="n">
        <v>9</v>
      </c>
      <c r="O54" s="27" t="n">
        <v>0</v>
      </c>
      <c r="P54" s="10" t="n">
        <v>2</v>
      </c>
      <c r="Q54" s="10" t="n">
        <v>161</v>
      </c>
      <c r="R54" s="10" t="s">
        <v>54</v>
      </c>
      <c r="S54" s="10" t="s">
        <v>54</v>
      </c>
      <c r="T54" s="10" t="s">
        <v>54</v>
      </c>
      <c r="U54" s="10" t="s">
        <v>54</v>
      </c>
      <c r="V54" s="10" t="s">
        <v>54</v>
      </c>
      <c r="Y54" s="27" t="n">
        <v>0.069</v>
      </c>
      <c r="Z54" s="27" t="n">
        <v>0.046</v>
      </c>
      <c r="AA54" s="9" t="n">
        <v>-34.16526</v>
      </c>
      <c r="AB54" s="28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4.25" hidden="false" customHeight="false" outlineLevel="0" collapsed="false">
      <c r="A55" s="48" t="s">
        <v>8</v>
      </c>
      <c r="B55" s="40" t="s">
        <v>86</v>
      </c>
      <c r="C55" s="41" t="s">
        <v>83</v>
      </c>
      <c r="D55" s="41" t="s">
        <v>53</v>
      </c>
      <c r="E55" s="41" t="n">
        <v>0</v>
      </c>
      <c r="F55" s="41" t="n">
        <v>57</v>
      </c>
      <c r="G55" s="41" t="n">
        <v>3</v>
      </c>
      <c r="H55" s="42" t="s">
        <v>54</v>
      </c>
      <c r="I55" s="42" t="s">
        <v>54</v>
      </c>
      <c r="J55" s="42" t="n">
        <v>46022</v>
      </c>
      <c r="K55" s="41" t="n">
        <v>11.519</v>
      </c>
      <c r="L55" s="41" t="n">
        <v>284.4</v>
      </c>
      <c r="M55" s="41" t="n">
        <v>3.4</v>
      </c>
      <c r="N55" s="41" t="n">
        <v>3.4</v>
      </c>
      <c r="O55" s="43" t="n">
        <v>0</v>
      </c>
      <c r="P55" s="41" t="n">
        <v>2</v>
      </c>
      <c r="Q55" s="41" t="n">
        <v>161</v>
      </c>
      <c r="R55" s="41" t="s">
        <v>54</v>
      </c>
      <c r="S55" s="41" t="s">
        <v>54</v>
      </c>
      <c r="T55" s="41" t="s">
        <v>54</v>
      </c>
      <c r="U55" s="41" t="s">
        <v>54</v>
      </c>
      <c r="V55" s="41" t="s">
        <v>54</v>
      </c>
      <c r="W55" s="41"/>
      <c r="X55" s="41"/>
      <c r="Y55" s="43" t="n">
        <v>0.069</v>
      </c>
      <c r="Z55" s="43" t="n">
        <v>0.046</v>
      </c>
      <c r="AA55" s="44" t="n">
        <v>-33.02739</v>
      </c>
      <c r="AB55" s="45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4.25" hidden="false" customHeight="false" outlineLevel="0" collapsed="false">
      <c r="A56" s="49" t="s">
        <v>87</v>
      </c>
      <c r="B56" s="17" t="s">
        <v>51</v>
      </c>
      <c r="C56" s="18" t="s">
        <v>52</v>
      </c>
      <c r="D56" s="18" t="s">
        <v>53</v>
      </c>
      <c r="E56" s="18" t="n">
        <v>2100</v>
      </c>
      <c r="F56" s="18" t="n">
        <v>370</v>
      </c>
      <c r="G56" s="18" t="n">
        <v>6</v>
      </c>
      <c r="H56" s="19" t="s">
        <v>54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54</v>
      </c>
      <c r="S56" s="18" t="s">
        <v>54</v>
      </c>
      <c r="T56" s="18" t="s">
        <v>54</v>
      </c>
      <c r="U56" s="18" t="s">
        <v>54</v>
      </c>
      <c r="V56" s="18" t="s">
        <v>54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4.25" hidden="false" customHeight="false" outlineLevel="0" collapsed="false">
      <c r="A57" s="50" t="s">
        <v>87</v>
      </c>
      <c r="B57" s="25" t="s">
        <v>55</v>
      </c>
      <c r="C57" s="10" t="s">
        <v>52</v>
      </c>
      <c r="D57" s="10" t="s">
        <v>53</v>
      </c>
      <c r="E57" s="10" t="n">
        <v>1481</v>
      </c>
      <c r="F57" s="10" t="n">
        <v>190</v>
      </c>
      <c r="G57" s="10" t="n">
        <v>8</v>
      </c>
      <c r="H57" s="26" t="s">
        <v>54</v>
      </c>
      <c r="I57" s="26" t="n">
        <f aca="false">DATE(YEAR(J57)-1,MONTH(J57),DAY(J57))</f>
        <v>44562</v>
      </c>
      <c r="J57" s="26" t="n">
        <v>44927</v>
      </c>
      <c r="K57" s="10" t="n">
        <v>12.421</v>
      </c>
      <c r="L57" s="10" t="n">
        <v>23.1</v>
      </c>
      <c r="M57" s="10" t="n">
        <v>1.1</v>
      </c>
      <c r="N57" s="10" t="n">
        <v>1.1</v>
      </c>
      <c r="O57" s="27" t="n">
        <v>0.3</v>
      </c>
      <c r="P57" s="10" t="n">
        <v>57</v>
      </c>
      <c r="Q57" s="10" t="n">
        <v>594</v>
      </c>
      <c r="R57" s="10" t="s">
        <v>54</v>
      </c>
      <c r="S57" s="10" t="s">
        <v>54</v>
      </c>
      <c r="T57" s="10" t="s">
        <v>54</v>
      </c>
      <c r="U57" s="10" t="s">
        <v>54</v>
      </c>
      <c r="V57" s="10" t="s">
        <v>54</v>
      </c>
      <c r="Y57" s="27" t="n">
        <v>0.1</v>
      </c>
      <c r="Z57" s="27" t="n">
        <v>0.1</v>
      </c>
      <c r="AA57" s="9" t="n">
        <v>-26.62007</v>
      </c>
      <c r="AB57" s="28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4.25" hidden="false" customHeight="false" outlineLevel="0" collapsed="false">
      <c r="A58" s="50" t="s">
        <v>87</v>
      </c>
      <c r="B58" s="25" t="s">
        <v>56</v>
      </c>
      <c r="C58" s="29" t="s">
        <v>52</v>
      </c>
      <c r="D58" s="29" t="s">
        <v>53</v>
      </c>
      <c r="E58" s="29" t="n">
        <v>2875</v>
      </c>
      <c r="F58" s="29" t="n">
        <v>580</v>
      </c>
      <c r="G58" s="29" t="n">
        <v>5</v>
      </c>
      <c r="H58" s="30" t="s">
        <v>54</v>
      </c>
      <c r="I58" s="30" t="n">
        <f aca="false">DATE(YEAR(J58)-1,MONTH(J58),DAY(J58))</f>
        <v>48580</v>
      </c>
      <c r="J58" s="30" t="n">
        <v>48945</v>
      </c>
      <c r="K58" s="29" t="n">
        <v>11.034</v>
      </c>
      <c r="L58" s="29" t="n">
        <v>11.8</v>
      </c>
      <c r="M58" s="29" t="n">
        <v>3.3</v>
      </c>
      <c r="N58" s="29" t="n">
        <v>3.3</v>
      </c>
      <c r="O58" s="33" t="n">
        <v>0.3</v>
      </c>
      <c r="P58" s="29" t="n">
        <v>57</v>
      </c>
      <c r="Q58" s="29" t="n">
        <v>594</v>
      </c>
      <c r="R58" s="29" t="s">
        <v>54</v>
      </c>
      <c r="S58" s="29" t="s">
        <v>54</v>
      </c>
      <c r="T58" s="29" t="s">
        <v>54</v>
      </c>
      <c r="U58" s="29" t="s">
        <v>54</v>
      </c>
      <c r="V58" s="29" t="s">
        <v>54</v>
      </c>
      <c r="W58" s="29"/>
      <c r="X58" s="29"/>
      <c r="Y58" s="33" t="n">
        <v>0.1</v>
      </c>
      <c r="Z58" s="33" t="n">
        <v>0.1</v>
      </c>
      <c r="AA58" s="36" t="n">
        <v>-25.95954</v>
      </c>
      <c r="AB58" s="37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4.25" hidden="false" customHeight="false" outlineLevel="0" collapsed="false">
      <c r="A59" s="50" t="s">
        <v>87</v>
      </c>
      <c r="B59" s="25" t="s">
        <v>57</v>
      </c>
      <c r="C59" s="10" t="s">
        <v>52</v>
      </c>
      <c r="D59" s="10" t="s">
        <v>53</v>
      </c>
      <c r="E59" s="10" t="n">
        <v>570</v>
      </c>
      <c r="F59" s="10" t="n">
        <v>180</v>
      </c>
      <c r="G59" s="10" t="n">
        <v>6</v>
      </c>
      <c r="H59" s="26" t="s">
        <v>54</v>
      </c>
      <c r="I59" s="26" t="n">
        <f aca="false">DATE(YEAR(J59)-1,MONTH(J59),DAY(J59))</f>
        <v>46388</v>
      </c>
      <c r="J59" s="26" t="n">
        <v>46753</v>
      </c>
      <c r="K59" s="10" t="n">
        <v>12.61</v>
      </c>
      <c r="L59" s="10" t="n">
        <v>22.1</v>
      </c>
      <c r="M59" s="10" t="n">
        <v>0.9</v>
      </c>
      <c r="N59" s="10" t="n">
        <v>0.9</v>
      </c>
      <c r="O59" s="27" t="n">
        <v>0.3</v>
      </c>
      <c r="P59" s="10" t="n">
        <v>57</v>
      </c>
      <c r="Q59" s="10" t="n">
        <v>594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Y59" s="27" t="n">
        <v>0.1</v>
      </c>
      <c r="Z59" s="27" t="n">
        <v>0.1</v>
      </c>
      <c r="AA59" s="9" t="n">
        <v>-26.76955</v>
      </c>
      <c r="AB59" s="28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4.25" hidden="false" customHeight="false" outlineLevel="0" collapsed="false">
      <c r="A60" s="50" t="s">
        <v>87</v>
      </c>
      <c r="B60" s="25" t="s">
        <v>58</v>
      </c>
      <c r="C60" s="29" t="s">
        <v>52</v>
      </c>
      <c r="D60" s="29" t="s">
        <v>53</v>
      </c>
      <c r="E60" s="29" t="n">
        <v>1098</v>
      </c>
      <c r="F60" s="29" t="n">
        <v>190</v>
      </c>
      <c r="G60" s="29" t="n">
        <v>10</v>
      </c>
      <c r="H60" s="30" t="s">
        <v>54</v>
      </c>
      <c r="I60" s="30" t="n">
        <f aca="false">DATE(YEAR(J60)-1,MONTH(J60),DAY(J60))</f>
        <v>45658</v>
      </c>
      <c r="J60" s="30" t="n">
        <v>46023</v>
      </c>
      <c r="K60" s="29" t="n">
        <v>12.131</v>
      </c>
      <c r="L60" s="29" t="n">
        <v>17</v>
      </c>
      <c r="M60" s="29" t="n">
        <v>1.1</v>
      </c>
      <c r="N60" s="29" t="n">
        <v>1.1</v>
      </c>
      <c r="O60" s="33" t="n">
        <v>0.3</v>
      </c>
      <c r="P60" s="29" t="n">
        <v>57</v>
      </c>
      <c r="Q60" s="29" t="n">
        <v>594</v>
      </c>
      <c r="R60" s="29" t="s">
        <v>54</v>
      </c>
      <c r="S60" s="29" t="s">
        <v>54</v>
      </c>
      <c r="T60" s="29" t="s">
        <v>54</v>
      </c>
      <c r="U60" s="29" t="s">
        <v>54</v>
      </c>
      <c r="V60" s="29" t="s">
        <v>54</v>
      </c>
      <c r="W60" s="29"/>
      <c r="X60" s="29"/>
      <c r="Y60" s="33" t="n">
        <v>0.1</v>
      </c>
      <c r="Z60" s="33" t="n">
        <v>0.1</v>
      </c>
      <c r="AA60" s="36" t="n">
        <v>-26.03138</v>
      </c>
      <c r="AB60" s="37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4.25" hidden="false" customHeight="false" outlineLevel="0" collapsed="false">
      <c r="A61" s="50" t="s">
        <v>87</v>
      </c>
      <c r="B61" s="25" t="s">
        <v>59</v>
      </c>
      <c r="C61" s="10" t="s">
        <v>52</v>
      </c>
      <c r="D61" s="10" t="s">
        <v>53</v>
      </c>
      <c r="E61" s="10" t="n">
        <v>3840</v>
      </c>
      <c r="F61" s="10" t="n">
        <v>640</v>
      </c>
      <c r="G61" s="10" t="n">
        <v>6</v>
      </c>
      <c r="H61" s="26" t="s">
        <v>54</v>
      </c>
      <c r="I61" s="26" t="n">
        <f aca="false">DATE(YEAR(J61)-1,MONTH(J61),DAY(J61))</f>
        <v>51867</v>
      </c>
      <c r="J61" s="26" t="n">
        <v>52232</v>
      </c>
      <c r="K61" s="10" t="n">
        <v>11.753</v>
      </c>
      <c r="L61" s="10" t="n">
        <v>18.6</v>
      </c>
      <c r="M61" s="10" t="n">
        <v>1.8</v>
      </c>
      <c r="N61" s="10" t="n">
        <v>1.8</v>
      </c>
      <c r="O61" s="27" t="n">
        <v>0.3</v>
      </c>
      <c r="P61" s="10" t="n">
        <v>57</v>
      </c>
      <c r="Q61" s="10" t="n">
        <v>594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Y61" s="27" t="n">
        <v>0.1</v>
      </c>
      <c r="Z61" s="27" t="n">
        <v>0.1</v>
      </c>
      <c r="AA61" s="9" t="n">
        <v>-26.08805</v>
      </c>
      <c r="AB61" s="28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4.25" hidden="false" customHeight="false" outlineLevel="0" collapsed="false">
      <c r="A62" s="50" t="s">
        <v>87</v>
      </c>
      <c r="B62" s="25" t="s">
        <v>60</v>
      </c>
      <c r="C62" s="29" t="s">
        <v>52</v>
      </c>
      <c r="D62" s="29" t="s">
        <v>53</v>
      </c>
      <c r="E62" s="29" t="n">
        <v>114</v>
      </c>
      <c r="F62" s="29" t="n">
        <v>100</v>
      </c>
      <c r="G62" s="29" t="n">
        <v>9</v>
      </c>
      <c r="H62" s="30" t="s">
        <v>54</v>
      </c>
      <c r="I62" s="30" t="n">
        <f aca="false">DATE(YEAR(J62)-1,MONTH(J62),DAY(J62))</f>
        <v>46388</v>
      </c>
      <c r="J62" s="30" t="n">
        <v>46753</v>
      </c>
      <c r="K62" s="29" t="n">
        <v>13.829</v>
      </c>
      <c r="L62" s="29" t="n">
        <v>17.6</v>
      </c>
      <c r="M62" s="29" t="n">
        <v>0.5</v>
      </c>
      <c r="N62" s="29" t="n">
        <v>0.5</v>
      </c>
      <c r="O62" s="33" t="n">
        <v>0.3</v>
      </c>
      <c r="P62" s="29" t="n">
        <v>57</v>
      </c>
      <c r="Q62" s="29" t="n">
        <v>594</v>
      </c>
      <c r="R62" s="29" t="s">
        <v>54</v>
      </c>
      <c r="S62" s="29" t="s">
        <v>54</v>
      </c>
      <c r="T62" s="29" t="s">
        <v>54</v>
      </c>
      <c r="U62" s="29" t="s">
        <v>54</v>
      </c>
      <c r="V62" s="29" t="s">
        <v>54</v>
      </c>
      <c r="W62" s="29"/>
      <c r="X62" s="29"/>
      <c r="Y62" s="33" t="n">
        <v>0.1</v>
      </c>
      <c r="Z62" s="33" t="n">
        <v>0.1</v>
      </c>
      <c r="AA62" s="36" t="n">
        <v>-26.09078</v>
      </c>
      <c r="AB62" s="37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4.25" hidden="false" customHeight="false" outlineLevel="0" collapsed="false">
      <c r="A63" s="50" t="s">
        <v>87</v>
      </c>
      <c r="B63" s="25" t="s">
        <v>61</v>
      </c>
      <c r="C63" s="10" t="s">
        <v>52</v>
      </c>
      <c r="D63" s="10" t="s">
        <v>53</v>
      </c>
      <c r="E63" s="10" t="n">
        <v>2850</v>
      </c>
      <c r="F63" s="10" t="n">
        <v>480</v>
      </c>
      <c r="G63" s="10" t="n">
        <v>6</v>
      </c>
      <c r="H63" s="26" t="s">
        <v>54</v>
      </c>
      <c r="I63" s="26" t="n">
        <f aca="false">DATE(YEAR(J63)-1,MONTH(J63),DAY(J63))</f>
        <v>46753</v>
      </c>
      <c r="J63" s="26" t="n">
        <v>47119</v>
      </c>
      <c r="K63" s="10" t="n">
        <v>11.243</v>
      </c>
      <c r="L63" s="10" t="n">
        <v>18.6</v>
      </c>
      <c r="M63" s="10" t="n">
        <v>3.6</v>
      </c>
      <c r="N63" s="10" t="n">
        <v>3.6</v>
      </c>
      <c r="O63" s="27" t="n">
        <v>0.3</v>
      </c>
      <c r="P63" s="10" t="n">
        <v>57</v>
      </c>
      <c r="Q63" s="10" t="n">
        <v>594</v>
      </c>
      <c r="R63" s="10" t="s">
        <v>54</v>
      </c>
      <c r="S63" s="10" t="s">
        <v>54</v>
      </c>
      <c r="T63" s="10" t="s">
        <v>54</v>
      </c>
      <c r="U63" s="10" t="s">
        <v>54</v>
      </c>
      <c r="V63" s="10" t="s">
        <v>54</v>
      </c>
      <c r="Y63" s="27" t="n">
        <v>0.1</v>
      </c>
      <c r="Z63" s="27" t="n">
        <v>0.1</v>
      </c>
      <c r="AA63" s="9" t="n">
        <v>-26.25404</v>
      </c>
      <c r="AB63" s="28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4.25" hidden="false" customHeight="false" outlineLevel="0" collapsed="false">
      <c r="A64" s="50" t="s">
        <v>87</v>
      </c>
      <c r="B64" s="25" t="s">
        <v>62</v>
      </c>
      <c r="C64" s="29" t="s">
        <v>52</v>
      </c>
      <c r="D64" s="29" t="s">
        <v>53</v>
      </c>
      <c r="E64" s="29" t="n">
        <v>2880</v>
      </c>
      <c r="F64" s="29" t="n">
        <v>723</v>
      </c>
      <c r="G64" s="29" t="n">
        <v>0</v>
      </c>
      <c r="H64" s="30" t="s">
        <v>54</v>
      </c>
      <c r="I64" s="30" t="s">
        <v>54</v>
      </c>
      <c r="J64" s="30" t="s">
        <v>63</v>
      </c>
      <c r="K64" s="29" t="n">
        <v>9.812</v>
      </c>
      <c r="L64" s="29" t="n">
        <v>16.3</v>
      </c>
      <c r="M64" s="29" t="n">
        <v>7.2</v>
      </c>
      <c r="N64" s="29" t="n">
        <v>7.2</v>
      </c>
      <c r="O64" s="33" t="n">
        <v>0.3</v>
      </c>
      <c r="P64" s="29" t="n">
        <v>80</v>
      </c>
      <c r="Q64" s="29" t="n">
        <v>4700</v>
      </c>
      <c r="R64" s="29" t="s">
        <v>54</v>
      </c>
      <c r="S64" s="29" t="s">
        <v>54</v>
      </c>
      <c r="T64" s="29" t="s">
        <v>54</v>
      </c>
      <c r="U64" s="29" t="s">
        <v>54</v>
      </c>
      <c r="V64" s="29" t="s">
        <v>54</v>
      </c>
      <c r="W64" s="29"/>
      <c r="X64" s="29"/>
      <c r="Y64" s="33" t="n">
        <v>0.1</v>
      </c>
      <c r="Z64" s="33" t="n">
        <v>0.1</v>
      </c>
      <c r="AA64" s="36" t="n">
        <v>-25.5459</v>
      </c>
      <c r="AB64" s="37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4.25" hidden="false" customHeight="false" outlineLevel="0" collapsed="false">
      <c r="A65" s="50" t="s">
        <v>87</v>
      </c>
      <c r="B65" s="25" t="s">
        <v>64</v>
      </c>
      <c r="C65" s="10" t="s">
        <v>52</v>
      </c>
      <c r="D65" s="10" t="s">
        <v>53</v>
      </c>
      <c r="E65" s="10" t="n">
        <v>3558</v>
      </c>
      <c r="F65" s="10" t="n">
        <v>590</v>
      </c>
      <c r="G65" s="10" t="n">
        <v>6</v>
      </c>
      <c r="H65" s="26" t="s">
        <v>54</v>
      </c>
      <c r="I65" s="26" t="n">
        <f aca="false">DATE(YEAR(J65)-1,MONTH(J65),DAY(J65))</f>
        <v>50771</v>
      </c>
      <c r="J65" s="26" t="n">
        <v>51136</v>
      </c>
      <c r="K65" s="10" t="n">
        <v>10.975</v>
      </c>
      <c r="L65" s="10" t="n">
        <v>11.2</v>
      </c>
      <c r="M65" s="10" t="n">
        <v>5.9</v>
      </c>
      <c r="N65" s="10" t="n">
        <v>5.9</v>
      </c>
      <c r="O65" s="27" t="n">
        <v>0.3</v>
      </c>
      <c r="P65" s="10" t="n">
        <v>57</v>
      </c>
      <c r="Q65" s="10" t="n">
        <v>594</v>
      </c>
      <c r="R65" s="10" t="s">
        <v>54</v>
      </c>
      <c r="S65" s="10" t="s">
        <v>54</v>
      </c>
      <c r="T65" s="10" t="s">
        <v>54</v>
      </c>
      <c r="U65" s="10" t="s">
        <v>54</v>
      </c>
      <c r="V65" s="10" t="s">
        <v>54</v>
      </c>
      <c r="Y65" s="27" t="n">
        <v>0.1</v>
      </c>
      <c r="Z65" s="27" t="n">
        <v>0.1</v>
      </c>
      <c r="AA65" s="9" t="n">
        <v>-26.74027</v>
      </c>
      <c r="AB65" s="28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4.25" hidden="false" customHeight="false" outlineLevel="0" collapsed="false">
      <c r="A66" s="50" t="s">
        <v>87</v>
      </c>
      <c r="B66" s="25" t="s">
        <v>65</v>
      </c>
      <c r="C66" s="29" t="s">
        <v>52</v>
      </c>
      <c r="D66" s="29" t="s">
        <v>53</v>
      </c>
      <c r="E66" s="29" t="n">
        <v>1833</v>
      </c>
      <c r="F66" s="29" t="n">
        <v>610</v>
      </c>
      <c r="G66" s="29" t="n">
        <v>3</v>
      </c>
      <c r="H66" s="30" t="s">
        <v>54</v>
      </c>
      <c r="I66" s="30" t="n">
        <f aca="false">DATE(YEAR(J66)-1,MONTH(J66),DAY(J66))</f>
        <v>53693</v>
      </c>
      <c r="J66" s="30" t="n">
        <v>54058</v>
      </c>
      <c r="K66" s="29" t="n">
        <v>11.753</v>
      </c>
      <c r="L66" s="29" t="n">
        <v>21.8</v>
      </c>
      <c r="M66" s="29" t="n">
        <v>1.7</v>
      </c>
      <c r="N66" s="29" t="n">
        <v>1.7</v>
      </c>
      <c r="O66" s="33" t="n">
        <v>0.3</v>
      </c>
      <c r="P66" s="29" t="n">
        <v>57</v>
      </c>
      <c r="Q66" s="29" t="n">
        <v>594</v>
      </c>
      <c r="R66" s="29" t="s">
        <v>54</v>
      </c>
      <c r="S66" s="29" t="s">
        <v>54</v>
      </c>
      <c r="T66" s="29" t="s">
        <v>54</v>
      </c>
      <c r="U66" s="29" t="s">
        <v>54</v>
      </c>
      <c r="V66" s="29" t="s">
        <v>54</v>
      </c>
      <c r="W66" s="29"/>
      <c r="X66" s="29"/>
      <c r="Y66" s="33" t="n">
        <v>0.1</v>
      </c>
      <c r="Z66" s="33" t="n">
        <v>0.1</v>
      </c>
      <c r="AA66" s="36" t="n">
        <v>-27.09555</v>
      </c>
      <c r="AB66" s="37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4.25" hidden="false" customHeight="false" outlineLevel="0" collapsed="false">
      <c r="A67" s="50" t="s">
        <v>87</v>
      </c>
      <c r="B67" s="25" t="s">
        <v>66</v>
      </c>
      <c r="C67" s="10" t="s">
        <v>52</v>
      </c>
      <c r="D67" s="10" t="s">
        <v>53</v>
      </c>
      <c r="E67" s="10" t="n">
        <v>2010</v>
      </c>
      <c r="F67" s="10" t="n">
        <v>670</v>
      </c>
      <c r="G67" s="10" t="n">
        <v>3</v>
      </c>
      <c r="H67" s="26" t="s">
        <v>54</v>
      </c>
      <c r="I67" s="26" t="n">
        <f aca="false">DATE(YEAR(J67)-1,MONTH(J67),DAY(J67))</f>
        <v>54789</v>
      </c>
      <c r="J67" s="26" t="n">
        <v>55154</v>
      </c>
      <c r="K67" s="10" t="n">
        <v>11.004</v>
      </c>
      <c r="L67" s="10" t="n">
        <v>23.3</v>
      </c>
      <c r="M67" s="10" t="n">
        <v>1.9</v>
      </c>
      <c r="N67" s="10" t="n">
        <v>1.9</v>
      </c>
      <c r="O67" s="27" t="n">
        <v>0.3</v>
      </c>
      <c r="P67" s="10" t="n">
        <v>57</v>
      </c>
      <c r="Q67" s="10" t="n">
        <v>594</v>
      </c>
      <c r="R67" s="10" t="s">
        <v>54</v>
      </c>
      <c r="S67" s="10" t="s">
        <v>54</v>
      </c>
      <c r="T67" s="10" t="s">
        <v>54</v>
      </c>
      <c r="U67" s="10" t="s">
        <v>54</v>
      </c>
      <c r="V67" s="10" t="s">
        <v>54</v>
      </c>
      <c r="Y67" s="27" t="n">
        <v>0.1</v>
      </c>
      <c r="Z67" s="27" t="n">
        <v>0.1</v>
      </c>
      <c r="AA67" s="9" t="n">
        <v>-27.09555</v>
      </c>
      <c r="AB67" s="28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4.25" hidden="false" customHeight="false" outlineLevel="0" collapsed="false">
      <c r="A68" s="50" t="s">
        <v>87</v>
      </c>
      <c r="B68" s="25" t="s">
        <v>67</v>
      </c>
      <c r="C68" s="29" t="s">
        <v>52</v>
      </c>
      <c r="D68" s="29" t="s">
        <v>53</v>
      </c>
      <c r="E68" s="29" t="n">
        <v>3690</v>
      </c>
      <c r="F68" s="29" t="n">
        <v>620</v>
      </c>
      <c r="G68" s="29" t="n">
        <v>6</v>
      </c>
      <c r="H68" s="30" t="s">
        <v>54</v>
      </c>
      <c r="I68" s="30" t="n">
        <f aca="false">DATE(YEAR(J68)-1,MONTH(J68),DAY(J68))</f>
        <v>51136</v>
      </c>
      <c r="J68" s="30" t="n">
        <v>51502</v>
      </c>
      <c r="K68" s="29" t="n">
        <v>11.654</v>
      </c>
      <c r="L68" s="29" t="n">
        <v>11.4</v>
      </c>
      <c r="M68" s="29" t="n">
        <v>3</v>
      </c>
      <c r="N68" s="29" t="n">
        <v>3</v>
      </c>
      <c r="O68" s="33" t="n">
        <v>0.3</v>
      </c>
      <c r="P68" s="29" t="n">
        <v>57</v>
      </c>
      <c r="Q68" s="29" t="n">
        <v>594</v>
      </c>
      <c r="R68" s="29" t="s">
        <v>54</v>
      </c>
      <c r="S68" s="29" t="s">
        <v>54</v>
      </c>
      <c r="T68" s="29" t="s">
        <v>54</v>
      </c>
      <c r="U68" s="29" t="s">
        <v>54</v>
      </c>
      <c r="V68" s="29" t="s">
        <v>54</v>
      </c>
      <c r="W68" s="29"/>
      <c r="X68" s="29"/>
      <c r="Y68" s="33" t="n">
        <v>0.1</v>
      </c>
      <c r="Z68" s="33" t="n">
        <v>0.1</v>
      </c>
      <c r="AA68" s="36" t="n">
        <v>-23.66777</v>
      </c>
      <c r="AB68" s="37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4.25" hidden="false" customHeight="false" outlineLevel="0" collapsed="false">
      <c r="A69" s="50" t="s">
        <v>87</v>
      </c>
      <c r="B69" s="25" t="s">
        <v>68</v>
      </c>
      <c r="C69" s="10" t="s">
        <v>52</v>
      </c>
      <c r="D69" s="10" t="s">
        <v>53</v>
      </c>
      <c r="E69" s="10" t="n">
        <v>3450</v>
      </c>
      <c r="F69" s="10" t="n">
        <v>580</v>
      </c>
      <c r="G69" s="10" t="n">
        <v>6</v>
      </c>
      <c r="H69" s="26" t="s">
        <v>54</v>
      </c>
      <c r="I69" s="26" t="n">
        <f aca="false">DATE(YEAR(J69)-1,MONTH(J69),DAY(J69))</f>
        <v>48214</v>
      </c>
      <c r="J69" s="26" t="n">
        <v>48580</v>
      </c>
      <c r="K69" s="10" t="n">
        <v>11.034</v>
      </c>
      <c r="L69" s="10" t="n">
        <v>22.9</v>
      </c>
      <c r="M69" s="10" t="n">
        <v>2.4</v>
      </c>
      <c r="N69" s="10" t="n">
        <v>2.4</v>
      </c>
      <c r="O69" s="27" t="n">
        <v>0.3</v>
      </c>
      <c r="P69" s="10" t="n">
        <v>57</v>
      </c>
      <c r="Q69" s="10" t="n">
        <v>594</v>
      </c>
      <c r="R69" s="10" t="s">
        <v>54</v>
      </c>
      <c r="S69" s="10" t="s">
        <v>54</v>
      </c>
      <c r="T69" s="10" t="s">
        <v>54</v>
      </c>
      <c r="U69" s="10" t="s">
        <v>54</v>
      </c>
      <c r="V69" s="10" t="s">
        <v>54</v>
      </c>
      <c r="Y69" s="27" t="n">
        <v>0.1</v>
      </c>
      <c r="Z69" s="27" t="n">
        <v>0.1</v>
      </c>
      <c r="AA69" s="9" t="n">
        <v>-26.28036</v>
      </c>
      <c r="AB69" s="28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4.25" hidden="false" customHeight="false" outlineLevel="0" collapsed="false">
      <c r="A70" s="50" t="s">
        <v>87</v>
      </c>
      <c r="B70" s="25" t="s">
        <v>69</v>
      </c>
      <c r="C70" s="29" t="s">
        <v>52</v>
      </c>
      <c r="D70" s="29" t="s">
        <v>53</v>
      </c>
      <c r="E70" s="29" t="n">
        <v>3597</v>
      </c>
      <c r="F70" s="29" t="n">
        <v>722</v>
      </c>
      <c r="G70" s="29" t="n">
        <v>1</v>
      </c>
      <c r="H70" s="30" t="s">
        <v>54</v>
      </c>
      <c r="I70" s="30" t="s">
        <v>54</v>
      </c>
      <c r="J70" s="30" t="s">
        <v>63</v>
      </c>
      <c r="K70" s="29" t="n">
        <v>9.812</v>
      </c>
      <c r="L70" s="29" t="n">
        <v>16.3</v>
      </c>
      <c r="M70" s="29" t="n">
        <v>7.2</v>
      </c>
      <c r="N70" s="29" t="n">
        <v>7.2</v>
      </c>
      <c r="O70" s="33" t="n">
        <v>0.3</v>
      </c>
      <c r="P70" s="29" t="n">
        <v>80</v>
      </c>
      <c r="Q70" s="29" t="n">
        <v>4700</v>
      </c>
      <c r="R70" s="29" t="s">
        <v>54</v>
      </c>
      <c r="S70" s="29" t="s">
        <v>54</v>
      </c>
      <c r="T70" s="29" t="s">
        <v>54</v>
      </c>
      <c r="U70" s="29" t="s">
        <v>54</v>
      </c>
      <c r="V70" s="29" t="s">
        <v>54</v>
      </c>
      <c r="W70" s="29"/>
      <c r="X70" s="29"/>
      <c r="Y70" s="33" t="n">
        <v>0.1</v>
      </c>
      <c r="Z70" s="33" t="n">
        <v>0.1</v>
      </c>
      <c r="AA70" s="36" t="n">
        <v>-23.42</v>
      </c>
      <c r="AB70" s="37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4.25" hidden="false" customHeight="false" outlineLevel="0" collapsed="false">
      <c r="A71" s="50" t="s">
        <v>87</v>
      </c>
      <c r="B71" s="25" t="s">
        <v>70</v>
      </c>
      <c r="C71" s="10" t="s">
        <v>52</v>
      </c>
      <c r="D71" s="10" t="s">
        <v>53</v>
      </c>
      <c r="E71" s="10" t="n">
        <v>3510</v>
      </c>
      <c r="F71" s="10" t="n">
        <v>580</v>
      </c>
      <c r="G71" s="10" t="n">
        <v>6</v>
      </c>
      <c r="H71" s="26" t="s">
        <v>54</v>
      </c>
      <c r="I71" s="26" t="n">
        <f aca="false">DATE(YEAR(J71)-1,MONTH(J71),DAY(J71))</f>
        <v>50771</v>
      </c>
      <c r="J71" s="26" t="n">
        <v>51136</v>
      </c>
      <c r="K71" s="10" t="n">
        <v>10.918</v>
      </c>
      <c r="L71" s="10" t="n">
        <v>26</v>
      </c>
      <c r="M71" s="10" t="n">
        <v>3.2</v>
      </c>
      <c r="N71" s="10" t="n">
        <v>3.2</v>
      </c>
      <c r="O71" s="27" t="n">
        <v>0.3</v>
      </c>
      <c r="P71" s="10" t="n">
        <v>57</v>
      </c>
      <c r="Q71" s="10" t="n">
        <v>594</v>
      </c>
      <c r="R71" s="10" t="s">
        <v>54</v>
      </c>
      <c r="S71" s="10" t="s">
        <v>54</v>
      </c>
      <c r="T71" s="10" t="s">
        <v>54</v>
      </c>
      <c r="U71" s="10" t="s">
        <v>54</v>
      </c>
      <c r="V71" s="10" t="s">
        <v>54</v>
      </c>
      <c r="Y71" s="27" t="n">
        <v>0.1</v>
      </c>
      <c r="Z71" s="27" t="n">
        <v>0.1</v>
      </c>
      <c r="AA71" s="9" t="n">
        <v>-26.77565</v>
      </c>
      <c r="AB71" s="28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4.25" hidden="false" customHeight="false" outlineLevel="0" collapsed="false">
      <c r="A72" s="50" t="s">
        <v>87</v>
      </c>
      <c r="B72" s="25" t="s">
        <v>71</v>
      </c>
      <c r="C72" s="29" t="s">
        <v>72</v>
      </c>
      <c r="D72" s="29" t="s">
        <v>53</v>
      </c>
      <c r="E72" s="29" t="n">
        <v>100</v>
      </c>
      <c r="F72" s="29" t="n">
        <v>2</v>
      </c>
      <c r="G72" s="29" t="n">
        <v>50</v>
      </c>
      <c r="H72" s="30" t="s">
        <v>54</v>
      </c>
      <c r="I72" s="30" t="n">
        <f aca="false">DATE(YEAR(J72)-1,MONTH(J72),DAY(J72))</f>
        <v>48699</v>
      </c>
      <c r="J72" s="30" t="n">
        <v>49064</v>
      </c>
      <c r="K72" s="29" t="s">
        <v>54</v>
      </c>
      <c r="L72" s="29" t="s">
        <v>54</v>
      </c>
      <c r="M72" s="29" t="s">
        <v>54</v>
      </c>
      <c r="N72" s="29" t="s">
        <v>54</v>
      </c>
      <c r="O72" s="33" t="n">
        <v>0</v>
      </c>
      <c r="P72" s="29" t="n">
        <v>700</v>
      </c>
      <c r="Q72" s="29" t="n">
        <v>0</v>
      </c>
      <c r="R72" s="29" t="s">
        <v>54</v>
      </c>
      <c r="S72" s="29" t="s">
        <v>54</v>
      </c>
      <c r="T72" s="29" t="s">
        <v>54</v>
      </c>
      <c r="U72" s="29" t="s">
        <v>54</v>
      </c>
      <c r="V72" s="29" t="s">
        <v>54</v>
      </c>
      <c r="W72" s="29"/>
      <c r="X72" s="29"/>
      <c r="Y72" s="33" t="n">
        <v>0.1</v>
      </c>
      <c r="Z72" s="33" t="n">
        <v>0.1</v>
      </c>
      <c r="AA72" s="36" t="n">
        <v>-31.5018</v>
      </c>
      <c r="AB72" s="37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4.25" hidden="false" customHeight="false" outlineLevel="0" collapsed="false">
      <c r="A73" s="50" t="s">
        <v>87</v>
      </c>
      <c r="B73" s="25" t="s">
        <v>73</v>
      </c>
      <c r="C73" s="10" t="s">
        <v>74</v>
      </c>
      <c r="D73" s="10" t="s">
        <v>53</v>
      </c>
      <c r="E73" s="10" t="n">
        <v>1854</v>
      </c>
      <c r="F73" s="10" t="n">
        <v>930</v>
      </c>
      <c r="G73" s="10" t="n">
        <v>2</v>
      </c>
      <c r="H73" s="26" t="s">
        <v>54</v>
      </c>
      <c r="I73" s="26" t="n">
        <f aca="false">DATE(YEAR(J73)-1,MONTH(J73),DAY(J73))</f>
        <v>52232</v>
      </c>
      <c r="J73" s="26" t="n">
        <v>52597</v>
      </c>
      <c r="K73" s="10" t="n">
        <v>11.111</v>
      </c>
      <c r="L73" s="10" t="n">
        <v>8.1</v>
      </c>
      <c r="M73" s="10" t="s">
        <v>54</v>
      </c>
      <c r="N73" s="10" t="s">
        <v>54</v>
      </c>
      <c r="O73" s="27" t="n">
        <v>0.4</v>
      </c>
      <c r="P73" s="10" t="n">
        <v>37</v>
      </c>
      <c r="Q73" s="10" t="n">
        <v>968</v>
      </c>
      <c r="R73" s="10" t="s">
        <v>54</v>
      </c>
      <c r="S73" s="10" t="s">
        <v>54</v>
      </c>
      <c r="T73" s="10" t="s">
        <v>54</v>
      </c>
      <c r="U73" s="10" t="s">
        <v>54</v>
      </c>
      <c r="V73" s="10" t="s">
        <v>54</v>
      </c>
      <c r="Y73" s="27" t="n">
        <v>0.03</v>
      </c>
      <c r="Z73" s="27" t="n">
        <v>0.06</v>
      </c>
      <c r="AA73" s="9" t="n">
        <v>-33.67366</v>
      </c>
      <c r="AB73" s="28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4.25" hidden="false" customHeight="false" outlineLevel="0" collapsed="false">
      <c r="A74" s="50" t="s">
        <v>87</v>
      </c>
      <c r="B74" s="25" t="s">
        <v>75</v>
      </c>
      <c r="C74" s="29" t="s">
        <v>76</v>
      </c>
      <c r="D74" s="29" t="s">
        <v>53</v>
      </c>
      <c r="E74" s="29" t="n">
        <v>1000</v>
      </c>
      <c r="F74" s="29" t="n">
        <v>250</v>
      </c>
      <c r="G74" s="29" t="n">
        <v>4</v>
      </c>
      <c r="H74" s="30" t="s">
        <v>54</v>
      </c>
      <c r="I74" s="30" t="s">
        <v>54</v>
      </c>
      <c r="J74" s="30" t="s">
        <v>63</v>
      </c>
      <c r="K74" s="29" t="s">
        <v>54</v>
      </c>
      <c r="L74" s="29" t="s">
        <v>54</v>
      </c>
      <c r="M74" s="29" t="s">
        <v>54</v>
      </c>
      <c r="N74" s="29" t="s">
        <v>54</v>
      </c>
      <c r="O74" s="33" t="n">
        <v>0</v>
      </c>
      <c r="P74" s="29" t="n">
        <v>0</v>
      </c>
      <c r="Q74" s="29" t="n">
        <v>201</v>
      </c>
      <c r="R74" s="38" t="n">
        <v>0.737</v>
      </c>
      <c r="S74" s="29" t="n">
        <f aca="false">G74</f>
        <v>4</v>
      </c>
      <c r="T74" s="29" t="n">
        <f aca="false">F74</f>
        <v>250</v>
      </c>
      <c r="U74" s="29" t="n">
        <v>21.7</v>
      </c>
      <c r="V74" s="29" t="s">
        <v>54</v>
      </c>
      <c r="W74" s="29"/>
      <c r="X74" s="29"/>
      <c r="Y74" s="33" t="n">
        <v>0.03</v>
      </c>
      <c r="Z74" s="33" t="n">
        <v>0.024</v>
      </c>
      <c r="AA74" s="36" t="n">
        <v>-28.56283</v>
      </c>
      <c r="AB74" s="37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4.25" hidden="false" customHeight="false" outlineLevel="0" collapsed="false">
      <c r="A75" s="50" t="s">
        <v>87</v>
      </c>
      <c r="B75" s="25" t="s">
        <v>77</v>
      </c>
      <c r="C75" s="10" t="s">
        <v>76</v>
      </c>
      <c r="D75" s="10" t="s">
        <v>53</v>
      </c>
      <c r="E75" s="10" t="n">
        <v>1332</v>
      </c>
      <c r="F75" s="10" t="n">
        <v>333</v>
      </c>
      <c r="G75" s="10" t="n">
        <v>4</v>
      </c>
      <c r="H75" s="26" t="s">
        <v>54</v>
      </c>
      <c r="I75" s="26" t="s">
        <v>54</v>
      </c>
      <c r="J75" s="26" t="s">
        <v>63</v>
      </c>
      <c r="K75" s="10" t="s">
        <v>54</v>
      </c>
      <c r="L75" s="10" t="s">
        <v>54</v>
      </c>
      <c r="M75" s="10" t="s">
        <v>54</v>
      </c>
      <c r="N75" s="10" t="s">
        <v>54</v>
      </c>
      <c r="O75" s="27" t="n">
        <v>0</v>
      </c>
      <c r="P75" s="10" t="n">
        <v>0</v>
      </c>
      <c r="Q75" s="10" t="n">
        <v>2530</v>
      </c>
      <c r="R75" s="39" t="n">
        <v>0.78</v>
      </c>
      <c r="S75" s="10" t="n">
        <f aca="false">G75</f>
        <v>4</v>
      </c>
      <c r="T75" s="10" t="n">
        <f aca="false">F75</f>
        <v>333</v>
      </c>
      <c r="U75" s="10" t="n">
        <v>27.4</v>
      </c>
      <c r="V75" s="10" t="s">
        <v>54</v>
      </c>
      <c r="Y75" s="27" t="n">
        <v>0.03</v>
      </c>
      <c r="Z75" s="27" t="n">
        <v>0.024</v>
      </c>
      <c r="AA75" s="9" t="n">
        <v>-28.165</v>
      </c>
      <c r="AB75" s="28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4.25" hidden="false" customHeight="false" outlineLevel="0" collapsed="false">
      <c r="A76" s="50" t="s">
        <v>87</v>
      </c>
      <c r="B76" s="25" t="s">
        <v>78</v>
      </c>
      <c r="C76" s="29" t="s">
        <v>76</v>
      </c>
      <c r="D76" s="29" t="s">
        <v>53</v>
      </c>
      <c r="E76" s="29" t="n">
        <v>400</v>
      </c>
      <c r="F76" s="29" t="n">
        <v>200</v>
      </c>
      <c r="G76" s="29" t="n">
        <v>2</v>
      </c>
      <c r="H76" s="30" t="s">
        <v>54</v>
      </c>
      <c r="I76" s="30" t="s">
        <v>54</v>
      </c>
      <c r="J76" s="30" t="s">
        <v>63</v>
      </c>
      <c r="K76" s="29" t="s">
        <v>54</v>
      </c>
      <c r="L76" s="29" t="s">
        <v>54</v>
      </c>
      <c r="M76" s="29" t="s">
        <v>54</v>
      </c>
      <c r="N76" s="29" t="s">
        <v>54</v>
      </c>
      <c r="O76" s="33" t="n">
        <v>0</v>
      </c>
      <c r="P76" s="29" t="n">
        <v>0</v>
      </c>
      <c r="Q76" s="29" t="n">
        <v>201</v>
      </c>
      <c r="R76" s="38" t="n">
        <v>0.779</v>
      </c>
      <c r="S76" s="29" t="n">
        <f aca="false">G76</f>
        <v>2</v>
      </c>
      <c r="T76" s="29" t="n">
        <f aca="false">F76</f>
        <v>200</v>
      </c>
      <c r="U76" s="29" t="n">
        <v>10</v>
      </c>
      <c r="V76" s="29" t="s">
        <v>54</v>
      </c>
      <c r="W76" s="29"/>
      <c r="X76" s="29"/>
      <c r="Y76" s="33" t="n">
        <v>0.03</v>
      </c>
      <c r="Z76" s="33" t="n">
        <v>0.024</v>
      </c>
      <c r="AA76" s="36" t="n">
        <v>-34.19722</v>
      </c>
      <c r="AB76" s="37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4.25" hidden="false" customHeight="false" outlineLevel="0" collapsed="false">
      <c r="A77" s="50" t="s">
        <v>87</v>
      </c>
      <c r="B77" s="25" t="s">
        <v>79</v>
      </c>
      <c r="C77" s="10" t="s">
        <v>80</v>
      </c>
      <c r="D77" s="10" t="s">
        <v>53</v>
      </c>
      <c r="E77" s="10" t="n">
        <v>360</v>
      </c>
      <c r="F77" s="10" t="n">
        <v>90</v>
      </c>
      <c r="G77" s="10" t="n">
        <v>4</v>
      </c>
      <c r="H77" s="26" t="s">
        <v>54</v>
      </c>
      <c r="I77" s="26" t="s">
        <v>54</v>
      </c>
      <c r="J77" s="26" t="s">
        <v>63</v>
      </c>
      <c r="K77" s="10" t="s">
        <v>54</v>
      </c>
      <c r="L77" s="10" t="s">
        <v>54</v>
      </c>
      <c r="M77" s="10" t="s">
        <v>54</v>
      </c>
      <c r="N77" s="10" t="s">
        <v>54</v>
      </c>
      <c r="O77" s="27" t="n">
        <v>0</v>
      </c>
      <c r="P77" s="10" t="n">
        <v>30</v>
      </c>
      <c r="Q77" s="10" t="n">
        <v>0</v>
      </c>
      <c r="R77" s="10" t="s">
        <v>54</v>
      </c>
      <c r="S77" s="10" t="s">
        <v>54</v>
      </c>
      <c r="T77" s="10" t="s">
        <v>54</v>
      </c>
      <c r="U77" s="10" t="s">
        <v>54</v>
      </c>
      <c r="V77" s="10" t="s">
        <v>54</v>
      </c>
      <c r="Y77" s="27" t="n">
        <v>0.03</v>
      </c>
      <c r="Z77" s="27" t="n">
        <v>0.024</v>
      </c>
      <c r="AA77" s="9" t="n">
        <v>-30.62396</v>
      </c>
      <c r="AB77" s="28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4.25" hidden="false" customHeight="false" outlineLevel="0" collapsed="false">
      <c r="A78" s="50" t="s">
        <v>87</v>
      </c>
      <c r="B78" s="25" t="s">
        <v>81</v>
      </c>
      <c r="C78" s="29" t="s">
        <v>80</v>
      </c>
      <c r="D78" s="29" t="s">
        <v>53</v>
      </c>
      <c r="E78" s="29" t="n">
        <v>240</v>
      </c>
      <c r="F78" s="29" t="n">
        <v>120</v>
      </c>
      <c r="G78" s="29" t="n">
        <v>2</v>
      </c>
      <c r="H78" s="30" t="s">
        <v>54</v>
      </c>
      <c r="I78" s="30" t="s">
        <v>54</v>
      </c>
      <c r="J78" s="30" t="s">
        <v>63</v>
      </c>
      <c r="K78" s="29" t="s">
        <v>54</v>
      </c>
      <c r="L78" s="29" t="s">
        <v>54</v>
      </c>
      <c r="M78" s="29" t="s">
        <v>54</v>
      </c>
      <c r="N78" s="29" t="s">
        <v>54</v>
      </c>
      <c r="O78" s="33" t="n">
        <v>0</v>
      </c>
      <c r="P78" s="29" t="n">
        <v>30</v>
      </c>
      <c r="Q78" s="29" t="n">
        <v>0</v>
      </c>
      <c r="R78" s="29" t="s">
        <v>54</v>
      </c>
      <c r="S78" s="29" t="s">
        <v>54</v>
      </c>
      <c r="T78" s="29" t="s">
        <v>54</v>
      </c>
      <c r="U78" s="29" t="s">
        <v>54</v>
      </c>
      <c r="V78" s="29" t="s">
        <v>54</v>
      </c>
      <c r="W78" s="29"/>
      <c r="X78" s="29"/>
      <c r="Y78" s="33" t="n">
        <v>0.03</v>
      </c>
      <c r="Z78" s="33" t="n">
        <v>0.024</v>
      </c>
      <c r="AA78" s="36" t="n">
        <v>-29.99337</v>
      </c>
      <c r="AB78" s="37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4.25" hidden="false" customHeight="false" outlineLevel="0" collapsed="false">
      <c r="A79" s="50" t="s">
        <v>87</v>
      </c>
      <c r="B79" s="25" t="s">
        <v>82</v>
      </c>
      <c r="C79" s="10" t="s">
        <v>88</v>
      </c>
      <c r="D79" s="10" t="s">
        <v>53</v>
      </c>
      <c r="E79" s="10" t="n">
        <v>171</v>
      </c>
      <c r="F79" s="10" t="n">
        <v>57</v>
      </c>
      <c r="G79" s="10" t="n">
        <v>3</v>
      </c>
      <c r="H79" s="26" t="s">
        <v>54</v>
      </c>
      <c r="I79" s="26" t="n">
        <f aca="false">DATE(YEAR(J79)-1,MONTH(J79),DAY(J79))</f>
        <v>45657</v>
      </c>
      <c r="J79" s="26" t="n">
        <v>46022</v>
      </c>
      <c r="K79" s="10" t="n">
        <v>11.519</v>
      </c>
      <c r="L79" s="10" t="n">
        <v>270</v>
      </c>
      <c r="M79" s="10" t="n">
        <v>3.4</v>
      </c>
      <c r="N79" s="10" t="n">
        <v>3.4</v>
      </c>
      <c r="O79" s="27" t="n">
        <v>0</v>
      </c>
      <c r="P79" s="10" t="n">
        <v>2</v>
      </c>
      <c r="Q79" s="10" t="n">
        <v>161</v>
      </c>
      <c r="R79" s="10" t="s">
        <v>54</v>
      </c>
      <c r="S79" s="10" t="s">
        <v>54</v>
      </c>
      <c r="T79" s="10" t="s">
        <v>54</v>
      </c>
      <c r="U79" s="10" t="s">
        <v>54</v>
      </c>
      <c r="V79" s="10" t="s">
        <v>54</v>
      </c>
      <c r="Y79" s="27" t="n">
        <v>0.069</v>
      </c>
      <c r="Z79" s="27" t="n">
        <v>0.046</v>
      </c>
      <c r="AA79" s="9" t="n">
        <v>-33.88408</v>
      </c>
      <c r="AB79" s="28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4.25" hidden="false" customHeight="false" outlineLevel="0" collapsed="false">
      <c r="A80" s="50" t="s">
        <v>87</v>
      </c>
      <c r="B80" s="25" t="s">
        <v>84</v>
      </c>
      <c r="C80" s="29" t="s">
        <v>88</v>
      </c>
      <c r="D80" s="29" t="s">
        <v>53</v>
      </c>
      <c r="E80" s="29" t="n">
        <v>1327</v>
      </c>
      <c r="F80" s="29" t="n">
        <v>148</v>
      </c>
      <c r="G80" s="29" t="n">
        <v>9</v>
      </c>
      <c r="H80" s="30" t="s">
        <v>54</v>
      </c>
      <c r="I80" s="30" t="n">
        <f aca="false">DATE(YEAR(J80)-1,MONTH(J80),DAY(J80))</f>
        <v>49674</v>
      </c>
      <c r="J80" s="30" t="n">
        <v>50040</v>
      </c>
      <c r="K80" s="29" t="n">
        <v>11.519</v>
      </c>
      <c r="L80" s="29" t="n">
        <v>250</v>
      </c>
      <c r="M80" s="29" t="n">
        <v>9</v>
      </c>
      <c r="N80" s="29" t="n">
        <v>9</v>
      </c>
      <c r="O80" s="33" t="n">
        <v>0</v>
      </c>
      <c r="P80" s="29" t="n">
        <v>2</v>
      </c>
      <c r="Q80" s="29" t="n">
        <v>161</v>
      </c>
      <c r="R80" s="29" t="s">
        <v>54</v>
      </c>
      <c r="S80" s="29" t="s">
        <v>54</v>
      </c>
      <c r="T80" s="29" t="s">
        <v>54</v>
      </c>
      <c r="U80" s="29" t="s">
        <v>54</v>
      </c>
      <c r="V80" s="29" t="s">
        <v>54</v>
      </c>
      <c r="W80" s="29"/>
      <c r="X80" s="29"/>
      <c r="Y80" s="33" t="n">
        <v>0.069</v>
      </c>
      <c r="Z80" s="33" t="n">
        <v>0.046</v>
      </c>
      <c r="AA80" s="36" t="n">
        <v>-33.592</v>
      </c>
      <c r="AB80" s="37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4.25" hidden="false" customHeight="false" outlineLevel="0" collapsed="false">
      <c r="A81" s="50" t="s">
        <v>87</v>
      </c>
      <c r="B81" s="25" t="s">
        <v>85</v>
      </c>
      <c r="C81" s="10" t="s">
        <v>88</v>
      </c>
      <c r="D81" s="10" t="s">
        <v>53</v>
      </c>
      <c r="E81" s="10" t="n">
        <v>740</v>
      </c>
      <c r="F81" s="10" t="n">
        <v>148</v>
      </c>
      <c r="G81" s="10" t="n">
        <v>5</v>
      </c>
      <c r="H81" s="26" t="s">
        <v>54</v>
      </c>
      <c r="I81" s="26" t="n">
        <f aca="false">DATE(YEAR(J81)-1,MONTH(J81),DAY(J81))</f>
        <v>49674</v>
      </c>
      <c r="J81" s="26" t="n">
        <v>50040</v>
      </c>
      <c r="K81" s="10" t="n">
        <v>11.519</v>
      </c>
      <c r="L81" s="10" t="n">
        <v>250</v>
      </c>
      <c r="M81" s="10" t="n">
        <v>9</v>
      </c>
      <c r="N81" s="10" t="n">
        <v>9</v>
      </c>
      <c r="O81" s="27" t="n">
        <v>0</v>
      </c>
      <c r="P81" s="10" t="n">
        <v>2</v>
      </c>
      <c r="Q81" s="10" t="n">
        <v>161</v>
      </c>
      <c r="R81" s="10" t="s">
        <v>54</v>
      </c>
      <c r="S81" s="10" t="s">
        <v>54</v>
      </c>
      <c r="T81" s="10" t="s">
        <v>54</v>
      </c>
      <c r="U81" s="10" t="s">
        <v>54</v>
      </c>
      <c r="V81" s="10" t="s">
        <v>54</v>
      </c>
      <c r="Y81" s="27" t="n">
        <v>0.069</v>
      </c>
      <c r="Z81" s="27" t="n">
        <v>0.046</v>
      </c>
      <c r="AA81" s="9" t="n">
        <v>-34.16526</v>
      </c>
      <c r="AB81" s="28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4.25" hidden="false" customHeight="false" outlineLevel="0" collapsed="false">
      <c r="A82" s="51" t="s">
        <v>87</v>
      </c>
      <c r="B82" s="40" t="s">
        <v>86</v>
      </c>
      <c r="C82" s="41" t="s">
        <v>88</v>
      </c>
      <c r="D82" s="41" t="s">
        <v>53</v>
      </c>
      <c r="E82" s="41" t="n">
        <v>171</v>
      </c>
      <c r="F82" s="41" t="n">
        <v>57</v>
      </c>
      <c r="G82" s="41" t="n">
        <v>3</v>
      </c>
      <c r="H82" s="42" t="s">
        <v>54</v>
      </c>
      <c r="I82" s="42" t="n">
        <f aca="false">DATE(YEAR(J82)-1,MONTH(J82),DAY(J82))</f>
        <v>45657</v>
      </c>
      <c r="J82" s="42" t="n">
        <v>46022</v>
      </c>
      <c r="K82" s="41" t="n">
        <v>11.519</v>
      </c>
      <c r="L82" s="41" t="n">
        <v>270</v>
      </c>
      <c r="M82" s="41" t="n">
        <v>3.4</v>
      </c>
      <c r="N82" s="41" t="n">
        <v>3.4</v>
      </c>
      <c r="O82" s="43" t="n">
        <v>0</v>
      </c>
      <c r="P82" s="41" t="n">
        <v>2</v>
      </c>
      <c r="Q82" s="41" t="n">
        <v>161</v>
      </c>
      <c r="R82" s="41" t="s">
        <v>54</v>
      </c>
      <c r="S82" s="41" t="s">
        <v>54</v>
      </c>
      <c r="T82" s="41" t="s">
        <v>54</v>
      </c>
      <c r="U82" s="41" t="s">
        <v>54</v>
      </c>
      <c r="V82" s="41" t="s">
        <v>54</v>
      </c>
      <c r="W82" s="41"/>
      <c r="X82" s="41"/>
      <c r="Y82" s="43" t="n">
        <v>0.069</v>
      </c>
      <c r="Z82" s="43" t="n">
        <v>0.046</v>
      </c>
      <c r="AA82" s="44" t="n">
        <v>-33.02739</v>
      </c>
      <c r="AB82" s="45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4.25" hidden="false" customHeight="false" outlineLevel="0" collapsed="false">
      <c r="A83" s="52" t="s">
        <v>89</v>
      </c>
      <c r="B83" s="17" t="s">
        <v>51</v>
      </c>
      <c r="C83" s="18" t="s">
        <v>52</v>
      </c>
      <c r="D83" s="18" t="s">
        <v>53</v>
      </c>
      <c r="E83" s="18" t="n">
        <v>2100</v>
      </c>
      <c r="F83" s="18" t="n">
        <v>370</v>
      </c>
      <c r="G83" s="18" t="n">
        <v>6</v>
      </c>
      <c r="H83" s="19" t="s">
        <v>54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54</v>
      </c>
      <c r="S83" s="18" t="s">
        <v>54</v>
      </c>
      <c r="T83" s="18" t="s">
        <v>54</v>
      </c>
      <c r="U83" s="18" t="s">
        <v>54</v>
      </c>
      <c r="V83" s="18" t="s">
        <v>54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4.25" hidden="false" customHeight="false" outlineLevel="0" collapsed="false">
      <c r="A84" s="53" t="str">
        <f aca="false">A83</f>
        <v>ambitions_2Gt</v>
      </c>
      <c r="B84" s="25" t="s">
        <v>55</v>
      </c>
      <c r="C84" s="10" t="s">
        <v>52</v>
      </c>
      <c r="D84" s="10" t="s">
        <v>53</v>
      </c>
      <c r="E84" s="10" t="n">
        <v>1481</v>
      </c>
      <c r="F84" s="10" t="n">
        <v>190</v>
      </c>
      <c r="G84" s="10" t="n">
        <v>8</v>
      </c>
      <c r="H84" s="26" t="s">
        <v>54</v>
      </c>
      <c r="I84" s="26" t="n">
        <f aca="false">DATE(YEAR(J84)-1,MONTH(J84),DAY(J84))</f>
        <v>44562</v>
      </c>
      <c r="J84" s="26" t="n">
        <v>44927</v>
      </c>
      <c r="K84" s="10" t="n">
        <v>12.421</v>
      </c>
      <c r="L84" s="10" t="n">
        <v>23.1</v>
      </c>
      <c r="M84" s="10" t="n">
        <v>1.1</v>
      </c>
      <c r="N84" s="10" t="n">
        <v>1.1</v>
      </c>
      <c r="O84" s="27" t="n">
        <v>0.3</v>
      </c>
      <c r="P84" s="10" t="n">
        <v>57</v>
      </c>
      <c r="Q84" s="10" t="n">
        <v>594</v>
      </c>
      <c r="R84" s="10" t="s">
        <v>54</v>
      </c>
      <c r="S84" s="10" t="s">
        <v>54</v>
      </c>
      <c r="T84" s="10" t="s">
        <v>54</v>
      </c>
      <c r="U84" s="10" t="s">
        <v>54</v>
      </c>
      <c r="V84" s="10" t="s">
        <v>54</v>
      </c>
      <c r="Y84" s="27" t="n">
        <v>0.1</v>
      </c>
      <c r="Z84" s="27" t="n">
        <v>0.1</v>
      </c>
      <c r="AA84" s="9" t="n">
        <v>-26.62007</v>
      </c>
      <c r="AB84" s="28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4.25" hidden="false" customHeight="false" outlineLevel="0" collapsed="false">
      <c r="A85" s="53" t="str">
        <f aca="false">A84</f>
        <v>ambitions_2Gt</v>
      </c>
      <c r="B85" s="25" t="s">
        <v>56</v>
      </c>
      <c r="C85" s="29" t="s">
        <v>52</v>
      </c>
      <c r="D85" s="29" t="s">
        <v>53</v>
      </c>
      <c r="E85" s="29" t="n">
        <v>2875</v>
      </c>
      <c r="F85" s="29" t="n">
        <v>580</v>
      </c>
      <c r="G85" s="29" t="n">
        <v>5</v>
      </c>
      <c r="H85" s="30" t="s">
        <v>54</v>
      </c>
      <c r="I85" s="30" t="n">
        <f aca="false">DATE(YEAR(J85)-1,MONTH(J85),DAY(J85))</f>
        <v>48580</v>
      </c>
      <c r="J85" s="30" t="n">
        <v>48945</v>
      </c>
      <c r="K85" s="29" t="n">
        <v>11.034</v>
      </c>
      <c r="L85" s="29" t="n">
        <v>11.8</v>
      </c>
      <c r="M85" s="29" t="n">
        <v>3.3</v>
      </c>
      <c r="N85" s="29" t="n">
        <v>3.3</v>
      </c>
      <c r="O85" s="33" t="n">
        <v>0.3</v>
      </c>
      <c r="P85" s="29" t="n">
        <v>57</v>
      </c>
      <c r="Q85" s="29" t="n">
        <v>594</v>
      </c>
      <c r="R85" s="29" t="s">
        <v>54</v>
      </c>
      <c r="S85" s="29" t="s">
        <v>54</v>
      </c>
      <c r="T85" s="29" t="s">
        <v>54</v>
      </c>
      <c r="U85" s="29" t="s">
        <v>54</v>
      </c>
      <c r="V85" s="29" t="s">
        <v>54</v>
      </c>
      <c r="W85" s="29"/>
      <c r="X85" s="29"/>
      <c r="Y85" s="33" t="n">
        <v>0.1</v>
      </c>
      <c r="Z85" s="33" t="n">
        <v>0.1</v>
      </c>
      <c r="AA85" s="36" t="n">
        <v>-25.95954</v>
      </c>
      <c r="AB85" s="37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4.25" hidden="false" customHeight="false" outlineLevel="0" collapsed="false">
      <c r="A86" s="53" t="str">
        <f aca="false">A85</f>
        <v>ambitions_2Gt</v>
      </c>
      <c r="B86" s="25" t="s">
        <v>57</v>
      </c>
      <c r="C86" s="10" t="s">
        <v>52</v>
      </c>
      <c r="D86" s="10" t="s">
        <v>53</v>
      </c>
      <c r="E86" s="10" t="n">
        <v>570</v>
      </c>
      <c r="F86" s="10" t="n">
        <v>180</v>
      </c>
      <c r="G86" s="10" t="n">
        <v>6</v>
      </c>
      <c r="H86" s="26" t="s">
        <v>54</v>
      </c>
      <c r="I86" s="26" t="n">
        <f aca="false">DATE(YEAR(J86)-1,MONTH(J86),DAY(J86))</f>
        <v>46388</v>
      </c>
      <c r="J86" s="26" t="n">
        <v>46753</v>
      </c>
      <c r="K86" s="10" t="n">
        <v>12.61</v>
      </c>
      <c r="L86" s="10" t="n">
        <v>22.1</v>
      </c>
      <c r="M86" s="10" t="n">
        <v>0.9</v>
      </c>
      <c r="N86" s="10" t="n">
        <v>0.9</v>
      </c>
      <c r="O86" s="27" t="n">
        <v>0.3</v>
      </c>
      <c r="P86" s="10" t="n">
        <v>57</v>
      </c>
      <c r="Q86" s="10" t="n">
        <v>594</v>
      </c>
      <c r="R86" s="10" t="s">
        <v>54</v>
      </c>
      <c r="S86" s="10" t="s">
        <v>54</v>
      </c>
      <c r="T86" s="10" t="s">
        <v>54</v>
      </c>
      <c r="U86" s="10" t="s">
        <v>54</v>
      </c>
      <c r="V86" s="10" t="s">
        <v>54</v>
      </c>
      <c r="Y86" s="27" t="n">
        <v>0.1</v>
      </c>
      <c r="Z86" s="27" t="n">
        <v>0.1</v>
      </c>
      <c r="AA86" s="9" t="n">
        <v>-26.76955</v>
      </c>
      <c r="AB86" s="28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4.25" hidden="false" customHeight="false" outlineLevel="0" collapsed="false">
      <c r="A87" s="53" t="str">
        <f aca="false">A86</f>
        <v>ambitions_2Gt</v>
      </c>
      <c r="B87" s="25" t="s">
        <v>58</v>
      </c>
      <c r="C87" s="29" t="s">
        <v>52</v>
      </c>
      <c r="D87" s="29" t="s">
        <v>53</v>
      </c>
      <c r="E87" s="29" t="n">
        <v>1098</v>
      </c>
      <c r="F87" s="29" t="n">
        <v>190</v>
      </c>
      <c r="G87" s="29" t="n">
        <v>10</v>
      </c>
      <c r="H87" s="30" t="s">
        <v>54</v>
      </c>
      <c r="I87" s="30" t="n">
        <f aca="false">DATE(YEAR(J87)-1,MONTH(J87),DAY(J87))</f>
        <v>45658</v>
      </c>
      <c r="J87" s="30" t="n">
        <v>46023</v>
      </c>
      <c r="K87" s="29" t="n">
        <v>12.131</v>
      </c>
      <c r="L87" s="29" t="n">
        <v>17</v>
      </c>
      <c r="M87" s="29" t="n">
        <v>1.1</v>
      </c>
      <c r="N87" s="29" t="n">
        <v>1.1</v>
      </c>
      <c r="O87" s="33" t="n">
        <v>0.3</v>
      </c>
      <c r="P87" s="29" t="n">
        <v>57</v>
      </c>
      <c r="Q87" s="29" t="n">
        <v>594</v>
      </c>
      <c r="R87" s="29" t="s">
        <v>54</v>
      </c>
      <c r="S87" s="29" t="s">
        <v>54</v>
      </c>
      <c r="T87" s="29" t="s">
        <v>54</v>
      </c>
      <c r="U87" s="29" t="s">
        <v>54</v>
      </c>
      <c r="V87" s="29" t="s">
        <v>54</v>
      </c>
      <c r="W87" s="29"/>
      <c r="X87" s="29"/>
      <c r="Y87" s="33" t="n">
        <v>0.1</v>
      </c>
      <c r="Z87" s="33" t="n">
        <v>0.1</v>
      </c>
      <c r="AA87" s="36" t="n">
        <v>-26.03138</v>
      </c>
      <c r="AB87" s="37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4.25" hidden="false" customHeight="false" outlineLevel="0" collapsed="false">
      <c r="A88" s="53" t="str">
        <f aca="false">A87</f>
        <v>ambitions_2Gt</v>
      </c>
      <c r="B88" s="25" t="s">
        <v>59</v>
      </c>
      <c r="C88" s="10" t="s">
        <v>52</v>
      </c>
      <c r="D88" s="10" t="s">
        <v>53</v>
      </c>
      <c r="E88" s="10" t="n">
        <v>3840</v>
      </c>
      <c r="F88" s="10" t="n">
        <v>640</v>
      </c>
      <c r="G88" s="10" t="n">
        <v>6</v>
      </c>
      <c r="H88" s="26" t="s">
        <v>54</v>
      </c>
      <c r="I88" s="26" t="n">
        <f aca="false">DATE(YEAR(J88)-1,MONTH(J88),DAY(J88))</f>
        <v>51867</v>
      </c>
      <c r="J88" s="26" t="n">
        <v>52232</v>
      </c>
      <c r="K88" s="10" t="n">
        <v>11.753</v>
      </c>
      <c r="L88" s="10" t="n">
        <v>18.6</v>
      </c>
      <c r="M88" s="10" t="n">
        <v>1.8</v>
      </c>
      <c r="N88" s="10" t="n">
        <v>1.8</v>
      </c>
      <c r="O88" s="27" t="n">
        <v>0.3</v>
      </c>
      <c r="P88" s="10" t="n">
        <v>57</v>
      </c>
      <c r="Q88" s="10" t="n">
        <v>594</v>
      </c>
      <c r="R88" s="10" t="s">
        <v>54</v>
      </c>
      <c r="S88" s="10" t="s">
        <v>54</v>
      </c>
      <c r="T88" s="10" t="s">
        <v>54</v>
      </c>
      <c r="U88" s="10" t="s">
        <v>54</v>
      </c>
      <c r="V88" s="10" t="s">
        <v>54</v>
      </c>
      <c r="Y88" s="27" t="n">
        <v>0.1</v>
      </c>
      <c r="Z88" s="27" t="n">
        <v>0.1</v>
      </c>
      <c r="AA88" s="9" t="n">
        <v>-26.08805</v>
      </c>
      <c r="AB88" s="28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4.25" hidden="false" customHeight="false" outlineLevel="0" collapsed="false">
      <c r="A89" s="53" t="str">
        <f aca="false">A88</f>
        <v>ambitions_2Gt</v>
      </c>
      <c r="B89" s="25" t="s">
        <v>60</v>
      </c>
      <c r="C89" s="29" t="s">
        <v>52</v>
      </c>
      <c r="D89" s="29" t="s">
        <v>53</v>
      </c>
      <c r="E89" s="29" t="n">
        <v>114</v>
      </c>
      <c r="F89" s="29" t="n">
        <v>100</v>
      </c>
      <c r="G89" s="29" t="n">
        <v>9</v>
      </c>
      <c r="H89" s="30" t="s">
        <v>54</v>
      </c>
      <c r="I89" s="30" t="n">
        <f aca="false">DATE(YEAR(J89)-1,MONTH(J89),DAY(J89))</f>
        <v>46388</v>
      </c>
      <c r="J89" s="30" t="n">
        <v>46753</v>
      </c>
      <c r="K89" s="29" t="n">
        <v>13.829</v>
      </c>
      <c r="L89" s="29" t="n">
        <v>17.6</v>
      </c>
      <c r="M89" s="29" t="n">
        <v>0.5</v>
      </c>
      <c r="N89" s="29" t="n">
        <v>0.5</v>
      </c>
      <c r="O89" s="33" t="n">
        <v>0.3</v>
      </c>
      <c r="P89" s="29" t="n">
        <v>57</v>
      </c>
      <c r="Q89" s="29" t="n">
        <v>594</v>
      </c>
      <c r="R89" s="29" t="s">
        <v>54</v>
      </c>
      <c r="S89" s="29" t="s">
        <v>54</v>
      </c>
      <c r="T89" s="29" t="s">
        <v>54</v>
      </c>
      <c r="U89" s="29" t="s">
        <v>54</v>
      </c>
      <c r="V89" s="29" t="s">
        <v>54</v>
      </c>
      <c r="W89" s="29"/>
      <c r="X89" s="29"/>
      <c r="Y89" s="33" t="n">
        <v>0.1</v>
      </c>
      <c r="Z89" s="33" t="n">
        <v>0.1</v>
      </c>
      <c r="AA89" s="36" t="n">
        <v>-26.09078</v>
      </c>
      <c r="AB89" s="37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4.25" hidden="false" customHeight="false" outlineLevel="0" collapsed="false">
      <c r="A90" s="53" t="str">
        <f aca="false">A89</f>
        <v>ambitions_2Gt</v>
      </c>
      <c r="B90" s="25" t="s">
        <v>61</v>
      </c>
      <c r="C90" s="10" t="s">
        <v>52</v>
      </c>
      <c r="D90" s="10" t="s">
        <v>53</v>
      </c>
      <c r="E90" s="10" t="n">
        <v>2850</v>
      </c>
      <c r="F90" s="10" t="n">
        <v>480</v>
      </c>
      <c r="G90" s="10" t="n">
        <v>6</v>
      </c>
      <c r="H90" s="26" t="s">
        <v>54</v>
      </c>
      <c r="I90" s="26" t="n">
        <f aca="false">DATE(YEAR(J90)-1,MONTH(J90),DAY(J90))</f>
        <v>46753</v>
      </c>
      <c r="J90" s="26" t="n">
        <v>47119</v>
      </c>
      <c r="K90" s="10" t="n">
        <v>11.243</v>
      </c>
      <c r="L90" s="10" t="n">
        <v>18.6</v>
      </c>
      <c r="M90" s="10" t="n">
        <v>3.6</v>
      </c>
      <c r="N90" s="10" t="n">
        <v>3.6</v>
      </c>
      <c r="O90" s="27" t="n">
        <v>0.3</v>
      </c>
      <c r="P90" s="10" t="n">
        <v>57</v>
      </c>
      <c r="Q90" s="10" t="n">
        <v>594</v>
      </c>
      <c r="R90" s="10" t="s">
        <v>54</v>
      </c>
      <c r="S90" s="10" t="s">
        <v>54</v>
      </c>
      <c r="T90" s="10" t="s">
        <v>54</v>
      </c>
      <c r="U90" s="10" t="s">
        <v>54</v>
      </c>
      <c r="V90" s="10" t="s">
        <v>54</v>
      </c>
      <c r="Y90" s="27" t="n">
        <v>0.1</v>
      </c>
      <c r="Z90" s="27" t="n">
        <v>0.1</v>
      </c>
      <c r="AA90" s="9" t="n">
        <v>-26.25404</v>
      </c>
      <c r="AB90" s="28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4.25" hidden="false" customHeight="false" outlineLevel="0" collapsed="false">
      <c r="A91" s="53" t="str">
        <f aca="false">A90</f>
        <v>ambitions_2Gt</v>
      </c>
      <c r="B91" s="25" t="s">
        <v>62</v>
      </c>
      <c r="C91" s="29" t="s">
        <v>52</v>
      </c>
      <c r="D91" s="29" t="s">
        <v>53</v>
      </c>
      <c r="E91" s="29" t="n">
        <v>2880</v>
      </c>
      <c r="F91" s="29" t="n">
        <v>723</v>
      </c>
      <c r="G91" s="29" t="n">
        <v>0</v>
      </c>
      <c r="H91" s="30" t="s">
        <v>54</v>
      </c>
      <c r="I91" s="30" t="s">
        <v>54</v>
      </c>
      <c r="J91" s="30" t="s">
        <v>63</v>
      </c>
      <c r="K91" s="29" t="n">
        <v>9.812</v>
      </c>
      <c r="L91" s="29" t="n">
        <v>16.3</v>
      </c>
      <c r="M91" s="29" t="n">
        <v>7.2</v>
      </c>
      <c r="N91" s="29" t="n">
        <v>7.2</v>
      </c>
      <c r="O91" s="33" t="n">
        <v>0.3</v>
      </c>
      <c r="P91" s="29" t="n">
        <v>80</v>
      </c>
      <c r="Q91" s="29" t="n">
        <v>4700</v>
      </c>
      <c r="R91" s="29" t="s">
        <v>54</v>
      </c>
      <c r="S91" s="29" t="s">
        <v>54</v>
      </c>
      <c r="T91" s="29" t="s">
        <v>54</v>
      </c>
      <c r="U91" s="29" t="s">
        <v>54</v>
      </c>
      <c r="V91" s="29" t="s">
        <v>54</v>
      </c>
      <c r="W91" s="29"/>
      <c r="X91" s="29"/>
      <c r="Y91" s="33" t="n">
        <v>0.1</v>
      </c>
      <c r="Z91" s="33" t="n">
        <v>0.1</v>
      </c>
      <c r="AA91" s="36" t="n">
        <v>-25.5459</v>
      </c>
      <c r="AB91" s="37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4.25" hidden="false" customHeight="false" outlineLevel="0" collapsed="false">
      <c r="A92" s="53" t="str">
        <f aca="false">A91</f>
        <v>ambitions_2Gt</v>
      </c>
      <c r="B92" s="25" t="s">
        <v>64</v>
      </c>
      <c r="C92" s="10" t="s">
        <v>52</v>
      </c>
      <c r="D92" s="10" t="s">
        <v>53</v>
      </c>
      <c r="E92" s="10" t="n">
        <v>3558</v>
      </c>
      <c r="F92" s="10" t="n">
        <v>590</v>
      </c>
      <c r="G92" s="10" t="n">
        <v>6</v>
      </c>
      <c r="H92" s="26" t="s">
        <v>54</v>
      </c>
      <c r="I92" s="26" t="n">
        <f aca="false">DATE(YEAR(J92)-1,MONTH(J92),DAY(J92))</f>
        <v>50771</v>
      </c>
      <c r="J92" s="26" t="n">
        <v>51136</v>
      </c>
      <c r="K92" s="10" t="n">
        <v>10.975</v>
      </c>
      <c r="L92" s="10" t="n">
        <v>11.2</v>
      </c>
      <c r="M92" s="10" t="n">
        <v>5.9</v>
      </c>
      <c r="N92" s="10" t="n">
        <v>5.9</v>
      </c>
      <c r="O92" s="27" t="n">
        <v>0.3</v>
      </c>
      <c r="P92" s="10" t="n">
        <v>57</v>
      </c>
      <c r="Q92" s="10" t="n">
        <v>594</v>
      </c>
      <c r="R92" s="10" t="s">
        <v>54</v>
      </c>
      <c r="S92" s="10" t="s">
        <v>54</v>
      </c>
      <c r="T92" s="10" t="s">
        <v>54</v>
      </c>
      <c r="U92" s="10" t="s">
        <v>54</v>
      </c>
      <c r="V92" s="10" t="s">
        <v>54</v>
      </c>
      <c r="Y92" s="27" t="n">
        <v>0.1</v>
      </c>
      <c r="Z92" s="27" t="n">
        <v>0.1</v>
      </c>
      <c r="AA92" s="9" t="n">
        <v>-26.74027</v>
      </c>
      <c r="AB92" s="28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4.25" hidden="false" customHeight="false" outlineLevel="0" collapsed="false">
      <c r="A93" s="53" t="str">
        <f aca="false">A92</f>
        <v>ambitions_2Gt</v>
      </c>
      <c r="B93" s="25" t="s">
        <v>65</v>
      </c>
      <c r="C93" s="29" t="s">
        <v>52</v>
      </c>
      <c r="D93" s="29" t="s">
        <v>53</v>
      </c>
      <c r="E93" s="29" t="n">
        <v>1833</v>
      </c>
      <c r="F93" s="29" t="n">
        <v>610</v>
      </c>
      <c r="G93" s="29" t="n">
        <v>3</v>
      </c>
      <c r="H93" s="30" t="s">
        <v>54</v>
      </c>
      <c r="I93" s="30" t="n">
        <f aca="false">DATE(YEAR(J93)-1,MONTH(J93),DAY(J93))</f>
        <v>53693</v>
      </c>
      <c r="J93" s="30" t="n">
        <v>54058</v>
      </c>
      <c r="K93" s="29" t="n">
        <v>11.753</v>
      </c>
      <c r="L93" s="29" t="n">
        <v>21.8</v>
      </c>
      <c r="M93" s="29" t="n">
        <v>1.7</v>
      </c>
      <c r="N93" s="29" t="n">
        <v>1.7</v>
      </c>
      <c r="O93" s="33" t="n">
        <v>0.3</v>
      </c>
      <c r="P93" s="29" t="n">
        <v>57</v>
      </c>
      <c r="Q93" s="29" t="n">
        <v>594</v>
      </c>
      <c r="R93" s="29" t="s">
        <v>54</v>
      </c>
      <c r="S93" s="29" t="s">
        <v>54</v>
      </c>
      <c r="T93" s="29" t="s">
        <v>54</v>
      </c>
      <c r="U93" s="29" t="s">
        <v>54</v>
      </c>
      <c r="V93" s="29" t="s">
        <v>54</v>
      </c>
      <c r="W93" s="29"/>
      <c r="X93" s="29"/>
      <c r="Y93" s="33" t="n">
        <v>0.1</v>
      </c>
      <c r="Z93" s="33" t="n">
        <v>0.1</v>
      </c>
      <c r="AA93" s="36" t="n">
        <v>-27.09555</v>
      </c>
      <c r="AB93" s="37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4.25" hidden="false" customHeight="false" outlineLevel="0" collapsed="false">
      <c r="A94" s="53" t="str">
        <f aca="false">A93</f>
        <v>ambitions_2Gt</v>
      </c>
      <c r="B94" s="25" t="s">
        <v>66</v>
      </c>
      <c r="C94" s="10" t="s">
        <v>52</v>
      </c>
      <c r="D94" s="10" t="s">
        <v>53</v>
      </c>
      <c r="E94" s="10" t="n">
        <v>2010</v>
      </c>
      <c r="F94" s="10" t="n">
        <v>670</v>
      </c>
      <c r="G94" s="10" t="n">
        <v>3</v>
      </c>
      <c r="H94" s="26" t="s">
        <v>54</v>
      </c>
      <c r="I94" s="26" t="n">
        <f aca="false">DATE(YEAR(J94)-1,MONTH(J94),DAY(J94))</f>
        <v>54789</v>
      </c>
      <c r="J94" s="26" t="n">
        <v>55154</v>
      </c>
      <c r="K94" s="10" t="n">
        <v>11.004</v>
      </c>
      <c r="L94" s="10" t="n">
        <v>23.3</v>
      </c>
      <c r="M94" s="10" t="n">
        <v>1.9</v>
      </c>
      <c r="N94" s="10" t="n">
        <v>1.9</v>
      </c>
      <c r="O94" s="27" t="n">
        <v>0.3</v>
      </c>
      <c r="P94" s="10" t="n">
        <v>57</v>
      </c>
      <c r="Q94" s="10" t="n">
        <v>594</v>
      </c>
      <c r="R94" s="10" t="s">
        <v>54</v>
      </c>
      <c r="S94" s="10" t="s">
        <v>54</v>
      </c>
      <c r="T94" s="10" t="s">
        <v>54</v>
      </c>
      <c r="U94" s="10" t="s">
        <v>54</v>
      </c>
      <c r="V94" s="10" t="s">
        <v>54</v>
      </c>
      <c r="Y94" s="27" t="n">
        <v>0.1</v>
      </c>
      <c r="Z94" s="27" t="n">
        <v>0.1</v>
      </c>
      <c r="AA94" s="9" t="n">
        <v>-27.09555</v>
      </c>
      <c r="AB94" s="28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4.25" hidden="false" customHeight="false" outlineLevel="0" collapsed="false">
      <c r="A95" s="53" t="str">
        <f aca="false">A94</f>
        <v>ambitions_2Gt</v>
      </c>
      <c r="B95" s="25" t="s">
        <v>67</v>
      </c>
      <c r="C95" s="29" t="s">
        <v>52</v>
      </c>
      <c r="D95" s="29" t="s">
        <v>53</v>
      </c>
      <c r="E95" s="29" t="n">
        <v>3690</v>
      </c>
      <c r="F95" s="29" t="n">
        <v>620</v>
      </c>
      <c r="G95" s="29" t="n">
        <v>6</v>
      </c>
      <c r="H95" s="30" t="s">
        <v>54</v>
      </c>
      <c r="I95" s="30" t="n">
        <f aca="false">DATE(YEAR(J95)-1,MONTH(J95),DAY(J95))</f>
        <v>51136</v>
      </c>
      <c r="J95" s="30" t="n">
        <v>51502</v>
      </c>
      <c r="K95" s="29" t="n">
        <v>11.654</v>
      </c>
      <c r="L95" s="29" t="n">
        <v>11.4</v>
      </c>
      <c r="M95" s="29" t="n">
        <v>3</v>
      </c>
      <c r="N95" s="29" t="n">
        <v>3</v>
      </c>
      <c r="O95" s="33" t="n">
        <v>0.3</v>
      </c>
      <c r="P95" s="29" t="n">
        <v>57</v>
      </c>
      <c r="Q95" s="29" t="n">
        <v>594</v>
      </c>
      <c r="R95" s="29" t="s">
        <v>54</v>
      </c>
      <c r="S95" s="29" t="s">
        <v>54</v>
      </c>
      <c r="T95" s="29" t="s">
        <v>54</v>
      </c>
      <c r="U95" s="29" t="s">
        <v>54</v>
      </c>
      <c r="V95" s="29" t="s">
        <v>54</v>
      </c>
      <c r="W95" s="29"/>
      <c r="X95" s="29"/>
      <c r="Y95" s="33" t="n">
        <v>0.1</v>
      </c>
      <c r="Z95" s="33" t="n">
        <v>0.1</v>
      </c>
      <c r="AA95" s="36" t="n">
        <v>-23.66777</v>
      </c>
      <c r="AB95" s="37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4.25" hidden="false" customHeight="false" outlineLevel="0" collapsed="false">
      <c r="A96" s="53" t="str">
        <f aca="false">A95</f>
        <v>ambitions_2Gt</v>
      </c>
      <c r="B96" s="25" t="s">
        <v>68</v>
      </c>
      <c r="C96" s="10" t="s">
        <v>52</v>
      </c>
      <c r="D96" s="10" t="s">
        <v>53</v>
      </c>
      <c r="E96" s="10" t="n">
        <v>3450</v>
      </c>
      <c r="F96" s="10" t="n">
        <v>580</v>
      </c>
      <c r="G96" s="10" t="n">
        <v>6</v>
      </c>
      <c r="H96" s="26" t="s">
        <v>54</v>
      </c>
      <c r="I96" s="26" t="n">
        <f aca="false">DATE(YEAR(J96)-1,MONTH(J96),DAY(J96))</f>
        <v>48214</v>
      </c>
      <c r="J96" s="26" t="n">
        <v>48580</v>
      </c>
      <c r="K96" s="10" t="n">
        <v>11.034</v>
      </c>
      <c r="L96" s="10" t="n">
        <v>22.9</v>
      </c>
      <c r="M96" s="10" t="n">
        <v>2.4</v>
      </c>
      <c r="N96" s="10" t="n">
        <v>2.4</v>
      </c>
      <c r="O96" s="27" t="n">
        <v>0.3</v>
      </c>
      <c r="P96" s="10" t="n">
        <v>57</v>
      </c>
      <c r="Q96" s="10" t="n">
        <v>594</v>
      </c>
      <c r="R96" s="10" t="s">
        <v>54</v>
      </c>
      <c r="S96" s="10" t="s">
        <v>54</v>
      </c>
      <c r="T96" s="10" t="s">
        <v>54</v>
      </c>
      <c r="U96" s="10" t="s">
        <v>54</v>
      </c>
      <c r="V96" s="10" t="s">
        <v>54</v>
      </c>
      <c r="Y96" s="27" t="n">
        <v>0.1</v>
      </c>
      <c r="Z96" s="27" t="n">
        <v>0.1</v>
      </c>
      <c r="AA96" s="9" t="n">
        <v>-26.28036</v>
      </c>
      <c r="AB96" s="28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4.25" hidden="false" customHeight="false" outlineLevel="0" collapsed="false">
      <c r="A97" s="53" t="str">
        <f aca="false">A96</f>
        <v>ambitions_2Gt</v>
      </c>
      <c r="B97" s="25" t="s">
        <v>69</v>
      </c>
      <c r="C97" s="29" t="s">
        <v>52</v>
      </c>
      <c r="D97" s="29" t="s">
        <v>53</v>
      </c>
      <c r="E97" s="29" t="n">
        <v>3597</v>
      </c>
      <c r="F97" s="29" t="n">
        <v>722</v>
      </c>
      <c r="G97" s="29" t="n">
        <v>1</v>
      </c>
      <c r="H97" s="30" t="s">
        <v>54</v>
      </c>
      <c r="I97" s="30" t="s">
        <v>54</v>
      </c>
      <c r="J97" s="30" t="s">
        <v>63</v>
      </c>
      <c r="K97" s="29" t="n">
        <v>9.812</v>
      </c>
      <c r="L97" s="29" t="n">
        <v>16.3</v>
      </c>
      <c r="M97" s="29" t="n">
        <v>7.2</v>
      </c>
      <c r="N97" s="29" t="n">
        <v>7.2</v>
      </c>
      <c r="O97" s="33" t="n">
        <v>0.3</v>
      </c>
      <c r="P97" s="29" t="n">
        <v>80</v>
      </c>
      <c r="Q97" s="29" t="n">
        <v>4700</v>
      </c>
      <c r="R97" s="29" t="s">
        <v>54</v>
      </c>
      <c r="S97" s="29" t="s">
        <v>54</v>
      </c>
      <c r="T97" s="29" t="s">
        <v>54</v>
      </c>
      <c r="U97" s="29" t="s">
        <v>54</v>
      </c>
      <c r="V97" s="29" t="s">
        <v>54</v>
      </c>
      <c r="W97" s="29"/>
      <c r="X97" s="29"/>
      <c r="Y97" s="33" t="n">
        <v>0.1</v>
      </c>
      <c r="Z97" s="33" t="n">
        <v>0.1</v>
      </c>
      <c r="AA97" s="36" t="n">
        <v>-23.42</v>
      </c>
      <c r="AB97" s="37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4.25" hidden="false" customHeight="false" outlineLevel="0" collapsed="false">
      <c r="A98" s="53" t="str">
        <f aca="false">A97</f>
        <v>ambitions_2Gt</v>
      </c>
      <c r="B98" s="25" t="s">
        <v>70</v>
      </c>
      <c r="C98" s="10" t="s">
        <v>52</v>
      </c>
      <c r="D98" s="10" t="s">
        <v>53</v>
      </c>
      <c r="E98" s="10" t="n">
        <v>3510</v>
      </c>
      <c r="F98" s="10" t="n">
        <v>580</v>
      </c>
      <c r="G98" s="10" t="n">
        <v>6</v>
      </c>
      <c r="H98" s="26" t="s">
        <v>54</v>
      </c>
      <c r="I98" s="26" t="n">
        <f aca="false">DATE(YEAR(J98)-1,MONTH(J98),DAY(J98))</f>
        <v>50771</v>
      </c>
      <c r="J98" s="26" t="n">
        <v>51136</v>
      </c>
      <c r="K98" s="10" t="n">
        <v>10.918</v>
      </c>
      <c r="L98" s="10" t="n">
        <v>26</v>
      </c>
      <c r="M98" s="10" t="n">
        <v>3.2</v>
      </c>
      <c r="N98" s="10" t="n">
        <v>3.2</v>
      </c>
      <c r="O98" s="27" t="n">
        <v>0.3</v>
      </c>
      <c r="P98" s="10" t="n">
        <v>57</v>
      </c>
      <c r="Q98" s="10" t="n">
        <v>594</v>
      </c>
      <c r="R98" s="10" t="s">
        <v>54</v>
      </c>
      <c r="S98" s="10" t="s">
        <v>54</v>
      </c>
      <c r="T98" s="10" t="s">
        <v>54</v>
      </c>
      <c r="U98" s="10" t="s">
        <v>54</v>
      </c>
      <c r="V98" s="10" t="s">
        <v>54</v>
      </c>
      <c r="Y98" s="27" t="n">
        <v>0.1</v>
      </c>
      <c r="Z98" s="27" t="n">
        <v>0.1</v>
      </c>
      <c r="AA98" s="9" t="n">
        <v>-26.77565</v>
      </c>
      <c r="AB98" s="28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4.25" hidden="false" customHeight="false" outlineLevel="0" collapsed="false">
      <c r="A99" s="53" t="str">
        <f aca="false">A98</f>
        <v>ambitions_2Gt</v>
      </c>
      <c r="B99" s="25" t="s">
        <v>71</v>
      </c>
      <c r="C99" s="29" t="s">
        <v>72</v>
      </c>
      <c r="D99" s="29" t="s">
        <v>53</v>
      </c>
      <c r="E99" s="29" t="n">
        <v>100</v>
      </c>
      <c r="F99" s="29" t="n">
        <v>2</v>
      </c>
      <c r="G99" s="29" t="n">
        <v>50</v>
      </c>
      <c r="H99" s="30" t="s">
        <v>54</v>
      </c>
      <c r="I99" s="30" t="n">
        <f aca="false">DATE(YEAR(J99)-1,MONTH(J99),DAY(J99))</f>
        <v>48699</v>
      </c>
      <c r="J99" s="30" t="n">
        <v>49064</v>
      </c>
      <c r="K99" s="29" t="s">
        <v>54</v>
      </c>
      <c r="L99" s="29" t="s">
        <v>54</v>
      </c>
      <c r="M99" s="29" t="s">
        <v>54</v>
      </c>
      <c r="N99" s="29" t="s">
        <v>54</v>
      </c>
      <c r="O99" s="33" t="n">
        <v>0</v>
      </c>
      <c r="P99" s="29" t="n">
        <v>700</v>
      </c>
      <c r="Q99" s="29" t="n">
        <v>0</v>
      </c>
      <c r="R99" s="29" t="s">
        <v>54</v>
      </c>
      <c r="S99" s="29" t="s">
        <v>54</v>
      </c>
      <c r="T99" s="29" t="s">
        <v>54</v>
      </c>
      <c r="U99" s="29" t="s">
        <v>54</v>
      </c>
      <c r="V99" s="29" t="s">
        <v>54</v>
      </c>
      <c r="W99" s="29"/>
      <c r="X99" s="29"/>
      <c r="Y99" s="33" t="n">
        <v>0.1</v>
      </c>
      <c r="Z99" s="33" t="n">
        <v>0.1</v>
      </c>
      <c r="AA99" s="36" t="n">
        <v>-31.5018</v>
      </c>
      <c r="AB99" s="37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4.25" hidden="false" customHeight="false" outlineLevel="0" collapsed="false">
      <c r="A100" s="53" t="str">
        <f aca="false">A99</f>
        <v>ambitions_2Gt</v>
      </c>
      <c r="B100" s="25" t="s">
        <v>73</v>
      </c>
      <c r="C100" s="10" t="s">
        <v>74</v>
      </c>
      <c r="D100" s="10" t="s">
        <v>53</v>
      </c>
      <c r="E100" s="10" t="n">
        <v>1854</v>
      </c>
      <c r="F100" s="10" t="n">
        <v>930</v>
      </c>
      <c r="G100" s="10" t="n">
        <v>2</v>
      </c>
      <c r="H100" s="26" t="s">
        <v>54</v>
      </c>
      <c r="I100" s="26" t="n">
        <f aca="false">DATE(YEAR(J100)-1,MONTH(J100),DAY(J100))</f>
        <v>52232</v>
      </c>
      <c r="J100" s="26" t="n">
        <v>52597</v>
      </c>
      <c r="K100" s="10" t="n">
        <v>11.111</v>
      </c>
      <c r="L100" s="10" t="n">
        <v>8.1</v>
      </c>
      <c r="M100" s="10" t="s">
        <v>54</v>
      </c>
      <c r="N100" s="10" t="s">
        <v>54</v>
      </c>
      <c r="O100" s="27" t="n">
        <v>0.4</v>
      </c>
      <c r="P100" s="10" t="n">
        <v>37</v>
      </c>
      <c r="Q100" s="10" t="n">
        <v>968</v>
      </c>
      <c r="R100" s="10" t="s">
        <v>54</v>
      </c>
      <c r="S100" s="10" t="s">
        <v>54</v>
      </c>
      <c r="T100" s="10" t="s">
        <v>54</v>
      </c>
      <c r="U100" s="10" t="s">
        <v>54</v>
      </c>
      <c r="V100" s="10" t="s">
        <v>54</v>
      </c>
      <c r="Y100" s="27" t="n">
        <v>0.03</v>
      </c>
      <c r="Z100" s="27" t="n">
        <v>0.06</v>
      </c>
      <c r="AA100" s="9" t="n">
        <v>-33.67366</v>
      </c>
      <c r="AB100" s="28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4.25" hidden="false" customHeight="false" outlineLevel="0" collapsed="false">
      <c r="A101" s="53" t="str">
        <f aca="false">A100</f>
        <v>ambitions_2Gt</v>
      </c>
      <c r="B101" s="25" t="s">
        <v>75</v>
      </c>
      <c r="C101" s="29" t="s">
        <v>76</v>
      </c>
      <c r="D101" s="29" t="s">
        <v>53</v>
      </c>
      <c r="E101" s="29" t="n">
        <v>1000</v>
      </c>
      <c r="F101" s="29" t="n">
        <v>250</v>
      </c>
      <c r="G101" s="29" t="n">
        <v>4</v>
      </c>
      <c r="H101" s="30" t="s">
        <v>54</v>
      </c>
      <c r="I101" s="30" t="s">
        <v>54</v>
      </c>
      <c r="J101" s="30" t="s">
        <v>63</v>
      </c>
      <c r="K101" s="29" t="s">
        <v>54</v>
      </c>
      <c r="L101" s="29" t="s">
        <v>54</v>
      </c>
      <c r="M101" s="29" t="s">
        <v>54</v>
      </c>
      <c r="N101" s="29" t="s">
        <v>54</v>
      </c>
      <c r="O101" s="33" t="n">
        <v>0</v>
      </c>
      <c r="P101" s="29" t="n">
        <v>0</v>
      </c>
      <c r="Q101" s="29" t="n">
        <v>201</v>
      </c>
      <c r="R101" s="38" t="n">
        <v>0.737</v>
      </c>
      <c r="S101" s="29" t="n">
        <f aca="false">G101</f>
        <v>4</v>
      </c>
      <c r="T101" s="29" t="n">
        <f aca="false">F101</f>
        <v>250</v>
      </c>
      <c r="U101" s="29" t="n">
        <v>21.7</v>
      </c>
      <c r="V101" s="29" t="s">
        <v>54</v>
      </c>
      <c r="W101" s="29"/>
      <c r="X101" s="29"/>
      <c r="Y101" s="33" t="n">
        <v>0.03</v>
      </c>
      <c r="Z101" s="33" t="n">
        <v>0.024</v>
      </c>
      <c r="AA101" s="36" t="n">
        <v>-28.56283</v>
      </c>
      <c r="AB101" s="37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4.25" hidden="false" customHeight="false" outlineLevel="0" collapsed="false">
      <c r="A102" s="53" t="str">
        <f aca="false">A101</f>
        <v>ambitions_2Gt</v>
      </c>
      <c r="B102" s="25" t="s">
        <v>77</v>
      </c>
      <c r="C102" s="10" t="s">
        <v>76</v>
      </c>
      <c r="D102" s="10" t="s">
        <v>53</v>
      </c>
      <c r="E102" s="10" t="n">
        <v>1332</v>
      </c>
      <c r="F102" s="10" t="n">
        <v>333</v>
      </c>
      <c r="G102" s="10" t="n">
        <v>4</v>
      </c>
      <c r="H102" s="26" t="s">
        <v>54</v>
      </c>
      <c r="I102" s="26" t="s">
        <v>54</v>
      </c>
      <c r="J102" s="26" t="s">
        <v>63</v>
      </c>
      <c r="K102" s="10" t="s">
        <v>54</v>
      </c>
      <c r="L102" s="10" t="s">
        <v>54</v>
      </c>
      <c r="M102" s="10" t="s">
        <v>54</v>
      </c>
      <c r="N102" s="10" t="s">
        <v>54</v>
      </c>
      <c r="O102" s="27" t="n">
        <v>0</v>
      </c>
      <c r="P102" s="10" t="n">
        <v>0</v>
      </c>
      <c r="Q102" s="10" t="n">
        <v>2530</v>
      </c>
      <c r="R102" s="39" t="n">
        <v>0.78</v>
      </c>
      <c r="S102" s="10" t="n">
        <f aca="false">G102</f>
        <v>4</v>
      </c>
      <c r="T102" s="10" t="n">
        <f aca="false">F102</f>
        <v>333</v>
      </c>
      <c r="U102" s="10" t="n">
        <v>27.4</v>
      </c>
      <c r="V102" s="10" t="s">
        <v>54</v>
      </c>
      <c r="Y102" s="27" t="n">
        <v>0.03</v>
      </c>
      <c r="Z102" s="27" t="n">
        <v>0.024</v>
      </c>
      <c r="AA102" s="9" t="n">
        <v>-28.165</v>
      </c>
      <c r="AB102" s="28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4.25" hidden="false" customHeight="false" outlineLevel="0" collapsed="false">
      <c r="A103" s="53" t="str">
        <f aca="false">A102</f>
        <v>ambitions_2Gt</v>
      </c>
      <c r="B103" s="25" t="s">
        <v>78</v>
      </c>
      <c r="C103" s="29" t="s">
        <v>76</v>
      </c>
      <c r="D103" s="29" t="s">
        <v>53</v>
      </c>
      <c r="E103" s="29" t="n">
        <v>400</v>
      </c>
      <c r="F103" s="29" t="n">
        <v>200</v>
      </c>
      <c r="G103" s="29" t="n">
        <v>2</v>
      </c>
      <c r="H103" s="30" t="s">
        <v>54</v>
      </c>
      <c r="I103" s="30" t="s">
        <v>54</v>
      </c>
      <c r="J103" s="30" t="s">
        <v>63</v>
      </c>
      <c r="K103" s="29" t="s">
        <v>54</v>
      </c>
      <c r="L103" s="29" t="s">
        <v>54</v>
      </c>
      <c r="M103" s="29" t="s">
        <v>54</v>
      </c>
      <c r="N103" s="29" t="s">
        <v>54</v>
      </c>
      <c r="O103" s="33" t="n">
        <v>0</v>
      </c>
      <c r="P103" s="29" t="n">
        <v>0</v>
      </c>
      <c r="Q103" s="29" t="n">
        <v>201</v>
      </c>
      <c r="R103" s="38" t="n">
        <v>0.779</v>
      </c>
      <c r="S103" s="29" t="n">
        <f aca="false">G103</f>
        <v>2</v>
      </c>
      <c r="T103" s="29" t="n">
        <f aca="false">F103</f>
        <v>200</v>
      </c>
      <c r="U103" s="29" t="n">
        <v>10</v>
      </c>
      <c r="V103" s="29" t="s">
        <v>54</v>
      </c>
      <c r="W103" s="29"/>
      <c r="X103" s="29"/>
      <c r="Y103" s="33" t="n">
        <v>0.03</v>
      </c>
      <c r="Z103" s="33" t="n">
        <v>0.024</v>
      </c>
      <c r="AA103" s="36" t="n">
        <v>-34.19722</v>
      </c>
      <c r="AB103" s="37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4.25" hidden="false" customHeight="false" outlineLevel="0" collapsed="false">
      <c r="A104" s="53" t="str">
        <f aca="false">A103</f>
        <v>ambitions_2Gt</v>
      </c>
      <c r="B104" s="25" t="s">
        <v>79</v>
      </c>
      <c r="C104" s="10" t="s">
        <v>80</v>
      </c>
      <c r="D104" s="10" t="s">
        <v>53</v>
      </c>
      <c r="E104" s="10" t="n">
        <v>360</v>
      </c>
      <c r="F104" s="10" t="n">
        <v>90</v>
      </c>
      <c r="G104" s="10" t="n">
        <v>4</v>
      </c>
      <c r="H104" s="26" t="s">
        <v>54</v>
      </c>
      <c r="I104" s="26" t="s">
        <v>54</v>
      </c>
      <c r="J104" s="26" t="s">
        <v>63</v>
      </c>
      <c r="K104" s="10" t="s">
        <v>54</v>
      </c>
      <c r="L104" s="10" t="s">
        <v>54</v>
      </c>
      <c r="M104" s="10" t="s">
        <v>54</v>
      </c>
      <c r="N104" s="10" t="s">
        <v>54</v>
      </c>
      <c r="O104" s="27" t="n">
        <v>0</v>
      </c>
      <c r="P104" s="10" t="n">
        <v>30</v>
      </c>
      <c r="Q104" s="10" t="n">
        <v>0</v>
      </c>
      <c r="R104" s="10" t="s">
        <v>54</v>
      </c>
      <c r="S104" s="10" t="s">
        <v>54</v>
      </c>
      <c r="T104" s="10" t="s">
        <v>54</v>
      </c>
      <c r="U104" s="10" t="s">
        <v>54</v>
      </c>
      <c r="V104" s="10" t="s">
        <v>54</v>
      </c>
      <c r="Y104" s="27" t="n">
        <v>0.03</v>
      </c>
      <c r="Z104" s="27" t="n">
        <v>0.024</v>
      </c>
      <c r="AA104" s="9" t="n">
        <v>-30.62396</v>
      </c>
      <c r="AB104" s="28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4.25" hidden="false" customHeight="false" outlineLevel="0" collapsed="false">
      <c r="A105" s="53" t="str">
        <f aca="false">A104</f>
        <v>ambitions_2Gt</v>
      </c>
      <c r="B105" s="25" t="s">
        <v>81</v>
      </c>
      <c r="C105" s="29" t="s">
        <v>80</v>
      </c>
      <c r="D105" s="29" t="s">
        <v>53</v>
      </c>
      <c r="E105" s="29" t="n">
        <v>240</v>
      </c>
      <c r="F105" s="29" t="n">
        <v>120</v>
      </c>
      <c r="G105" s="29" t="n">
        <v>2</v>
      </c>
      <c r="H105" s="30" t="s">
        <v>54</v>
      </c>
      <c r="I105" s="30" t="s">
        <v>54</v>
      </c>
      <c r="J105" s="30" t="s">
        <v>63</v>
      </c>
      <c r="K105" s="29" t="s">
        <v>54</v>
      </c>
      <c r="L105" s="29" t="s">
        <v>54</v>
      </c>
      <c r="M105" s="29" t="s">
        <v>54</v>
      </c>
      <c r="N105" s="29" t="s">
        <v>54</v>
      </c>
      <c r="O105" s="33" t="n">
        <v>0</v>
      </c>
      <c r="P105" s="29" t="n">
        <v>30</v>
      </c>
      <c r="Q105" s="29" t="n">
        <v>0</v>
      </c>
      <c r="R105" s="29" t="s">
        <v>54</v>
      </c>
      <c r="S105" s="29" t="s">
        <v>54</v>
      </c>
      <c r="T105" s="29" t="s">
        <v>54</v>
      </c>
      <c r="U105" s="29" t="s">
        <v>54</v>
      </c>
      <c r="V105" s="29" t="s">
        <v>54</v>
      </c>
      <c r="W105" s="29"/>
      <c r="X105" s="29"/>
      <c r="Y105" s="33" t="n">
        <v>0.03</v>
      </c>
      <c r="Z105" s="33" t="n">
        <v>0.024</v>
      </c>
      <c r="AA105" s="36" t="n">
        <v>-29.99337</v>
      </c>
      <c r="AB105" s="37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4.25" hidden="false" customHeight="false" outlineLevel="0" collapsed="false">
      <c r="A106" s="53" t="str">
        <f aca="false">A105</f>
        <v>ambitions_2Gt</v>
      </c>
      <c r="B106" s="25" t="s">
        <v>82</v>
      </c>
      <c r="C106" s="10" t="s">
        <v>88</v>
      </c>
      <c r="D106" s="10" t="s">
        <v>53</v>
      </c>
      <c r="E106" s="10" t="n">
        <v>171</v>
      </c>
      <c r="F106" s="10" t="n">
        <v>57</v>
      </c>
      <c r="G106" s="10" t="n">
        <v>3</v>
      </c>
      <c r="H106" s="26" t="s">
        <v>54</v>
      </c>
      <c r="I106" s="26" t="n">
        <f aca="false">DATE(YEAR(J106)-1,MONTH(J106),DAY(J106))</f>
        <v>45657</v>
      </c>
      <c r="J106" s="26" t="n">
        <v>46022</v>
      </c>
      <c r="K106" s="10" t="n">
        <v>11.519</v>
      </c>
      <c r="L106" s="10" t="n">
        <v>270</v>
      </c>
      <c r="M106" s="10" t="n">
        <v>3.4</v>
      </c>
      <c r="N106" s="10" t="n">
        <v>3.4</v>
      </c>
      <c r="O106" s="27" t="n">
        <v>0</v>
      </c>
      <c r="P106" s="10" t="n">
        <v>2</v>
      </c>
      <c r="Q106" s="10" t="n">
        <v>161</v>
      </c>
      <c r="R106" s="10" t="s">
        <v>54</v>
      </c>
      <c r="S106" s="10" t="s">
        <v>54</v>
      </c>
      <c r="T106" s="10" t="s">
        <v>54</v>
      </c>
      <c r="U106" s="10" t="s">
        <v>54</v>
      </c>
      <c r="V106" s="10" t="s">
        <v>54</v>
      </c>
      <c r="Y106" s="27" t="n">
        <v>0.069</v>
      </c>
      <c r="Z106" s="27" t="n">
        <v>0.046</v>
      </c>
      <c r="AA106" s="9" t="n">
        <v>-33.88408</v>
      </c>
      <c r="AB106" s="28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4.25" hidden="false" customHeight="false" outlineLevel="0" collapsed="false">
      <c r="A107" s="53" t="str">
        <f aca="false">A106</f>
        <v>ambitions_2Gt</v>
      </c>
      <c r="B107" s="25" t="s">
        <v>84</v>
      </c>
      <c r="C107" s="29" t="s">
        <v>88</v>
      </c>
      <c r="D107" s="29" t="s">
        <v>53</v>
      </c>
      <c r="E107" s="29" t="n">
        <v>1327</v>
      </c>
      <c r="F107" s="29" t="n">
        <v>148</v>
      </c>
      <c r="G107" s="29" t="n">
        <v>9</v>
      </c>
      <c r="H107" s="30" t="s">
        <v>54</v>
      </c>
      <c r="I107" s="30" t="n">
        <f aca="false">DATE(YEAR(J107)-1,MONTH(J107),DAY(J107))</f>
        <v>49674</v>
      </c>
      <c r="J107" s="30" t="n">
        <v>50040</v>
      </c>
      <c r="K107" s="29" t="n">
        <v>11.519</v>
      </c>
      <c r="L107" s="29" t="n">
        <v>250</v>
      </c>
      <c r="M107" s="29" t="n">
        <v>9</v>
      </c>
      <c r="N107" s="29" t="n">
        <v>9</v>
      </c>
      <c r="O107" s="33" t="n">
        <v>0</v>
      </c>
      <c r="P107" s="29" t="n">
        <v>2</v>
      </c>
      <c r="Q107" s="29" t="n">
        <v>161</v>
      </c>
      <c r="R107" s="29" t="s">
        <v>54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/>
      <c r="X107" s="29"/>
      <c r="Y107" s="33" t="n">
        <v>0.069</v>
      </c>
      <c r="Z107" s="33" t="n">
        <v>0.046</v>
      </c>
      <c r="AA107" s="36" t="n">
        <v>-33.592</v>
      </c>
      <c r="AB107" s="37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4.25" hidden="false" customHeight="false" outlineLevel="0" collapsed="false">
      <c r="A108" s="53" t="str">
        <f aca="false">A107</f>
        <v>ambitions_2Gt</v>
      </c>
      <c r="B108" s="25" t="s">
        <v>85</v>
      </c>
      <c r="C108" s="10" t="s">
        <v>88</v>
      </c>
      <c r="D108" s="10" t="s">
        <v>53</v>
      </c>
      <c r="E108" s="10" t="n">
        <v>740</v>
      </c>
      <c r="F108" s="10" t="n">
        <v>148</v>
      </c>
      <c r="G108" s="10" t="n">
        <v>5</v>
      </c>
      <c r="H108" s="26" t="s">
        <v>54</v>
      </c>
      <c r="I108" s="26" t="n">
        <f aca="false">DATE(YEAR(J108)-1,MONTH(J108),DAY(J108))</f>
        <v>49674</v>
      </c>
      <c r="J108" s="26" t="n">
        <v>50040</v>
      </c>
      <c r="K108" s="10" t="n">
        <v>11.519</v>
      </c>
      <c r="L108" s="10" t="n">
        <v>250</v>
      </c>
      <c r="M108" s="10" t="n">
        <v>9</v>
      </c>
      <c r="N108" s="10" t="n">
        <v>9</v>
      </c>
      <c r="O108" s="27" t="n">
        <v>0</v>
      </c>
      <c r="P108" s="10" t="n">
        <v>2</v>
      </c>
      <c r="Q108" s="10" t="n">
        <v>161</v>
      </c>
      <c r="R108" s="10" t="s">
        <v>54</v>
      </c>
      <c r="S108" s="10" t="s">
        <v>54</v>
      </c>
      <c r="T108" s="10" t="s">
        <v>54</v>
      </c>
      <c r="U108" s="10" t="s">
        <v>54</v>
      </c>
      <c r="V108" s="10" t="s">
        <v>54</v>
      </c>
      <c r="Y108" s="27" t="n">
        <v>0.069</v>
      </c>
      <c r="Z108" s="27" t="n">
        <v>0.046</v>
      </c>
      <c r="AA108" s="9" t="n">
        <v>-34.16526</v>
      </c>
      <c r="AB108" s="28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4.25" hidden="false" customHeight="false" outlineLevel="0" collapsed="false">
      <c r="A109" s="53" t="str">
        <f aca="false">A108</f>
        <v>ambitions_2Gt</v>
      </c>
      <c r="B109" s="40" t="s">
        <v>86</v>
      </c>
      <c r="C109" s="41" t="s">
        <v>88</v>
      </c>
      <c r="D109" s="41" t="s">
        <v>53</v>
      </c>
      <c r="E109" s="41" t="n">
        <v>171</v>
      </c>
      <c r="F109" s="41" t="n">
        <v>57</v>
      </c>
      <c r="G109" s="41" t="n">
        <v>3</v>
      </c>
      <c r="H109" s="42" t="s">
        <v>54</v>
      </c>
      <c r="I109" s="42" t="n">
        <f aca="false">DATE(YEAR(J109)-1,MONTH(J109),DAY(J109))</f>
        <v>45657</v>
      </c>
      <c r="J109" s="42" t="n">
        <v>46022</v>
      </c>
      <c r="K109" s="41" t="n">
        <v>11.519</v>
      </c>
      <c r="L109" s="41" t="n">
        <v>270</v>
      </c>
      <c r="M109" s="41" t="n">
        <v>3.4</v>
      </c>
      <c r="N109" s="41" t="n">
        <v>3.4</v>
      </c>
      <c r="O109" s="43" t="n">
        <v>0</v>
      </c>
      <c r="P109" s="41" t="n">
        <v>2</v>
      </c>
      <c r="Q109" s="41" t="n">
        <v>161</v>
      </c>
      <c r="R109" s="41" t="s">
        <v>54</v>
      </c>
      <c r="S109" s="41" t="s">
        <v>54</v>
      </c>
      <c r="T109" s="41" t="s">
        <v>54</v>
      </c>
      <c r="U109" s="41" t="s">
        <v>54</v>
      </c>
      <c r="V109" s="41" t="s">
        <v>54</v>
      </c>
      <c r="W109" s="41"/>
      <c r="X109" s="41"/>
      <c r="Y109" s="43" t="n">
        <v>0.069</v>
      </c>
      <c r="Z109" s="43" t="n">
        <v>0.046</v>
      </c>
      <c r="AA109" s="44" t="n">
        <v>-33.02739</v>
      </c>
      <c r="AB109" s="45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74" activeCellId="0" sqref="D7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9" min="7" style="10" width="15.63"/>
    <col collapsed="false" customWidth="true" hidden="false" outlineLevel="0" max="10" min="10" style="10" width="18.09"/>
    <col collapsed="false" customWidth="true" hidden="false" outlineLevel="0" max="11" min="11" style="10" width="19.09"/>
    <col collapsed="false" customWidth="true" hidden="false" outlineLevel="0" max="14" min="12" style="10" width="15.63"/>
    <col collapsed="false" customWidth="true" hidden="false" outlineLevel="0" max="15" min="15" style="10" width="17.55"/>
    <col collapsed="false" customWidth="true" hidden="false" outlineLevel="0" max="17" min="16" style="10" width="15.63"/>
    <col collapsed="false" customWidth="true" hidden="false" outlineLevel="0" max="18" min="18" style="10" width="18"/>
    <col collapsed="false" customWidth="true" hidden="false" outlineLevel="0" max="25" min="19" style="10" width="15.63"/>
    <col collapsed="false" customWidth="true" hidden="false" outlineLevel="0" max="27" min="26" style="9" width="15.63"/>
  </cols>
  <sheetData>
    <row r="1" customFormat="false" ht="74.6" hidden="false" customHeight="false" outlineLevel="0" collapsed="false">
      <c r="B1" s="2" t="s">
        <v>24</v>
      </c>
      <c r="C1" s="11" t="s">
        <v>90</v>
      </c>
      <c r="D1" s="11" t="s">
        <v>25</v>
      </c>
      <c r="E1" s="11" t="s">
        <v>26</v>
      </c>
      <c r="F1" s="12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47</v>
      </c>
      <c r="Y1" s="11" t="s">
        <v>48</v>
      </c>
      <c r="Z1" s="3" t="s">
        <v>49</v>
      </c>
      <c r="AA1" s="3" t="s">
        <v>50</v>
      </c>
    </row>
    <row r="2" customFormat="false" ht="13.8" hidden="false" customHeight="false" outlineLevel="0" collapsed="false">
      <c r="A2" s="16" t="s">
        <v>9</v>
      </c>
      <c r="B2" s="17" t="s">
        <v>91</v>
      </c>
      <c r="C2" s="54" t="s">
        <v>92</v>
      </c>
      <c r="D2" s="18" t="s">
        <v>52</v>
      </c>
      <c r="E2" s="18" t="s">
        <v>53</v>
      </c>
      <c r="F2" s="18" t="n">
        <v>160</v>
      </c>
      <c r="G2" s="18" t="s">
        <v>54</v>
      </c>
      <c r="H2" s="18" t="s">
        <v>54</v>
      </c>
      <c r="I2" s="19" t="s">
        <v>54</v>
      </c>
      <c r="J2" s="18"/>
      <c r="K2" s="19" t="s">
        <v>63</v>
      </c>
      <c r="L2" s="18" t="n">
        <v>12.372</v>
      </c>
      <c r="M2" s="18" t="n">
        <v>15.6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54</v>
      </c>
      <c r="T2" s="18" t="s">
        <v>54</v>
      </c>
      <c r="U2" s="18" t="s">
        <v>54</v>
      </c>
      <c r="V2" s="18" t="s">
        <v>54</v>
      </c>
      <c r="W2" s="18" t="s">
        <v>54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3.8" hidden="false" customHeight="false" outlineLevel="0" collapsed="false">
      <c r="A3" s="24" t="str">
        <f aca="false">A2</f>
        <v>original</v>
      </c>
      <c r="B3" s="25" t="s">
        <v>93</v>
      </c>
      <c r="C3" s="55" t="s">
        <v>92</v>
      </c>
      <c r="D3" s="10" t="s">
        <v>52</v>
      </c>
      <c r="E3" s="10" t="s">
        <v>53</v>
      </c>
      <c r="F3" s="10" t="n">
        <v>600</v>
      </c>
      <c r="G3" s="10" t="s">
        <v>54</v>
      </c>
      <c r="H3" s="10" t="s">
        <v>54</v>
      </c>
      <c r="I3" s="26" t="s">
        <v>54</v>
      </c>
      <c r="K3" s="26" t="s">
        <v>63</v>
      </c>
      <c r="L3" s="10" t="n">
        <v>12.372</v>
      </c>
      <c r="M3" s="10" t="n">
        <v>15.6</v>
      </c>
      <c r="N3" s="10" t="n">
        <v>0.5</v>
      </c>
      <c r="O3" s="10" t="n">
        <v>0.5</v>
      </c>
      <c r="P3" s="27" t="n">
        <v>0.3</v>
      </c>
      <c r="Q3" s="10" t="n">
        <v>900</v>
      </c>
      <c r="R3" s="10" t="n">
        <v>0</v>
      </c>
      <c r="S3" s="10" t="s">
        <v>54</v>
      </c>
      <c r="T3" s="10" t="s">
        <v>54</v>
      </c>
      <c r="U3" s="10" t="s">
        <v>54</v>
      </c>
      <c r="V3" s="10" t="s">
        <v>54</v>
      </c>
      <c r="W3" s="10" t="s">
        <v>54</v>
      </c>
      <c r="X3" s="27" t="n">
        <v>0.1</v>
      </c>
      <c r="Y3" s="27" t="n">
        <v>0.1</v>
      </c>
      <c r="Z3" s="9" t="n">
        <v>-26.5036</v>
      </c>
      <c r="AA3" s="28" t="n">
        <v>29.1803</v>
      </c>
    </row>
    <row r="4" customFormat="false" ht="13.8" hidden="false" customHeight="false" outlineLevel="0" collapsed="false">
      <c r="A4" s="24" t="str">
        <f aca="false">A3</f>
        <v>original</v>
      </c>
      <c r="B4" s="25" t="s">
        <v>94</v>
      </c>
      <c r="C4" s="55" t="s">
        <v>92</v>
      </c>
      <c r="D4" s="29" t="s">
        <v>83</v>
      </c>
      <c r="E4" s="29" t="s">
        <v>53</v>
      </c>
      <c r="F4" s="29" t="n">
        <v>670</v>
      </c>
      <c r="G4" s="29" t="n">
        <v>167.5</v>
      </c>
      <c r="H4" s="29" t="n">
        <v>4</v>
      </c>
      <c r="I4" s="30" t="s">
        <v>54</v>
      </c>
      <c r="J4" s="29"/>
      <c r="K4" s="30" t="s">
        <v>63</v>
      </c>
      <c r="L4" s="29" t="n">
        <v>11.519</v>
      </c>
      <c r="M4" s="29" t="n">
        <v>263.4</v>
      </c>
      <c r="N4" s="29" t="n">
        <v>11</v>
      </c>
      <c r="O4" s="29" t="n">
        <v>11</v>
      </c>
      <c r="P4" s="33" t="n">
        <v>0</v>
      </c>
      <c r="Q4" s="29" t="n">
        <v>2</v>
      </c>
      <c r="R4" s="29" t="n">
        <v>101</v>
      </c>
      <c r="S4" s="29" t="s">
        <v>54</v>
      </c>
      <c r="T4" s="29" t="s">
        <v>54</v>
      </c>
      <c r="U4" s="29" t="s">
        <v>54</v>
      </c>
      <c r="V4" s="29" t="s">
        <v>54</v>
      </c>
      <c r="W4" s="29" t="s">
        <v>54</v>
      </c>
      <c r="X4" s="33" t="n">
        <v>0.069</v>
      </c>
      <c r="Y4" s="33" t="n">
        <v>0.046</v>
      </c>
      <c r="Z4" s="36" t="n">
        <v>-29.251</v>
      </c>
      <c r="AA4" s="37" t="n">
        <v>31.0941</v>
      </c>
    </row>
    <row r="5" customFormat="false" ht="13.8" hidden="false" customHeight="false" outlineLevel="0" collapsed="false">
      <c r="A5" s="24" t="str">
        <f aca="false">A4</f>
        <v>original</v>
      </c>
      <c r="B5" s="25" t="s">
        <v>95</v>
      </c>
      <c r="C5" s="55" t="s">
        <v>92</v>
      </c>
      <c r="D5" s="10" t="s">
        <v>83</v>
      </c>
      <c r="E5" s="10" t="s">
        <v>53</v>
      </c>
      <c r="F5" s="10" t="n">
        <v>335</v>
      </c>
      <c r="G5" s="10" t="n">
        <v>167.5</v>
      </c>
      <c r="H5" s="10" t="n">
        <v>2</v>
      </c>
      <c r="I5" s="26" t="s">
        <v>54</v>
      </c>
      <c r="K5" s="26" t="s">
        <v>63</v>
      </c>
      <c r="L5" s="10" t="n">
        <v>11.519</v>
      </c>
      <c r="M5" s="10" t="n">
        <v>263.4</v>
      </c>
      <c r="N5" s="10" t="n">
        <v>11</v>
      </c>
      <c r="O5" s="10" t="n">
        <v>11</v>
      </c>
      <c r="P5" s="27" t="n">
        <v>0</v>
      </c>
      <c r="Q5" s="10" t="n">
        <v>2</v>
      </c>
      <c r="R5" s="10" t="n">
        <v>101</v>
      </c>
      <c r="S5" s="10" t="s">
        <v>54</v>
      </c>
      <c r="T5" s="10" t="s">
        <v>54</v>
      </c>
      <c r="U5" s="10" t="s">
        <v>54</v>
      </c>
      <c r="V5" s="10" t="s">
        <v>54</v>
      </c>
      <c r="W5" s="10" t="s">
        <v>54</v>
      </c>
      <c r="X5" s="27" t="n">
        <v>0.069</v>
      </c>
      <c r="Y5" s="27" t="n">
        <v>0.046</v>
      </c>
      <c r="Z5" s="9" t="n">
        <v>-33.4433</v>
      </c>
      <c r="AA5" s="28" t="n">
        <v>25.4022</v>
      </c>
    </row>
    <row r="6" customFormat="false" ht="13.8" hidden="false" customHeight="false" outlineLevel="0" collapsed="false">
      <c r="A6" s="24" t="str">
        <f aca="false">A5</f>
        <v>original</v>
      </c>
      <c r="B6" s="25" t="s">
        <v>96</v>
      </c>
      <c r="C6" s="55" t="s">
        <v>92</v>
      </c>
      <c r="D6" s="29" t="s">
        <v>97</v>
      </c>
      <c r="E6" s="29" t="s">
        <v>53</v>
      </c>
      <c r="F6" s="29" t="n">
        <v>175</v>
      </c>
      <c r="G6" s="29" t="n">
        <v>9.7</v>
      </c>
      <c r="H6" s="29" t="n">
        <v>18</v>
      </c>
      <c r="I6" s="30" t="s">
        <v>54</v>
      </c>
      <c r="J6" s="29"/>
      <c r="K6" s="30" t="s">
        <v>63</v>
      </c>
      <c r="L6" s="29" t="n">
        <v>7.6</v>
      </c>
      <c r="M6" s="29" t="n">
        <v>75</v>
      </c>
      <c r="N6" s="29" t="n">
        <v>8</v>
      </c>
      <c r="O6" s="29" t="n">
        <v>8</v>
      </c>
      <c r="P6" s="33" t="n">
        <v>0</v>
      </c>
      <c r="Q6" s="29" t="n">
        <v>950</v>
      </c>
      <c r="R6" s="29" t="n">
        <v>0</v>
      </c>
      <c r="S6" s="29" t="s">
        <v>54</v>
      </c>
      <c r="T6" s="29" t="s">
        <v>54</v>
      </c>
      <c r="U6" s="29" t="s">
        <v>54</v>
      </c>
      <c r="V6" s="29" t="s">
        <v>54</v>
      </c>
      <c r="W6" s="29" t="s">
        <v>54</v>
      </c>
      <c r="X6" s="33" t="n">
        <v>0.069</v>
      </c>
      <c r="Y6" s="33" t="n">
        <v>0.046</v>
      </c>
      <c r="Z6" s="36" t="n">
        <v>-26.8102</v>
      </c>
      <c r="AA6" s="37" t="n">
        <v>27.8277</v>
      </c>
    </row>
    <row r="7" customFormat="false" ht="13.8" hidden="false" customHeight="false" outlineLevel="0" collapsed="false">
      <c r="A7" s="24" t="str">
        <f aca="false">A6</f>
        <v>original</v>
      </c>
      <c r="B7" s="25" t="s">
        <v>98</v>
      </c>
      <c r="C7" s="55" t="s">
        <v>92</v>
      </c>
      <c r="D7" s="10" t="s">
        <v>97</v>
      </c>
      <c r="E7" s="10" t="s">
        <v>53</v>
      </c>
      <c r="F7" s="10" t="n">
        <v>250</v>
      </c>
      <c r="G7" s="10" t="n">
        <v>50</v>
      </c>
      <c r="H7" s="10" t="n">
        <v>5</v>
      </c>
      <c r="I7" s="26" t="s">
        <v>54</v>
      </c>
      <c r="K7" s="26" t="s">
        <v>63</v>
      </c>
      <c r="L7" s="10" t="n">
        <v>11.519</v>
      </c>
      <c r="M7" s="10" t="n">
        <v>75</v>
      </c>
      <c r="N7" s="10" t="n">
        <v>2</v>
      </c>
      <c r="O7" s="10" t="n">
        <v>2</v>
      </c>
      <c r="P7" s="27" t="n">
        <v>0</v>
      </c>
      <c r="Q7" s="10" t="n">
        <v>950</v>
      </c>
      <c r="R7" s="10" t="n">
        <v>0</v>
      </c>
      <c r="S7" s="10" t="s">
        <v>54</v>
      </c>
      <c r="T7" s="10" t="s">
        <v>54</v>
      </c>
      <c r="U7" s="10" t="s">
        <v>54</v>
      </c>
      <c r="V7" s="10" t="s">
        <v>54</v>
      </c>
      <c r="W7" s="10" t="s">
        <v>54</v>
      </c>
      <c r="X7" s="27" t="n">
        <v>0.069</v>
      </c>
      <c r="Y7" s="27" t="n">
        <v>0.046</v>
      </c>
      <c r="Z7" s="9" t="n">
        <v>-26.8102</v>
      </c>
      <c r="AA7" s="28" t="n">
        <v>27.8277</v>
      </c>
    </row>
    <row r="8" customFormat="false" ht="13.8" hidden="false" customHeight="false" outlineLevel="0" collapsed="false">
      <c r="A8" s="24" t="str">
        <f aca="false">A7</f>
        <v>original</v>
      </c>
      <c r="B8" s="25" t="s">
        <v>99</v>
      </c>
      <c r="C8" s="55" t="s">
        <v>92</v>
      </c>
      <c r="D8" s="29" t="s">
        <v>80</v>
      </c>
      <c r="E8" s="29" t="s">
        <v>53</v>
      </c>
      <c r="F8" s="29" t="n">
        <f aca="false">1500*1.176</f>
        <v>1764</v>
      </c>
      <c r="G8" s="29" t="n">
        <v>250</v>
      </c>
      <c r="H8" s="29" t="n">
        <v>6</v>
      </c>
      <c r="I8" s="30" t="s">
        <v>54</v>
      </c>
      <c r="J8" s="29"/>
      <c r="K8" s="30" t="s">
        <v>63</v>
      </c>
      <c r="L8" s="29" t="s">
        <v>54</v>
      </c>
      <c r="M8" s="29" t="s">
        <v>54</v>
      </c>
      <c r="N8" s="29" t="s">
        <v>54</v>
      </c>
      <c r="O8" s="29" t="s">
        <v>54</v>
      </c>
      <c r="P8" s="33" t="n">
        <v>0</v>
      </c>
      <c r="Q8" s="29" t="n">
        <v>300</v>
      </c>
      <c r="R8" s="29" t="n">
        <v>0</v>
      </c>
      <c r="S8" s="29" t="s">
        <v>54</v>
      </c>
      <c r="T8" s="29" t="s">
        <v>54</v>
      </c>
      <c r="U8" s="29" t="s">
        <v>54</v>
      </c>
      <c r="V8" s="29" t="s">
        <v>54</v>
      </c>
      <c r="W8" s="29" t="s">
        <v>54</v>
      </c>
      <c r="X8" s="33" t="n">
        <v>0.03</v>
      </c>
      <c r="Y8" s="33" t="n">
        <v>0.03</v>
      </c>
      <c r="Z8" s="36"/>
      <c r="AA8" s="37"/>
    </row>
    <row r="9" customFormat="false" ht="13.8" hidden="false" customHeight="false" outlineLevel="0" collapsed="false">
      <c r="A9" s="24" t="str">
        <f aca="false">A8</f>
        <v>original</v>
      </c>
      <c r="B9" s="25" t="s">
        <v>100</v>
      </c>
      <c r="C9" s="55" t="s">
        <v>92</v>
      </c>
      <c r="D9" s="10" t="s">
        <v>80</v>
      </c>
      <c r="E9" s="10" t="s">
        <v>53</v>
      </c>
      <c r="F9" s="10" t="n">
        <v>65</v>
      </c>
      <c r="G9" s="10" t="n">
        <v>65</v>
      </c>
      <c r="H9" s="10" t="n">
        <v>1</v>
      </c>
      <c r="I9" s="26" t="s">
        <v>54</v>
      </c>
      <c r="K9" s="26" t="s">
        <v>63</v>
      </c>
      <c r="L9" s="10" t="s">
        <v>54</v>
      </c>
      <c r="M9" s="10" t="s">
        <v>54</v>
      </c>
      <c r="N9" s="10" t="s">
        <v>54</v>
      </c>
      <c r="O9" s="10" t="s">
        <v>54</v>
      </c>
      <c r="P9" s="27" t="n">
        <v>0</v>
      </c>
      <c r="Q9" s="10" t="n">
        <v>300</v>
      </c>
      <c r="R9" s="10" t="n">
        <v>0</v>
      </c>
      <c r="S9" s="10" t="s">
        <v>54</v>
      </c>
      <c r="T9" s="10" t="s">
        <v>54</v>
      </c>
      <c r="U9" s="10" t="s">
        <v>54</v>
      </c>
      <c r="V9" s="10" t="s">
        <v>54</v>
      </c>
      <c r="W9" s="10" t="s">
        <v>54</v>
      </c>
      <c r="X9" s="27" t="n">
        <v>0.05</v>
      </c>
      <c r="Y9" s="27" t="n">
        <v>0.05</v>
      </c>
      <c r="Z9" s="9" t="n">
        <v>-32.05</v>
      </c>
      <c r="AA9" s="28" t="n">
        <v>28.58333</v>
      </c>
    </row>
    <row r="10" customFormat="false" ht="13.8" hidden="false" customHeight="false" outlineLevel="0" collapsed="false">
      <c r="A10" s="24" t="str">
        <f aca="false">A9</f>
        <v>original</v>
      </c>
      <c r="B10" s="25" t="s">
        <v>101</v>
      </c>
      <c r="C10" s="55" t="s">
        <v>92</v>
      </c>
      <c r="D10" s="29" t="s">
        <v>102</v>
      </c>
      <c r="E10" s="29" t="s">
        <v>53</v>
      </c>
      <c r="F10" s="29" t="n">
        <v>120</v>
      </c>
      <c r="G10" s="29" t="n">
        <v>30</v>
      </c>
      <c r="H10" s="29" t="n">
        <v>4</v>
      </c>
      <c r="I10" s="30" t="s">
        <v>54</v>
      </c>
      <c r="J10" s="29"/>
      <c r="K10" s="30" t="s">
        <v>63</v>
      </c>
      <c r="L10" s="29" t="s">
        <v>54</v>
      </c>
      <c r="M10" s="29" t="s">
        <v>54</v>
      </c>
      <c r="N10" s="29" t="n">
        <v>0.5</v>
      </c>
      <c r="O10" s="29" t="n">
        <v>0.5</v>
      </c>
      <c r="P10" s="33" t="n">
        <v>0</v>
      </c>
      <c r="Q10" s="29" t="n">
        <v>500</v>
      </c>
      <c r="R10" s="29" t="n">
        <v>0</v>
      </c>
      <c r="S10" s="29" t="s">
        <v>54</v>
      </c>
      <c r="T10" s="29" t="s">
        <v>54</v>
      </c>
      <c r="U10" s="29" t="s">
        <v>54</v>
      </c>
      <c r="V10" s="29" t="s">
        <v>54</v>
      </c>
      <c r="W10" s="29" t="s">
        <v>54</v>
      </c>
      <c r="X10" s="33" t="n">
        <v>0.1</v>
      </c>
      <c r="Y10" s="33" t="n">
        <v>0.1</v>
      </c>
      <c r="Z10" s="36"/>
      <c r="AA10" s="37"/>
    </row>
    <row r="11" customFormat="false" ht="13.8" hidden="false" customHeight="false" outlineLevel="0" collapsed="false">
      <c r="A11" s="24" t="str">
        <f aca="false">A10</f>
        <v>original</v>
      </c>
      <c r="B11" s="25" t="s">
        <v>103</v>
      </c>
      <c r="C11" s="55" t="s">
        <v>92</v>
      </c>
      <c r="D11" s="10" t="s">
        <v>102</v>
      </c>
      <c r="E11" s="10" t="s">
        <v>53</v>
      </c>
      <c r="F11" s="10" t="n">
        <v>144</v>
      </c>
      <c r="G11" s="10" t="n">
        <v>36</v>
      </c>
      <c r="H11" s="10" t="n">
        <v>4</v>
      </c>
      <c r="I11" s="26" t="s">
        <v>54</v>
      </c>
      <c r="K11" s="26" t="s">
        <v>63</v>
      </c>
      <c r="L11" s="10" t="s">
        <v>54</v>
      </c>
      <c r="M11" s="10" t="s">
        <v>54</v>
      </c>
      <c r="N11" s="10" t="n">
        <v>0.5</v>
      </c>
      <c r="O11" s="10" t="n">
        <v>0.5</v>
      </c>
      <c r="P11" s="27" t="n">
        <v>0</v>
      </c>
      <c r="Q11" s="10" t="n">
        <v>500</v>
      </c>
      <c r="R11" s="10" t="n">
        <v>0</v>
      </c>
      <c r="S11" s="10" t="s">
        <v>54</v>
      </c>
      <c r="T11" s="10" t="s">
        <v>54</v>
      </c>
      <c r="U11" s="10" t="s">
        <v>54</v>
      </c>
      <c r="V11" s="10" t="s">
        <v>54</v>
      </c>
      <c r="W11" s="10" t="s">
        <v>54</v>
      </c>
      <c r="X11" s="27" t="n">
        <v>0.1</v>
      </c>
      <c r="Y11" s="27" t="n">
        <v>0.1</v>
      </c>
      <c r="Z11" s="9" t="n">
        <v>-25.3447</v>
      </c>
      <c r="AA11" s="28" t="n">
        <v>30.394</v>
      </c>
    </row>
    <row r="12" customFormat="false" ht="13.8" hidden="false" customHeight="false" outlineLevel="0" collapsed="false">
      <c r="A12" s="56" t="str">
        <f aca="false">A11</f>
        <v>original</v>
      </c>
      <c r="B12" s="40" t="s">
        <v>104</v>
      </c>
      <c r="C12" s="57" t="s">
        <v>92</v>
      </c>
      <c r="D12" s="41" t="s">
        <v>76</v>
      </c>
      <c r="E12" s="41" t="s">
        <v>53</v>
      </c>
      <c r="F12" s="41" t="n">
        <v>180</v>
      </c>
      <c r="G12" s="41" t="n">
        <v>45</v>
      </c>
      <c r="H12" s="41" t="n">
        <v>4</v>
      </c>
      <c r="I12" s="42" t="s">
        <v>54</v>
      </c>
      <c r="J12" s="41"/>
      <c r="K12" s="42" t="s">
        <v>63</v>
      </c>
      <c r="L12" s="41" t="s">
        <v>54</v>
      </c>
      <c r="M12" s="41" t="s">
        <v>54</v>
      </c>
      <c r="N12" s="41" t="s">
        <v>54</v>
      </c>
      <c r="O12" s="41" t="s">
        <v>54</v>
      </c>
      <c r="P12" s="43" t="n">
        <v>0</v>
      </c>
      <c r="Q12" s="41" t="n">
        <v>300</v>
      </c>
      <c r="R12" s="41" t="n">
        <v>0</v>
      </c>
      <c r="S12" s="43" t="n">
        <v>0.72</v>
      </c>
      <c r="T12" s="41" t="n">
        <f aca="false">H12</f>
        <v>4</v>
      </c>
      <c r="U12" s="41" t="n">
        <f aca="false">G12</f>
        <v>45</v>
      </c>
      <c r="V12" s="41" t="n">
        <v>2.7</v>
      </c>
      <c r="W12" s="41" t="s">
        <v>54</v>
      </c>
      <c r="X12" s="43" t="n">
        <v>0.03</v>
      </c>
      <c r="Y12" s="43" t="n">
        <v>0.024</v>
      </c>
      <c r="Z12" s="44" t="n">
        <v>-34.153</v>
      </c>
      <c r="AA12" s="45" t="n">
        <v>18.9</v>
      </c>
    </row>
    <row r="13" customFormat="false" ht="13.8" hidden="false" customHeight="false" outlineLevel="0" collapsed="false">
      <c r="A13" s="58" t="s">
        <v>8</v>
      </c>
      <c r="B13" s="59" t="s">
        <v>105</v>
      </c>
      <c r="C13" s="60" t="s">
        <v>106</v>
      </c>
      <c r="D13" s="61" t="s">
        <v>107</v>
      </c>
      <c r="E13" s="61" t="s">
        <v>53</v>
      </c>
      <c r="F13" s="61" t="n">
        <v>9.65</v>
      </c>
      <c r="G13" s="61" t="s">
        <v>54</v>
      </c>
      <c r="H13" s="61" t="s">
        <v>54</v>
      </c>
      <c r="I13" s="62" t="s">
        <v>54</v>
      </c>
      <c r="J13" s="61" t="s">
        <v>54</v>
      </c>
      <c r="K13" s="62" t="n">
        <v>50771</v>
      </c>
      <c r="L13" s="61" t="s">
        <v>54</v>
      </c>
      <c r="M13" s="61" t="s">
        <v>54</v>
      </c>
      <c r="N13" s="61" t="s">
        <v>54</v>
      </c>
      <c r="O13" s="61" t="s">
        <v>54</v>
      </c>
      <c r="P13" s="63" t="n">
        <v>0</v>
      </c>
      <c r="Q13" s="61" t="n">
        <v>3649</v>
      </c>
      <c r="R13" s="61" t="n">
        <v>0</v>
      </c>
      <c r="S13" s="61" t="s">
        <v>54</v>
      </c>
      <c r="T13" s="61" t="s">
        <v>54</v>
      </c>
      <c r="U13" s="61" t="s">
        <v>54</v>
      </c>
      <c r="V13" s="61" t="s">
        <v>54</v>
      </c>
      <c r="W13" s="61" t="s">
        <v>54</v>
      </c>
      <c r="X13" s="63" t="n">
        <v>0.05</v>
      </c>
      <c r="Y13" s="63" t="n">
        <v>0</v>
      </c>
      <c r="Z13" s="64" t="n">
        <v>-29.35015</v>
      </c>
      <c r="AA13" s="65" t="n">
        <v>21.15396</v>
      </c>
    </row>
    <row r="14" customFormat="false" ht="13.8" hidden="false" customHeight="false" outlineLevel="0" collapsed="false">
      <c r="A14" s="66" t="s">
        <v>8</v>
      </c>
      <c r="B14" s="25" t="s">
        <v>108</v>
      </c>
      <c r="C14" s="55" t="s">
        <v>106</v>
      </c>
      <c r="D14" s="10" t="s">
        <v>72</v>
      </c>
      <c r="E14" s="10" t="s">
        <v>53</v>
      </c>
      <c r="F14" s="10" t="n">
        <v>135.8</v>
      </c>
      <c r="G14" s="10" t="s">
        <v>54</v>
      </c>
      <c r="H14" s="10" t="s">
        <v>54</v>
      </c>
      <c r="I14" s="26" t="s">
        <v>54</v>
      </c>
      <c r="J14" s="10" t="s">
        <v>54</v>
      </c>
      <c r="K14" s="26" t="n">
        <v>48945</v>
      </c>
      <c r="L14" s="10" t="s">
        <v>54</v>
      </c>
      <c r="M14" s="10" t="s">
        <v>54</v>
      </c>
      <c r="N14" s="10" t="s">
        <v>54</v>
      </c>
      <c r="O14" s="10" t="s">
        <v>54</v>
      </c>
      <c r="P14" s="27" t="n">
        <v>0</v>
      </c>
      <c r="Q14" s="10" t="n">
        <v>1513</v>
      </c>
      <c r="R14" s="10" t="n">
        <v>0</v>
      </c>
      <c r="S14" s="10" t="s">
        <v>54</v>
      </c>
      <c r="T14" s="10" t="s">
        <v>54</v>
      </c>
      <c r="U14" s="10" t="s">
        <v>54</v>
      </c>
      <c r="V14" s="10" t="s">
        <v>54</v>
      </c>
      <c r="W14" s="10" t="s">
        <v>54</v>
      </c>
      <c r="X14" s="27" t="n">
        <v>0.06</v>
      </c>
      <c r="Y14" s="27" t="n">
        <v>0</v>
      </c>
      <c r="Z14" s="9" t="n">
        <v>-32.7460636463402</v>
      </c>
      <c r="AA14" s="67" t="n">
        <v>25.807017154113</v>
      </c>
    </row>
    <row r="15" customFormat="false" ht="13.8" hidden="false" customHeight="false" outlineLevel="0" collapsed="false">
      <c r="A15" s="66" t="s">
        <v>8</v>
      </c>
      <c r="B15" s="25" t="s">
        <v>109</v>
      </c>
      <c r="C15" s="55" t="s">
        <v>106</v>
      </c>
      <c r="D15" s="29" t="s">
        <v>72</v>
      </c>
      <c r="E15" s="29" t="s">
        <v>53</v>
      </c>
      <c r="F15" s="29" t="n">
        <v>27</v>
      </c>
      <c r="G15" s="29" t="s">
        <v>54</v>
      </c>
      <c r="H15" s="29" t="s">
        <v>54</v>
      </c>
      <c r="I15" s="30" t="s">
        <v>54</v>
      </c>
      <c r="J15" s="29" t="s">
        <v>54</v>
      </c>
      <c r="K15" s="30" t="n">
        <v>48945</v>
      </c>
      <c r="L15" s="29" t="s">
        <v>54</v>
      </c>
      <c r="M15" s="29" t="s">
        <v>54</v>
      </c>
      <c r="N15" s="29" t="s">
        <v>54</v>
      </c>
      <c r="O15" s="29" t="s">
        <v>54</v>
      </c>
      <c r="P15" s="33" t="n">
        <v>0</v>
      </c>
      <c r="Q15" s="29" t="n">
        <v>1513</v>
      </c>
      <c r="R15" s="29" t="n">
        <v>0</v>
      </c>
      <c r="S15" s="29" t="s">
        <v>54</v>
      </c>
      <c r="T15" s="29" t="s">
        <v>54</v>
      </c>
      <c r="U15" s="29" t="s">
        <v>54</v>
      </c>
      <c r="V15" s="29" t="s">
        <v>54</v>
      </c>
      <c r="W15" s="29" t="s">
        <v>54</v>
      </c>
      <c r="X15" s="33" t="n">
        <v>0.06</v>
      </c>
      <c r="Y15" s="33" t="n">
        <v>0</v>
      </c>
      <c r="Z15" s="36" t="n">
        <v>-34.23237</v>
      </c>
      <c r="AA15" s="68" t="n">
        <v>19.42878</v>
      </c>
    </row>
    <row r="16" customFormat="false" ht="13.8" hidden="false" customHeight="false" outlineLevel="0" collapsed="false">
      <c r="A16" s="66" t="s">
        <v>8</v>
      </c>
      <c r="B16" s="25" t="s">
        <v>110</v>
      </c>
      <c r="C16" s="55" t="s">
        <v>106</v>
      </c>
      <c r="D16" s="10" t="s">
        <v>107</v>
      </c>
      <c r="E16" s="10" t="s">
        <v>53</v>
      </c>
      <c r="F16" s="10" t="n">
        <v>45.6</v>
      </c>
      <c r="G16" s="10" t="s">
        <v>54</v>
      </c>
      <c r="H16" s="10" t="s">
        <v>54</v>
      </c>
      <c r="I16" s="26" t="s">
        <v>54</v>
      </c>
      <c r="J16" s="10" t="s">
        <v>54</v>
      </c>
      <c r="K16" s="26" t="n">
        <f aca="false">K13</f>
        <v>50771</v>
      </c>
      <c r="L16" s="10" t="s">
        <v>54</v>
      </c>
      <c r="M16" s="10" t="s">
        <v>54</v>
      </c>
      <c r="N16" s="10" t="s">
        <v>54</v>
      </c>
      <c r="O16" s="10" t="s">
        <v>54</v>
      </c>
      <c r="P16" s="27" t="n">
        <v>0</v>
      </c>
      <c r="Q16" s="10" t="n">
        <v>3649</v>
      </c>
      <c r="R16" s="10" t="n">
        <v>0</v>
      </c>
      <c r="S16" s="10" t="s">
        <v>54</v>
      </c>
      <c r="T16" s="10" t="s">
        <v>54</v>
      </c>
      <c r="U16" s="10" t="s">
        <v>54</v>
      </c>
      <c r="V16" s="10" t="s">
        <v>54</v>
      </c>
      <c r="W16" s="10" t="s">
        <v>54</v>
      </c>
      <c r="X16" s="27" t="n">
        <v>0.05</v>
      </c>
      <c r="Y16" s="27" t="n">
        <v>0</v>
      </c>
      <c r="Z16" s="9" t="n">
        <v>-30.65995</v>
      </c>
      <c r="AA16" s="67" t="n">
        <v>24.01981</v>
      </c>
    </row>
    <row r="17" customFormat="false" ht="13.8" hidden="false" customHeight="false" outlineLevel="0" collapsed="false">
      <c r="A17" s="66" t="s">
        <v>8</v>
      </c>
      <c r="B17" s="25" t="s">
        <v>111</v>
      </c>
      <c r="C17" s="55" t="s">
        <v>106</v>
      </c>
      <c r="D17" s="29" t="s">
        <v>72</v>
      </c>
      <c r="E17" s="29" t="s">
        <v>53</v>
      </c>
      <c r="F17" s="29" t="n">
        <v>97.53</v>
      </c>
      <c r="G17" s="29" t="s">
        <v>54</v>
      </c>
      <c r="H17" s="29" t="s">
        <v>54</v>
      </c>
      <c r="I17" s="30" t="s">
        <v>54</v>
      </c>
      <c r="J17" s="29" t="s">
        <v>54</v>
      </c>
      <c r="K17" s="30" t="n">
        <v>48945</v>
      </c>
      <c r="L17" s="29" t="s">
        <v>54</v>
      </c>
      <c r="M17" s="29" t="s">
        <v>54</v>
      </c>
      <c r="N17" s="29" t="s">
        <v>54</v>
      </c>
      <c r="O17" s="29" t="s">
        <v>54</v>
      </c>
      <c r="P17" s="33" t="n">
        <v>0</v>
      </c>
      <c r="Q17" s="29" t="n">
        <v>1513</v>
      </c>
      <c r="R17" s="29" t="n">
        <v>0</v>
      </c>
      <c r="S17" s="29" t="s">
        <v>54</v>
      </c>
      <c r="T17" s="29" t="s">
        <v>54</v>
      </c>
      <c r="U17" s="29" t="s">
        <v>54</v>
      </c>
      <c r="V17" s="29" t="s">
        <v>54</v>
      </c>
      <c r="W17" s="29" t="s">
        <v>54</v>
      </c>
      <c r="X17" s="33" t="n">
        <v>0.06</v>
      </c>
      <c r="Y17" s="33" t="n">
        <v>0</v>
      </c>
      <c r="Z17" s="36" t="n">
        <v>-31.396281749242</v>
      </c>
      <c r="AA17" s="68" t="n">
        <v>26.3537949687705</v>
      </c>
    </row>
    <row r="18" s="10" customFormat="true" ht="13.8" hidden="false" customHeight="false" outlineLevel="0" collapsed="false">
      <c r="A18" s="66" t="s">
        <v>8</v>
      </c>
      <c r="B18" s="25" t="s">
        <v>112</v>
      </c>
      <c r="C18" s="55" t="s">
        <v>106</v>
      </c>
      <c r="D18" s="10" t="s">
        <v>107</v>
      </c>
      <c r="E18" s="10" t="s">
        <v>53</v>
      </c>
      <c r="F18" s="10" t="n">
        <v>9.9</v>
      </c>
      <c r="G18" s="10" t="s">
        <v>54</v>
      </c>
      <c r="H18" s="10" t="s">
        <v>54</v>
      </c>
      <c r="I18" s="26" t="s">
        <v>54</v>
      </c>
      <c r="J18" s="10" t="s">
        <v>54</v>
      </c>
      <c r="K18" s="26" t="n">
        <f aca="false">K16</f>
        <v>50771</v>
      </c>
      <c r="L18" s="10" t="s">
        <v>54</v>
      </c>
      <c r="M18" s="10" t="s">
        <v>54</v>
      </c>
      <c r="N18" s="10" t="s">
        <v>54</v>
      </c>
      <c r="O18" s="10" t="s">
        <v>54</v>
      </c>
      <c r="P18" s="27" t="n">
        <v>0</v>
      </c>
      <c r="Q18" s="10" t="n">
        <v>3649</v>
      </c>
      <c r="R18" s="10" t="n">
        <v>0</v>
      </c>
      <c r="S18" s="10" t="s">
        <v>54</v>
      </c>
      <c r="T18" s="10" t="s">
        <v>54</v>
      </c>
      <c r="U18" s="10" t="s">
        <v>54</v>
      </c>
      <c r="V18" s="10" t="s">
        <v>54</v>
      </c>
      <c r="W18" s="10" t="s">
        <v>54</v>
      </c>
      <c r="X18" s="27" t="n">
        <v>0.05</v>
      </c>
      <c r="Y18" s="27" t="n">
        <v>0</v>
      </c>
      <c r="Z18" s="9" t="n">
        <v>-29.115135854396</v>
      </c>
      <c r="AA18" s="67" t="n">
        <v>23.7490965967927</v>
      </c>
    </row>
    <row r="19" s="10" customFormat="true" ht="13.8" hidden="false" customHeight="false" outlineLevel="0" collapsed="false">
      <c r="A19" s="66" t="s">
        <v>8</v>
      </c>
      <c r="B19" s="25" t="s">
        <v>113</v>
      </c>
      <c r="C19" s="55" t="s">
        <v>106</v>
      </c>
      <c r="D19" s="29" t="s">
        <v>107</v>
      </c>
      <c r="E19" s="29" t="s">
        <v>53</v>
      </c>
      <c r="F19" s="29" t="n">
        <v>19.9</v>
      </c>
      <c r="G19" s="29" t="s">
        <v>54</v>
      </c>
      <c r="H19" s="29" t="s">
        <v>54</v>
      </c>
      <c r="I19" s="30" t="s">
        <v>54</v>
      </c>
      <c r="J19" s="29" t="s">
        <v>54</v>
      </c>
      <c r="K19" s="30" t="n">
        <f aca="false">K18</f>
        <v>50771</v>
      </c>
      <c r="L19" s="29" t="s">
        <v>54</v>
      </c>
      <c r="M19" s="29" t="s">
        <v>54</v>
      </c>
      <c r="N19" s="29" t="s">
        <v>54</v>
      </c>
      <c r="O19" s="29" t="s">
        <v>54</v>
      </c>
      <c r="P19" s="33" t="n">
        <v>0</v>
      </c>
      <c r="Q19" s="29" t="n">
        <v>3649</v>
      </c>
      <c r="R19" s="29" t="n">
        <v>0</v>
      </c>
      <c r="S19" s="29" t="s">
        <v>54</v>
      </c>
      <c r="T19" s="29" t="s">
        <v>54</v>
      </c>
      <c r="U19" s="29" t="s">
        <v>54</v>
      </c>
      <c r="V19" s="29" t="s">
        <v>54</v>
      </c>
      <c r="W19" s="29" t="s">
        <v>54</v>
      </c>
      <c r="X19" s="33" t="n">
        <v>0.05</v>
      </c>
      <c r="Y19" s="33" t="n">
        <v>0</v>
      </c>
      <c r="Z19" s="36" t="n">
        <v>-29.115135854396</v>
      </c>
      <c r="AA19" s="68" t="n">
        <v>23.7490965967927</v>
      </c>
    </row>
    <row r="20" s="10" customFormat="true" ht="13.8" hidden="false" customHeight="false" outlineLevel="0" collapsed="false">
      <c r="A20" s="66" t="s">
        <v>8</v>
      </c>
      <c r="B20" s="25" t="s">
        <v>114</v>
      </c>
      <c r="C20" s="55" t="s">
        <v>106</v>
      </c>
      <c r="D20" s="10" t="s">
        <v>72</v>
      </c>
      <c r="E20" s="10" t="s">
        <v>53</v>
      </c>
      <c r="F20" s="10" t="n">
        <v>135.11</v>
      </c>
      <c r="G20" s="10" t="s">
        <v>54</v>
      </c>
      <c r="H20" s="10" t="s">
        <v>54</v>
      </c>
      <c r="I20" s="26" t="s">
        <v>54</v>
      </c>
      <c r="J20" s="10" t="s">
        <v>54</v>
      </c>
      <c r="K20" s="26" t="n">
        <v>48945</v>
      </c>
      <c r="L20" s="10" t="s">
        <v>54</v>
      </c>
      <c r="M20" s="10" t="s">
        <v>54</v>
      </c>
      <c r="N20" s="10" t="s">
        <v>54</v>
      </c>
      <c r="O20" s="10" t="s">
        <v>54</v>
      </c>
      <c r="P20" s="27" t="n">
        <v>0</v>
      </c>
      <c r="Q20" s="10" t="n">
        <v>1513</v>
      </c>
      <c r="R20" s="10" t="n">
        <v>0</v>
      </c>
      <c r="S20" s="10" t="s">
        <v>54</v>
      </c>
      <c r="T20" s="10" t="s">
        <v>54</v>
      </c>
      <c r="U20" s="10" t="s">
        <v>54</v>
      </c>
      <c r="V20" s="10" t="s">
        <v>54</v>
      </c>
      <c r="W20" s="10" t="s">
        <v>54</v>
      </c>
      <c r="X20" s="27" t="n">
        <v>0.06</v>
      </c>
      <c r="Y20" s="27" t="n">
        <v>0</v>
      </c>
      <c r="Z20" s="9" t="n">
        <v>-34.0504867484226</v>
      </c>
      <c r="AA20" s="67" t="n">
        <v>24.9060733313712</v>
      </c>
    </row>
    <row r="21" s="10" customFormat="true" ht="13.8" hidden="false" customHeight="false" outlineLevel="0" collapsed="false">
      <c r="A21" s="66" t="s">
        <v>8</v>
      </c>
      <c r="B21" s="25" t="s">
        <v>115</v>
      </c>
      <c r="C21" s="55" t="s">
        <v>106</v>
      </c>
      <c r="D21" s="29" t="s">
        <v>107</v>
      </c>
      <c r="E21" s="29" t="s">
        <v>53</v>
      </c>
      <c r="F21" s="29" t="n">
        <v>72.4</v>
      </c>
      <c r="G21" s="29" t="s">
        <v>54</v>
      </c>
      <c r="H21" s="29" t="s">
        <v>54</v>
      </c>
      <c r="I21" s="30" t="s">
        <v>54</v>
      </c>
      <c r="J21" s="29" t="s">
        <v>54</v>
      </c>
      <c r="K21" s="30" t="n">
        <f aca="false">K19</f>
        <v>50771</v>
      </c>
      <c r="L21" s="29" t="s">
        <v>54</v>
      </c>
      <c r="M21" s="29" t="s">
        <v>54</v>
      </c>
      <c r="N21" s="29" t="s">
        <v>54</v>
      </c>
      <c r="O21" s="29" t="s">
        <v>54</v>
      </c>
      <c r="P21" s="33" t="n">
        <v>0</v>
      </c>
      <c r="Q21" s="29" t="n">
        <v>3649</v>
      </c>
      <c r="R21" s="29" t="n">
        <v>0</v>
      </c>
      <c r="S21" s="29" t="s">
        <v>54</v>
      </c>
      <c r="T21" s="29" t="s">
        <v>54</v>
      </c>
      <c r="U21" s="29" t="s">
        <v>54</v>
      </c>
      <c r="V21" s="29" t="s">
        <v>54</v>
      </c>
      <c r="W21" s="29" t="s">
        <v>54</v>
      </c>
      <c r="X21" s="33" t="n">
        <v>0.05</v>
      </c>
      <c r="Y21" s="33" t="n">
        <v>0</v>
      </c>
      <c r="Z21" s="36" t="n">
        <v>-30.4378978248784</v>
      </c>
      <c r="AA21" s="68" t="n">
        <v>24.4704409413049</v>
      </c>
    </row>
    <row r="22" s="10" customFormat="true" ht="13.8" hidden="false" customHeight="false" outlineLevel="0" collapsed="false">
      <c r="A22" s="66" t="s">
        <v>8</v>
      </c>
      <c r="B22" s="25" t="s">
        <v>116</v>
      </c>
      <c r="C22" s="55" t="s">
        <v>106</v>
      </c>
      <c r="D22" s="10" t="s">
        <v>117</v>
      </c>
      <c r="E22" s="10" t="s">
        <v>53</v>
      </c>
      <c r="F22" s="10" t="n">
        <v>100</v>
      </c>
      <c r="G22" s="10" t="s">
        <v>54</v>
      </c>
      <c r="H22" s="10" t="s">
        <v>54</v>
      </c>
      <c r="I22" s="26" t="s">
        <v>54</v>
      </c>
      <c r="J22" s="10" t="s">
        <v>54</v>
      </c>
      <c r="K22" s="26" t="n">
        <v>52963</v>
      </c>
      <c r="L22" s="10" t="s">
        <v>54</v>
      </c>
      <c r="M22" s="10" t="s">
        <v>54</v>
      </c>
      <c r="N22" s="10" t="s">
        <v>54</v>
      </c>
      <c r="O22" s="10" t="s">
        <v>54</v>
      </c>
      <c r="P22" s="27" t="n">
        <v>0</v>
      </c>
      <c r="Q22" s="10" t="n">
        <v>3554</v>
      </c>
      <c r="R22" s="10" t="n">
        <v>0</v>
      </c>
      <c r="S22" s="10" t="s">
        <v>54</v>
      </c>
      <c r="T22" s="10" t="s">
        <v>54</v>
      </c>
      <c r="U22" s="10" t="s">
        <v>54</v>
      </c>
      <c r="V22" s="10" t="s">
        <v>54</v>
      </c>
      <c r="W22" s="10" t="n">
        <v>3</v>
      </c>
      <c r="X22" s="27" t="n">
        <v>0.08</v>
      </c>
      <c r="Y22" s="27" t="n">
        <v>0</v>
      </c>
      <c r="Z22" s="9" t="n">
        <v>-28.5252</v>
      </c>
      <c r="AA22" s="67" t="n">
        <v>19.3535</v>
      </c>
    </row>
    <row r="23" s="10" customFormat="true" ht="13.8" hidden="false" customHeight="false" outlineLevel="0" collapsed="false">
      <c r="A23" s="66" t="s">
        <v>8</v>
      </c>
      <c r="B23" s="25" t="s">
        <v>118</v>
      </c>
      <c r="C23" s="55" t="s">
        <v>106</v>
      </c>
      <c r="D23" s="29" t="s">
        <v>117</v>
      </c>
      <c r="E23" s="29" t="s">
        <v>53</v>
      </c>
      <c r="F23" s="29" t="n">
        <v>50</v>
      </c>
      <c r="G23" s="29"/>
      <c r="H23" s="29"/>
      <c r="I23" s="30" t="s">
        <v>54</v>
      </c>
      <c r="J23" s="29" t="s">
        <v>54</v>
      </c>
      <c r="K23" s="30" t="n">
        <v>52963</v>
      </c>
      <c r="L23" s="29" t="s">
        <v>54</v>
      </c>
      <c r="M23" s="29" t="s">
        <v>54</v>
      </c>
      <c r="N23" s="29" t="s">
        <v>54</v>
      </c>
      <c r="O23" s="29" t="s">
        <v>54</v>
      </c>
      <c r="P23" s="33" t="n">
        <v>0</v>
      </c>
      <c r="Q23" s="29" t="n">
        <v>3554</v>
      </c>
      <c r="R23" s="29" t="n">
        <v>0</v>
      </c>
      <c r="S23" s="29" t="s">
        <v>54</v>
      </c>
      <c r="T23" s="29" t="s">
        <v>54</v>
      </c>
      <c r="U23" s="29" t="s">
        <v>54</v>
      </c>
      <c r="V23" s="29" t="s">
        <v>54</v>
      </c>
      <c r="W23" s="29" t="n">
        <v>6</v>
      </c>
      <c r="X23" s="33" t="n">
        <v>0.08</v>
      </c>
      <c r="Y23" s="33" t="n">
        <v>0</v>
      </c>
      <c r="Z23" s="36" t="n">
        <v>-28.3214</v>
      </c>
      <c r="AA23" s="68" t="n">
        <v>21.439</v>
      </c>
    </row>
    <row r="24" s="10" customFormat="true" ht="13.8" hidden="false" customHeight="false" outlineLevel="0" collapsed="false">
      <c r="A24" s="66" t="s">
        <v>8</v>
      </c>
      <c r="B24" s="25" t="s">
        <v>119</v>
      </c>
      <c r="C24" s="55" t="s">
        <v>106</v>
      </c>
      <c r="D24" s="10" t="s">
        <v>107</v>
      </c>
      <c r="E24" s="10" t="s">
        <v>53</v>
      </c>
      <c r="F24" s="10" t="n">
        <v>9.65</v>
      </c>
      <c r="G24" s="10" t="s">
        <v>54</v>
      </c>
      <c r="H24" s="10" t="s">
        <v>54</v>
      </c>
      <c r="I24" s="26" t="s">
        <v>54</v>
      </c>
      <c r="J24" s="10" t="s">
        <v>54</v>
      </c>
      <c r="K24" s="26" t="n">
        <f aca="false">K21</f>
        <v>50771</v>
      </c>
      <c r="L24" s="10" t="s">
        <v>54</v>
      </c>
      <c r="M24" s="10" t="s">
        <v>54</v>
      </c>
      <c r="N24" s="10" t="s">
        <v>54</v>
      </c>
      <c r="O24" s="10" t="s">
        <v>54</v>
      </c>
      <c r="P24" s="27" t="n">
        <v>0</v>
      </c>
      <c r="Q24" s="10" t="n">
        <v>3649</v>
      </c>
      <c r="R24" s="10" t="n">
        <v>0</v>
      </c>
      <c r="S24" s="10" t="s">
        <v>54</v>
      </c>
      <c r="T24" s="10" t="s">
        <v>54</v>
      </c>
      <c r="U24" s="10" t="s">
        <v>54</v>
      </c>
      <c r="V24" s="10" t="s">
        <v>54</v>
      </c>
      <c r="W24" s="10" t="s">
        <v>54</v>
      </c>
      <c r="X24" s="27" t="n">
        <v>0.05</v>
      </c>
      <c r="Y24" s="27" t="n">
        <v>0</v>
      </c>
      <c r="Z24" s="9" t="n">
        <v>-29.1620911485105</v>
      </c>
      <c r="AA24" s="67" t="n">
        <v>19.386264306318</v>
      </c>
    </row>
    <row r="25" s="10" customFormat="true" ht="13.8" hidden="false" customHeight="false" outlineLevel="0" collapsed="false">
      <c r="A25" s="66" t="s">
        <v>8</v>
      </c>
      <c r="B25" s="25" t="s">
        <v>120</v>
      </c>
      <c r="C25" s="55" t="s">
        <v>106</v>
      </c>
      <c r="D25" s="29" t="s">
        <v>72</v>
      </c>
      <c r="E25" s="29" t="s">
        <v>53</v>
      </c>
      <c r="F25" s="29" t="n">
        <v>77.7</v>
      </c>
      <c r="G25" s="29" t="s">
        <v>54</v>
      </c>
      <c r="H25" s="29" t="s">
        <v>54</v>
      </c>
      <c r="I25" s="30" t="s">
        <v>54</v>
      </c>
      <c r="J25" s="29" t="s">
        <v>54</v>
      </c>
      <c r="K25" s="30" t="n">
        <v>48945</v>
      </c>
      <c r="L25" s="29" t="s">
        <v>54</v>
      </c>
      <c r="M25" s="29" t="s">
        <v>54</v>
      </c>
      <c r="N25" s="29" t="s">
        <v>54</v>
      </c>
      <c r="O25" s="29" t="s">
        <v>54</v>
      </c>
      <c r="P25" s="33" t="n">
        <v>0</v>
      </c>
      <c r="Q25" s="29" t="n">
        <v>1513</v>
      </c>
      <c r="R25" s="29" t="n">
        <v>0</v>
      </c>
      <c r="S25" s="29" t="s">
        <v>54</v>
      </c>
      <c r="T25" s="29" t="s">
        <v>54</v>
      </c>
      <c r="U25" s="29" t="s">
        <v>54</v>
      </c>
      <c r="V25" s="29" t="s">
        <v>54</v>
      </c>
      <c r="W25" s="29" t="s">
        <v>54</v>
      </c>
      <c r="X25" s="33" t="n">
        <v>0.06</v>
      </c>
      <c r="Y25" s="33" t="n">
        <v>0</v>
      </c>
      <c r="Z25" s="36" t="n">
        <v>-34.0016066103323</v>
      </c>
      <c r="AA25" s="68" t="n">
        <v>24.7416286318375</v>
      </c>
    </row>
    <row r="26" s="10" customFormat="true" ht="13.8" hidden="false" customHeight="false" outlineLevel="0" collapsed="false">
      <c r="A26" s="66" t="s">
        <v>8</v>
      </c>
      <c r="B26" s="25" t="s">
        <v>121</v>
      </c>
      <c r="C26" s="55" t="s">
        <v>106</v>
      </c>
      <c r="D26" s="10" t="s">
        <v>107</v>
      </c>
      <c r="E26" s="10" t="s">
        <v>53</v>
      </c>
      <c r="F26" s="10" t="n">
        <v>64</v>
      </c>
      <c r="G26" s="10" t="s">
        <v>54</v>
      </c>
      <c r="H26" s="10" t="s">
        <v>54</v>
      </c>
      <c r="I26" s="26" t="s">
        <v>54</v>
      </c>
      <c r="J26" s="10" t="s">
        <v>54</v>
      </c>
      <c r="K26" s="26" t="n">
        <f aca="false">K24</f>
        <v>50771</v>
      </c>
      <c r="L26" s="10" t="s">
        <v>54</v>
      </c>
      <c r="M26" s="10" t="s">
        <v>54</v>
      </c>
      <c r="N26" s="10" t="s">
        <v>54</v>
      </c>
      <c r="O26" s="10" t="s">
        <v>54</v>
      </c>
      <c r="P26" s="27" t="n">
        <v>0</v>
      </c>
      <c r="Q26" s="10" t="n">
        <v>3649</v>
      </c>
      <c r="R26" s="10" t="n">
        <v>0</v>
      </c>
      <c r="S26" s="10" t="s">
        <v>54</v>
      </c>
      <c r="T26" s="10" t="s">
        <v>54</v>
      </c>
      <c r="U26" s="10" t="s">
        <v>54</v>
      </c>
      <c r="V26" s="10" t="s">
        <v>54</v>
      </c>
      <c r="W26" s="10" t="s">
        <v>54</v>
      </c>
      <c r="X26" s="27" t="n">
        <v>0.05</v>
      </c>
      <c r="Y26" s="27" t="n">
        <v>0</v>
      </c>
      <c r="Z26" s="9" t="n">
        <v>-28.3095221110232</v>
      </c>
      <c r="AA26" s="67" t="n">
        <v>23.1040633712854</v>
      </c>
    </row>
    <row r="27" s="10" customFormat="true" ht="13.8" hidden="false" customHeight="false" outlineLevel="0" collapsed="false">
      <c r="A27" s="66" t="s">
        <v>8</v>
      </c>
      <c r="B27" s="25" t="s">
        <v>122</v>
      </c>
      <c r="C27" s="55" t="s">
        <v>106</v>
      </c>
      <c r="D27" s="29" t="s">
        <v>107</v>
      </c>
      <c r="E27" s="29" t="s">
        <v>53</v>
      </c>
      <c r="F27" s="29" t="n">
        <v>64</v>
      </c>
      <c r="G27" s="29" t="s">
        <v>54</v>
      </c>
      <c r="H27" s="29" t="s">
        <v>54</v>
      </c>
      <c r="I27" s="30" t="s">
        <v>54</v>
      </c>
      <c r="J27" s="29" t="s">
        <v>54</v>
      </c>
      <c r="K27" s="30" t="n">
        <f aca="false">K26</f>
        <v>50771</v>
      </c>
      <c r="L27" s="29" t="s">
        <v>54</v>
      </c>
      <c r="M27" s="29" t="s">
        <v>54</v>
      </c>
      <c r="N27" s="29" t="s">
        <v>54</v>
      </c>
      <c r="O27" s="29" t="s">
        <v>54</v>
      </c>
      <c r="P27" s="33" t="n">
        <v>0</v>
      </c>
      <c r="Q27" s="29" t="n">
        <v>3649</v>
      </c>
      <c r="R27" s="29" t="n">
        <v>0</v>
      </c>
      <c r="S27" s="29" t="s">
        <v>54</v>
      </c>
      <c r="T27" s="29" t="s">
        <v>54</v>
      </c>
      <c r="U27" s="29" t="s">
        <v>54</v>
      </c>
      <c r="V27" s="29" t="s">
        <v>54</v>
      </c>
      <c r="W27" s="29" t="s">
        <v>54</v>
      </c>
      <c r="X27" s="33" t="n">
        <v>0.05</v>
      </c>
      <c r="Y27" s="33" t="n">
        <v>0</v>
      </c>
      <c r="Z27" s="36" t="n">
        <v>-29.1121361717905</v>
      </c>
      <c r="AA27" s="68" t="n">
        <v>26.2156647083979</v>
      </c>
    </row>
    <row r="28" s="10" customFormat="true" ht="13.8" hidden="false" customHeight="false" outlineLevel="0" collapsed="false">
      <c r="A28" s="66" t="s">
        <v>8</v>
      </c>
      <c r="B28" s="25" t="s">
        <v>123</v>
      </c>
      <c r="C28" s="55" t="s">
        <v>106</v>
      </c>
      <c r="D28" s="10" t="s">
        <v>72</v>
      </c>
      <c r="E28" s="10" t="s">
        <v>53</v>
      </c>
      <c r="F28" s="10" t="n">
        <v>27</v>
      </c>
      <c r="G28" s="10" t="s">
        <v>54</v>
      </c>
      <c r="H28" s="10" t="s">
        <v>54</v>
      </c>
      <c r="I28" s="26" t="s">
        <v>54</v>
      </c>
      <c r="J28" s="10" t="s">
        <v>54</v>
      </c>
      <c r="K28" s="26" t="n">
        <v>48945</v>
      </c>
      <c r="L28" s="10" t="s">
        <v>54</v>
      </c>
      <c r="M28" s="10" t="s">
        <v>54</v>
      </c>
      <c r="N28" s="10" t="s">
        <v>54</v>
      </c>
      <c r="O28" s="10" t="s">
        <v>54</v>
      </c>
      <c r="P28" s="27" t="n">
        <v>0</v>
      </c>
      <c r="Q28" s="10" t="n">
        <v>1513</v>
      </c>
      <c r="R28" s="10" t="n">
        <v>0</v>
      </c>
      <c r="S28" s="10" t="s">
        <v>54</v>
      </c>
      <c r="T28" s="10" t="s">
        <v>54</v>
      </c>
      <c r="U28" s="10" t="s">
        <v>54</v>
      </c>
      <c r="V28" s="10" t="s">
        <v>54</v>
      </c>
      <c r="W28" s="10" t="s">
        <v>54</v>
      </c>
      <c r="X28" s="27" t="n">
        <v>0.06</v>
      </c>
      <c r="Y28" s="27" t="n">
        <v>0</v>
      </c>
      <c r="Z28" s="9" t="n">
        <v>-33.8047849941431</v>
      </c>
      <c r="AA28" s="67" t="n">
        <v>25.4904917148364</v>
      </c>
    </row>
    <row r="29" s="10" customFormat="true" ht="13.8" hidden="false" customHeight="false" outlineLevel="0" collapsed="false">
      <c r="A29" s="66" t="s">
        <v>8</v>
      </c>
      <c r="B29" s="25" t="s">
        <v>124</v>
      </c>
      <c r="C29" s="55" t="s">
        <v>106</v>
      </c>
      <c r="D29" s="29" t="s">
        <v>107</v>
      </c>
      <c r="E29" s="29" t="s">
        <v>53</v>
      </c>
      <c r="F29" s="29" t="n">
        <v>10</v>
      </c>
      <c r="G29" s="29" t="s">
        <v>54</v>
      </c>
      <c r="H29" s="29" t="s">
        <v>54</v>
      </c>
      <c r="I29" s="30" t="s">
        <v>54</v>
      </c>
      <c r="J29" s="29" t="s">
        <v>54</v>
      </c>
      <c r="K29" s="30" t="n">
        <f aca="false">K27</f>
        <v>50771</v>
      </c>
      <c r="L29" s="29" t="s">
        <v>54</v>
      </c>
      <c r="M29" s="29" t="s">
        <v>54</v>
      </c>
      <c r="N29" s="29" t="s">
        <v>54</v>
      </c>
      <c r="O29" s="29" t="s">
        <v>54</v>
      </c>
      <c r="P29" s="33" t="n">
        <v>0</v>
      </c>
      <c r="Q29" s="29" t="n">
        <v>3649</v>
      </c>
      <c r="R29" s="29" t="n">
        <v>0</v>
      </c>
      <c r="S29" s="29" t="s">
        <v>54</v>
      </c>
      <c r="T29" s="29" t="s">
        <v>54</v>
      </c>
      <c r="U29" s="29" t="s">
        <v>54</v>
      </c>
      <c r="V29" s="29" t="s">
        <v>54</v>
      </c>
      <c r="W29" s="29" t="s">
        <v>54</v>
      </c>
      <c r="X29" s="33" t="n">
        <v>0.05</v>
      </c>
      <c r="Y29" s="33" t="n">
        <v>0</v>
      </c>
      <c r="Z29" s="36" t="n">
        <v>-30.65995</v>
      </c>
      <c r="AA29" s="68" t="n">
        <v>24.01981</v>
      </c>
    </row>
    <row r="30" s="10" customFormat="true" ht="13.8" hidden="false" customHeight="false" outlineLevel="0" collapsed="false">
      <c r="A30" s="66" t="s">
        <v>8</v>
      </c>
      <c r="B30" s="25" t="s">
        <v>125</v>
      </c>
      <c r="C30" s="55" t="s">
        <v>106</v>
      </c>
      <c r="D30" s="10" t="s">
        <v>107</v>
      </c>
      <c r="E30" s="10" t="s">
        <v>53</v>
      </c>
      <c r="F30" s="10" t="n">
        <v>19.12</v>
      </c>
      <c r="G30" s="10" t="s">
        <v>54</v>
      </c>
      <c r="H30" s="10" t="s">
        <v>54</v>
      </c>
      <c r="I30" s="26" t="s">
        <v>54</v>
      </c>
      <c r="J30" s="10" t="s">
        <v>54</v>
      </c>
      <c r="K30" s="26" t="n">
        <f aca="false">K29</f>
        <v>50771</v>
      </c>
      <c r="L30" s="10" t="s">
        <v>54</v>
      </c>
      <c r="M30" s="10" t="s">
        <v>54</v>
      </c>
      <c r="N30" s="10" t="s">
        <v>54</v>
      </c>
      <c r="O30" s="10" t="s">
        <v>54</v>
      </c>
      <c r="P30" s="27" t="n">
        <v>0</v>
      </c>
      <c r="Q30" s="10" t="n">
        <v>3649</v>
      </c>
      <c r="R30" s="10" t="n">
        <v>0</v>
      </c>
      <c r="S30" s="10" t="s">
        <v>54</v>
      </c>
      <c r="T30" s="10" t="s">
        <v>54</v>
      </c>
      <c r="U30" s="10" t="s">
        <v>54</v>
      </c>
      <c r="V30" s="10" t="s">
        <v>54</v>
      </c>
      <c r="W30" s="10" t="s">
        <v>54</v>
      </c>
      <c r="X30" s="27" t="n">
        <v>0.05</v>
      </c>
      <c r="Y30" s="27" t="n">
        <v>0</v>
      </c>
      <c r="Z30" s="9" t="n">
        <v>-29.9646991223959</v>
      </c>
      <c r="AA30" s="67" t="n">
        <v>22.3394383574136</v>
      </c>
    </row>
    <row r="31" s="10" customFormat="true" ht="13.8" hidden="false" customHeight="false" outlineLevel="0" collapsed="false">
      <c r="A31" s="66" t="s">
        <v>8</v>
      </c>
      <c r="B31" s="25" t="s">
        <v>126</v>
      </c>
      <c r="C31" s="55" t="s">
        <v>106</v>
      </c>
      <c r="D31" s="29" t="s">
        <v>72</v>
      </c>
      <c r="E31" s="29" t="s">
        <v>53</v>
      </c>
      <c r="F31" s="29" t="n">
        <v>73.8</v>
      </c>
      <c r="G31" s="29" t="s">
        <v>54</v>
      </c>
      <c r="H31" s="29" t="s">
        <v>54</v>
      </c>
      <c r="I31" s="30" t="s">
        <v>54</v>
      </c>
      <c r="J31" s="29" t="s">
        <v>54</v>
      </c>
      <c r="K31" s="30" t="n">
        <v>48945</v>
      </c>
      <c r="L31" s="29" t="s">
        <v>54</v>
      </c>
      <c r="M31" s="29" t="s">
        <v>54</v>
      </c>
      <c r="N31" s="29" t="s">
        <v>54</v>
      </c>
      <c r="O31" s="29" t="s">
        <v>54</v>
      </c>
      <c r="P31" s="33" t="n">
        <v>0</v>
      </c>
      <c r="Q31" s="29" t="n">
        <v>1513</v>
      </c>
      <c r="R31" s="29" t="n">
        <v>0</v>
      </c>
      <c r="S31" s="29" t="s">
        <v>54</v>
      </c>
      <c r="T31" s="29" t="s">
        <v>54</v>
      </c>
      <c r="U31" s="29" t="s">
        <v>54</v>
      </c>
      <c r="V31" s="29" t="s">
        <v>54</v>
      </c>
      <c r="W31" s="29" t="s">
        <v>54</v>
      </c>
      <c r="X31" s="33" t="n">
        <v>0.06</v>
      </c>
      <c r="Y31" s="33" t="n">
        <v>0</v>
      </c>
      <c r="Z31" s="36" t="n">
        <v>-31.4222422298043</v>
      </c>
      <c r="AA31" s="68" t="n">
        <v>23.11492014448</v>
      </c>
    </row>
    <row r="32" s="10" customFormat="true" ht="13.8" hidden="false" customHeight="false" outlineLevel="0" collapsed="false">
      <c r="A32" s="66" t="s">
        <v>8</v>
      </c>
      <c r="B32" s="25" t="s">
        <v>127</v>
      </c>
      <c r="C32" s="55" t="s">
        <v>106</v>
      </c>
      <c r="D32" s="10" t="s">
        <v>107</v>
      </c>
      <c r="E32" s="10" t="s">
        <v>53</v>
      </c>
      <c r="F32" s="10" t="n">
        <v>75</v>
      </c>
      <c r="G32" s="10" t="s">
        <v>54</v>
      </c>
      <c r="H32" s="10" t="s">
        <v>54</v>
      </c>
      <c r="I32" s="26" t="s">
        <v>54</v>
      </c>
      <c r="J32" s="10" t="s">
        <v>54</v>
      </c>
      <c r="K32" s="26" t="n">
        <f aca="false">K30</f>
        <v>50771</v>
      </c>
      <c r="L32" s="10" t="s">
        <v>54</v>
      </c>
      <c r="M32" s="10" t="s">
        <v>54</v>
      </c>
      <c r="N32" s="10" t="s">
        <v>54</v>
      </c>
      <c r="O32" s="10" t="s">
        <v>54</v>
      </c>
      <c r="P32" s="27" t="n">
        <v>0</v>
      </c>
      <c r="Q32" s="10" t="n">
        <v>3649</v>
      </c>
      <c r="R32" s="10" t="n">
        <v>0</v>
      </c>
      <c r="S32" s="10" t="s">
        <v>54</v>
      </c>
      <c r="T32" s="10" t="s">
        <v>54</v>
      </c>
      <c r="U32" s="10" t="s">
        <v>54</v>
      </c>
      <c r="V32" s="10" t="s">
        <v>54</v>
      </c>
      <c r="W32" s="10" t="s">
        <v>54</v>
      </c>
      <c r="X32" s="27" t="n">
        <v>0.05</v>
      </c>
      <c r="Y32" s="27" t="n">
        <v>0</v>
      </c>
      <c r="Z32" s="9" t="n">
        <v>-27.7580864932175</v>
      </c>
      <c r="AA32" s="67" t="n">
        <v>23.0158958258526</v>
      </c>
    </row>
    <row r="33" s="10" customFormat="true" ht="13.8" hidden="false" customHeight="false" outlineLevel="0" collapsed="false">
      <c r="A33" s="66" t="s">
        <v>8</v>
      </c>
      <c r="B33" s="25" t="s">
        <v>128</v>
      </c>
      <c r="C33" s="55" t="s">
        <v>106</v>
      </c>
      <c r="D33" s="29" t="s">
        <v>107</v>
      </c>
      <c r="E33" s="29" t="s">
        <v>53</v>
      </c>
      <c r="F33" s="29" t="n">
        <v>6.93</v>
      </c>
      <c r="G33" s="29" t="s">
        <v>54</v>
      </c>
      <c r="H33" s="29" t="s">
        <v>54</v>
      </c>
      <c r="I33" s="30" t="s">
        <v>54</v>
      </c>
      <c r="J33" s="29" t="s">
        <v>54</v>
      </c>
      <c r="K33" s="30" t="n">
        <f aca="false">K32</f>
        <v>50771</v>
      </c>
      <c r="L33" s="29" t="s">
        <v>54</v>
      </c>
      <c r="M33" s="29" t="s">
        <v>54</v>
      </c>
      <c r="N33" s="29" t="s">
        <v>54</v>
      </c>
      <c r="O33" s="29" t="s">
        <v>54</v>
      </c>
      <c r="P33" s="33" t="n">
        <v>0</v>
      </c>
      <c r="Q33" s="29" t="n">
        <v>3649</v>
      </c>
      <c r="R33" s="29" t="n">
        <v>0</v>
      </c>
      <c r="S33" s="29" t="s">
        <v>54</v>
      </c>
      <c r="T33" s="29" t="s">
        <v>54</v>
      </c>
      <c r="U33" s="29" t="s">
        <v>54</v>
      </c>
      <c r="V33" s="29" t="s">
        <v>54</v>
      </c>
      <c r="W33" s="29" t="s">
        <v>54</v>
      </c>
      <c r="X33" s="33" t="n">
        <v>0.05</v>
      </c>
      <c r="Y33" s="33" t="n">
        <v>0</v>
      </c>
      <c r="Z33" s="36" t="n">
        <v>-25.653266613645</v>
      </c>
      <c r="AA33" s="68" t="n">
        <v>27.2497590629081</v>
      </c>
    </row>
    <row r="34" s="10" customFormat="true" ht="13.8" hidden="false" customHeight="false" outlineLevel="0" collapsed="false">
      <c r="A34" s="66" t="s">
        <v>8</v>
      </c>
      <c r="B34" s="25" t="s">
        <v>129</v>
      </c>
      <c r="C34" s="55" t="s">
        <v>106</v>
      </c>
      <c r="D34" s="10" t="s">
        <v>107</v>
      </c>
      <c r="E34" s="10" t="s">
        <v>53</v>
      </c>
      <c r="F34" s="10" t="n">
        <v>45.4</v>
      </c>
      <c r="G34" s="10" t="s">
        <v>54</v>
      </c>
      <c r="H34" s="10" t="s">
        <v>54</v>
      </c>
      <c r="I34" s="26" t="s">
        <v>54</v>
      </c>
      <c r="J34" s="10" t="s">
        <v>54</v>
      </c>
      <c r="K34" s="26" t="n">
        <f aca="false">K33</f>
        <v>50771</v>
      </c>
      <c r="L34" s="10" t="s">
        <v>54</v>
      </c>
      <c r="M34" s="10" t="s">
        <v>54</v>
      </c>
      <c r="N34" s="10" t="s">
        <v>54</v>
      </c>
      <c r="O34" s="10" t="s">
        <v>54</v>
      </c>
      <c r="P34" s="27" t="n">
        <v>0</v>
      </c>
      <c r="Q34" s="10" t="n">
        <v>3649</v>
      </c>
      <c r="R34" s="10" t="n">
        <v>0</v>
      </c>
      <c r="S34" s="10" t="s">
        <v>54</v>
      </c>
      <c r="T34" s="10" t="s">
        <v>54</v>
      </c>
      <c r="U34" s="10" t="s">
        <v>54</v>
      </c>
      <c r="V34" s="10" t="s">
        <v>54</v>
      </c>
      <c r="W34" s="10" t="s">
        <v>54</v>
      </c>
      <c r="X34" s="27" t="n">
        <v>0.05</v>
      </c>
      <c r="Y34" s="27" t="n">
        <v>0</v>
      </c>
      <c r="Z34" s="9" t="n">
        <v>-28.7250621507848</v>
      </c>
      <c r="AA34" s="67" t="n">
        <v>24.7517010039161</v>
      </c>
    </row>
    <row r="35" s="10" customFormat="true" ht="13.8" hidden="false" customHeight="false" outlineLevel="0" collapsed="false">
      <c r="A35" s="66" t="s">
        <v>8</v>
      </c>
      <c r="B35" s="25" t="s">
        <v>130</v>
      </c>
      <c r="C35" s="55" t="s">
        <v>106</v>
      </c>
      <c r="D35" s="29" t="s">
        <v>107</v>
      </c>
      <c r="E35" s="29" t="s">
        <v>53</v>
      </c>
      <c r="F35" s="29" t="n">
        <v>5</v>
      </c>
      <c r="G35" s="29" t="s">
        <v>54</v>
      </c>
      <c r="H35" s="29" t="s">
        <v>54</v>
      </c>
      <c r="I35" s="30" t="s">
        <v>54</v>
      </c>
      <c r="J35" s="29" t="s">
        <v>54</v>
      </c>
      <c r="K35" s="30" t="n">
        <f aca="false">K34</f>
        <v>50771</v>
      </c>
      <c r="L35" s="29" t="s">
        <v>54</v>
      </c>
      <c r="M35" s="29" t="s">
        <v>54</v>
      </c>
      <c r="N35" s="29" t="s">
        <v>54</v>
      </c>
      <c r="O35" s="29" t="s">
        <v>54</v>
      </c>
      <c r="P35" s="33" t="n">
        <v>0</v>
      </c>
      <c r="Q35" s="29" t="n">
        <v>3649</v>
      </c>
      <c r="R35" s="29" t="n">
        <v>0</v>
      </c>
      <c r="S35" s="29" t="s">
        <v>54</v>
      </c>
      <c r="T35" s="29" t="s">
        <v>54</v>
      </c>
      <c r="U35" s="29" t="s">
        <v>54</v>
      </c>
      <c r="V35" s="29" t="s">
        <v>54</v>
      </c>
      <c r="W35" s="29" t="s">
        <v>54</v>
      </c>
      <c r="X35" s="33" t="n">
        <v>0.05</v>
      </c>
      <c r="Y35" s="33" t="n">
        <v>0</v>
      </c>
      <c r="Z35" s="36" t="n">
        <v>-33.4578</v>
      </c>
      <c r="AA35" s="68" t="n">
        <v>18.72332</v>
      </c>
    </row>
    <row r="36" s="10" customFormat="true" ht="13.8" hidden="false" customHeight="false" outlineLevel="0" collapsed="false">
      <c r="A36" s="66" t="s">
        <v>8</v>
      </c>
      <c r="B36" s="25" t="s">
        <v>131</v>
      </c>
      <c r="C36" s="55" t="s">
        <v>106</v>
      </c>
      <c r="D36" s="10" t="s">
        <v>107</v>
      </c>
      <c r="E36" s="10" t="s">
        <v>53</v>
      </c>
      <c r="F36" s="10" t="n">
        <v>75</v>
      </c>
      <c r="G36" s="10" t="s">
        <v>54</v>
      </c>
      <c r="H36" s="10" t="s">
        <v>54</v>
      </c>
      <c r="I36" s="26" t="s">
        <v>54</v>
      </c>
      <c r="J36" s="10" t="s">
        <v>54</v>
      </c>
      <c r="K36" s="26" t="n">
        <f aca="false">K35</f>
        <v>50771</v>
      </c>
      <c r="L36" s="10" t="s">
        <v>54</v>
      </c>
      <c r="M36" s="10" t="s">
        <v>54</v>
      </c>
      <c r="N36" s="10" t="s">
        <v>54</v>
      </c>
      <c r="O36" s="10" t="s">
        <v>54</v>
      </c>
      <c r="P36" s="27" t="n">
        <v>0</v>
      </c>
      <c r="Q36" s="10" t="n">
        <v>3649</v>
      </c>
      <c r="R36" s="10" t="n">
        <v>0</v>
      </c>
      <c r="S36" s="10" t="s">
        <v>54</v>
      </c>
      <c r="T36" s="10" t="s">
        <v>54</v>
      </c>
      <c r="U36" s="10" t="s">
        <v>54</v>
      </c>
      <c r="V36" s="10" t="s">
        <v>54</v>
      </c>
      <c r="W36" s="10" t="s">
        <v>54</v>
      </c>
      <c r="X36" s="27" t="n">
        <v>0.05</v>
      </c>
      <c r="Y36" s="27" t="n">
        <v>0</v>
      </c>
      <c r="Z36" s="9" t="n">
        <v>-30.65995</v>
      </c>
      <c r="AA36" s="67" t="n">
        <v>24.01981</v>
      </c>
    </row>
    <row r="37" customFormat="false" ht="13.8" hidden="false" customHeight="false" outlineLevel="0" collapsed="false">
      <c r="A37" s="66" t="s">
        <v>8</v>
      </c>
      <c r="B37" s="25" t="s">
        <v>132</v>
      </c>
      <c r="C37" s="55" t="s">
        <v>106</v>
      </c>
      <c r="D37" s="29" t="s">
        <v>107</v>
      </c>
      <c r="E37" s="29" t="s">
        <v>53</v>
      </c>
      <c r="F37" s="29" t="n">
        <v>27.94</v>
      </c>
      <c r="G37" s="29" t="s">
        <v>54</v>
      </c>
      <c r="H37" s="29" t="s">
        <v>54</v>
      </c>
      <c r="I37" s="30" t="s">
        <v>54</v>
      </c>
      <c r="J37" s="29" t="s">
        <v>54</v>
      </c>
      <c r="K37" s="30" t="n">
        <f aca="false">K36</f>
        <v>50771</v>
      </c>
      <c r="L37" s="29" t="s">
        <v>54</v>
      </c>
      <c r="M37" s="29" t="s">
        <v>54</v>
      </c>
      <c r="N37" s="29" t="s">
        <v>54</v>
      </c>
      <c r="O37" s="29" t="s">
        <v>54</v>
      </c>
      <c r="P37" s="33" t="n">
        <v>0</v>
      </c>
      <c r="Q37" s="29" t="n">
        <v>3649</v>
      </c>
      <c r="R37" s="29" t="n">
        <v>0</v>
      </c>
      <c r="S37" s="29" t="s">
        <v>54</v>
      </c>
      <c r="T37" s="29" t="s">
        <v>54</v>
      </c>
      <c r="U37" s="29" t="s">
        <v>54</v>
      </c>
      <c r="V37" s="29" t="s">
        <v>54</v>
      </c>
      <c r="W37" s="29" t="s">
        <v>54</v>
      </c>
      <c r="X37" s="33" t="n">
        <v>0.05</v>
      </c>
      <c r="Y37" s="33" t="n">
        <v>0</v>
      </c>
      <c r="Z37" s="36" t="n">
        <v>-23.3694010098444</v>
      </c>
      <c r="AA37" s="68" t="n">
        <v>29.3217991725548</v>
      </c>
    </row>
    <row r="38" customFormat="false" ht="13.8" hidden="false" customHeight="false" outlineLevel="0" collapsed="false">
      <c r="A38" s="66" t="s">
        <v>8</v>
      </c>
      <c r="B38" s="25" t="s">
        <v>133</v>
      </c>
      <c r="C38" s="55" t="s">
        <v>106</v>
      </c>
      <c r="D38" s="10" t="s">
        <v>107</v>
      </c>
      <c r="E38" s="10" t="s">
        <v>53</v>
      </c>
      <c r="F38" s="10" t="n">
        <v>36</v>
      </c>
      <c r="G38" s="10" t="s">
        <v>54</v>
      </c>
      <c r="H38" s="10" t="s">
        <v>54</v>
      </c>
      <c r="I38" s="26" t="s">
        <v>54</v>
      </c>
      <c r="J38" s="10" t="s">
        <v>54</v>
      </c>
      <c r="K38" s="26" t="n">
        <f aca="false">K37</f>
        <v>50771</v>
      </c>
      <c r="L38" s="10" t="s">
        <v>54</v>
      </c>
      <c r="M38" s="10" t="s">
        <v>54</v>
      </c>
      <c r="N38" s="10" t="s">
        <v>54</v>
      </c>
      <c r="O38" s="10" t="s">
        <v>54</v>
      </c>
      <c r="P38" s="27" t="n">
        <v>0</v>
      </c>
      <c r="Q38" s="10" t="n">
        <v>3649</v>
      </c>
      <c r="R38" s="10" t="n">
        <v>0</v>
      </c>
      <c r="S38" s="10" t="s">
        <v>54</v>
      </c>
      <c r="T38" s="10" t="s">
        <v>54</v>
      </c>
      <c r="U38" s="10" t="s">
        <v>54</v>
      </c>
      <c r="V38" s="10" t="s">
        <v>54</v>
      </c>
      <c r="W38" s="10" t="s">
        <v>54</v>
      </c>
      <c r="X38" s="27" t="n">
        <v>0.05</v>
      </c>
      <c r="Y38" s="27" t="n">
        <v>0</v>
      </c>
      <c r="Z38" s="9" t="n">
        <v>-33.339429270602</v>
      </c>
      <c r="AA38" s="67" t="n">
        <v>20.0292581081331</v>
      </c>
    </row>
    <row r="39" customFormat="false" ht="13.8" hidden="false" customHeight="false" outlineLevel="0" collapsed="false">
      <c r="A39" s="66" t="s">
        <v>8</v>
      </c>
      <c r="B39" s="25" t="s">
        <v>134</v>
      </c>
      <c r="C39" s="55" t="s">
        <v>106</v>
      </c>
      <c r="D39" s="29" t="s">
        <v>72</v>
      </c>
      <c r="E39" s="29" t="s">
        <v>53</v>
      </c>
      <c r="F39" s="29" t="n">
        <v>65.4</v>
      </c>
      <c r="G39" s="29" t="s">
        <v>54</v>
      </c>
      <c r="H39" s="29" t="s">
        <v>54</v>
      </c>
      <c r="I39" s="30" t="s">
        <v>54</v>
      </c>
      <c r="J39" s="29" t="s">
        <v>54</v>
      </c>
      <c r="K39" s="30" t="n">
        <v>48945</v>
      </c>
      <c r="L39" s="29" t="s">
        <v>54</v>
      </c>
      <c r="M39" s="29" t="s">
        <v>54</v>
      </c>
      <c r="N39" s="29" t="s">
        <v>54</v>
      </c>
      <c r="O39" s="29" t="s">
        <v>54</v>
      </c>
      <c r="P39" s="33" t="n">
        <v>0</v>
      </c>
      <c r="Q39" s="29" t="n">
        <v>1513</v>
      </c>
      <c r="R39" s="29" t="n">
        <v>0</v>
      </c>
      <c r="S39" s="29" t="s">
        <v>54</v>
      </c>
      <c r="T39" s="29" t="s">
        <v>54</v>
      </c>
      <c r="U39" s="29" t="s">
        <v>54</v>
      </c>
      <c r="V39" s="29" t="s">
        <v>54</v>
      </c>
      <c r="W39" s="29" t="s">
        <v>54</v>
      </c>
      <c r="X39" s="33" t="n">
        <v>0.06</v>
      </c>
      <c r="Y39" s="33" t="n">
        <v>0</v>
      </c>
      <c r="Z39" s="36" t="n">
        <v>-33.0285539672266</v>
      </c>
      <c r="AA39" s="68" t="n">
        <v>18.3075365456255</v>
      </c>
    </row>
    <row r="40" customFormat="false" ht="13.8" hidden="false" customHeight="false" outlineLevel="0" collapsed="false">
      <c r="A40" s="66" t="s">
        <v>8</v>
      </c>
      <c r="B40" s="25" t="s">
        <v>135</v>
      </c>
      <c r="C40" s="55" t="s">
        <v>106</v>
      </c>
      <c r="D40" s="10" t="s">
        <v>107</v>
      </c>
      <c r="E40" s="10" t="s">
        <v>53</v>
      </c>
      <c r="F40" s="10" t="n">
        <v>29.68</v>
      </c>
      <c r="G40" s="10" t="s">
        <v>54</v>
      </c>
      <c r="H40" s="10" t="s">
        <v>54</v>
      </c>
      <c r="I40" s="26" t="s">
        <v>54</v>
      </c>
      <c r="J40" s="10" t="s">
        <v>54</v>
      </c>
      <c r="K40" s="26" t="n">
        <f aca="false">K38</f>
        <v>50771</v>
      </c>
      <c r="L40" s="10" t="s">
        <v>54</v>
      </c>
      <c r="M40" s="10" t="s">
        <v>54</v>
      </c>
      <c r="N40" s="10" t="s">
        <v>54</v>
      </c>
      <c r="O40" s="10" t="s">
        <v>54</v>
      </c>
      <c r="P40" s="27" t="n">
        <v>0</v>
      </c>
      <c r="Q40" s="10" t="n">
        <v>3649</v>
      </c>
      <c r="R40" s="10" t="n">
        <v>0</v>
      </c>
      <c r="S40" s="10" t="s">
        <v>54</v>
      </c>
      <c r="T40" s="10" t="s">
        <v>54</v>
      </c>
      <c r="U40" s="10" t="s">
        <v>54</v>
      </c>
      <c r="V40" s="10" t="s">
        <v>54</v>
      </c>
      <c r="W40" s="10" t="s">
        <v>54</v>
      </c>
      <c r="X40" s="27" t="n">
        <v>0.05</v>
      </c>
      <c r="Y40" s="27" t="n">
        <v>0</v>
      </c>
      <c r="Z40" s="9" t="n">
        <v>-23.9023445229231</v>
      </c>
      <c r="AA40" s="67" t="n">
        <v>29.4507617135351</v>
      </c>
    </row>
    <row r="41" customFormat="false" ht="13.8" hidden="false" customHeight="false" outlineLevel="0" collapsed="false">
      <c r="A41" s="66" t="s">
        <v>8</v>
      </c>
      <c r="B41" s="25" t="s">
        <v>136</v>
      </c>
      <c r="C41" s="55" t="s">
        <v>137</v>
      </c>
      <c r="D41" s="29" t="s">
        <v>72</v>
      </c>
      <c r="E41" s="29" t="s">
        <v>53</v>
      </c>
      <c r="F41" s="29" t="n">
        <v>131.05</v>
      </c>
      <c r="G41" s="29" t="s">
        <v>54</v>
      </c>
      <c r="H41" s="29" t="s">
        <v>54</v>
      </c>
      <c r="I41" s="30" t="s">
        <v>54</v>
      </c>
      <c r="J41" s="29" t="s">
        <v>54</v>
      </c>
      <c r="K41" s="30" t="n">
        <v>50041</v>
      </c>
      <c r="L41" s="29" t="s">
        <v>54</v>
      </c>
      <c r="M41" s="29" t="s">
        <v>54</v>
      </c>
      <c r="N41" s="29" t="s">
        <v>54</v>
      </c>
      <c r="O41" s="29" t="s">
        <v>54</v>
      </c>
      <c r="P41" s="33" t="n">
        <v>0</v>
      </c>
      <c r="Q41" s="29" t="n">
        <v>1186</v>
      </c>
      <c r="R41" s="29" t="n">
        <v>0</v>
      </c>
      <c r="S41" s="29" t="s">
        <v>54</v>
      </c>
      <c r="T41" s="29" t="s">
        <v>54</v>
      </c>
      <c r="U41" s="29" t="s">
        <v>54</v>
      </c>
      <c r="V41" s="29" t="s">
        <v>54</v>
      </c>
      <c r="W41" s="29" t="s">
        <v>54</v>
      </c>
      <c r="X41" s="33" t="n">
        <v>0.06</v>
      </c>
      <c r="Y41" s="33" t="n">
        <v>0</v>
      </c>
      <c r="Z41" s="36" t="n">
        <v>-32.6878362411149</v>
      </c>
      <c r="AA41" s="68" t="n">
        <v>26.106440829574</v>
      </c>
    </row>
    <row r="42" customFormat="false" ht="13.8" hidden="false" customHeight="false" outlineLevel="0" collapsed="false">
      <c r="A42" s="66" t="s">
        <v>8</v>
      </c>
      <c r="B42" s="25" t="s">
        <v>138</v>
      </c>
      <c r="C42" s="55" t="s">
        <v>137</v>
      </c>
      <c r="D42" s="10" t="s">
        <v>72</v>
      </c>
      <c r="E42" s="10" t="s">
        <v>53</v>
      </c>
      <c r="F42" s="10" t="n">
        <v>90.82</v>
      </c>
      <c r="G42" s="10" t="s">
        <v>54</v>
      </c>
      <c r="H42" s="10" t="s">
        <v>54</v>
      </c>
      <c r="I42" s="26" t="s">
        <v>54</v>
      </c>
      <c r="J42" s="10" t="s">
        <v>54</v>
      </c>
      <c r="K42" s="26" t="n">
        <v>50041</v>
      </c>
      <c r="L42" s="10" t="s">
        <v>54</v>
      </c>
      <c r="M42" s="10" t="s">
        <v>54</v>
      </c>
      <c r="N42" s="10" t="s">
        <v>54</v>
      </c>
      <c r="O42" s="10" t="s">
        <v>54</v>
      </c>
      <c r="P42" s="27" t="n">
        <v>0</v>
      </c>
      <c r="Q42" s="10" t="n">
        <v>1186</v>
      </c>
      <c r="R42" s="10" t="n">
        <v>0</v>
      </c>
      <c r="S42" s="10" t="s">
        <v>54</v>
      </c>
      <c r="T42" s="10" t="s">
        <v>54</v>
      </c>
      <c r="U42" s="10" t="s">
        <v>54</v>
      </c>
      <c r="V42" s="10" t="s">
        <v>54</v>
      </c>
      <c r="W42" s="10" t="s">
        <v>54</v>
      </c>
      <c r="X42" s="27" t="n">
        <v>0.06</v>
      </c>
      <c r="Y42" s="27" t="n">
        <v>0</v>
      </c>
      <c r="Z42" s="9" t="n">
        <v>-32.9078819215407</v>
      </c>
      <c r="AA42" s="67" t="n">
        <v>17.9958467059943</v>
      </c>
    </row>
    <row r="43" customFormat="false" ht="13.8" hidden="false" customHeight="false" outlineLevel="0" collapsed="false">
      <c r="A43" s="66" t="s">
        <v>8</v>
      </c>
      <c r="B43" s="25" t="s">
        <v>139</v>
      </c>
      <c r="C43" s="55" t="s">
        <v>137</v>
      </c>
      <c r="D43" s="29" t="s">
        <v>107</v>
      </c>
      <c r="E43" s="29" t="s">
        <v>53</v>
      </c>
      <c r="F43" s="29" t="n">
        <v>8.9</v>
      </c>
      <c r="G43" s="29" t="s">
        <v>54</v>
      </c>
      <c r="H43" s="29" t="s">
        <v>54</v>
      </c>
      <c r="I43" s="30" t="s">
        <v>54</v>
      </c>
      <c r="J43" s="29" t="s">
        <v>54</v>
      </c>
      <c r="K43" s="30" t="n">
        <v>51867</v>
      </c>
      <c r="L43" s="29" t="s">
        <v>54</v>
      </c>
      <c r="M43" s="29" t="s">
        <v>54</v>
      </c>
      <c r="N43" s="29" t="s">
        <v>54</v>
      </c>
      <c r="O43" s="29" t="s">
        <v>54</v>
      </c>
      <c r="P43" s="33" t="n">
        <v>0</v>
      </c>
      <c r="Q43" s="29" t="n">
        <v>2176</v>
      </c>
      <c r="R43" s="29" t="n">
        <v>0</v>
      </c>
      <c r="S43" s="29" t="s">
        <v>54</v>
      </c>
      <c r="T43" s="29" t="s">
        <v>54</v>
      </c>
      <c r="U43" s="29" t="s">
        <v>54</v>
      </c>
      <c r="V43" s="29" t="s">
        <v>54</v>
      </c>
      <c r="W43" s="29" t="s">
        <v>54</v>
      </c>
      <c r="X43" s="33" t="n">
        <v>0.05</v>
      </c>
      <c r="Y43" s="33" t="n">
        <v>0</v>
      </c>
      <c r="Z43" s="36" t="n">
        <v>-32.7095832729575</v>
      </c>
      <c r="AA43" s="68" t="n">
        <v>18.4853819813383</v>
      </c>
    </row>
    <row r="44" customFormat="false" ht="13.8" hidden="false" customHeight="false" outlineLevel="0" collapsed="false">
      <c r="A44" s="66" t="s">
        <v>8</v>
      </c>
      <c r="B44" s="25" t="s">
        <v>140</v>
      </c>
      <c r="C44" s="55" t="s">
        <v>137</v>
      </c>
      <c r="D44" s="10" t="s">
        <v>117</v>
      </c>
      <c r="E44" s="10" t="s">
        <v>53</v>
      </c>
      <c r="F44" s="10" t="n">
        <v>50</v>
      </c>
      <c r="G44" s="10" t="s">
        <v>54</v>
      </c>
      <c r="H44" s="10" t="s">
        <v>54</v>
      </c>
      <c r="I44" s="26" t="s">
        <v>54</v>
      </c>
      <c r="J44" s="10" t="s">
        <v>54</v>
      </c>
      <c r="K44" s="26" t="n">
        <v>54058</v>
      </c>
      <c r="L44" s="10" t="s">
        <v>54</v>
      </c>
      <c r="M44" s="10" t="s">
        <v>54</v>
      </c>
      <c r="N44" s="10" t="s">
        <v>54</v>
      </c>
      <c r="O44" s="10" t="s">
        <v>54</v>
      </c>
      <c r="P44" s="27" t="n">
        <v>0</v>
      </c>
      <c r="Q44" s="10" t="n">
        <v>3324</v>
      </c>
      <c r="R44" s="10" t="n">
        <v>0</v>
      </c>
      <c r="S44" s="10" t="s">
        <v>54</v>
      </c>
      <c r="T44" s="10" t="s">
        <v>54</v>
      </c>
      <c r="U44" s="10" t="s">
        <v>54</v>
      </c>
      <c r="V44" s="10" t="s">
        <v>54</v>
      </c>
      <c r="W44" s="10" t="n">
        <v>9</v>
      </c>
      <c r="X44" s="27" t="n">
        <v>0.08</v>
      </c>
      <c r="Y44" s="27" t="n">
        <v>0</v>
      </c>
      <c r="Z44" s="9" t="n">
        <v>-28.8778550282065</v>
      </c>
      <c r="AA44" s="67" t="n">
        <v>21.9199758767607</v>
      </c>
    </row>
    <row r="45" customFormat="false" ht="13.8" hidden="false" customHeight="false" outlineLevel="0" collapsed="false">
      <c r="A45" s="66" t="s">
        <v>8</v>
      </c>
      <c r="B45" s="25" t="s">
        <v>141</v>
      </c>
      <c r="C45" s="55" t="s">
        <v>137</v>
      </c>
      <c r="D45" s="29" t="s">
        <v>107</v>
      </c>
      <c r="E45" s="29" t="s">
        <v>53</v>
      </c>
      <c r="F45" s="29" t="n">
        <v>57</v>
      </c>
      <c r="G45" s="29" t="s">
        <v>54</v>
      </c>
      <c r="H45" s="29" t="s">
        <v>54</v>
      </c>
      <c r="I45" s="30" t="s">
        <v>54</v>
      </c>
      <c r="J45" s="29" t="s">
        <v>54</v>
      </c>
      <c r="K45" s="30" t="n">
        <v>51867</v>
      </c>
      <c r="L45" s="29" t="s">
        <v>54</v>
      </c>
      <c r="M45" s="29" t="s">
        <v>54</v>
      </c>
      <c r="N45" s="29" t="s">
        <v>54</v>
      </c>
      <c r="O45" s="29" t="s">
        <v>54</v>
      </c>
      <c r="P45" s="33" t="n">
        <v>0</v>
      </c>
      <c r="Q45" s="29" t="n">
        <v>2176</v>
      </c>
      <c r="R45" s="29" t="n">
        <v>0</v>
      </c>
      <c r="S45" s="29" t="s">
        <v>54</v>
      </c>
      <c r="T45" s="29" t="s">
        <v>54</v>
      </c>
      <c r="U45" s="29" t="s">
        <v>54</v>
      </c>
      <c r="V45" s="29" t="s">
        <v>54</v>
      </c>
      <c r="W45" s="29" t="s">
        <v>54</v>
      </c>
      <c r="X45" s="33" t="n">
        <v>0.05</v>
      </c>
      <c r="Y45" s="33" t="n">
        <v>0</v>
      </c>
      <c r="Z45" s="36" t="n">
        <v>-28.5392488895511</v>
      </c>
      <c r="AA45" s="68" t="n">
        <v>25.213105911554</v>
      </c>
    </row>
    <row r="46" customFormat="false" ht="13.8" hidden="false" customHeight="false" outlineLevel="0" collapsed="false">
      <c r="A46" s="66" t="s">
        <v>8</v>
      </c>
      <c r="B46" s="25" t="s">
        <v>142</v>
      </c>
      <c r="C46" s="55" t="s">
        <v>137</v>
      </c>
      <c r="D46" s="10" t="s">
        <v>72</v>
      </c>
      <c r="E46" s="10" t="s">
        <v>53</v>
      </c>
      <c r="F46" s="10" t="n">
        <v>21</v>
      </c>
      <c r="G46" s="10" t="s">
        <v>54</v>
      </c>
      <c r="H46" s="10" t="s">
        <v>54</v>
      </c>
      <c r="I46" s="26" t="s">
        <v>54</v>
      </c>
      <c r="J46" s="10" t="s">
        <v>54</v>
      </c>
      <c r="K46" s="26" t="n">
        <v>49675</v>
      </c>
      <c r="L46" s="10" t="s">
        <v>54</v>
      </c>
      <c r="M46" s="10" t="s">
        <v>54</v>
      </c>
      <c r="N46" s="10" t="s">
        <v>54</v>
      </c>
      <c r="O46" s="10" t="s">
        <v>54</v>
      </c>
      <c r="P46" s="27" t="n">
        <v>0</v>
      </c>
      <c r="Q46" s="10" t="n">
        <v>1186</v>
      </c>
      <c r="R46" s="10" t="n">
        <v>0</v>
      </c>
      <c r="S46" s="10" t="s">
        <v>54</v>
      </c>
      <c r="T46" s="10" t="s">
        <v>54</v>
      </c>
      <c r="U46" s="10" t="s">
        <v>54</v>
      </c>
      <c r="V46" s="10" t="s">
        <v>54</v>
      </c>
      <c r="W46" s="10" t="s">
        <v>54</v>
      </c>
      <c r="X46" s="27" t="n">
        <v>0.06</v>
      </c>
      <c r="Y46" s="27" t="n">
        <v>0</v>
      </c>
      <c r="Z46" s="9" t="n">
        <v>-32.5879109367965</v>
      </c>
      <c r="AA46" s="67" t="n">
        <v>27.8791875013762</v>
      </c>
    </row>
    <row r="47" customFormat="false" ht="13.8" hidden="false" customHeight="false" outlineLevel="0" collapsed="false">
      <c r="A47" s="66" t="s">
        <v>8</v>
      </c>
      <c r="B47" s="25" t="s">
        <v>143</v>
      </c>
      <c r="C47" s="55" t="s">
        <v>137</v>
      </c>
      <c r="D47" s="29" t="s">
        <v>107</v>
      </c>
      <c r="E47" s="29" t="s">
        <v>53</v>
      </c>
      <c r="F47" s="29" t="n">
        <v>69.6</v>
      </c>
      <c r="G47" s="29" t="s">
        <v>54</v>
      </c>
      <c r="H47" s="29" t="s">
        <v>54</v>
      </c>
      <c r="I47" s="30" t="s">
        <v>54</v>
      </c>
      <c r="J47" s="29" t="s">
        <v>54</v>
      </c>
      <c r="K47" s="30" t="n">
        <v>51867</v>
      </c>
      <c r="L47" s="29" t="s">
        <v>54</v>
      </c>
      <c r="M47" s="29" t="s">
        <v>54</v>
      </c>
      <c r="N47" s="29" t="s">
        <v>54</v>
      </c>
      <c r="O47" s="29" t="s">
        <v>54</v>
      </c>
      <c r="P47" s="33" t="n">
        <v>0</v>
      </c>
      <c r="Q47" s="29" t="n">
        <v>2176</v>
      </c>
      <c r="R47" s="29" t="n">
        <v>0</v>
      </c>
      <c r="S47" s="29" t="s">
        <v>54</v>
      </c>
      <c r="T47" s="29" t="s">
        <v>54</v>
      </c>
      <c r="U47" s="29" t="s">
        <v>54</v>
      </c>
      <c r="V47" s="29" t="s">
        <v>54</v>
      </c>
      <c r="W47" s="29" t="s">
        <v>54</v>
      </c>
      <c r="X47" s="33" t="n">
        <v>0.05</v>
      </c>
      <c r="Y47" s="33" t="n">
        <v>0</v>
      </c>
      <c r="Z47" s="36" t="n">
        <v>-30.9973528514301</v>
      </c>
      <c r="AA47" s="68" t="n">
        <v>26.3301982035295</v>
      </c>
    </row>
    <row r="48" customFormat="false" ht="13.8" hidden="false" customHeight="false" outlineLevel="0" collapsed="false">
      <c r="A48" s="66" t="s">
        <v>8</v>
      </c>
      <c r="B48" s="25" t="s">
        <v>144</v>
      </c>
      <c r="C48" s="55" t="s">
        <v>137</v>
      </c>
      <c r="D48" s="10" t="s">
        <v>72</v>
      </c>
      <c r="E48" s="10" t="s">
        <v>53</v>
      </c>
      <c r="F48" s="10" t="n">
        <v>135.5</v>
      </c>
      <c r="G48" s="10" t="s">
        <v>54</v>
      </c>
      <c r="H48" s="10" t="s">
        <v>54</v>
      </c>
      <c r="I48" s="26" t="s">
        <v>54</v>
      </c>
      <c r="J48" s="10" t="s">
        <v>54</v>
      </c>
      <c r="K48" s="26" t="n">
        <v>50041</v>
      </c>
      <c r="L48" s="10" t="s">
        <v>54</v>
      </c>
      <c r="M48" s="10" t="s">
        <v>54</v>
      </c>
      <c r="N48" s="10" t="s">
        <v>54</v>
      </c>
      <c r="O48" s="10" t="s">
        <v>54</v>
      </c>
      <c r="P48" s="27" t="n">
        <v>0</v>
      </c>
      <c r="Q48" s="10" t="n">
        <v>1186</v>
      </c>
      <c r="R48" s="10" t="n">
        <v>0</v>
      </c>
      <c r="S48" s="10" t="s">
        <v>54</v>
      </c>
      <c r="T48" s="10" t="s">
        <v>54</v>
      </c>
      <c r="U48" s="10" t="s">
        <v>54</v>
      </c>
      <c r="V48" s="10" t="s">
        <v>54</v>
      </c>
      <c r="W48" s="10" t="s">
        <v>54</v>
      </c>
      <c r="X48" s="27" t="n">
        <v>0.06</v>
      </c>
      <c r="Y48" s="27" t="n">
        <v>0</v>
      </c>
      <c r="Z48" s="9" t="n">
        <v>-33.2943716091956</v>
      </c>
      <c r="AA48" s="67" t="n">
        <v>19.0439984288344</v>
      </c>
    </row>
    <row r="49" customFormat="false" ht="13.8" hidden="false" customHeight="false" outlineLevel="0" collapsed="false">
      <c r="A49" s="66" t="s">
        <v>8</v>
      </c>
      <c r="B49" s="25" t="s">
        <v>145</v>
      </c>
      <c r="C49" s="55" t="s">
        <v>137</v>
      </c>
      <c r="D49" s="29" t="s">
        <v>72</v>
      </c>
      <c r="E49" s="29" t="s">
        <v>53</v>
      </c>
      <c r="F49" s="29" t="n">
        <v>59.8</v>
      </c>
      <c r="G49" s="29" t="s">
        <v>54</v>
      </c>
      <c r="H49" s="29" t="s">
        <v>54</v>
      </c>
      <c r="I49" s="30" t="s">
        <v>54</v>
      </c>
      <c r="J49" s="29" t="s">
        <v>54</v>
      </c>
      <c r="K49" s="30" t="n">
        <v>50041</v>
      </c>
      <c r="L49" s="29" t="s">
        <v>54</v>
      </c>
      <c r="M49" s="29" t="s">
        <v>54</v>
      </c>
      <c r="N49" s="29" t="s">
        <v>54</v>
      </c>
      <c r="O49" s="29" t="s">
        <v>54</v>
      </c>
      <c r="P49" s="33" t="n">
        <v>0</v>
      </c>
      <c r="Q49" s="29" t="n">
        <v>1186</v>
      </c>
      <c r="R49" s="29" t="n">
        <v>0</v>
      </c>
      <c r="S49" s="29" t="s">
        <v>54</v>
      </c>
      <c r="T49" s="29" t="s">
        <v>54</v>
      </c>
      <c r="U49" s="29" t="s">
        <v>54</v>
      </c>
      <c r="V49" s="29" t="s">
        <v>54</v>
      </c>
      <c r="W49" s="29" t="s">
        <v>54</v>
      </c>
      <c r="X49" s="33" t="n">
        <v>0.06</v>
      </c>
      <c r="Y49" s="33" t="n">
        <v>0</v>
      </c>
      <c r="Z49" s="36" t="n">
        <v>-33.7956684356589</v>
      </c>
      <c r="AA49" s="68" t="n">
        <v>25.6722210769629</v>
      </c>
    </row>
    <row r="50" customFormat="false" ht="13.8" hidden="false" customHeight="false" outlineLevel="0" collapsed="false">
      <c r="A50" s="66" t="s">
        <v>8</v>
      </c>
      <c r="B50" s="25" t="s">
        <v>146</v>
      </c>
      <c r="C50" s="55" t="s">
        <v>137</v>
      </c>
      <c r="D50" s="10" t="s">
        <v>107</v>
      </c>
      <c r="E50" s="10" t="s">
        <v>53</v>
      </c>
      <c r="F50" s="10" t="n">
        <v>75</v>
      </c>
      <c r="G50" s="10" t="s">
        <v>54</v>
      </c>
      <c r="H50" s="10" t="s">
        <v>54</v>
      </c>
      <c r="I50" s="26" t="s">
        <v>54</v>
      </c>
      <c r="J50" s="10" t="s">
        <v>54</v>
      </c>
      <c r="K50" s="26" t="n">
        <v>51867</v>
      </c>
      <c r="L50" s="10" t="s">
        <v>54</v>
      </c>
      <c r="M50" s="10" t="s">
        <v>54</v>
      </c>
      <c r="N50" s="10" t="s">
        <v>54</v>
      </c>
      <c r="O50" s="10" t="s">
        <v>54</v>
      </c>
      <c r="P50" s="27" t="n">
        <v>0</v>
      </c>
      <c r="Q50" s="10" t="n">
        <v>2176</v>
      </c>
      <c r="R50" s="10" t="n">
        <v>0</v>
      </c>
      <c r="S50" s="10" t="s">
        <v>54</v>
      </c>
      <c r="T50" s="10" t="s">
        <v>54</v>
      </c>
      <c r="U50" s="10" t="s">
        <v>54</v>
      </c>
      <c r="V50" s="10" t="s">
        <v>54</v>
      </c>
      <c r="W50" s="10" t="s">
        <v>54</v>
      </c>
      <c r="X50" s="27" t="n">
        <v>0.05</v>
      </c>
      <c r="Y50" s="27" t="n">
        <v>0</v>
      </c>
      <c r="Z50" s="9" t="n">
        <v>-28.3095221110232</v>
      </c>
      <c r="AA50" s="67" t="n">
        <v>23.1040633712854</v>
      </c>
    </row>
    <row r="51" customFormat="false" ht="13.8" hidden="false" customHeight="false" outlineLevel="0" collapsed="false">
      <c r="A51" s="66" t="s">
        <v>8</v>
      </c>
      <c r="B51" s="25" t="s">
        <v>147</v>
      </c>
      <c r="C51" s="55" t="s">
        <v>137</v>
      </c>
      <c r="D51" s="29" t="s">
        <v>107</v>
      </c>
      <c r="E51" s="29" t="s">
        <v>53</v>
      </c>
      <c r="F51" s="29" t="n">
        <v>36.8</v>
      </c>
      <c r="G51" s="29" t="s">
        <v>54</v>
      </c>
      <c r="H51" s="29" t="s">
        <v>54</v>
      </c>
      <c r="I51" s="30" t="s">
        <v>54</v>
      </c>
      <c r="J51" s="29" t="s">
        <v>54</v>
      </c>
      <c r="K51" s="30" t="n">
        <v>51867</v>
      </c>
      <c r="L51" s="29" t="s">
        <v>54</v>
      </c>
      <c r="M51" s="29" t="s">
        <v>54</v>
      </c>
      <c r="N51" s="29" t="s">
        <v>54</v>
      </c>
      <c r="O51" s="29" t="s">
        <v>54</v>
      </c>
      <c r="P51" s="33" t="n">
        <v>0</v>
      </c>
      <c r="Q51" s="29" t="n">
        <v>2176</v>
      </c>
      <c r="R51" s="29" t="n">
        <v>0</v>
      </c>
      <c r="S51" s="29" t="s">
        <v>54</v>
      </c>
      <c r="T51" s="29" t="s">
        <v>54</v>
      </c>
      <c r="U51" s="29" t="s">
        <v>54</v>
      </c>
      <c r="V51" s="29" t="s">
        <v>54</v>
      </c>
      <c r="W51" s="29" t="s">
        <v>54</v>
      </c>
      <c r="X51" s="33" t="n">
        <v>0.05</v>
      </c>
      <c r="Y51" s="33" t="n">
        <v>0</v>
      </c>
      <c r="Z51" s="36" t="n">
        <v>-31.0452066349516</v>
      </c>
      <c r="AA51" s="68" t="n">
        <v>24.4418338566891</v>
      </c>
    </row>
    <row r="52" customFormat="false" ht="13.8" hidden="false" customHeight="false" outlineLevel="0" collapsed="false">
      <c r="A52" s="66" t="s">
        <v>8</v>
      </c>
      <c r="B52" s="25" t="s">
        <v>148</v>
      </c>
      <c r="C52" s="55" t="s">
        <v>137</v>
      </c>
      <c r="D52" s="10" t="s">
        <v>80</v>
      </c>
      <c r="E52" s="10" t="s">
        <v>53</v>
      </c>
      <c r="F52" s="10" t="n">
        <v>10</v>
      </c>
      <c r="G52" s="10" t="s">
        <v>54</v>
      </c>
      <c r="H52" s="10" t="s">
        <v>54</v>
      </c>
      <c r="I52" s="26" t="s">
        <v>54</v>
      </c>
      <c r="J52" s="10" t="s">
        <v>54</v>
      </c>
      <c r="K52" s="26" t="s">
        <v>63</v>
      </c>
      <c r="L52" s="10" t="s">
        <v>54</v>
      </c>
      <c r="M52" s="10" t="s">
        <v>54</v>
      </c>
      <c r="N52" s="10" t="s">
        <v>54</v>
      </c>
      <c r="O52" s="10" t="s">
        <v>54</v>
      </c>
      <c r="P52" s="27" t="n">
        <v>0</v>
      </c>
      <c r="Q52" s="10" t="n">
        <v>1363</v>
      </c>
      <c r="R52" s="10" t="n">
        <v>0</v>
      </c>
      <c r="S52" s="10" t="s">
        <v>54</v>
      </c>
      <c r="T52" s="10" t="s">
        <v>54</v>
      </c>
      <c r="U52" s="10" t="s">
        <v>54</v>
      </c>
      <c r="V52" s="10" t="s">
        <v>54</v>
      </c>
      <c r="W52" s="10" t="s">
        <v>54</v>
      </c>
      <c r="X52" s="27" t="n">
        <v>0.03</v>
      </c>
      <c r="Y52" s="27" t="n">
        <v>0.03</v>
      </c>
      <c r="Z52" s="9" t="n">
        <v>-28.7526965922516</v>
      </c>
      <c r="AA52" s="67" t="n">
        <v>20.5335002983643</v>
      </c>
    </row>
    <row r="53" customFormat="false" ht="13.8" hidden="false" customHeight="false" outlineLevel="0" collapsed="false">
      <c r="A53" s="66" t="s">
        <v>8</v>
      </c>
      <c r="B53" s="25" t="s">
        <v>149</v>
      </c>
      <c r="C53" s="55" t="s">
        <v>137</v>
      </c>
      <c r="D53" s="29" t="s">
        <v>107</v>
      </c>
      <c r="E53" s="29" t="s">
        <v>53</v>
      </c>
      <c r="F53" s="29" t="n">
        <v>74</v>
      </c>
      <c r="G53" s="29" t="s">
        <v>54</v>
      </c>
      <c r="H53" s="29" t="s">
        <v>54</v>
      </c>
      <c r="I53" s="30" t="s">
        <v>54</v>
      </c>
      <c r="J53" s="29" t="s">
        <v>54</v>
      </c>
      <c r="K53" s="30" t="n">
        <v>51867</v>
      </c>
      <c r="L53" s="29" t="s">
        <v>54</v>
      </c>
      <c r="M53" s="29" t="s">
        <v>54</v>
      </c>
      <c r="N53" s="29" t="s">
        <v>54</v>
      </c>
      <c r="O53" s="29" t="s">
        <v>54</v>
      </c>
      <c r="P53" s="33" t="n">
        <v>0</v>
      </c>
      <c r="Q53" s="29" t="n">
        <v>2176</v>
      </c>
      <c r="R53" s="29" t="n">
        <v>0</v>
      </c>
      <c r="S53" s="29" t="s">
        <v>54</v>
      </c>
      <c r="T53" s="29" t="s">
        <v>54</v>
      </c>
      <c r="U53" s="29" t="s">
        <v>54</v>
      </c>
      <c r="V53" s="29" t="s">
        <v>54</v>
      </c>
      <c r="W53" s="29" t="s">
        <v>54</v>
      </c>
      <c r="X53" s="33" t="n">
        <v>0.05</v>
      </c>
      <c r="Y53" s="33" t="n">
        <v>0</v>
      </c>
      <c r="Z53" s="36" t="n">
        <v>-27.7580864932175</v>
      </c>
      <c r="AA53" s="68" t="n">
        <v>23.0158958258526</v>
      </c>
    </row>
    <row r="54" customFormat="false" ht="13.8" hidden="false" customHeight="false" outlineLevel="0" collapsed="false">
      <c r="A54" s="66" t="s">
        <v>8</v>
      </c>
      <c r="B54" s="25" t="s">
        <v>150</v>
      </c>
      <c r="C54" s="55" t="s">
        <v>137</v>
      </c>
      <c r="D54" s="10" t="s">
        <v>107</v>
      </c>
      <c r="E54" s="10" t="s">
        <v>53</v>
      </c>
      <c r="F54" s="10" t="n">
        <v>75</v>
      </c>
      <c r="G54" s="10" t="s">
        <v>54</v>
      </c>
      <c r="H54" s="10" t="s">
        <v>54</v>
      </c>
      <c r="I54" s="26" t="s">
        <v>54</v>
      </c>
      <c r="J54" s="10" t="s">
        <v>54</v>
      </c>
      <c r="K54" s="26" t="n">
        <v>51867</v>
      </c>
      <c r="L54" s="10" t="s">
        <v>54</v>
      </c>
      <c r="M54" s="10" t="s">
        <v>54</v>
      </c>
      <c r="N54" s="10" t="s">
        <v>54</v>
      </c>
      <c r="O54" s="10" t="s">
        <v>54</v>
      </c>
      <c r="P54" s="27" t="n">
        <v>0</v>
      </c>
      <c r="Q54" s="10" t="n">
        <v>2176</v>
      </c>
      <c r="R54" s="10" t="n">
        <v>0</v>
      </c>
      <c r="S54" s="10" t="s">
        <v>54</v>
      </c>
      <c r="T54" s="10" t="s">
        <v>54</v>
      </c>
      <c r="U54" s="10" t="s">
        <v>54</v>
      </c>
      <c r="V54" s="10" t="s">
        <v>54</v>
      </c>
      <c r="W54" s="10" t="s">
        <v>54</v>
      </c>
      <c r="X54" s="27" t="n">
        <v>0.05</v>
      </c>
      <c r="Y54" s="27" t="n">
        <v>0</v>
      </c>
      <c r="Z54" s="9" t="n">
        <v>-30.65995</v>
      </c>
      <c r="AA54" s="67" t="n">
        <v>24.01981</v>
      </c>
    </row>
    <row r="55" customFormat="false" ht="13.8" hidden="false" customHeight="false" outlineLevel="0" collapsed="false">
      <c r="A55" s="66" t="s">
        <v>8</v>
      </c>
      <c r="B55" s="25" t="s">
        <v>151</v>
      </c>
      <c r="C55" s="55" t="s">
        <v>137</v>
      </c>
      <c r="D55" s="29" t="s">
        <v>80</v>
      </c>
      <c r="E55" s="29" t="s">
        <v>53</v>
      </c>
      <c r="F55" s="29" t="n">
        <v>4.22</v>
      </c>
      <c r="G55" s="29" t="s">
        <v>54</v>
      </c>
      <c r="H55" s="29" t="s">
        <v>54</v>
      </c>
      <c r="I55" s="30" t="s">
        <v>54</v>
      </c>
      <c r="J55" s="29" t="s">
        <v>54</v>
      </c>
      <c r="K55" s="30" t="s">
        <v>63</v>
      </c>
      <c r="L55" s="29" t="s">
        <v>54</v>
      </c>
      <c r="M55" s="29" t="s">
        <v>54</v>
      </c>
      <c r="N55" s="29" t="s">
        <v>54</v>
      </c>
      <c r="O55" s="29" t="s">
        <v>54</v>
      </c>
      <c r="P55" s="33" t="n">
        <v>0</v>
      </c>
      <c r="Q55" s="29" t="n">
        <v>1363</v>
      </c>
      <c r="R55" s="29" t="n">
        <v>0</v>
      </c>
      <c r="S55" s="29" t="s">
        <v>54</v>
      </c>
      <c r="T55" s="29" t="s">
        <v>54</v>
      </c>
      <c r="U55" s="29" t="s">
        <v>54</v>
      </c>
      <c r="V55" s="29" t="s">
        <v>54</v>
      </c>
      <c r="W55" s="29" t="s">
        <v>54</v>
      </c>
      <c r="X55" s="33" t="n">
        <v>0.03</v>
      </c>
      <c r="Y55" s="33" t="n">
        <v>0.03</v>
      </c>
      <c r="Z55" s="36" t="n">
        <v>-28.5141541489407</v>
      </c>
      <c r="AA55" s="68" t="n">
        <v>28.4101438223705</v>
      </c>
    </row>
    <row r="56" customFormat="false" ht="13.8" hidden="false" customHeight="false" outlineLevel="0" collapsed="false">
      <c r="A56" s="66" t="s">
        <v>8</v>
      </c>
      <c r="B56" s="25" t="s">
        <v>152</v>
      </c>
      <c r="C56" s="55" t="s">
        <v>137</v>
      </c>
      <c r="D56" s="10" t="s">
        <v>72</v>
      </c>
      <c r="E56" s="10" t="s">
        <v>53</v>
      </c>
      <c r="F56" s="10" t="n">
        <v>93.68</v>
      </c>
      <c r="G56" s="10" t="s">
        <v>54</v>
      </c>
      <c r="H56" s="10" t="s">
        <v>54</v>
      </c>
      <c r="I56" s="26" t="s">
        <v>54</v>
      </c>
      <c r="J56" s="10" t="s">
        <v>54</v>
      </c>
      <c r="K56" s="26" t="n">
        <v>50041</v>
      </c>
      <c r="L56" s="10" t="s">
        <v>54</v>
      </c>
      <c r="M56" s="10" t="s">
        <v>54</v>
      </c>
      <c r="N56" s="10" t="s">
        <v>54</v>
      </c>
      <c r="O56" s="10" t="s">
        <v>54</v>
      </c>
      <c r="P56" s="27" t="n">
        <v>0</v>
      </c>
      <c r="Q56" s="10" t="n">
        <v>1186</v>
      </c>
      <c r="R56" s="10" t="n">
        <v>0</v>
      </c>
      <c r="S56" s="10" t="s">
        <v>54</v>
      </c>
      <c r="T56" s="10" t="s">
        <v>54</v>
      </c>
      <c r="U56" s="10" t="s">
        <v>54</v>
      </c>
      <c r="V56" s="10" t="s">
        <v>54</v>
      </c>
      <c r="W56" s="10" t="s">
        <v>54</v>
      </c>
      <c r="X56" s="27" t="n">
        <v>0.06</v>
      </c>
      <c r="Y56" s="27" t="n">
        <v>0</v>
      </c>
      <c r="Z56" s="9" t="n">
        <v>-34.0151067849757</v>
      </c>
      <c r="AA56" s="67" t="n">
        <v>24.3446216906458</v>
      </c>
    </row>
    <row r="57" customFormat="false" ht="13.8" hidden="false" customHeight="false" outlineLevel="0" collapsed="false">
      <c r="A57" s="66" t="s">
        <v>8</v>
      </c>
      <c r="B57" s="25" t="s">
        <v>153</v>
      </c>
      <c r="C57" s="55" t="s">
        <v>137</v>
      </c>
      <c r="D57" s="29" t="s">
        <v>107</v>
      </c>
      <c r="E57" s="29" t="s">
        <v>53</v>
      </c>
      <c r="F57" s="29" t="n">
        <v>8.9</v>
      </c>
      <c r="G57" s="29" t="s">
        <v>54</v>
      </c>
      <c r="H57" s="29" t="s">
        <v>54</v>
      </c>
      <c r="I57" s="30" t="s">
        <v>54</v>
      </c>
      <c r="J57" s="29" t="s">
        <v>54</v>
      </c>
      <c r="K57" s="30" t="n">
        <v>51867</v>
      </c>
      <c r="L57" s="29" t="s">
        <v>54</v>
      </c>
      <c r="M57" s="29" t="s">
        <v>54</v>
      </c>
      <c r="N57" s="29" t="s">
        <v>54</v>
      </c>
      <c r="O57" s="29" t="s">
        <v>54</v>
      </c>
      <c r="P57" s="33" t="n">
        <v>0</v>
      </c>
      <c r="Q57" s="29" t="n">
        <v>2176</v>
      </c>
      <c r="R57" s="29" t="n">
        <v>0</v>
      </c>
      <c r="S57" s="29" t="s">
        <v>54</v>
      </c>
      <c r="T57" s="29" t="s">
        <v>54</v>
      </c>
      <c r="U57" s="29" t="s">
        <v>54</v>
      </c>
      <c r="V57" s="29" t="s">
        <v>54</v>
      </c>
      <c r="W57" s="29" t="s">
        <v>54</v>
      </c>
      <c r="X57" s="33" t="n">
        <v>0.05</v>
      </c>
      <c r="Y57" s="33" t="n">
        <v>0</v>
      </c>
      <c r="Z57" s="36" t="n">
        <v>-28.4149267279864</v>
      </c>
      <c r="AA57" s="68" t="n">
        <v>21.2219052972542</v>
      </c>
    </row>
    <row r="58" customFormat="false" ht="13.8" hidden="false" customHeight="false" outlineLevel="0" collapsed="false">
      <c r="A58" s="66" t="s">
        <v>8</v>
      </c>
      <c r="B58" s="25" t="s">
        <v>154</v>
      </c>
      <c r="C58" s="55" t="s">
        <v>137</v>
      </c>
      <c r="D58" s="10" t="s">
        <v>107</v>
      </c>
      <c r="E58" s="10" t="s">
        <v>53</v>
      </c>
      <c r="F58" s="10" t="n">
        <v>8.8</v>
      </c>
      <c r="G58" s="10" t="s">
        <v>54</v>
      </c>
      <c r="H58" s="10" t="s">
        <v>54</v>
      </c>
      <c r="I58" s="26" t="s">
        <v>54</v>
      </c>
      <c r="J58" s="10" t="s">
        <v>54</v>
      </c>
      <c r="K58" s="26" t="n">
        <v>51867</v>
      </c>
      <c r="L58" s="10" t="s">
        <v>54</v>
      </c>
      <c r="M58" s="10" t="s">
        <v>54</v>
      </c>
      <c r="N58" s="10" t="s">
        <v>54</v>
      </c>
      <c r="O58" s="10" t="s">
        <v>54</v>
      </c>
      <c r="P58" s="27" t="n">
        <v>0</v>
      </c>
      <c r="Q58" s="10" t="n">
        <v>2176</v>
      </c>
      <c r="R58" s="10" t="n">
        <v>0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27" t="n">
        <v>0.05</v>
      </c>
      <c r="Y58" s="27" t="n">
        <v>0</v>
      </c>
      <c r="Z58" s="9" t="n">
        <v>-31.6556373302946</v>
      </c>
      <c r="AA58" s="67" t="n">
        <v>18.5161484011312</v>
      </c>
    </row>
    <row r="59" customFormat="false" ht="13.8" hidden="false" customHeight="false" outlineLevel="0" collapsed="false">
      <c r="A59" s="66" t="s">
        <v>8</v>
      </c>
      <c r="B59" s="25" t="s">
        <v>155</v>
      </c>
      <c r="C59" s="55" t="s">
        <v>137</v>
      </c>
      <c r="D59" s="29" t="s">
        <v>72</v>
      </c>
      <c r="E59" s="29" t="s">
        <v>53</v>
      </c>
      <c r="F59" s="29" t="n">
        <v>23.28</v>
      </c>
      <c r="G59" s="29" t="s">
        <v>54</v>
      </c>
      <c r="H59" s="29" t="s">
        <v>54</v>
      </c>
      <c r="I59" s="30" t="s">
        <v>54</v>
      </c>
      <c r="J59" s="29" t="s">
        <v>54</v>
      </c>
      <c r="K59" s="30" t="n">
        <v>50041</v>
      </c>
      <c r="L59" s="29" t="s">
        <v>54</v>
      </c>
      <c r="M59" s="29" t="s">
        <v>54</v>
      </c>
      <c r="N59" s="29" t="s">
        <v>54</v>
      </c>
      <c r="O59" s="29" t="s">
        <v>54</v>
      </c>
      <c r="P59" s="33" t="n">
        <v>0</v>
      </c>
      <c r="Q59" s="29" t="n">
        <v>1186</v>
      </c>
      <c r="R59" s="29" t="n">
        <v>0</v>
      </c>
      <c r="S59" s="29" t="s">
        <v>54</v>
      </c>
      <c r="T59" s="29" t="s">
        <v>54</v>
      </c>
      <c r="U59" s="29" t="s">
        <v>54</v>
      </c>
      <c r="V59" s="29" t="s">
        <v>54</v>
      </c>
      <c r="W59" s="29" t="s">
        <v>54</v>
      </c>
      <c r="X59" s="33" t="n">
        <v>0.06</v>
      </c>
      <c r="Y59" s="33" t="n">
        <v>0</v>
      </c>
      <c r="Z59" s="36" t="n">
        <v>-33.3090103766139</v>
      </c>
      <c r="AA59" s="68" t="n">
        <v>26.5316768686796</v>
      </c>
    </row>
    <row r="60" customFormat="false" ht="13.8" hidden="false" customHeight="false" outlineLevel="0" collapsed="false">
      <c r="A60" s="66" t="s">
        <v>8</v>
      </c>
      <c r="B60" s="25" t="s">
        <v>156</v>
      </c>
      <c r="C60" s="55" t="s">
        <v>157</v>
      </c>
      <c r="D60" s="10" t="s">
        <v>117</v>
      </c>
      <c r="E60" s="10" t="s">
        <v>53</v>
      </c>
      <c r="F60" s="10" t="n">
        <v>100</v>
      </c>
      <c r="G60" s="10" t="s">
        <v>54</v>
      </c>
      <c r="H60" s="10" t="s">
        <v>54</v>
      </c>
      <c r="I60" s="26" t="s">
        <v>54</v>
      </c>
      <c r="J60" s="10" t="s">
        <v>54</v>
      </c>
      <c r="K60" s="26" t="n">
        <v>54424</v>
      </c>
      <c r="L60" s="10" t="s">
        <v>54</v>
      </c>
      <c r="M60" s="10" t="s">
        <v>54</v>
      </c>
      <c r="N60" s="10" t="s">
        <v>54</v>
      </c>
      <c r="O60" s="10" t="s">
        <v>54</v>
      </c>
      <c r="P60" s="27" t="n">
        <v>0</v>
      </c>
      <c r="Q60" s="10" t="n">
        <v>3114</v>
      </c>
      <c r="R60" s="10" t="n">
        <v>0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n">
        <v>6</v>
      </c>
      <c r="X60" s="27" t="n">
        <v>0.08</v>
      </c>
      <c r="Y60" s="27" t="n">
        <v>0</v>
      </c>
      <c r="Z60" s="9" t="n">
        <v>-29.1620911485105</v>
      </c>
      <c r="AA60" s="67" t="n">
        <v>19.386264306318</v>
      </c>
    </row>
    <row r="61" customFormat="false" ht="13.8" hidden="false" customHeight="false" outlineLevel="0" collapsed="false">
      <c r="A61" s="66" t="s">
        <v>8</v>
      </c>
      <c r="B61" s="25" t="s">
        <v>158</v>
      </c>
      <c r="C61" s="55" t="s">
        <v>157</v>
      </c>
      <c r="D61" s="29" t="s">
        <v>107</v>
      </c>
      <c r="E61" s="29" t="s">
        <v>53</v>
      </c>
      <c r="F61" s="29" t="n">
        <v>75</v>
      </c>
      <c r="G61" s="29" t="s">
        <v>54</v>
      </c>
      <c r="H61" s="29" t="s">
        <v>54</v>
      </c>
      <c r="I61" s="30" t="s">
        <v>54</v>
      </c>
      <c r="J61" s="29" t="s">
        <v>54</v>
      </c>
      <c r="K61" s="30" t="n">
        <v>52232</v>
      </c>
      <c r="L61" s="29" t="s">
        <v>54</v>
      </c>
      <c r="M61" s="29" t="s">
        <v>54</v>
      </c>
      <c r="N61" s="29" t="s">
        <v>54</v>
      </c>
      <c r="O61" s="29" t="s">
        <v>54</v>
      </c>
      <c r="P61" s="33" t="n">
        <v>0</v>
      </c>
      <c r="Q61" s="29" t="n">
        <v>2176</v>
      </c>
      <c r="R61" s="29" t="n">
        <v>0</v>
      </c>
      <c r="S61" s="29" t="s">
        <v>54</v>
      </c>
      <c r="T61" s="29" t="s">
        <v>54</v>
      </c>
      <c r="U61" s="29" t="s">
        <v>54</v>
      </c>
      <c r="V61" s="29" t="s">
        <v>54</v>
      </c>
      <c r="W61" s="29" t="s">
        <v>54</v>
      </c>
      <c r="X61" s="33" t="n">
        <v>0.05</v>
      </c>
      <c r="Y61" s="33" t="n">
        <v>0</v>
      </c>
      <c r="Z61" s="36" t="n">
        <v>-27.2024896751489</v>
      </c>
      <c r="AA61" s="68" t="n">
        <v>22.8467825714585</v>
      </c>
    </row>
    <row r="62" customFormat="false" ht="13.8" hidden="false" customHeight="false" outlineLevel="0" collapsed="false">
      <c r="A62" s="66" t="s">
        <v>8</v>
      </c>
      <c r="B62" s="25" t="s">
        <v>159</v>
      </c>
      <c r="C62" s="55" t="s">
        <v>157</v>
      </c>
      <c r="D62" s="10" t="s">
        <v>102</v>
      </c>
      <c r="E62" s="10" t="s">
        <v>53</v>
      </c>
      <c r="F62" s="10" t="n">
        <v>7.56</v>
      </c>
      <c r="G62" s="10" t="s">
        <v>54</v>
      </c>
      <c r="H62" s="10" t="s">
        <v>54</v>
      </c>
      <c r="I62" s="26" t="s">
        <v>54</v>
      </c>
      <c r="J62" s="10" t="s">
        <v>54</v>
      </c>
      <c r="K62" s="26" t="n">
        <v>54424</v>
      </c>
      <c r="L62" s="10" t="s">
        <v>54</v>
      </c>
      <c r="M62" s="10" t="n">
        <v>0</v>
      </c>
      <c r="N62" s="10" t="s">
        <v>54</v>
      </c>
      <c r="O62" s="10" t="s">
        <v>54</v>
      </c>
      <c r="P62" s="27" t="n">
        <v>0</v>
      </c>
      <c r="Q62" s="10" t="n">
        <v>1109</v>
      </c>
      <c r="R62" s="10" t="n">
        <v>0</v>
      </c>
      <c r="S62" s="10" t="s">
        <v>54</v>
      </c>
      <c r="T62" s="10" t="s">
        <v>54</v>
      </c>
      <c r="U62" s="10" t="s">
        <v>54</v>
      </c>
      <c r="V62" s="10" t="s">
        <v>54</v>
      </c>
      <c r="W62" s="10" t="s">
        <v>54</v>
      </c>
      <c r="X62" s="27" t="n">
        <v>0.05</v>
      </c>
      <c r="Y62" s="27" t="n">
        <v>0.1</v>
      </c>
      <c r="Z62" s="9" t="n">
        <v>-26.1949542428945</v>
      </c>
      <c r="AA62" s="67" t="n">
        <v>28.0325284000202</v>
      </c>
    </row>
    <row r="63" customFormat="false" ht="13.8" hidden="false" customHeight="false" outlineLevel="0" collapsed="false">
      <c r="A63" s="66" t="s">
        <v>8</v>
      </c>
      <c r="B63" s="25" t="s">
        <v>160</v>
      </c>
      <c r="C63" s="55" t="s">
        <v>157</v>
      </c>
      <c r="D63" s="29" t="s">
        <v>117</v>
      </c>
      <c r="E63" s="29" t="s">
        <v>53</v>
      </c>
      <c r="F63" s="29" t="n">
        <v>100</v>
      </c>
      <c r="G63" s="29" t="s">
        <v>54</v>
      </c>
      <c r="H63" s="29" t="s">
        <v>54</v>
      </c>
      <c r="I63" s="30" t="s">
        <v>54</v>
      </c>
      <c r="J63" s="29" t="s">
        <v>54</v>
      </c>
      <c r="K63" s="30" t="n">
        <v>54424</v>
      </c>
      <c r="L63" s="29" t="s">
        <v>54</v>
      </c>
      <c r="M63" s="29" t="s">
        <v>54</v>
      </c>
      <c r="N63" s="29" t="s">
        <v>54</v>
      </c>
      <c r="O63" s="29" t="s">
        <v>54</v>
      </c>
      <c r="P63" s="33" t="n">
        <v>0</v>
      </c>
      <c r="Q63" s="29" t="n">
        <v>3114</v>
      </c>
      <c r="R63" s="29" t="n">
        <v>0</v>
      </c>
      <c r="S63" s="29" t="s">
        <v>54</v>
      </c>
      <c r="T63" s="29" t="s">
        <v>54</v>
      </c>
      <c r="U63" s="29" t="s">
        <v>54</v>
      </c>
      <c r="V63" s="29" t="s">
        <v>54</v>
      </c>
      <c r="W63" s="29" t="n">
        <v>6</v>
      </c>
      <c r="X63" s="33" t="n">
        <v>0.08</v>
      </c>
      <c r="Y63" s="33" t="n">
        <v>0</v>
      </c>
      <c r="Z63" s="36" t="n">
        <v>-28.4149267279864</v>
      </c>
      <c r="AA63" s="68" t="n">
        <v>21.2219052972542</v>
      </c>
    </row>
    <row r="64" customFormat="false" ht="13.8" hidden="false" customHeight="false" outlineLevel="0" collapsed="false">
      <c r="A64" s="66" t="s">
        <v>8</v>
      </c>
      <c r="B64" s="25" t="s">
        <v>161</v>
      </c>
      <c r="C64" s="55" t="s">
        <v>157</v>
      </c>
      <c r="D64" s="10" t="s">
        <v>72</v>
      </c>
      <c r="E64" s="10" t="s">
        <v>53</v>
      </c>
      <c r="F64" s="10" t="n">
        <v>137.74</v>
      </c>
      <c r="G64" s="10" t="s">
        <v>54</v>
      </c>
      <c r="H64" s="10" t="s">
        <v>54</v>
      </c>
      <c r="I64" s="26" t="s">
        <v>54</v>
      </c>
      <c r="J64" s="10" t="s">
        <v>54</v>
      </c>
      <c r="K64" s="26" t="n">
        <v>50406</v>
      </c>
      <c r="L64" s="10" t="s">
        <v>54</v>
      </c>
      <c r="M64" s="10" t="s">
        <v>54</v>
      </c>
      <c r="N64" s="10" t="s">
        <v>54</v>
      </c>
      <c r="O64" s="10" t="s">
        <v>54</v>
      </c>
      <c r="P64" s="27" t="n">
        <v>0</v>
      </c>
      <c r="Q64" s="10" t="n">
        <v>868</v>
      </c>
      <c r="R64" s="10" t="n">
        <v>0</v>
      </c>
      <c r="S64" s="10" t="s">
        <v>54</v>
      </c>
      <c r="T64" s="10" t="s">
        <v>54</v>
      </c>
      <c r="U64" s="10" t="s">
        <v>54</v>
      </c>
      <c r="V64" s="10" t="s">
        <v>54</v>
      </c>
      <c r="W64" s="10" t="s">
        <v>54</v>
      </c>
      <c r="X64" s="27" t="n">
        <v>0.06</v>
      </c>
      <c r="Y64" s="27" t="n">
        <v>0</v>
      </c>
      <c r="Z64" s="9" t="n">
        <v>-30.9181086104463</v>
      </c>
      <c r="AA64" s="67" t="n">
        <v>19.4410434574448</v>
      </c>
    </row>
    <row r="65" customFormat="false" ht="13.8" hidden="false" customHeight="false" outlineLevel="0" collapsed="false">
      <c r="A65" s="66" t="s">
        <v>8</v>
      </c>
      <c r="B65" s="25" t="s">
        <v>162</v>
      </c>
      <c r="C65" s="55" t="s">
        <v>157</v>
      </c>
      <c r="D65" s="29" t="s">
        <v>72</v>
      </c>
      <c r="E65" s="29" t="s">
        <v>53</v>
      </c>
      <c r="F65" s="29" t="n">
        <v>138.23</v>
      </c>
      <c r="G65" s="29" t="s">
        <v>54</v>
      </c>
      <c r="H65" s="29" t="s">
        <v>54</v>
      </c>
      <c r="I65" s="30" t="s">
        <v>54</v>
      </c>
      <c r="J65" s="29" t="s">
        <v>54</v>
      </c>
      <c r="K65" s="30" t="n">
        <v>50406</v>
      </c>
      <c r="L65" s="29" t="s">
        <v>54</v>
      </c>
      <c r="M65" s="29" t="s">
        <v>54</v>
      </c>
      <c r="N65" s="29" t="s">
        <v>54</v>
      </c>
      <c r="O65" s="29" t="s">
        <v>54</v>
      </c>
      <c r="P65" s="33" t="n">
        <v>0</v>
      </c>
      <c r="Q65" s="29" t="n">
        <v>868</v>
      </c>
      <c r="R65" s="29" t="n">
        <v>0</v>
      </c>
      <c r="S65" s="29" t="s">
        <v>54</v>
      </c>
      <c r="T65" s="29" t="s">
        <v>54</v>
      </c>
      <c r="U65" s="29" t="s">
        <v>54</v>
      </c>
      <c r="V65" s="29" t="s">
        <v>54</v>
      </c>
      <c r="W65" s="29" t="s">
        <v>54</v>
      </c>
      <c r="X65" s="33" t="n">
        <v>0.06</v>
      </c>
      <c r="Y65" s="33" t="n">
        <v>0</v>
      </c>
      <c r="Z65" s="36" t="n">
        <v>-30.9181086104463</v>
      </c>
      <c r="AA65" s="68" t="n">
        <v>19.4410434574448</v>
      </c>
    </row>
    <row r="66" customFormat="false" ht="13.8" hidden="false" customHeight="false" outlineLevel="0" collapsed="false">
      <c r="A66" s="66" t="s">
        <v>8</v>
      </c>
      <c r="B66" s="25" t="s">
        <v>163</v>
      </c>
      <c r="C66" s="55" t="s">
        <v>157</v>
      </c>
      <c r="D66" s="10" t="s">
        <v>72</v>
      </c>
      <c r="E66" s="10" t="s">
        <v>53</v>
      </c>
      <c r="F66" s="10" t="n">
        <v>96.48</v>
      </c>
      <c r="G66" s="10" t="s">
        <v>54</v>
      </c>
      <c r="H66" s="10" t="s">
        <v>54</v>
      </c>
      <c r="I66" s="26" t="s">
        <v>54</v>
      </c>
      <c r="J66" s="10" t="s">
        <v>54</v>
      </c>
      <c r="K66" s="26" t="n">
        <v>50406</v>
      </c>
      <c r="L66" s="10" t="s">
        <v>54</v>
      </c>
      <c r="M66" s="10" t="s">
        <v>54</v>
      </c>
      <c r="N66" s="10" t="s">
        <v>54</v>
      </c>
      <c r="O66" s="10" t="s">
        <v>54</v>
      </c>
      <c r="P66" s="27" t="n">
        <v>0</v>
      </c>
      <c r="Q66" s="10" t="n">
        <v>868</v>
      </c>
      <c r="R66" s="10" t="n">
        <v>0</v>
      </c>
      <c r="S66" s="10" t="s">
        <v>54</v>
      </c>
      <c r="T66" s="10" t="s">
        <v>54</v>
      </c>
      <c r="U66" s="10" t="s">
        <v>54</v>
      </c>
      <c r="V66" s="10" t="s">
        <v>54</v>
      </c>
      <c r="W66" s="10" t="s">
        <v>54</v>
      </c>
      <c r="X66" s="27" t="n">
        <v>0.06</v>
      </c>
      <c r="Y66" s="27" t="n">
        <v>0</v>
      </c>
      <c r="Z66" s="9" t="n">
        <v>-30.65995</v>
      </c>
      <c r="AA66" s="67" t="n">
        <v>24.01981</v>
      </c>
    </row>
    <row r="67" customFormat="false" ht="13.8" hidden="false" customHeight="false" outlineLevel="0" collapsed="false">
      <c r="A67" s="66" t="s">
        <v>8</v>
      </c>
      <c r="B67" s="25" t="s">
        <v>164</v>
      </c>
      <c r="C67" s="55" t="s">
        <v>157</v>
      </c>
      <c r="D67" s="29" t="s">
        <v>72</v>
      </c>
      <c r="E67" s="29" t="s">
        <v>53</v>
      </c>
      <c r="F67" s="29" t="n">
        <v>138.96</v>
      </c>
      <c r="G67" s="29" t="s">
        <v>54</v>
      </c>
      <c r="H67" s="29" t="s">
        <v>54</v>
      </c>
      <c r="I67" s="30" t="s">
        <v>54</v>
      </c>
      <c r="J67" s="29" t="s">
        <v>54</v>
      </c>
      <c r="K67" s="30" t="n">
        <v>50406</v>
      </c>
      <c r="L67" s="29" t="s">
        <v>54</v>
      </c>
      <c r="M67" s="29" t="s">
        <v>54</v>
      </c>
      <c r="N67" s="29" t="s">
        <v>54</v>
      </c>
      <c r="O67" s="29" t="s">
        <v>54</v>
      </c>
      <c r="P67" s="33" t="n">
        <v>0</v>
      </c>
      <c r="Q67" s="29" t="n">
        <v>868</v>
      </c>
      <c r="R67" s="29" t="n">
        <v>0</v>
      </c>
      <c r="S67" s="29" t="s">
        <v>54</v>
      </c>
      <c r="T67" s="29" t="s">
        <v>54</v>
      </c>
      <c r="U67" s="29" t="s">
        <v>54</v>
      </c>
      <c r="V67" s="29" t="s">
        <v>54</v>
      </c>
      <c r="W67" s="29" t="s">
        <v>54</v>
      </c>
      <c r="X67" s="33" t="n">
        <v>0.06</v>
      </c>
      <c r="Y67" s="33" t="n">
        <v>0</v>
      </c>
      <c r="Z67" s="36" t="n">
        <v>-30.65995</v>
      </c>
      <c r="AA67" s="68" t="n">
        <v>24.01981</v>
      </c>
    </row>
    <row r="68" customFormat="false" ht="13.8" hidden="false" customHeight="false" outlineLevel="0" collapsed="false">
      <c r="A68" s="66" t="s">
        <v>8</v>
      </c>
      <c r="B68" s="25" t="s">
        <v>165</v>
      </c>
      <c r="C68" s="55" t="s">
        <v>157</v>
      </c>
      <c r="D68" s="10" t="s">
        <v>102</v>
      </c>
      <c r="E68" s="10" t="s">
        <v>166</v>
      </c>
      <c r="F68" s="10" t="n">
        <v>16.5</v>
      </c>
      <c r="G68" s="10" t="s">
        <v>54</v>
      </c>
      <c r="H68" s="10" t="n">
        <v>32</v>
      </c>
      <c r="I68" s="26" t="s">
        <v>54</v>
      </c>
      <c r="J68" s="10" t="s">
        <v>54</v>
      </c>
      <c r="K68" s="26" t="s">
        <v>63</v>
      </c>
      <c r="L68" s="10" t="s">
        <v>54</v>
      </c>
      <c r="M68" s="10" t="n">
        <v>1650</v>
      </c>
      <c r="N68" s="10" t="s">
        <v>54</v>
      </c>
      <c r="O68" s="10" t="s">
        <v>54</v>
      </c>
      <c r="P68" s="27" t="n">
        <v>0</v>
      </c>
      <c r="Q68" s="10" t="n">
        <v>1500</v>
      </c>
      <c r="R68" s="10" t="n">
        <v>0</v>
      </c>
      <c r="S68" s="10" t="s">
        <v>54</v>
      </c>
      <c r="T68" s="10" t="n">
        <v>6</v>
      </c>
      <c r="U68" s="10" t="n">
        <v>4</v>
      </c>
      <c r="X68" s="27" t="n">
        <v>0</v>
      </c>
      <c r="Y68" s="27" t="n">
        <v>0</v>
      </c>
      <c r="Z68" s="9" t="n">
        <v>-27.618037149128</v>
      </c>
      <c r="AA68" s="67" t="n">
        <v>32.0345129341963</v>
      </c>
    </row>
    <row r="69" customFormat="false" ht="13.8" hidden="false" customHeight="false" outlineLevel="0" collapsed="false">
      <c r="A69" s="66" t="s">
        <v>8</v>
      </c>
      <c r="B69" s="25" t="s">
        <v>167</v>
      </c>
      <c r="C69" s="55" t="s">
        <v>157</v>
      </c>
      <c r="D69" s="29" t="s">
        <v>107</v>
      </c>
      <c r="E69" s="29" t="s">
        <v>53</v>
      </c>
      <c r="F69" s="29" t="n">
        <v>75</v>
      </c>
      <c r="G69" s="29" t="s">
        <v>54</v>
      </c>
      <c r="H69" s="29" t="s">
        <v>54</v>
      </c>
      <c r="I69" s="30" t="s">
        <v>54</v>
      </c>
      <c r="J69" s="29" t="s">
        <v>54</v>
      </c>
      <c r="K69" s="30" t="n">
        <v>52232</v>
      </c>
      <c r="L69" s="29" t="s">
        <v>54</v>
      </c>
      <c r="M69" s="29" t="s">
        <v>54</v>
      </c>
      <c r="N69" s="29" t="s">
        <v>54</v>
      </c>
      <c r="O69" s="29" t="s">
        <v>54</v>
      </c>
      <c r="P69" s="33" t="n">
        <v>0</v>
      </c>
      <c r="Q69" s="29" t="n">
        <v>1165</v>
      </c>
      <c r="R69" s="29" t="n">
        <v>0</v>
      </c>
      <c r="S69" s="29" t="s">
        <v>54</v>
      </c>
      <c r="T69" s="29" t="s">
        <v>54</v>
      </c>
      <c r="U69" s="29" t="s">
        <v>54</v>
      </c>
      <c r="V69" s="29" t="s">
        <v>54</v>
      </c>
      <c r="W69" s="29" t="s">
        <v>54</v>
      </c>
      <c r="X69" s="33" t="n">
        <v>0.05</v>
      </c>
      <c r="Y69" s="33" t="n">
        <v>0</v>
      </c>
      <c r="Z69" s="36" t="n">
        <v>-29.9646991223959</v>
      </c>
      <c r="AA69" s="68" t="n">
        <v>22.3394383574136</v>
      </c>
    </row>
    <row r="70" customFormat="false" ht="13.8" hidden="false" customHeight="false" outlineLevel="0" collapsed="false">
      <c r="A70" s="66" t="s">
        <v>8</v>
      </c>
      <c r="B70" s="25" t="s">
        <v>168</v>
      </c>
      <c r="C70" s="55" t="s">
        <v>157</v>
      </c>
      <c r="D70" s="10" t="s">
        <v>107</v>
      </c>
      <c r="E70" s="10" t="s">
        <v>53</v>
      </c>
      <c r="F70" s="10" t="n">
        <v>75</v>
      </c>
      <c r="G70" s="10" t="s">
        <v>54</v>
      </c>
      <c r="H70" s="10" t="s">
        <v>54</v>
      </c>
      <c r="I70" s="26" t="s">
        <v>54</v>
      </c>
      <c r="J70" s="10" t="s">
        <v>54</v>
      </c>
      <c r="K70" s="26" t="n">
        <v>52232</v>
      </c>
      <c r="L70" s="10" t="s">
        <v>54</v>
      </c>
      <c r="M70" s="10" t="s">
        <v>54</v>
      </c>
      <c r="N70" s="10" t="s">
        <v>54</v>
      </c>
      <c r="O70" s="10" t="s">
        <v>54</v>
      </c>
      <c r="P70" s="27" t="n">
        <v>0</v>
      </c>
      <c r="Q70" s="10" t="n">
        <v>1165</v>
      </c>
      <c r="R70" s="10" t="n">
        <v>0</v>
      </c>
      <c r="S70" s="10" t="s">
        <v>54</v>
      </c>
      <c r="T70" s="10" t="s">
        <v>54</v>
      </c>
      <c r="U70" s="10" t="s">
        <v>54</v>
      </c>
      <c r="V70" s="10" t="s">
        <v>54</v>
      </c>
      <c r="W70" s="10" t="s">
        <v>54</v>
      </c>
      <c r="X70" s="27" t="n">
        <v>0.05</v>
      </c>
      <c r="Y70" s="27" t="n">
        <v>0</v>
      </c>
      <c r="Z70" s="9" t="n">
        <v>-29.9646991223959</v>
      </c>
      <c r="AA70" s="67" t="n">
        <v>22.3394383574136</v>
      </c>
    </row>
    <row r="71" customFormat="false" ht="13.8" hidden="false" customHeight="false" outlineLevel="0" collapsed="false">
      <c r="A71" s="66" t="s">
        <v>8</v>
      </c>
      <c r="B71" s="25" t="s">
        <v>169</v>
      </c>
      <c r="C71" s="55" t="s">
        <v>157</v>
      </c>
      <c r="D71" s="29" t="s">
        <v>72</v>
      </c>
      <c r="E71" s="29" t="s">
        <v>53</v>
      </c>
      <c r="F71" s="29" t="n">
        <v>86.6</v>
      </c>
      <c r="G71" s="29" t="s">
        <v>54</v>
      </c>
      <c r="H71" s="29" t="s">
        <v>54</v>
      </c>
      <c r="I71" s="30" t="s">
        <v>54</v>
      </c>
      <c r="J71" s="29" t="s">
        <v>54</v>
      </c>
      <c r="K71" s="30" t="n">
        <v>50406</v>
      </c>
      <c r="L71" s="29" t="s">
        <v>54</v>
      </c>
      <c r="M71" s="29" t="s">
        <v>54</v>
      </c>
      <c r="N71" s="29" t="s">
        <v>54</v>
      </c>
      <c r="O71" s="29" t="s">
        <v>54</v>
      </c>
      <c r="P71" s="33" t="n">
        <v>0</v>
      </c>
      <c r="Q71" s="29" t="n">
        <v>868</v>
      </c>
      <c r="R71" s="29" t="n">
        <v>0</v>
      </c>
      <c r="S71" s="29" t="s">
        <v>54</v>
      </c>
      <c r="T71" s="29" t="s">
        <v>54</v>
      </c>
      <c r="U71" s="29" t="s">
        <v>54</v>
      </c>
      <c r="V71" s="29" t="s">
        <v>54</v>
      </c>
      <c r="W71" s="29" t="s">
        <v>54</v>
      </c>
      <c r="X71" s="33" t="n">
        <v>0.06</v>
      </c>
      <c r="Y71" s="33" t="n">
        <v>0</v>
      </c>
      <c r="Z71" s="36" t="n">
        <v>-32.7460636463402</v>
      </c>
      <c r="AA71" s="68" t="n">
        <v>25.807017154113</v>
      </c>
    </row>
    <row r="72" customFormat="false" ht="13.8" hidden="false" customHeight="false" outlineLevel="0" collapsed="false">
      <c r="A72" s="66" t="s">
        <v>8</v>
      </c>
      <c r="B72" s="25" t="s">
        <v>170</v>
      </c>
      <c r="C72" s="55" t="s">
        <v>157</v>
      </c>
      <c r="D72" s="10" t="s">
        <v>72</v>
      </c>
      <c r="E72" s="10" t="s">
        <v>53</v>
      </c>
      <c r="F72" s="10" t="n">
        <v>79.05</v>
      </c>
      <c r="G72" s="10" t="s">
        <v>54</v>
      </c>
      <c r="H72" s="10" t="s">
        <v>54</v>
      </c>
      <c r="I72" s="26" t="s">
        <v>54</v>
      </c>
      <c r="J72" s="10" t="s">
        <v>54</v>
      </c>
      <c r="K72" s="26" t="n">
        <v>50406</v>
      </c>
      <c r="L72" s="10" t="s">
        <v>54</v>
      </c>
      <c r="M72" s="10" t="s">
        <v>54</v>
      </c>
      <c r="N72" s="10" t="s">
        <v>54</v>
      </c>
      <c r="O72" s="10" t="s">
        <v>54</v>
      </c>
      <c r="P72" s="27" t="n">
        <v>0</v>
      </c>
      <c r="Q72" s="10" t="n">
        <v>868</v>
      </c>
      <c r="R72" s="10" t="n">
        <v>0</v>
      </c>
      <c r="S72" s="10" t="s">
        <v>54</v>
      </c>
      <c r="T72" s="10" t="s">
        <v>54</v>
      </c>
      <c r="U72" s="10" t="s">
        <v>54</v>
      </c>
      <c r="V72" s="10" t="s">
        <v>54</v>
      </c>
      <c r="W72" s="10" t="s">
        <v>54</v>
      </c>
      <c r="X72" s="27" t="n">
        <v>0.06</v>
      </c>
      <c r="Y72" s="27" t="n">
        <v>0</v>
      </c>
      <c r="Z72" s="9" t="n">
        <v>-31.1838509684692</v>
      </c>
      <c r="AA72" s="67" t="n">
        <v>24.9459731140142</v>
      </c>
    </row>
    <row r="73" customFormat="false" ht="13.8" hidden="false" customHeight="false" outlineLevel="0" collapsed="false">
      <c r="A73" s="66" t="s">
        <v>8</v>
      </c>
      <c r="B73" s="25" t="s">
        <v>171</v>
      </c>
      <c r="C73" s="55" t="s">
        <v>157</v>
      </c>
      <c r="D73" s="29" t="s">
        <v>107</v>
      </c>
      <c r="E73" s="29" t="s">
        <v>53</v>
      </c>
      <c r="F73" s="29" t="n">
        <v>75</v>
      </c>
      <c r="G73" s="29" t="s">
        <v>54</v>
      </c>
      <c r="H73" s="29" t="s">
        <v>54</v>
      </c>
      <c r="I73" s="30" t="s">
        <v>54</v>
      </c>
      <c r="J73" s="29" t="s">
        <v>54</v>
      </c>
      <c r="K73" s="30" t="n">
        <v>52232</v>
      </c>
      <c r="L73" s="29" t="s">
        <v>54</v>
      </c>
      <c r="M73" s="29" t="s">
        <v>54</v>
      </c>
      <c r="N73" s="29" t="s">
        <v>54</v>
      </c>
      <c r="O73" s="29" t="s">
        <v>54</v>
      </c>
      <c r="P73" s="33" t="n">
        <v>0</v>
      </c>
      <c r="Q73" s="29" t="n">
        <v>1165</v>
      </c>
      <c r="R73" s="29" t="n">
        <v>0</v>
      </c>
      <c r="S73" s="29" t="s">
        <v>54</v>
      </c>
      <c r="T73" s="29" t="s">
        <v>54</v>
      </c>
      <c r="U73" s="29" t="s">
        <v>54</v>
      </c>
      <c r="V73" s="29" t="s">
        <v>54</v>
      </c>
      <c r="W73" s="29" t="s">
        <v>54</v>
      </c>
      <c r="X73" s="33" t="n">
        <v>0.05</v>
      </c>
      <c r="Y73" s="33" t="n">
        <v>0</v>
      </c>
      <c r="Z73" s="36" t="n">
        <v>-32.1966920816962</v>
      </c>
      <c r="AA73" s="68" t="n">
        <v>18.8950290145481</v>
      </c>
    </row>
    <row r="74" customFormat="false" ht="13.8" hidden="false" customHeight="false" outlineLevel="0" collapsed="false">
      <c r="A74" s="66" t="s">
        <v>8</v>
      </c>
      <c r="B74" s="25" t="s">
        <v>172</v>
      </c>
      <c r="C74" s="55" t="s">
        <v>157</v>
      </c>
      <c r="D74" s="10" t="s">
        <v>107</v>
      </c>
      <c r="E74" s="10" t="s">
        <v>53</v>
      </c>
      <c r="F74" s="10" t="n">
        <v>75</v>
      </c>
      <c r="G74" s="10" t="s">
        <v>54</v>
      </c>
      <c r="H74" s="10" t="s">
        <v>54</v>
      </c>
      <c r="I74" s="26" t="s">
        <v>54</v>
      </c>
      <c r="J74" s="10" t="s">
        <v>54</v>
      </c>
      <c r="K74" s="26" t="n">
        <v>52232</v>
      </c>
      <c r="L74" s="10" t="s">
        <v>54</v>
      </c>
      <c r="M74" s="10" t="s">
        <v>54</v>
      </c>
      <c r="N74" s="10" t="s">
        <v>54</v>
      </c>
      <c r="O74" s="10" t="s">
        <v>54</v>
      </c>
      <c r="P74" s="27" t="n">
        <v>0</v>
      </c>
      <c r="Q74" s="10" t="n">
        <v>1165</v>
      </c>
      <c r="R74" s="10" t="n">
        <v>0</v>
      </c>
      <c r="S74" s="10" t="s">
        <v>54</v>
      </c>
      <c r="T74" s="10" t="s">
        <v>54</v>
      </c>
      <c r="U74" s="10" t="s">
        <v>54</v>
      </c>
      <c r="V74" s="10" t="s">
        <v>54</v>
      </c>
      <c r="W74" s="10" t="s">
        <v>54</v>
      </c>
      <c r="X74" s="27" t="n">
        <v>0.05</v>
      </c>
      <c r="Y74" s="27" t="n">
        <v>0</v>
      </c>
      <c r="Z74" s="9" t="n">
        <v>-29.1332959271857</v>
      </c>
      <c r="AA74" s="67" t="n">
        <v>24.7988059202147</v>
      </c>
    </row>
    <row r="75" customFormat="false" ht="13.8" hidden="false" customHeight="false" outlineLevel="0" collapsed="false">
      <c r="A75" s="66" t="s">
        <v>8</v>
      </c>
      <c r="B75" s="25" t="s">
        <v>173</v>
      </c>
      <c r="C75" s="55" t="s">
        <v>157</v>
      </c>
      <c r="D75" s="29" t="s">
        <v>72</v>
      </c>
      <c r="E75" s="29" t="s">
        <v>53</v>
      </c>
      <c r="F75" s="29" t="n">
        <v>108.25</v>
      </c>
      <c r="G75" s="29" t="s">
        <v>54</v>
      </c>
      <c r="H75" s="29" t="s">
        <v>54</v>
      </c>
      <c r="I75" s="30" t="s">
        <v>54</v>
      </c>
      <c r="J75" s="29" t="s">
        <v>54</v>
      </c>
      <c r="K75" s="30" t="n">
        <v>50406</v>
      </c>
      <c r="L75" s="29" t="s">
        <v>54</v>
      </c>
      <c r="M75" s="29" t="s">
        <v>54</v>
      </c>
      <c r="N75" s="29" t="s">
        <v>54</v>
      </c>
      <c r="O75" s="29" t="s">
        <v>54</v>
      </c>
      <c r="P75" s="33" t="n">
        <v>0</v>
      </c>
      <c r="Q75" s="29" t="n">
        <v>868</v>
      </c>
      <c r="R75" s="29" t="n">
        <v>0</v>
      </c>
      <c r="S75" s="29" t="s">
        <v>54</v>
      </c>
      <c r="T75" s="29" t="s">
        <v>54</v>
      </c>
      <c r="U75" s="29" t="s">
        <v>54</v>
      </c>
      <c r="V75" s="29" t="s">
        <v>54</v>
      </c>
      <c r="W75" s="29" t="s">
        <v>54</v>
      </c>
      <c r="X75" s="33" t="n">
        <v>0.06</v>
      </c>
      <c r="Y75" s="33" t="n">
        <v>0</v>
      </c>
      <c r="Z75" s="36" t="n">
        <v>-34.0016066103323</v>
      </c>
      <c r="AA75" s="68" t="n">
        <v>24.7416286318375</v>
      </c>
    </row>
    <row r="76" customFormat="false" ht="13.8" hidden="false" customHeight="false" outlineLevel="0" collapsed="false">
      <c r="A76" s="66" t="s">
        <v>8</v>
      </c>
      <c r="B76" s="25" t="s">
        <v>174</v>
      </c>
      <c r="C76" s="55" t="s">
        <v>157</v>
      </c>
      <c r="D76" s="10" t="s">
        <v>107</v>
      </c>
      <c r="E76" s="10" t="s">
        <v>53</v>
      </c>
      <c r="F76" s="10" t="n">
        <v>60</v>
      </c>
      <c r="G76" s="10" t="s">
        <v>54</v>
      </c>
      <c r="H76" s="10" t="s">
        <v>54</v>
      </c>
      <c r="I76" s="26" t="s">
        <v>54</v>
      </c>
      <c r="J76" s="10" t="s">
        <v>54</v>
      </c>
      <c r="K76" s="26" t="n">
        <v>52232</v>
      </c>
      <c r="L76" s="10" t="s">
        <v>54</v>
      </c>
      <c r="M76" s="10" t="s">
        <v>54</v>
      </c>
      <c r="N76" s="10" t="s">
        <v>54</v>
      </c>
      <c r="O76" s="10" t="s">
        <v>54</v>
      </c>
      <c r="P76" s="27" t="n">
        <v>0</v>
      </c>
      <c r="Q76" s="10" t="n">
        <v>1165</v>
      </c>
      <c r="R76" s="10" t="n">
        <v>0</v>
      </c>
      <c r="S76" s="10" t="s">
        <v>54</v>
      </c>
      <c r="T76" s="10" t="s">
        <v>54</v>
      </c>
      <c r="U76" s="10" t="s">
        <v>54</v>
      </c>
      <c r="V76" s="10" t="s">
        <v>54</v>
      </c>
      <c r="W76" s="10" t="s">
        <v>54</v>
      </c>
      <c r="X76" s="27" t="n">
        <v>0.05</v>
      </c>
      <c r="Y76" s="27" t="n">
        <v>0</v>
      </c>
      <c r="Z76" s="9" t="n">
        <v>-23.6719383382079</v>
      </c>
      <c r="AA76" s="67" t="n">
        <v>27.6357349059135</v>
      </c>
    </row>
    <row r="77" customFormat="false" ht="13.8" hidden="false" customHeight="false" outlineLevel="0" collapsed="false">
      <c r="A77" s="66" t="s">
        <v>8</v>
      </c>
      <c r="B77" s="25" t="s">
        <v>175</v>
      </c>
      <c r="C77" s="55" t="s">
        <v>176</v>
      </c>
      <c r="D77" s="29" t="s">
        <v>117</v>
      </c>
      <c r="E77" s="29" t="s">
        <v>53</v>
      </c>
      <c r="F77" s="29" t="n">
        <v>100</v>
      </c>
      <c r="G77" s="29" t="s">
        <v>54</v>
      </c>
      <c r="H77" s="29" t="s">
        <v>54</v>
      </c>
      <c r="I77" s="30" t="s">
        <v>54</v>
      </c>
      <c r="J77" s="29" t="s">
        <v>54</v>
      </c>
      <c r="K77" s="30" t="s">
        <v>63</v>
      </c>
      <c r="L77" s="29" t="s">
        <v>54</v>
      </c>
      <c r="M77" s="29" t="s">
        <v>54</v>
      </c>
      <c r="N77" s="29" t="s">
        <v>54</v>
      </c>
      <c r="O77" s="29" t="s">
        <v>54</v>
      </c>
      <c r="P77" s="33" t="n">
        <v>0</v>
      </c>
      <c r="Q77" s="29" t="n">
        <v>2902</v>
      </c>
      <c r="R77" s="29" t="n">
        <v>0</v>
      </c>
      <c r="S77" s="29" t="s">
        <v>54</v>
      </c>
      <c r="T77" s="29" t="s">
        <v>54</v>
      </c>
      <c r="U77" s="29" t="s">
        <v>54</v>
      </c>
      <c r="V77" s="29" t="s">
        <v>54</v>
      </c>
      <c r="W77" s="29" t="n">
        <v>6</v>
      </c>
      <c r="X77" s="33" t="n">
        <v>0.08</v>
      </c>
      <c r="Y77" s="33" t="n">
        <v>0</v>
      </c>
      <c r="Z77" s="36" t="n">
        <v>-27.7580864932175</v>
      </c>
      <c r="AA77" s="68" t="n">
        <v>23.0158958258526</v>
      </c>
    </row>
    <row r="78" customFormat="false" ht="13.8" hidden="false" customHeight="false" outlineLevel="0" collapsed="false">
      <c r="A78" s="66" t="s">
        <v>8</v>
      </c>
      <c r="B78" s="25" t="s">
        <v>177</v>
      </c>
      <c r="C78" s="55" t="s">
        <v>176</v>
      </c>
      <c r="D78" s="10" t="s">
        <v>117</v>
      </c>
      <c r="E78" s="10" t="s">
        <v>178</v>
      </c>
      <c r="F78" s="10" t="n">
        <v>100</v>
      </c>
      <c r="G78" s="10" t="s">
        <v>54</v>
      </c>
      <c r="H78" s="10" t="s">
        <v>54</v>
      </c>
      <c r="I78" s="26" t="n">
        <v>45292</v>
      </c>
      <c r="J78" s="10" t="s">
        <v>54</v>
      </c>
      <c r="K78" s="26" t="s">
        <v>63</v>
      </c>
      <c r="L78" s="10" t="s">
        <v>54</v>
      </c>
      <c r="M78" s="10" t="s">
        <v>54</v>
      </c>
      <c r="N78" s="10" t="s">
        <v>54</v>
      </c>
      <c r="O78" s="10" t="s">
        <v>54</v>
      </c>
      <c r="P78" s="27" t="n">
        <v>0</v>
      </c>
      <c r="Q78" s="10" t="n">
        <v>2902</v>
      </c>
      <c r="R78" s="10" t="n">
        <v>0</v>
      </c>
      <c r="S78" s="10" t="s">
        <v>54</v>
      </c>
      <c r="T78" s="10" t="s">
        <v>54</v>
      </c>
      <c r="U78" s="10" t="s">
        <v>54</v>
      </c>
      <c r="V78" s="10" t="s">
        <v>54</v>
      </c>
      <c r="W78" s="10" t="n">
        <v>9</v>
      </c>
      <c r="X78" s="27" t="n">
        <v>0.08</v>
      </c>
      <c r="Y78" s="27" t="n">
        <v>0</v>
      </c>
      <c r="Z78" s="9" t="n">
        <v>-28.3095221110232</v>
      </c>
      <c r="AA78" s="67" t="n">
        <v>23.1040633712854</v>
      </c>
    </row>
    <row r="79" customFormat="false" ht="13.8" hidden="false" customHeight="false" outlineLevel="0" collapsed="false">
      <c r="A79" s="66" t="s">
        <v>8</v>
      </c>
      <c r="B79" s="25" t="s">
        <v>179</v>
      </c>
      <c r="C79" s="55" t="s">
        <v>180</v>
      </c>
      <c r="D79" s="29" t="s">
        <v>107</v>
      </c>
      <c r="E79" s="29" t="s">
        <v>53</v>
      </c>
      <c r="F79" s="29" t="n">
        <v>40</v>
      </c>
      <c r="G79" s="29" t="s">
        <v>54</v>
      </c>
      <c r="H79" s="29" t="s">
        <v>54</v>
      </c>
      <c r="I79" s="30" t="s">
        <v>54</v>
      </c>
      <c r="J79" s="29" t="s">
        <v>54</v>
      </c>
      <c r="K79" s="30" t="n">
        <v>53328</v>
      </c>
      <c r="L79" s="29" t="s">
        <v>54</v>
      </c>
      <c r="M79" s="29" t="s">
        <v>54</v>
      </c>
      <c r="N79" s="29" t="s">
        <v>54</v>
      </c>
      <c r="O79" s="29" t="s">
        <v>54</v>
      </c>
      <c r="P79" s="33" t="n">
        <v>0</v>
      </c>
      <c r="Q79" s="29" t="n">
        <v>872</v>
      </c>
      <c r="R79" s="29" t="n">
        <v>0</v>
      </c>
      <c r="S79" s="29" t="s">
        <v>54</v>
      </c>
      <c r="T79" s="29" t="s">
        <v>54</v>
      </c>
      <c r="U79" s="29" t="s">
        <v>54</v>
      </c>
      <c r="V79" s="29" t="s">
        <v>54</v>
      </c>
      <c r="W79" s="29" t="s">
        <v>54</v>
      </c>
      <c r="X79" s="33" t="n">
        <v>0.05</v>
      </c>
      <c r="Y79" s="33" t="n">
        <v>0</v>
      </c>
      <c r="Z79" s="36" t="n">
        <v>-29.2201595320729</v>
      </c>
      <c r="AA79" s="68" t="n">
        <v>18.9152031009085</v>
      </c>
    </row>
    <row r="80" customFormat="false" ht="13.8" hidden="false" customHeight="false" outlineLevel="0" collapsed="false">
      <c r="A80" s="66" t="s">
        <v>8</v>
      </c>
      <c r="B80" s="25" t="s">
        <v>181</v>
      </c>
      <c r="C80" s="55" t="s">
        <v>180</v>
      </c>
      <c r="D80" s="10" t="s">
        <v>107</v>
      </c>
      <c r="E80" s="10" t="s">
        <v>53</v>
      </c>
      <c r="F80" s="10" t="n">
        <v>55</v>
      </c>
      <c r="G80" s="10" t="s">
        <v>54</v>
      </c>
      <c r="H80" s="10" t="s">
        <v>54</v>
      </c>
      <c r="I80" s="26" t="s">
        <v>54</v>
      </c>
      <c r="J80" s="10" t="s">
        <v>54</v>
      </c>
      <c r="K80" s="26" t="n">
        <v>53328</v>
      </c>
      <c r="L80" s="10" t="s">
        <v>54</v>
      </c>
      <c r="M80" s="10" t="s">
        <v>54</v>
      </c>
      <c r="N80" s="10" t="s">
        <v>54</v>
      </c>
      <c r="O80" s="10" t="s">
        <v>54</v>
      </c>
      <c r="P80" s="27" t="n">
        <v>0</v>
      </c>
      <c r="Q80" s="10" t="n">
        <v>872</v>
      </c>
      <c r="R80" s="10" t="n">
        <v>0</v>
      </c>
      <c r="S80" s="10" t="s">
        <v>54</v>
      </c>
      <c r="T80" s="10" t="s">
        <v>54</v>
      </c>
      <c r="U80" s="10" t="s">
        <v>54</v>
      </c>
      <c r="V80" s="10" t="s">
        <v>54</v>
      </c>
      <c r="W80" s="10" t="s">
        <v>54</v>
      </c>
      <c r="X80" s="27" t="n">
        <v>0.05</v>
      </c>
      <c r="Y80" s="27" t="n">
        <v>0</v>
      </c>
      <c r="Z80" s="9" t="n">
        <v>-29.115135854396</v>
      </c>
      <c r="AA80" s="67" t="n">
        <v>23.7490965967927</v>
      </c>
    </row>
    <row r="81" customFormat="false" ht="13.8" hidden="false" customHeight="false" outlineLevel="0" collapsed="false">
      <c r="A81" s="66" t="s">
        <v>8</v>
      </c>
      <c r="B81" s="25" t="s">
        <v>182</v>
      </c>
      <c r="C81" s="55" t="s">
        <v>180</v>
      </c>
      <c r="D81" s="29" t="s">
        <v>107</v>
      </c>
      <c r="E81" s="29" t="s">
        <v>53</v>
      </c>
      <c r="F81" s="29" t="n">
        <v>67.9</v>
      </c>
      <c r="G81" s="29" t="s">
        <v>54</v>
      </c>
      <c r="H81" s="29" t="s">
        <v>54</v>
      </c>
      <c r="I81" s="30" t="s">
        <v>54</v>
      </c>
      <c r="J81" s="29" t="s">
        <v>54</v>
      </c>
      <c r="K81" s="30" t="n">
        <v>53328</v>
      </c>
      <c r="L81" s="29" t="s">
        <v>54</v>
      </c>
      <c r="M81" s="29" t="s">
        <v>54</v>
      </c>
      <c r="N81" s="29" t="s">
        <v>54</v>
      </c>
      <c r="O81" s="29" t="s">
        <v>54</v>
      </c>
      <c r="P81" s="33" t="n">
        <v>0</v>
      </c>
      <c r="Q81" s="29" t="n">
        <v>872</v>
      </c>
      <c r="R81" s="29" t="n">
        <v>0</v>
      </c>
      <c r="S81" s="29" t="s">
        <v>54</v>
      </c>
      <c r="T81" s="29" t="s">
        <v>54</v>
      </c>
      <c r="U81" s="29" t="s">
        <v>54</v>
      </c>
      <c r="V81" s="29" t="s">
        <v>54</v>
      </c>
      <c r="W81" s="29" t="s">
        <v>54</v>
      </c>
      <c r="X81" s="33" t="n">
        <v>0.05</v>
      </c>
      <c r="Y81" s="33" t="n">
        <v>0</v>
      </c>
      <c r="Z81" s="36" t="n">
        <v>-26.854002394874</v>
      </c>
      <c r="AA81" s="68" t="n">
        <v>26.642110714538</v>
      </c>
    </row>
    <row r="82" customFormat="false" ht="13.8" hidden="false" customHeight="false" outlineLevel="0" collapsed="false">
      <c r="A82" s="66" t="s">
        <v>8</v>
      </c>
      <c r="B82" s="25" t="s">
        <v>183</v>
      </c>
      <c r="C82" s="55" t="s">
        <v>180</v>
      </c>
      <c r="D82" s="10" t="s">
        <v>72</v>
      </c>
      <c r="E82" s="10" t="s">
        <v>53</v>
      </c>
      <c r="F82" s="10" t="n">
        <v>102</v>
      </c>
      <c r="G82" s="10" t="s">
        <v>54</v>
      </c>
      <c r="H82" s="10" t="s">
        <v>54</v>
      </c>
      <c r="I82" s="26" t="s">
        <v>54</v>
      </c>
      <c r="J82" s="10" t="s">
        <v>54</v>
      </c>
      <c r="K82" s="26" t="n">
        <v>51502</v>
      </c>
      <c r="L82" s="10" t="s">
        <v>54</v>
      </c>
      <c r="M82" s="10" t="s">
        <v>54</v>
      </c>
      <c r="N82" s="10" t="s">
        <v>54</v>
      </c>
      <c r="O82" s="10" t="s">
        <v>54</v>
      </c>
      <c r="P82" s="27" t="n">
        <v>0</v>
      </c>
      <c r="Q82" s="10" t="n">
        <v>687</v>
      </c>
      <c r="R82" s="10" t="n">
        <v>0</v>
      </c>
      <c r="S82" s="10" t="s">
        <v>54</v>
      </c>
      <c r="T82" s="10" t="s">
        <v>54</v>
      </c>
      <c r="U82" s="10" t="s">
        <v>54</v>
      </c>
      <c r="V82" s="10" t="s">
        <v>54</v>
      </c>
      <c r="W82" s="10" t="s">
        <v>54</v>
      </c>
      <c r="X82" s="27" t="n">
        <v>0.06</v>
      </c>
      <c r="Y82" s="27" t="n">
        <v>0</v>
      </c>
      <c r="Z82" s="9" t="n">
        <v>-29.9646991223959</v>
      </c>
      <c r="AA82" s="67" t="n">
        <v>22.3394383574136</v>
      </c>
    </row>
    <row r="83" customFormat="false" ht="13.8" hidden="false" customHeight="false" outlineLevel="0" collapsed="false">
      <c r="A83" s="66" t="s">
        <v>8</v>
      </c>
      <c r="B83" s="25" t="s">
        <v>184</v>
      </c>
      <c r="C83" s="55" t="s">
        <v>180</v>
      </c>
      <c r="D83" s="29" t="s">
        <v>107</v>
      </c>
      <c r="E83" s="29" t="s">
        <v>53</v>
      </c>
      <c r="F83" s="29" t="n">
        <v>50</v>
      </c>
      <c r="G83" s="29" t="s">
        <v>54</v>
      </c>
      <c r="H83" s="29" t="s">
        <v>54</v>
      </c>
      <c r="I83" s="30" t="s">
        <v>54</v>
      </c>
      <c r="J83" s="29" t="s">
        <v>54</v>
      </c>
      <c r="K83" s="30" t="n">
        <v>53328</v>
      </c>
      <c r="L83" s="29" t="s">
        <v>54</v>
      </c>
      <c r="M83" s="29" t="s">
        <v>54</v>
      </c>
      <c r="N83" s="29" t="s">
        <v>54</v>
      </c>
      <c r="O83" s="29" t="s">
        <v>54</v>
      </c>
      <c r="P83" s="33" t="n">
        <v>0</v>
      </c>
      <c r="Q83" s="29" t="n">
        <v>872</v>
      </c>
      <c r="R83" s="29" t="n">
        <v>0</v>
      </c>
      <c r="S83" s="29" t="s">
        <v>54</v>
      </c>
      <c r="T83" s="29" t="s">
        <v>54</v>
      </c>
      <c r="U83" s="29" t="s">
        <v>54</v>
      </c>
      <c r="V83" s="29" t="s">
        <v>54</v>
      </c>
      <c r="W83" s="29" t="s">
        <v>54</v>
      </c>
      <c r="X83" s="33" t="n">
        <v>0.05</v>
      </c>
      <c r="Y83" s="33" t="n">
        <v>0</v>
      </c>
      <c r="Z83" s="36" t="n">
        <v>-25.6096687251089</v>
      </c>
      <c r="AA83" s="68" t="n">
        <v>27.8076541632442</v>
      </c>
    </row>
    <row r="84" customFormat="false" ht="13.8" hidden="false" customHeight="false" outlineLevel="0" collapsed="false">
      <c r="A84" s="66" t="s">
        <v>8</v>
      </c>
      <c r="B84" s="25" t="s">
        <v>185</v>
      </c>
      <c r="C84" s="55" t="s">
        <v>180</v>
      </c>
      <c r="D84" s="10" t="s">
        <v>107</v>
      </c>
      <c r="E84" s="10" t="s">
        <v>53</v>
      </c>
      <c r="F84" s="10" t="n">
        <v>75</v>
      </c>
      <c r="G84" s="10" t="s">
        <v>54</v>
      </c>
      <c r="H84" s="10" t="s">
        <v>54</v>
      </c>
      <c r="I84" s="26" t="s">
        <v>54</v>
      </c>
      <c r="J84" s="10" t="s">
        <v>54</v>
      </c>
      <c r="K84" s="26" t="n">
        <v>53328</v>
      </c>
      <c r="L84" s="10" t="s">
        <v>54</v>
      </c>
      <c r="M84" s="10" t="s">
        <v>54</v>
      </c>
      <c r="N84" s="10" t="s">
        <v>54</v>
      </c>
      <c r="O84" s="10" t="s">
        <v>54</v>
      </c>
      <c r="P84" s="27" t="n">
        <v>0</v>
      </c>
      <c r="Q84" s="10" t="n">
        <v>872</v>
      </c>
      <c r="R84" s="10" t="n">
        <v>0</v>
      </c>
      <c r="S84" s="10" t="s">
        <v>54</v>
      </c>
      <c r="T84" s="10" t="s">
        <v>54</v>
      </c>
      <c r="U84" s="10" t="s">
        <v>54</v>
      </c>
      <c r="V84" s="10" t="s">
        <v>54</v>
      </c>
      <c r="W84" s="10" t="s">
        <v>54</v>
      </c>
      <c r="X84" s="27" t="n">
        <v>0.05</v>
      </c>
      <c r="Y84" s="27" t="n">
        <v>0</v>
      </c>
      <c r="Z84" s="9" t="n">
        <v>-28.4149267279864</v>
      </c>
      <c r="AA84" s="67" t="n">
        <v>21.2219052972542</v>
      </c>
    </row>
    <row r="85" customFormat="false" ht="13.8" hidden="false" customHeight="false" outlineLevel="0" collapsed="false">
      <c r="A85" s="66" t="s">
        <v>8</v>
      </c>
      <c r="B85" s="25" t="s">
        <v>186</v>
      </c>
      <c r="C85" s="55" t="s">
        <v>180</v>
      </c>
      <c r="D85" s="29" t="s">
        <v>107</v>
      </c>
      <c r="E85" s="29" t="s">
        <v>53</v>
      </c>
      <c r="F85" s="29" t="n">
        <v>75</v>
      </c>
      <c r="G85" s="29" t="s">
        <v>54</v>
      </c>
      <c r="H85" s="29" t="s">
        <v>54</v>
      </c>
      <c r="I85" s="30" t="s">
        <v>54</v>
      </c>
      <c r="J85" s="29" t="s">
        <v>54</v>
      </c>
      <c r="K85" s="30" t="n">
        <v>53328</v>
      </c>
      <c r="L85" s="29" t="s">
        <v>54</v>
      </c>
      <c r="M85" s="29" t="s">
        <v>54</v>
      </c>
      <c r="N85" s="29" t="s">
        <v>54</v>
      </c>
      <c r="O85" s="29" t="s">
        <v>54</v>
      </c>
      <c r="P85" s="33" t="n">
        <v>0</v>
      </c>
      <c r="Q85" s="29" t="n">
        <v>872</v>
      </c>
      <c r="R85" s="29" t="n">
        <v>0</v>
      </c>
      <c r="S85" s="29" t="s">
        <v>54</v>
      </c>
      <c r="T85" s="29" t="s">
        <v>54</v>
      </c>
      <c r="U85" s="29" t="s">
        <v>54</v>
      </c>
      <c r="V85" s="29" t="s">
        <v>54</v>
      </c>
      <c r="W85" s="29" t="s">
        <v>54</v>
      </c>
      <c r="X85" s="33" t="n">
        <v>0.05</v>
      </c>
      <c r="Y85" s="33" t="n">
        <v>0</v>
      </c>
      <c r="Z85" s="36" t="n">
        <v>-28.4149267279864</v>
      </c>
      <c r="AA85" s="68" t="n">
        <v>21.2219052972542</v>
      </c>
    </row>
    <row r="86" customFormat="false" ht="13.8" hidden="false" customHeight="false" outlineLevel="0" collapsed="false">
      <c r="A86" s="66" t="s">
        <v>8</v>
      </c>
      <c r="B86" s="25" t="s">
        <v>187</v>
      </c>
      <c r="C86" s="55" t="s">
        <v>180</v>
      </c>
      <c r="D86" s="10" t="s">
        <v>72</v>
      </c>
      <c r="E86" s="10" t="s">
        <v>53</v>
      </c>
      <c r="F86" s="10" t="n">
        <v>31.9</v>
      </c>
      <c r="G86" s="10" t="s">
        <v>54</v>
      </c>
      <c r="H86" s="10" t="s">
        <v>54</v>
      </c>
      <c r="I86" s="26" t="s">
        <v>54</v>
      </c>
      <c r="J86" s="10" t="s">
        <v>54</v>
      </c>
      <c r="K86" s="26" t="n">
        <v>51502</v>
      </c>
      <c r="L86" s="10" t="s">
        <v>54</v>
      </c>
      <c r="M86" s="10" t="s">
        <v>54</v>
      </c>
      <c r="N86" s="10" t="s">
        <v>54</v>
      </c>
      <c r="O86" s="10" t="s">
        <v>54</v>
      </c>
      <c r="P86" s="27" t="n">
        <v>0</v>
      </c>
      <c r="Q86" s="10" t="n">
        <v>687</v>
      </c>
      <c r="R86" s="10" t="n">
        <v>0</v>
      </c>
      <c r="S86" s="10" t="s">
        <v>54</v>
      </c>
      <c r="T86" s="10" t="s">
        <v>54</v>
      </c>
      <c r="U86" s="10" t="s">
        <v>54</v>
      </c>
      <c r="V86" s="10" t="s">
        <v>54</v>
      </c>
      <c r="W86" s="10" t="s">
        <v>54</v>
      </c>
      <c r="X86" s="27" t="n">
        <v>0.06</v>
      </c>
      <c r="Y86" s="27" t="n">
        <v>0</v>
      </c>
      <c r="Z86" s="9" t="n">
        <v>-34.0246779648172</v>
      </c>
      <c r="AA86" s="67" t="n">
        <v>20.4318548956346</v>
      </c>
    </row>
    <row r="87" customFormat="false" ht="13.8" hidden="false" customHeight="false" outlineLevel="0" collapsed="false">
      <c r="A87" s="66" t="s">
        <v>8</v>
      </c>
      <c r="B87" s="25" t="s">
        <v>188</v>
      </c>
      <c r="C87" s="55" t="s">
        <v>180</v>
      </c>
      <c r="D87" s="29" t="s">
        <v>72</v>
      </c>
      <c r="E87" s="29" t="s">
        <v>53</v>
      </c>
      <c r="F87" s="29" t="n">
        <v>135.93</v>
      </c>
      <c r="G87" s="29" t="s">
        <v>54</v>
      </c>
      <c r="H87" s="29" t="s">
        <v>54</v>
      </c>
      <c r="I87" s="30" t="s">
        <v>54</v>
      </c>
      <c r="J87" s="29" t="s">
        <v>54</v>
      </c>
      <c r="K87" s="30" t="n">
        <v>51502</v>
      </c>
      <c r="L87" s="29" t="s">
        <v>54</v>
      </c>
      <c r="M87" s="29" t="s">
        <v>54</v>
      </c>
      <c r="N87" s="29" t="s">
        <v>54</v>
      </c>
      <c r="O87" s="29" t="s">
        <v>54</v>
      </c>
      <c r="P87" s="33" t="n">
        <v>0</v>
      </c>
      <c r="Q87" s="29" t="n">
        <v>687</v>
      </c>
      <c r="R87" s="29" t="n">
        <v>0</v>
      </c>
      <c r="S87" s="29" t="s">
        <v>54</v>
      </c>
      <c r="T87" s="29" t="s">
        <v>54</v>
      </c>
      <c r="U87" s="29" t="s">
        <v>54</v>
      </c>
      <c r="V87" s="29" t="s">
        <v>54</v>
      </c>
      <c r="W87" s="29" t="s">
        <v>54</v>
      </c>
      <c r="X87" s="33" t="n">
        <v>0.06</v>
      </c>
      <c r="Y87" s="33" t="n">
        <v>0</v>
      </c>
      <c r="Z87" s="36" t="n">
        <v>-29.9646991223959</v>
      </c>
      <c r="AA87" s="68" t="n">
        <v>22.3394383574136</v>
      </c>
    </row>
    <row r="88" customFormat="false" ht="13.8" hidden="false" customHeight="false" outlineLevel="0" collapsed="false">
      <c r="A88" s="66" t="s">
        <v>8</v>
      </c>
      <c r="B88" s="25" t="s">
        <v>189</v>
      </c>
      <c r="C88" s="55" t="s">
        <v>180</v>
      </c>
      <c r="D88" s="10" t="s">
        <v>72</v>
      </c>
      <c r="E88" s="10" t="s">
        <v>53</v>
      </c>
      <c r="F88" s="10" t="n">
        <v>117.72</v>
      </c>
      <c r="G88" s="10" t="s">
        <v>54</v>
      </c>
      <c r="H88" s="10" t="s">
        <v>54</v>
      </c>
      <c r="I88" s="26" t="s">
        <v>54</v>
      </c>
      <c r="J88" s="10" t="s">
        <v>54</v>
      </c>
      <c r="K88" s="26" t="n">
        <v>51502</v>
      </c>
      <c r="L88" s="10" t="s">
        <v>54</v>
      </c>
      <c r="M88" s="10" t="s">
        <v>54</v>
      </c>
      <c r="N88" s="10" t="s">
        <v>54</v>
      </c>
      <c r="O88" s="10" t="s">
        <v>54</v>
      </c>
      <c r="P88" s="27" t="n">
        <v>0</v>
      </c>
      <c r="Q88" s="10" t="n">
        <v>687</v>
      </c>
      <c r="R88" s="10" t="n">
        <v>0</v>
      </c>
      <c r="S88" s="10" t="s">
        <v>54</v>
      </c>
      <c r="T88" s="10" t="s">
        <v>54</v>
      </c>
      <c r="U88" s="10" t="s">
        <v>54</v>
      </c>
      <c r="V88" s="10" t="s">
        <v>54</v>
      </c>
      <c r="W88" s="10" t="s">
        <v>54</v>
      </c>
      <c r="X88" s="27" t="n">
        <v>0.06</v>
      </c>
      <c r="Y88" s="27" t="n">
        <v>0</v>
      </c>
      <c r="Z88" s="9" t="n">
        <v>-32.7460636463402</v>
      </c>
      <c r="AA88" s="67" t="n">
        <v>25.807017154113</v>
      </c>
    </row>
    <row r="89" customFormat="false" ht="13.8" hidden="false" customHeight="false" outlineLevel="0" collapsed="false">
      <c r="A89" s="66" t="s">
        <v>8</v>
      </c>
      <c r="B89" s="25" t="s">
        <v>190</v>
      </c>
      <c r="C89" s="55" t="s">
        <v>180</v>
      </c>
      <c r="D89" s="29" t="s">
        <v>72</v>
      </c>
      <c r="E89" s="29" t="s">
        <v>53</v>
      </c>
      <c r="F89" s="29" t="n">
        <v>136.7</v>
      </c>
      <c r="G89" s="29" t="s">
        <v>54</v>
      </c>
      <c r="H89" s="29" t="s">
        <v>54</v>
      </c>
      <c r="I89" s="30" t="s">
        <v>54</v>
      </c>
      <c r="J89" s="29" t="s">
        <v>54</v>
      </c>
      <c r="K89" s="30" t="n">
        <v>51502</v>
      </c>
      <c r="L89" s="29" t="s">
        <v>54</v>
      </c>
      <c r="M89" s="29" t="s">
        <v>54</v>
      </c>
      <c r="N89" s="29" t="s">
        <v>54</v>
      </c>
      <c r="O89" s="29" t="s">
        <v>54</v>
      </c>
      <c r="P89" s="33" t="n">
        <v>0</v>
      </c>
      <c r="Q89" s="29" t="n">
        <v>687</v>
      </c>
      <c r="R89" s="29" t="n">
        <v>0</v>
      </c>
      <c r="S89" s="29" t="s">
        <v>54</v>
      </c>
      <c r="T89" s="29" t="s">
        <v>54</v>
      </c>
      <c r="U89" s="29" t="s">
        <v>54</v>
      </c>
      <c r="V89" s="29" t="s">
        <v>54</v>
      </c>
      <c r="W89" s="29" t="s">
        <v>54</v>
      </c>
      <c r="X89" s="33" t="n">
        <v>0.06</v>
      </c>
      <c r="Y89" s="33" t="n">
        <v>0</v>
      </c>
      <c r="Z89" s="36" t="n">
        <v>-29.6656957342206</v>
      </c>
      <c r="AA89" s="68" t="n">
        <v>17.8877643635381</v>
      </c>
    </row>
    <row r="90" customFormat="false" ht="13.8" hidden="false" customHeight="false" outlineLevel="0" collapsed="false">
      <c r="A90" s="66" t="s">
        <v>8</v>
      </c>
      <c r="B90" s="25" t="s">
        <v>191</v>
      </c>
      <c r="C90" s="55" t="s">
        <v>180</v>
      </c>
      <c r="D90" s="10" t="s">
        <v>107</v>
      </c>
      <c r="E90" s="10" t="s">
        <v>53</v>
      </c>
      <c r="F90" s="10" t="n">
        <v>75</v>
      </c>
      <c r="G90" s="10" t="s">
        <v>54</v>
      </c>
      <c r="H90" s="10" t="s">
        <v>54</v>
      </c>
      <c r="I90" s="26" t="s">
        <v>54</v>
      </c>
      <c r="J90" s="10" t="s">
        <v>54</v>
      </c>
      <c r="K90" s="26" t="n">
        <v>53328</v>
      </c>
      <c r="L90" s="10" t="s">
        <v>54</v>
      </c>
      <c r="M90" s="10" t="s">
        <v>54</v>
      </c>
      <c r="N90" s="10" t="s">
        <v>54</v>
      </c>
      <c r="O90" s="10" t="s">
        <v>54</v>
      </c>
      <c r="P90" s="27" t="n">
        <v>0</v>
      </c>
      <c r="Q90" s="10" t="n">
        <v>872</v>
      </c>
      <c r="R90" s="10" t="n">
        <v>0</v>
      </c>
      <c r="S90" s="10" t="s">
        <v>54</v>
      </c>
      <c r="T90" s="10" t="s">
        <v>54</v>
      </c>
      <c r="U90" s="10" t="s">
        <v>54</v>
      </c>
      <c r="V90" s="10" t="s">
        <v>54</v>
      </c>
      <c r="W90" s="10" t="s">
        <v>54</v>
      </c>
      <c r="X90" s="27" t="n">
        <v>0.05</v>
      </c>
      <c r="Y90" s="27" t="n">
        <v>0</v>
      </c>
      <c r="Z90" s="9" t="n">
        <v>-29.1620911485105</v>
      </c>
      <c r="AA90" s="67" t="n">
        <v>19.386264306318</v>
      </c>
    </row>
    <row r="91" customFormat="false" ht="13.8" hidden="false" customHeight="false" outlineLevel="0" collapsed="false">
      <c r="A91" s="66" t="s">
        <v>8</v>
      </c>
      <c r="B91" s="25" t="s">
        <v>192</v>
      </c>
      <c r="C91" s="55" t="s">
        <v>180</v>
      </c>
      <c r="D91" s="29" t="s">
        <v>80</v>
      </c>
      <c r="E91" s="29" t="s">
        <v>53</v>
      </c>
      <c r="F91" s="29" t="n">
        <v>3.8</v>
      </c>
      <c r="G91" s="29" t="s">
        <v>54</v>
      </c>
      <c r="H91" s="29" t="s">
        <v>54</v>
      </c>
      <c r="I91" s="30" t="s">
        <v>54</v>
      </c>
      <c r="J91" s="29" t="s">
        <v>54</v>
      </c>
      <c r="K91" s="30" t="s">
        <v>63</v>
      </c>
      <c r="L91" s="29" t="s">
        <v>54</v>
      </c>
      <c r="M91" s="29" t="s">
        <v>54</v>
      </c>
      <c r="N91" s="29" t="s">
        <v>54</v>
      </c>
      <c r="O91" s="29" t="s">
        <v>54</v>
      </c>
      <c r="P91" s="33" t="n">
        <v>0</v>
      </c>
      <c r="Q91" s="29" t="n">
        <v>1240</v>
      </c>
      <c r="R91" s="29" t="n">
        <v>0</v>
      </c>
      <c r="S91" s="29" t="s">
        <v>54</v>
      </c>
      <c r="T91" s="29" t="s">
        <v>54</v>
      </c>
      <c r="U91" s="29" t="s">
        <v>54</v>
      </c>
      <c r="V91" s="29" t="s">
        <v>54</v>
      </c>
      <c r="W91" s="29" t="s">
        <v>54</v>
      </c>
      <c r="X91" s="33" t="n">
        <v>0.03</v>
      </c>
      <c r="Y91" s="33" t="n">
        <v>0.03</v>
      </c>
      <c r="Z91" s="36" t="n">
        <v>-28.2425030696516</v>
      </c>
      <c r="AA91" s="68" t="n">
        <v>28.3076832839413</v>
      </c>
    </row>
    <row r="92" customFormat="false" ht="13.8" hidden="false" customHeight="false" outlineLevel="0" collapsed="false">
      <c r="A92" s="66" t="s">
        <v>8</v>
      </c>
      <c r="B92" s="25" t="s">
        <v>193</v>
      </c>
      <c r="C92" s="55" t="s">
        <v>180</v>
      </c>
      <c r="D92" s="10" t="s">
        <v>107</v>
      </c>
      <c r="E92" s="10" t="s">
        <v>53</v>
      </c>
      <c r="F92" s="10" t="n">
        <v>75</v>
      </c>
      <c r="G92" s="10" t="s">
        <v>54</v>
      </c>
      <c r="H92" s="10" t="s">
        <v>54</v>
      </c>
      <c r="I92" s="26" t="s">
        <v>54</v>
      </c>
      <c r="J92" s="10" t="s">
        <v>54</v>
      </c>
      <c r="K92" s="26" t="n">
        <v>53328</v>
      </c>
      <c r="L92" s="10" t="s">
        <v>54</v>
      </c>
      <c r="M92" s="10" t="s">
        <v>54</v>
      </c>
      <c r="N92" s="10" t="s">
        <v>54</v>
      </c>
      <c r="O92" s="10" t="s">
        <v>54</v>
      </c>
      <c r="P92" s="27" t="n">
        <v>0</v>
      </c>
      <c r="Q92" s="10" t="n">
        <v>872</v>
      </c>
      <c r="R92" s="10" t="n">
        <v>0</v>
      </c>
      <c r="S92" s="10" t="s">
        <v>54</v>
      </c>
      <c r="T92" s="10" t="s">
        <v>54</v>
      </c>
      <c r="U92" s="10" t="s">
        <v>54</v>
      </c>
      <c r="V92" s="10" t="s">
        <v>54</v>
      </c>
      <c r="W92" s="10" t="s">
        <v>54</v>
      </c>
      <c r="X92" s="27" t="n">
        <v>0.05</v>
      </c>
      <c r="Y92" s="27" t="n">
        <v>0</v>
      </c>
      <c r="Z92" s="9" t="n">
        <v>-28.7250621507848</v>
      </c>
      <c r="AA92" s="67" t="n">
        <v>24.7517010039161</v>
      </c>
    </row>
    <row r="93" customFormat="false" ht="13.8" hidden="false" customHeight="false" outlineLevel="0" collapsed="false">
      <c r="A93" s="66" t="s">
        <v>8</v>
      </c>
      <c r="B93" s="25" t="s">
        <v>194</v>
      </c>
      <c r="C93" s="55" t="s">
        <v>180</v>
      </c>
      <c r="D93" s="29" t="s">
        <v>102</v>
      </c>
      <c r="E93" s="29" t="s">
        <v>53</v>
      </c>
      <c r="F93" s="29" t="n">
        <v>25</v>
      </c>
      <c r="G93" s="29" t="s">
        <v>54</v>
      </c>
      <c r="H93" s="29" t="n">
        <v>32</v>
      </c>
      <c r="I93" s="30" t="s">
        <v>54</v>
      </c>
      <c r="J93" s="29" t="s">
        <v>54</v>
      </c>
      <c r="K93" s="30" t="s">
        <v>63</v>
      </c>
      <c r="L93" s="29" t="s">
        <v>54</v>
      </c>
      <c r="M93" s="29" t="n">
        <v>1650</v>
      </c>
      <c r="N93" s="29" t="s">
        <v>54</v>
      </c>
      <c r="O93" s="29" t="s">
        <v>54</v>
      </c>
      <c r="P93" s="33" t="n">
        <v>0</v>
      </c>
      <c r="Q93" s="29" t="n">
        <v>1500</v>
      </c>
      <c r="R93" s="29" t="n">
        <v>0</v>
      </c>
      <c r="S93" s="29" t="s">
        <v>54</v>
      </c>
      <c r="T93" s="29" t="n">
        <v>6</v>
      </c>
      <c r="U93" s="29" t="n">
        <v>4</v>
      </c>
      <c r="V93" s="29"/>
      <c r="W93" s="29"/>
      <c r="X93" s="33" t="n">
        <v>0</v>
      </c>
      <c r="Y93" s="33" t="n">
        <v>0</v>
      </c>
      <c r="Z93" s="36" t="n">
        <v>-25.4808983658985</v>
      </c>
      <c r="AA93" s="68" t="n">
        <v>30.9743048364687</v>
      </c>
    </row>
    <row r="94" customFormat="false" ht="13.8" hidden="false" customHeight="false" outlineLevel="0" collapsed="false">
      <c r="A94" s="66" t="s">
        <v>8</v>
      </c>
      <c r="B94" s="25" t="s">
        <v>195</v>
      </c>
      <c r="C94" s="55" t="s">
        <v>180</v>
      </c>
      <c r="D94" s="10" t="s">
        <v>72</v>
      </c>
      <c r="E94" s="10" t="s">
        <v>53</v>
      </c>
      <c r="F94" s="10" t="n">
        <v>138.9</v>
      </c>
      <c r="G94" s="10" t="s">
        <v>54</v>
      </c>
      <c r="H94" s="10" t="s">
        <v>54</v>
      </c>
      <c r="I94" s="26" t="s">
        <v>54</v>
      </c>
      <c r="K94" s="26" t="n">
        <v>51502</v>
      </c>
      <c r="L94" s="10" t="s">
        <v>54</v>
      </c>
      <c r="M94" s="10" t="s">
        <v>54</v>
      </c>
      <c r="N94" s="10" t="s">
        <v>54</v>
      </c>
      <c r="O94" s="10" t="s">
        <v>54</v>
      </c>
      <c r="P94" s="27" t="n">
        <v>0</v>
      </c>
      <c r="Q94" s="10" t="n">
        <v>687</v>
      </c>
      <c r="R94" s="10" t="n">
        <v>0</v>
      </c>
      <c r="S94" s="10" t="s">
        <v>54</v>
      </c>
      <c r="T94" s="10" t="s">
        <v>54</v>
      </c>
      <c r="U94" s="10" t="s">
        <v>54</v>
      </c>
      <c r="V94" s="10" t="s">
        <v>54</v>
      </c>
      <c r="W94" s="10" t="s">
        <v>54</v>
      </c>
      <c r="X94" s="27" t="n">
        <v>0.06</v>
      </c>
      <c r="Y94" s="27" t="n">
        <v>0</v>
      </c>
      <c r="Z94" s="9" t="n">
        <v>-32.7460636463402</v>
      </c>
      <c r="AA94" s="67" t="n">
        <v>25.807017154113</v>
      </c>
    </row>
    <row r="95" customFormat="false" ht="13.8" hidden="false" customHeight="false" outlineLevel="0" collapsed="false">
      <c r="A95" s="66" t="s">
        <v>8</v>
      </c>
      <c r="B95" s="25" t="s">
        <v>196</v>
      </c>
      <c r="C95" s="55" t="s">
        <v>180</v>
      </c>
      <c r="D95" s="29" t="s">
        <v>72</v>
      </c>
      <c r="E95" s="29" t="s">
        <v>53</v>
      </c>
      <c r="F95" s="29" t="n">
        <v>140</v>
      </c>
      <c r="G95" s="29" t="s">
        <v>54</v>
      </c>
      <c r="H95" s="29" t="s">
        <v>54</v>
      </c>
      <c r="I95" s="30" t="s">
        <v>54</v>
      </c>
      <c r="J95" s="29"/>
      <c r="K95" s="30" t="n">
        <v>51502</v>
      </c>
      <c r="L95" s="29" t="s">
        <v>54</v>
      </c>
      <c r="M95" s="29" t="s">
        <v>54</v>
      </c>
      <c r="N95" s="29" t="s">
        <v>54</v>
      </c>
      <c r="O95" s="29" t="s">
        <v>54</v>
      </c>
      <c r="P95" s="33" t="n">
        <v>0</v>
      </c>
      <c r="Q95" s="29" t="n">
        <v>687</v>
      </c>
      <c r="R95" s="29" t="n">
        <v>0</v>
      </c>
      <c r="S95" s="29" t="s">
        <v>54</v>
      </c>
      <c r="T95" s="29" t="s">
        <v>54</v>
      </c>
      <c r="U95" s="29" t="s">
        <v>54</v>
      </c>
      <c r="V95" s="29" t="s">
        <v>54</v>
      </c>
      <c r="W95" s="29" t="s">
        <v>54</v>
      </c>
      <c r="X95" s="33" t="n">
        <v>0.06</v>
      </c>
      <c r="Y95" s="33" t="n">
        <v>0</v>
      </c>
      <c r="Z95" s="36" t="n">
        <v>-34.0016066103323</v>
      </c>
      <c r="AA95" s="68" t="n">
        <v>24.7416286318375</v>
      </c>
    </row>
    <row r="96" customFormat="false" ht="13.8" hidden="false" customHeight="false" outlineLevel="0" collapsed="false">
      <c r="A96" s="66" t="s">
        <v>8</v>
      </c>
      <c r="B96" s="25" t="s">
        <v>197</v>
      </c>
      <c r="C96" s="55" t="s">
        <v>180</v>
      </c>
      <c r="D96" s="10" t="s">
        <v>72</v>
      </c>
      <c r="E96" s="10" t="s">
        <v>53</v>
      </c>
      <c r="F96" s="10" t="n">
        <v>107.76</v>
      </c>
      <c r="G96" s="10" t="s">
        <v>54</v>
      </c>
      <c r="H96" s="10" t="s">
        <v>54</v>
      </c>
      <c r="I96" s="26" t="s">
        <v>54</v>
      </c>
      <c r="K96" s="26" t="n">
        <v>51502</v>
      </c>
      <c r="L96" s="10" t="s">
        <v>54</v>
      </c>
      <c r="M96" s="10" t="s">
        <v>54</v>
      </c>
      <c r="N96" s="10" t="s">
        <v>54</v>
      </c>
      <c r="O96" s="10" t="s">
        <v>54</v>
      </c>
      <c r="P96" s="27" t="n">
        <v>0</v>
      </c>
      <c r="Q96" s="10" t="n">
        <v>687</v>
      </c>
      <c r="R96" s="10" t="n">
        <v>0</v>
      </c>
      <c r="S96" s="10" t="s">
        <v>54</v>
      </c>
      <c r="T96" s="10" t="s">
        <v>54</v>
      </c>
      <c r="U96" s="10" t="s">
        <v>54</v>
      </c>
      <c r="V96" s="10" t="s">
        <v>54</v>
      </c>
      <c r="W96" s="10" t="s">
        <v>54</v>
      </c>
      <c r="X96" s="27" t="n">
        <v>0.06</v>
      </c>
      <c r="Y96" s="27" t="n">
        <v>0</v>
      </c>
      <c r="Z96" s="9" t="n">
        <v>-33.339429270602</v>
      </c>
      <c r="AA96" s="67" t="n">
        <v>20.0292581081331</v>
      </c>
    </row>
    <row r="97" customFormat="false" ht="13.8" hidden="false" customHeight="false" outlineLevel="0" collapsed="false">
      <c r="A97" s="66" t="s">
        <v>8</v>
      </c>
      <c r="B97" s="25" t="s">
        <v>198</v>
      </c>
      <c r="C97" s="55" t="s">
        <v>180</v>
      </c>
      <c r="D97" s="29" t="s">
        <v>72</v>
      </c>
      <c r="E97" s="29" t="s">
        <v>53</v>
      </c>
      <c r="F97" s="29" t="n">
        <v>140</v>
      </c>
      <c r="G97" s="29" t="s">
        <v>54</v>
      </c>
      <c r="H97" s="29" t="s">
        <v>54</v>
      </c>
      <c r="I97" s="30" t="s">
        <v>54</v>
      </c>
      <c r="J97" s="29"/>
      <c r="K97" s="30" t="n">
        <v>51502</v>
      </c>
      <c r="L97" s="29" t="s">
        <v>54</v>
      </c>
      <c r="M97" s="29" t="s">
        <v>54</v>
      </c>
      <c r="N97" s="29" t="s">
        <v>54</v>
      </c>
      <c r="O97" s="29" t="s">
        <v>54</v>
      </c>
      <c r="P97" s="33" t="n">
        <v>0</v>
      </c>
      <c r="Q97" s="29" t="n">
        <v>687</v>
      </c>
      <c r="R97" s="29" t="n">
        <v>0</v>
      </c>
      <c r="S97" s="29" t="s">
        <v>54</v>
      </c>
      <c r="T97" s="29" t="s">
        <v>54</v>
      </c>
      <c r="U97" s="29" t="s">
        <v>54</v>
      </c>
      <c r="V97" s="29" t="s">
        <v>54</v>
      </c>
      <c r="W97" s="29" t="s">
        <v>54</v>
      </c>
      <c r="X97" s="33" t="n">
        <v>0.06</v>
      </c>
      <c r="Y97" s="33" t="n">
        <v>0</v>
      </c>
      <c r="Z97" s="36" t="n">
        <v>-32.4094517433694</v>
      </c>
      <c r="AA97" s="68" t="n">
        <v>20.6698364904867</v>
      </c>
    </row>
    <row r="98" customFormat="false" ht="13.8" hidden="false" customHeight="false" outlineLevel="0" collapsed="false">
      <c r="A98" s="66" t="s">
        <v>8</v>
      </c>
      <c r="B98" s="25" t="s">
        <v>199</v>
      </c>
      <c r="C98" s="55" t="s">
        <v>180</v>
      </c>
      <c r="D98" s="10" t="s">
        <v>107</v>
      </c>
      <c r="E98" s="10" t="s">
        <v>53</v>
      </c>
      <c r="F98" s="10" t="n">
        <v>75</v>
      </c>
      <c r="G98" s="10" t="s">
        <v>54</v>
      </c>
      <c r="H98" s="10" t="s">
        <v>54</v>
      </c>
      <c r="I98" s="26" t="s">
        <v>54</v>
      </c>
      <c r="K98" s="26" t="n">
        <v>53328</v>
      </c>
      <c r="L98" s="10" t="s">
        <v>54</v>
      </c>
      <c r="M98" s="10" t="s">
        <v>54</v>
      </c>
      <c r="N98" s="10" t="s">
        <v>54</v>
      </c>
      <c r="O98" s="10" t="s">
        <v>54</v>
      </c>
      <c r="P98" s="27" t="n">
        <v>0</v>
      </c>
      <c r="Q98" s="10" t="n">
        <v>872</v>
      </c>
      <c r="R98" s="10" t="n">
        <v>0</v>
      </c>
      <c r="S98" s="10" t="s">
        <v>54</v>
      </c>
      <c r="T98" s="10" t="s">
        <v>54</v>
      </c>
      <c r="U98" s="10" t="s">
        <v>54</v>
      </c>
      <c r="V98" s="10" t="s">
        <v>54</v>
      </c>
      <c r="W98" s="10" t="s">
        <v>54</v>
      </c>
      <c r="X98" s="27" t="n">
        <v>0.05</v>
      </c>
      <c r="Y98" s="27" t="n">
        <v>0</v>
      </c>
      <c r="Z98" s="9" t="n">
        <v>-28.4149267279864</v>
      </c>
      <c r="AA98" s="67" t="n">
        <v>21.2219052972542</v>
      </c>
    </row>
    <row r="99" customFormat="false" ht="13.8" hidden="false" customHeight="false" outlineLevel="0" collapsed="false">
      <c r="A99" s="66" t="s">
        <v>8</v>
      </c>
      <c r="B99" s="25" t="s">
        <v>200</v>
      </c>
      <c r="C99" s="55" t="s">
        <v>180</v>
      </c>
      <c r="D99" s="29" t="s">
        <v>72</v>
      </c>
      <c r="E99" s="29" t="s">
        <v>178</v>
      </c>
      <c r="F99" s="29" t="n">
        <v>139.4</v>
      </c>
      <c r="G99" s="29" t="s">
        <v>54</v>
      </c>
      <c r="H99" s="29" t="s">
        <v>54</v>
      </c>
      <c r="I99" s="30" t="n">
        <v>45292</v>
      </c>
      <c r="J99" s="29"/>
      <c r="K99" s="30" t="n">
        <v>51867</v>
      </c>
      <c r="L99" s="29" t="s">
        <v>54</v>
      </c>
      <c r="M99" s="29" t="s">
        <v>54</v>
      </c>
      <c r="N99" s="29" t="s">
        <v>54</v>
      </c>
      <c r="O99" s="29" t="s">
        <v>54</v>
      </c>
      <c r="P99" s="33" t="n">
        <v>0</v>
      </c>
      <c r="Q99" s="29" t="n">
        <v>687</v>
      </c>
      <c r="R99" s="29" t="n">
        <v>0</v>
      </c>
      <c r="S99" s="29" t="s">
        <v>54</v>
      </c>
      <c r="T99" s="29" t="s">
        <v>54</v>
      </c>
      <c r="U99" s="29" t="s">
        <v>54</v>
      </c>
      <c r="V99" s="29" t="s">
        <v>54</v>
      </c>
      <c r="W99" s="29" t="s">
        <v>54</v>
      </c>
      <c r="X99" s="33" t="n">
        <v>0.06</v>
      </c>
      <c r="Y99" s="33" t="n">
        <v>0</v>
      </c>
      <c r="Z99" s="36" t="n">
        <v>-32.4094517433694</v>
      </c>
      <c r="AA99" s="68" t="n">
        <v>20.6698364904867</v>
      </c>
    </row>
    <row r="100" customFormat="false" ht="13.8" hidden="false" customHeight="false" outlineLevel="0" collapsed="false">
      <c r="A100" s="66" t="s">
        <v>8</v>
      </c>
      <c r="B100" s="25" t="s">
        <v>201</v>
      </c>
      <c r="C100" s="55" t="s">
        <v>180</v>
      </c>
      <c r="D100" s="10" t="s">
        <v>107</v>
      </c>
      <c r="E100" s="10" t="s">
        <v>178</v>
      </c>
      <c r="F100" s="10" t="n">
        <v>75</v>
      </c>
      <c r="G100" s="10" t="s">
        <v>54</v>
      </c>
      <c r="H100" s="10" t="s">
        <v>54</v>
      </c>
      <c r="I100" s="26" t="n">
        <v>44927</v>
      </c>
      <c r="K100" s="26" t="n">
        <v>53693</v>
      </c>
      <c r="L100" s="10" t="s">
        <v>54</v>
      </c>
      <c r="M100" s="10" t="s">
        <v>54</v>
      </c>
      <c r="N100" s="10" t="s">
        <v>54</v>
      </c>
      <c r="O100" s="10" t="s">
        <v>54</v>
      </c>
      <c r="P100" s="27" t="n">
        <v>0</v>
      </c>
      <c r="Q100" s="10" t="n">
        <v>872</v>
      </c>
      <c r="R100" s="10" t="n">
        <v>0</v>
      </c>
      <c r="S100" s="10" t="s">
        <v>54</v>
      </c>
      <c r="T100" s="10" t="s">
        <v>54</v>
      </c>
      <c r="U100" s="10" t="s">
        <v>54</v>
      </c>
      <c r="V100" s="10" t="s">
        <v>54</v>
      </c>
      <c r="W100" s="10" t="s">
        <v>54</v>
      </c>
      <c r="X100" s="27" t="n">
        <v>0.05</v>
      </c>
      <c r="Y100" s="27" t="n">
        <v>0</v>
      </c>
      <c r="Z100" s="9" t="n">
        <v>-30.9181086104463</v>
      </c>
      <c r="AA100" s="67" t="n">
        <v>19.4410434574448</v>
      </c>
    </row>
    <row r="101" customFormat="false" ht="13.8" hidden="false" customHeight="false" outlineLevel="0" collapsed="false">
      <c r="A101" s="66" t="s">
        <v>8</v>
      </c>
      <c r="B101" s="25" t="s">
        <v>202</v>
      </c>
      <c r="C101" s="55" t="s">
        <v>180</v>
      </c>
      <c r="D101" s="29" t="s">
        <v>72</v>
      </c>
      <c r="E101" s="29" t="s">
        <v>53</v>
      </c>
      <c r="F101" s="29" t="n">
        <v>139.8</v>
      </c>
      <c r="G101" s="29" t="s">
        <v>54</v>
      </c>
      <c r="H101" s="29" t="s">
        <v>54</v>
      </c>
      <c r="I101" s="30" t="s">
        <v>54</v>
      </c>
      <c r="J101" s="29"/>
      <c r="K101" s="30" t="n">
        <v>53328</v>
      </c>
      <c r="L101" s="29" t="s">
        <v>54</v>
      </c>
      <c r="M101" s="29" t="s">
        <v>54</v>
      </c>
      <c r="N101" s="29" t="s">
        <v>54</v>
      </c>
      <c r="O101" s="29" t="s">
        <v>54</v>
      </c>
      <c r="P101" s="33" t="n">
        <v>0</v>
      </c>
      <c r="Q101" s="29" t="n">
        <v>687</v>
      </c>
      <c r="R101" s="29" t="n">
        <v>0</v>
      </c>
      <c r="S101" s="29" t="s">
        <v>54</v>
      </c>
      <c r="T101" s="29" t="s">
        <v>54</v>
      </c>
      <c r="U101" s="29" t="s">
        <v>54</v>
      </c>
      <c r="V101" s="29" t="s">
        <v>54</v>
      </c>
      <c r="W101" s="29" t="s">
        <v>54</v>
      </c>
      <c r="X101" s="33" t="n">
        <v>0.06</v>
      </c>
      <c r="Y101" s="33" t="n">
        <v>0</v>
      </c>
      <c r="Z101" s="36" t="n">
        <v>-32.4094517433694</v>
      </c>
      <c r="AA101" s="68" t="n">
        <v>20.6698364904867</v>
      </c>
    </row>
    <row r="102" customFormat="false" ht="13.8" hidden="false" customHeight="false" outlineLevel="0" collapsed="false">
      <c r="A102" s="66" t="s">
        <v>8</v>
      </c>
      <c r="B102" s="25" t="s">
        <v>203</v>
      </c>
      <c r="C102" s="55" t="s">
        <v>180</v>
      </c>
      <c r="D102" s="10" t="s">
        <v>107</v>
      </c>
      <c r="E102" s="10" t="s">
        <v>53</v>
      </c>
      <c r="F102" s="10" t="n">
        <v>75</v>
      </c>
      <c r="G102" s="10" t="s">
        <v>54</v>
      </c>
      <c r="H102" s="10" t="s">
        <v>54</v>
      </c>
      <c r="I102" s="26" t="s">
        <v>54</v>
      </c>
      <c r="K102" s="26" t="n">
        <v>53328</v>
      </c>
      <c r="L102" s="10" t="s">
        <v>54</v>
      </c>
      <c r="M102" s="10" t="s">
        <v>54</v>
      </c>
      <c r="N102" s="10" t="s">
        <v>54</v>
      </c>
      <c r="O102" s="10" t="s">
        <v>54</v>
      </c>
      <c r="P102" s="27" t="n">
        <v>0</v>
      </c>
      <c r="Q102" s="10" t="n">
        <v>872</v>
      </c>
      <c r="R102" s="10" t="n">
        <v>0</v>
      </c>
      <c r="S102" s="10" t="s">
        <v>54</v>
      </c>
      <c r="T102" s="10" t="s">
        <v>54</v>
      </c>
      <c r="U102" s="10" t="s">
        <v>54</v>
      </c>
      <c r="V102" s="10" t="s">
        <v>54</v>
      </c>
      <c r="W102" s="10" t="s">
        <v>54</v>
      </c>
      <c r="X102" s="27" t="n">
        <v>0.05</v>
      </c>
      <c r="Y102" s="27" t="n">
        <v>0</v>
      </c>
      <c r="Z102" s="9" t="n">
        <v>-26.9381648844116</v>
      </c>
      <c r="AA102" s="67" t="n">
        <v>24.7048545534144</v>
      </c>
    </row>
    <row r="103" customFormat="false" ht="13.8" hidden="false" customHeight="false" outlineLevel="0" collapsed="false">
      <c r="A103" s="66" t="s">
        <v>8</v>
      </c>
      <c r="B103" s="25" t="s">
        <v>204</v>
      </c>
      <c r="C103" s="55" t="s">
        <v>180</v>
      </c>
      <c r="D103" s="29" t="s">
        <v>72</v>
      </c>
      <c r="E103" s="29" t="s">
        <v>53</v>
      </c>
      <c r="F103" s="29" t="n">
        <v>32.7</v>
      </c>
      <c r="G103" s="29" t="s">
        <v>54</v>
      </c>
      <c r="H103" s="29" t="s">
        <v>54</v>
      </c>
      <c r="I103" s="30" t="s">
        <v>54</v>
      </c>
      <c r="J103" s="29"/>
      <c r="K103" s="30" t="n">
        <v>51502</v>
      </c>
      <c r="L103" s="29" t="s">
        <v>54</v>
      </c>
      <c r="M103" s="29" t="s">
        <v>54</v>
      </c>
      <c r="N103" s="29" t="s">
        <v>54</v>
      </c>
      <c r="O103" s="29" t="s">
        <v>54</v>
      </c>
      <c r="P103" s="33" t="n">
        <v>0</v>
      </c>
      <c r="Q103" s="29" t="n">
        <v>687</v>
      </c>
      <c r="R103" s="29" t="n">
        <v>0</v>
      </c>
      <c r="S103" s="29" t="s">
        <v>54</v>
      </c>
      <c r="T103" s="29" t="s">
        <v>54</v>
      </c>
      <c r="U103" s="29" t="s">
        <v>54</v>
      </c>
      <c r="V103" s="29" t="s">
        <v>54</v>
      </c>
      <c r="W103" s="29" t="s">
        <v>54</v>
      </c>
      <c r="X103" s="33" t="n">
        <v>0.06</v>
      </c>
      <c r="Y103" s="33" t="n">
        <v>0</v>
      </c>
      <c r="Z103" s="36" t="n">
        <v>-33.2823970519215</v>
      </c>
      <c r="AA103" s="68" t="n">
        <v>27.4298131021341</v>
      </c>
    </row>
    <row r="104" customFormat="false" ht="13.8" hidden="false" customHeight="false" outlineLevel="0" collapsed="false">
      <c r="A104" s="66" t="s">
        <v>8</v>
      </c>
      <c r="B104" s="69" t="s">
        <v>205</v>
      </c>
      <c r="C104" s="55" t="s">
        <v>180</v>
      </c>
      <c r="D104" s="10" t="s">
        <v>107</v>
      </c>
      <c r="E104" s="10" t="s">
        <v>53</v>
      </c>
      <c r="F104" s="10" t="n">
        <v>75</v>
      </c>
      <c r="G104" s="10" t="s">
        <v>54</v>
      </c>
      <c r="H104" s="10" t="s">
        <v>54</v>
      </c>
      <c r="I104" s="26" t="s">
        <v>54</v>
      </c>
      <c r="K104" s="26" t="n">
        <v>53328</v>
      </c>
      <c r="L104" s="10" t="s">
        <v>54</v>
      </c>
      <c r="M104" s="10" t="s">
        <v>54</v>
      </c>
      <c r="N104" s="10" t="s">
        <v>54</v>
      </c>
      <c r="O104" s="10" t="s">
        <v>54</v>
      </c>
      <c r="P104" s="27" t="n">
        <v>0</v>
      </c>
      <c r="Q104" s="10" t="n">
        <v>872</v>
      </c>
      <c r="R104" s="10" t="n">
        <v>0</v>
      </c>
      <c r="S104" s="10" t="s">
        <v>54</v>
      </c>
      <c r="T104" s="10" t="s">
        <v>54</v>
      </c>
      <c r="U104" s="10" t="s">
        <v>54</v>
      </c>
      <c r="V104" s="10" t="s">
        <v>54</v>
      </c>
      <c r="W104" s="10" t="s">
        <v>54</v>
      </c>
      <c r="X104" s="27" t="n">
        <v>0.05</v>
      </c>
      <c r="Y104" s="27" t="n">
        <v>0</v>
      </c>
      <c r="Z104" s="9" t="n">
        <v>-25.2365800107423</v>
      </c>
      <c r="AA104" s="67" t="n">
        <v>26.0824193641746</v>
      </c>
    </row>
    <row r="105" customFormat="false" ht="13.8" hidden="false" customHeight="false" outlineLevel="0" collapsed="false">
      <c r="A105" s="66" t="s">
        <v>8</v>
      </c>
      <c r="B105" s="69" t="s">
        <v>91</v>
      </c>
      <c r="C105" s="55" t="s">
        <v>92</v>
      </c>
      <c r="D105" s="70" t="s">
        <v>52</v>
      </c>
      <c r="E105" s="70" t="s">
        <v>53</v>
      </c>
      <c r="F105" s="70" t="n">
        <v>160</v>
      </c>
      <c r="G105" s="70" t="s">
        <v>54</v>
      </c>
      <c r="H105" s="70" t="s">
        <v>54</v>
      </c>
      <c r="I105" s="71" t="s">
        <v>54</v>
      </c>
      <c r="J105" s="70"/>
      <c r="K105" s="71" t="s">
        <v>63</v>
      </c>
      <c r="L105" s="70" t="n">
        <v>12.372</v>
      </c>
      <c r="M105" s="70" t="n">
        <v>15.6</v>
      </c>
      <c r="N105" s="70" t="n">
        <v>0.5</v>
      </c>
      <c r="O105" s="70" t="n">
        <v>0.5</v>
      </c>
      <c r="P105" s="33" t="n">
        <v>0.3</v>
      </c>
      <c r="Q105" s="70" t="n">
        <v>80</v>
      </c>
      <c r="R105" s="70" t="n">
        <v>0</v>
      </c>
      <c r="S105" s="70" t="s">
        <v>54</v>
      </c>
      <c r="T105" s="70" t="s">
        <v>54</v>
      </c>
      <c r="U105" s="70" t="s">
        <v>54</v>
      </c>
      <c r="V105" s="70" t="s">
        <v>54</v>
      </c>
      <c r="W105" s="70" t="s">
        <v>54</v>
      </c>
      <c r="X105" s="33" t="n">
        <v>0.1</v>
      </c>
      <c r="Y105" s="33" t="n">
        <v>0.15</v>
      </c>
      <c r="Z105" s="72" t="n">
        <v>-26.658</v>
      </c>
      <c r="AA105" s="68" t="n">
        <v>28.1138</v>
      </c>
    </row>
    <row r="106" customFormat="false" ht="13.8" hidden="false" customHeight="false" outlineLevel="0" collapsed="false">
      <c r="A106" s="66" t="s">
        <v>8</v>
      </c>
      <c r="B106" s="25" t="s">
        <v>93</v>
      </c>
      <c r="C106" s="55" t="s">
        <v>92</v>
      </c>
      <c r="D106" s="10" t="s">
        <v>52</v>
      </c>
      <c r="E106" s="10" t="s">
        <v>53</v>
      </c>
      <c r="F106" s="10" t="n">
        <v>600</v>
      </c>
      <c r="G106" s="10" t="s">
        <v>54</v>
      </c>
      <c r="H106" s="10" t="s">
        <v>54</v>
      </c>
      <c r="I106" s="26" t="s">
        <v>54</v>
      </c>
      <c r="K106" s="26" t="s">
        <v>63</v>
      </c>
      <c r="L106" s="10" t="n">
        <v>12.372</v>
      </c>
      <c r="M106" s="10" t="n">
        <v>15.6</v>
      </c>
      <c r="N106" s="10" t="n">
        <v>0.5</v>
      </c>
      <c r="O106" s="10" t="n">
        <v>0.5</v>
      </c>
      <c r="P106" s="27" t="n">
        <v>0.3</v>
      </c>
      <c r="Q106" s="10" t="n">
        <v>900</v>
      </c>
      <c r="R106" s="10" t="n">
        <v>0</v>
      </c>
      <c r="S106" s="10" t="s">
        <v>54</v>
      </c>
      <c r="T106" s="10" t="s">
        <v>54</v>
      </c>
      <c r="U106" s="10" t="s">
        <v>54</v>
      </c>
      <c r="V106" s="10" t="s">
        <v>54</v>
      </c>
      <c r="W106" s="10" t="s">
        <v>54</v>
      </c>
      <c r="X106" s="27" t="n">
        <v>0.1</v>
      </c>
      <c r="Y106" s="27" t="n">
        <v>0.1</v>
      </c>
      <c r="Z106" s="9" t="n">
        <v>-26.5036</v>
      </c>
      <c r="AA106" s="67" t="n">
        <v>29.1803</v>
      </c>
    </row>
    <row r="107" customFormat="false" ht="13.8" hidden="false" customHeight="false" outlineLevel="0" collapsed="false">
      <c r="A107" s="66" t="s">
        <v>8</v>
      </c>
      <c r="B107" s="25" t="s">
        <v>94</v>
      </c>
      <c r="C107" s="55" t="s">
        <v>92</v>
      </c>
      <c r="D107" s="29" t="s">
        <v>83</v>
      </c>
      <c r="E107" s="29" t="s">
        <v>53</v>
      </c>
      <c r="F107" s="29" t="n">
        <v>670</v>
      </c>
      <c r="G107" s="29" t="n">
        <v>167.5</v>
      </c>
      <c r="H107" s="29" t="n">
        <v>4</v>
      </c>
      <c r="I107" s="30" t="s">
        <v>54</v>
      </c>
      <c r="J107" s="29"/>
      <c r="K107" s="30" t="s">
        <v>63</v>
      </c>
      <c r="L107" s="29" t="n">
        <v>11.519</v>
      </c>
      <c r="M107" s="29" t="n">
        <v>263.4</v>
      </c>
      <c r="N107" s="29" t="n">
        <v>11</v>
      </c>
      <c r="O107" s="29" t="n">
        <v>11</v>
      </c>
      <c r="P107" s="33" t="n">
        <v>0</v>
      </c>
      <c r="Q107" s="29" t="n">
        <v>2</v>
      </c>
      <c r="R107" s="29" t="n">
        <v>101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 t="s">
        <v>54</v>
      </c>
      <c r="X107" s="33" t="n">
        <v>0.069</v>
      </c>
      <c r="Y107" s="33" t="n">
        <v>0.046</v>
      </c>
      <c r="Z107" s="36" t="n">
        <v>-29.251</v>
      </c>
      <c r="AA107" s="68" t="n">
        <v>31.0941</v>
      </c>
    </row>
    <row r="108" customFormat="false" ht="13.8" hidden="false" customHeight="false" outlineLevel="0" collapsed="false">
      <c r="A108" s="66" t="s">
        <v>8</v>
      </c>
      <c r="B108" s="25" t="s">
        <v>95</v>
      </c>
      <c r="C108" s="55" t="s">
        <v>92</v>
      </c>
      <c r="D108" s="10" t="s">
        <v>83</v>
      </c>
      <c r="E108" s="10" t="s">
        <v>53</v>
      </c>
      <c r="F108" s="10" t="n">
        <v>335</v>
      </c>
      <c r="G108" s="10" t="n">
        <v>167.5</v>
      </c>
      <c r="H108" s="10" t="n">
        <v>2</v>
      </c>
      <c r="I108" s="26" t="s">
        <v>54</v>
      </c>
      <c r="K108" s="26" t="s">
        <v>63</v>
      </c>
      <c r="L108" s="10" t="n">
        <v>11.519</v>
      </c>
      <c r="M108" s="10" t="n">
        <v>263.4</v>
      </c>
      <c r="N108" s="10" t="n">
        <v>11</v>
      </c>
      <c r="O108" s="10" t="n">
        <v>11</v>
      </c>
      <c r="P108" s="27" t="n">
        <v>0</v>
      </c>
      <c r="Q108" s="10" t="n">
        <v>2</v>
      </c>
      <c r="R108" s="10" t="n">
        <v>101</v>
      </c>
      <c r="S108" s="10" t="s">
        <v>54</v>
      </c>
      <c r="T108" s="10" t="s">
        <v>54</v>
      </c>
      <c r="U108" s="10" t="s">
        <v>54</v>
      </c>
      <c r="V108" s="10" t="s">
        <v>54</v>
      </c>
      <c r="W108" s="10" t="s">
        <v>54</v>
      </c>
      <c r="X108" s="27" t="n">
        <v>0.069</v>
      </c>
      <c r="Y108" s="27" t="n">
        <v>0.046</v>
      </c>
      <c r="Z108" s="9" t="n">
        <v>-33.4433</v>
      </c>
      <c r="AA108" s="67" t="n">
        <v>25.4022</v>
      </c>
    </row>
    <row r="109" customFormat="false" ht="13.8" hidden="false" customHeight="false" outlineLevel="0" collapsed="false">
      <c r="A109" s="66" t="s">
        <v>8</v>
      </c>
      <c r="B109" s="25" t="s">
        <v>96</v>
      </c>
      <c r="C109" s="55" t="s">
        <v>92</v>
      </c>
      <c r="D109" s="29" t="s">
        <v>97</v>
      </c>
      <c r="E109" s="29" t="s">
        <v>53</v>
      </c>
      <c r="F109" s="29" t="n">
        <v>175</v>
      </c>
      <c r="G109" s="29" t="n">
        <v>9.7</v>
      </c>
      <c r="H109" s="29" t="n">
        <v>18</v>
      </c>
      <c r="I109" s="30" t="s">
        <v>54</v>
      </c>
      <c r="J109" s="29"/>
      <c r="K109" s="30" t="s">
        <v>63</v>
      </c>
      <c r="L109" s="29" t="n">
        <v>7.6</v>
      </c>
      <c r="M109" s="29" t="n">
        <v>75</v>
      </c>
      <c r="N109" s="29" t="n">
        <v>8</v>
      </c>
      <c r="O109" s="29" t="n">
        <v>8</v>
      </c>
      <c r="P109" s="33" t="n">
        <v>0</v>
      </c>
      <c r="Q109" s="29" t="n">
        <v>950</v>
      </c>
      <c r="R109" s="29" t="n">
        <v>0</v>
      </c>
      <c r="S109" s="29" t="s">
        <v>54</v>
      </c>
      <c r="T109" s="29" t="s">
        <v>54</v>
      </c>
      <c r="U109" s="29" t="s">
        <v>54</v>
      </c>
      <c r="V109" s="29" t="s">
        <v>54</v>
      </c>
      <c r="W109" s="29" t="s">
        <v>54</v>
      </c>
      <c r="X109" s="33" t="n">
        <v>0.069</v>
      </c>
      <c r="Y109" s="33" t="n">
        <v>0.046</v>
      </c>
      <c r="Z109" s="36" t="n">
        <v>-26.8102</v>
      </c>
      <c r="AA109" s="68" t="n">
        <v>27.8277</v>
      </c>
    </row>
    <row r="110" customFormat="false" ht="13.8" hidden="false" customHeight="false" outlineLevel="0" collapsed="false">
      <c r="A110" s="66" t="s">
        <v>8</v>
      </c>
      <c r="B110" s="25" t="s">
        <v>98</v>
      </c>
      <c r="C110" s="55" t="s">
        <v>92</v>
      </c>
      <c r="D110" s="10" t="s">
        <v>97</v>
      </c>
      <c r="E110" s="10" t="s">
        <v>53</v>
      </c>
      <c r="F110" s="10" t="n">
        <v>250</v>
      </c>
      <c r="G110" s="10" t="n">
        <v>50</v>
      </c>
      <c r="H110" s="10" t="n">
        <v>5</v>
      </c>
      <c r="I110" s="26" t="s">
        <v>54</v>
      </c>
      <c r="K110" s="26" t="s">
        <v>63</v>
      </c>
      <c r="L110" s="10" t="n">
        <v>11.519</v>
      </c>
      <c r="M110" s="10" t="n">
        <v>75</v>
      </c>
      <c r="N110" s="10" t="n">
        <v>2</v>
      </c>
      <c r="O110" s="10" t="n">
        <v>2</v>
      </c>
      <c r="P110" s="27" t="n">
        <v>0</v>
      </c>
      <c r="Q110" s="10" t="n">
        <v>950</v>
      </c>
      <c r="R110" s="10" t="n">
        <v>0</v>
      </c>
      <c r="S110" s="10" t="s">
        <v>54</v>
      </c>
      <c r="T110" s="10" t="s">
        <v>54</v>
      </c>
      <c r="U110" s="10" t="s">
        <v>54</v>
      </c>
      <c r="V110" s="10" t="s">
        <v>54</v>
      </c>
      <c r="W110" s="10" t="s">
        <v>54</v>
      </c>
      <c r="X110" s="27" t="n">
        <v>0.069</v>
      </c>
      <c r="Y110" s="27" t="n">
        <v>0.046</v>
      </c>
      <c r="Z110" s="9" t="n">
        <v>-26.8102</v>
      </c>
      <c r="AA110" s="67" t="n">
        <v>27.8277</v>
      </c>
    </row>
    <row r="111" customFormat="false" ht="13.8" hidden="false" customHeight="false" outlineLevel="0" collapsed="false">
      <c r="A111" s="66" t="s">
        <v>8</v>
      </c>
      <c r="B111" s="25" t="s">
        <v>99</v>
      </c>
      <c r="C111" s="55" t="s">
        <v>92</v>
      </c>
      <c r="D111" s="29" t="s">
        <v>80</v>
      </c>
      <c r="E111" s="29" t="s">
        <v>53</v>
      </c>
      <c r="F111" s="29" t="n">
        <f aca="false">1500*1.176</f>
        <v>1764</v>
      </c>
      <c r="G111" s="29" t="n">
        <v>250</v>
      </c>
      <c r="H111" s="29" t="n">
        <v>6</v>
      </c>
      <c r="I111" s="30" t="s">
        <v>54</v>
      </c>
      <c r="J111" s="29"/>
      <c r="K111" s="30" t="s">
        <v>63</v>
      </c>
      <c r="L111" s="29" t="s">
        <v>54</v>
      </c>
      <c r="M111" s="29" t="s">
        <v>54</v>
      </c>
      <c r="N111" s="29" t="s">
        <v>54</v>
      </c>
      <c r="O111" s="29" t="s">
        <v>54</v>
      </c>
      <c r="P111" s="33" t="n">
        <v>0</v>
      </c>
      <c r="Q111" s="29" t="n">
        <v>300</v>
      </c>
      <c r="R111" s="29" t="n">
        <v>0</v>
      </c>
      <c r="S111" s="29" t="s">
        <v>54</v>
      </c>
      <c r="T111" s="29" t="s">
        <v>54</v>
      </c>
      <c r="U111" s="29" t="s">
        <v>54</v>
      </c>
      <c r="V111" s="29" t="s">
        <v>54</v>
      </c>
      <c r="W111" s="29" t="s">
        <v>54</v>
      </c>
      <c r="X111" s="33" t="n">
        <v>0.03</v>
      </c>
      <c r="Y111" s="33" t="n">
        <v>0.03</v>
      </c>
      <c r="Z111" s="36"/>
      <c r="AA111" s="68"/>
    </row>
    <row r="112" customFormat="false" ht="13.8" hidden="false" customHeight="false" outlineLevel="0" collapsed="false">
      <c r="A112" s="66" t="s">
        <v>8</v>
      </c>
      <c r="B112" s="25" t="s">
        <v>100</v>
      </c>
      <c r="C112" s="55" t="s">
        <v>92</v>
      </c>
      <c r="D112" s="10" t="s">
        <v>80</v>
      </c>
      <c r="E112" s="10" t="s">
        <v>53</v>
      </c>
      <c r="F112" s="10" t="n">
        <v>65</v>
      </c>
      <c r="G112" s="10" t="n">
        <v>65</v>
      </c>
      <c r="H112" s="10" t="n">
        <v>1</v>
      </c>
      <c r="I112" s="26" t="s">
        <v>54</v>
      </c>
      <c r="K112" s="26" t="s">
        <v>63</v>
      </c>
      <c r="L112" s="10" t="s">
        <v>54</v>
      </c>
      <c r="M112" s="10" t="s">
        <v>54</v>
      </c>
      <c r="N112" s="10" t="s">
        <v>54</v>
      </c>
      <c r="O112" s="10" t="s">
        <v>54</v>
      </c>
      <c r="P112" s="27" t="n">
        <v>0</v>
      </c>
      <c r="Q112" s="10" t="n">
        <v>300</v>
      </c>
      <c r="R112" s="10" t="n">
        <v>0</v>
      </c>
      <c r="S112" s="10" t="s">
        <v>54</v>
      </c>
      <c r="T112" s="10" t="s">
        <v>54</v>
      </c>
      <c r="U112" s="10" t="s">
        <v>54</v>
      </c>
      <c r="V112" s="10" t="s">
        <v>54</v>
      </c>
      <c r="W112" s="10" t="s">
        <v>54</v>
      </c>
      <c r="X112" s="27" t="n">
        <v>0.05</v>
      </c>
      <c r="Y112" s="27" t="n">
        <v>0.05</v>
      </c>
      <c r="Z112" s="9" t="n">
        <v>-32.05</v>
      </c>
      <c r="AA112" s="67" t="n">
        <v>28.58333</v>
      </c>
    </row>
    <row r="113" customFormat="false" ht="13.8" hidden="false" customHeight="false" outlineLevel="0" collapsed="false">
      <c r="A113" s="66" t="s">
        <v>8</v>
      </c>
      <c r="B113" s="25" t="s">
        <v>101</v>
      </c>
      <c r="C113" s="55" t="s">
        <v>92</v>
      </c>
      <c r="D113" s="29" t="s">
        <v>102</v>
      </c>
      <c r="E113" s="29" t="s">
        <v>53</v>
      </c>
      <c r="F113" s="29" t="n">
        <v>120</v>
      </c>
      <c r="G113" s="29" t="n">
        <v>30</v>
      </c>
      <c r="H113" s="29" t="n">
        <v>4</v>
      </c>
      <c r="I113" s="30" t="s">
        <v>54</v>
      </c>
      <c r="J113" s="29"/>
      <c r="K113" s="30" t="s">
        <v>63</v>
      </c>
      <c r="L113" s="29" t="s">
        <v>54</v>
      </c>
      <c r="M113" s="29" t="s">
        <v>54</v>
      </c>
      <c r="N113" s="29" t="n">
        <v>0.5</v>
      </c>
      <c r="O113" s="29" t="n">
        <v>0.5</v>
      </c>
      <c r="P113" s="33" t="n">
        <v>0</v>
      </c>
      <c r="Q113" s="29" t="n">
        <v>500</v>
      </c>
      <c r="R113" s="29" t="n">
        <v>0</v>
      </c>
      <c r="S113" s="29" t="s">
        <v>54</v>
      </c>
      <c r="T113" s="29" t="s">
        <v>54</v>
      </c>
      <c r="U113" s="29" t="s">
        <v>54</v>
      </c>
      <c r="V113" s="29" t="s">
        <v>54</v>
      </c>
      <c r="W113" s="29" t="s">
        <v>54</v>
      </c>
      <c r="X113" s="33" t="n">
        <v>0.1</v>
      </c>
      <c r="Y113" s="33" t="n">
        <v>0.1</v>
      </c>
      <c r="Z113" s="36"/>
      <c r="AA113" s="68"/>
    </row>
    <row r="114" customFormat="false" ht="13.8" hidden="false" customHeight="false" outlineLevel="0" collapsed="false">
      <c r="A114" s="66" t="s">
        <v>8</v>
      </c>
      <c r="B114" s="25" t="s">
        <v>103</v>
      </c>
      <c r="C114" s="55" t="s">
        <v>92</v>
      </c>
      <c r="D114" s="10" t="s">
        <v>102</v>
      </c>
      <c r="E114" s="10" t="s">
        <v>53</v>
      </c>
      <c r="F114" s="10" t="n">
        <v>144</v>
      </c>
      <c r="G114" s="10" t="n">
        <v>36</v>
      </c>
      <c r="H114" s="10" t="n">
        <v>4</v>
      </c>
      <c r="I114" s="26" t="s">
        <v>54</v>
      </c>
      <c r="K114" s="26" t="s">
        <v>63</v>
      </c>
      <c r="L114" s="10" t="s">
        <v>54</v>
      </c>
      <c r="M114" s="10" t="s">
        <v>54</v>
      </c>
      <c r="N114" s="10" t="n">
        <v>0.5</v>
      </c>
      <c r="O114" s="10" t="n">
        <v>0.5</v>
      </c>
      <c r="P114" s="27" t="n">
        <v>0</v>
      </c>
      <c r="Q114" s="10" t="n">
        <v>500</v>
      </c>
      <c r="R114" s="10" t="n">
        <v>0</v>
      </c>
      <c r="S114" s="10" t="s">
        <v>54</v>
      </c>
      <c r="T114" s="10" t="s">
        <v>54</v>
      </c>
      <c r="U114" s="10" t="s">
        <v>54</v>
      </c>
      <c r="V114" s="10" t="s">
        <v>54</v>
      </c>
      <c r="W114" s="10" t="s">
        <v>54</v>
      </c>
      <c r="X114" s="27" t="n">
        <v>0.1</v>
      </c>
      <c r="Y114" s="27" t="n">
        <v>0.1</v>
      </c>
      <c r="Z114" s="9" t="n">
        <v>-25.3447</v>
      </c>
      <c r="AA114" s="67" t="n">
        <v>30.394</v>
      </c>
    </row>
    <row r="115" customFormat="false" ht="13.8" hidden="false" customHeight="false" outlineLevel="0" collapsed="false">
      <c r="A115" s="73" t="s">
        <v>8</v>
      </c>
      <c r="B115" s="74" t="s">
        <v>104</v>
      </c>
      <c r="C115" s="75" t="s">
        <v>92</v>
      </c>
      <c r="D115" s="76" t="s">
        <v>76</v>
      </c>
      <c r="E115" s="76" t="s">
        <v>53</v>
      </c>
      <c r="F115" s="76" t="n">
        <v>180</v>
      </c>
      <c r="G115" s="76" t="n">
        <v>45</v>
      </c>
      <c r="H115" s="76" t="n">
        <v>4</v>
      </c>
      <c r="I115" s="77" t="s">
        <v>54</v>
      </c>
      <c r="J115" s="76"/>
      <c r="K115" s="77" t="s">
        <v>63</v>
      </c>
      <c r="L115" s="76" t="s">
        <v>54</v>
      </c>
      <c r="M115" s="76" t="s">
        <v>54</v>
      </c>
      <c r="N115" s="76" t="s">
        <v>54</v>
      </c>
      <c r="O115" s="76" t="s">
        <v>54</v>
      </c>
      <c r="P115" s="78" t="n">
        <v>0</v>
      </c>
      <c r="Q115" s="76" t="n">
        <v>300</v>
      </c>
      <c r="R115" s="76" t="n">
        <v>0</v>
      </c>
      <c r="S115" s="78" t="n">
        <v>0.72</v>
      </c>
      <c r="T115" s="76" t="n">
        <f aca="false">H115</f>
        <v>4</v>
      </c>
      <c r="U115" s="76" t="n">
        <f aca="false">G115</f>
        <v>45</v>
      </c>
      <c r="V115" s="76" t="n">
        <v>2.7</v>
      </c>
      <c r="W115" s="76" t="s">
        <v>54</v>
      </c>
      <c r="X115" s="78" t="n">
        <v>0.03</v>
      </c>
      <c r="Y115" s="78" t="n">
        <v>0.024</v>
      </c>
      <c r="Z115" s="79" t="n">
        <v>-34.153</v>
      </c>
      <c r="AA115" s="80" t="n">
        <v>18.9</v>
      </c>
    </row>
  </sheetData>
  <autoFilter ref="A1:AA11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81" t="s">
        <v>206</v>
      </c>
      <c r="B1" s="82" t="s">
        <v>207</v>
      </c>
      <c r="C1" s="82" t="s">
        <v>208</v>
      </c>
      <c r="D1" s="82" t="n">
        <v>2019</v>
      </c>
      <c r="E1" s="82" t="n">
        <v>2020</v>
      </c>
      <c r="F1" s="82" t="n">
        <v>2021</v>
      </c>
      <c r="G1" s="82" t="n">
        <v>2022</v>
      </c>
      <c r="H1" s="82" t="n">
        <f aca="false">G1+1</f>
        <v>2023</v>
      </c>
      <c r="I1" s="82" t="n">
        <f aca="false">H1+1</f>
        <v>2024</v>
      </c>
      <c r="J1" s="82" t="n">
        <f aca="false">I1+1</f>
        <v>2025</v>
      </c>
      <c r="K1" s="82" t="n">
        <f aca="false">J1+1</f>
        <v>2026</v>
      </c>
      <c r="L1" s="82" t="n">
        <f aca="false">K1+1</f>
        <v>2027</v>
      </c>
      <c r="M1" s="82" t="n">
        <f aca="false">L1+1</f>
        <v>2028</v>
      </c>
      <c r="N1" s="82" t="n">
        <f aca="false">M1+1</f>
        <v>2029</v>
      </c>
      <c r="O1" s="82" t="n">
        <f aca="false">N1+1</f>
        <v>2030</v>
      </c>
      <c r="P1" s="82" t="n">
        <f aca="false">O1+1</f>
        <v>2031</v>
      </c>
      <c r="Q1" s="82" t="n">
        <f aca="false">P1+1</f>
        <v>2032</v>
      </c>
      <c r="R1" s="82" t="n">
        <f aca="false">Q1+1</f>
        <v>2033</v>
      </c>
      <c r="S1" s="82" t="n">
        <f aca="false">R1+1</f>
        <v>2034</v>
      </c>
      <c r="T1" s="82" t="n">
        <f aca="false">S1+1</f>
        <v>2035</v>
      </c>
      <c r="U1" s="82" t="n">
        <f aca="false">T1+1</f>
        <v>2036</v>
      </c>
      <c r="V1" s="82" t="n">
        <f aca="false">U1+1</f>
        <v>2037</v>
      </c>
      <c r="W1" s="82" t="n">
        <f aca="false">V1+1</f>
        <v>2038</v>
      </c>
      <c r="X1" s="82" t="n">
        <f aca="false">W1+1</f>
        <v>2039</v>
      </c>
      <c r="Y1" s="82" t="n">
        <f aca="false">X1+1</f>
        <v>2040</v>
      </c>
      <c r="Z1" s="82" t="n">
        <f aca="false">Y1+1</f>
        <v>2041</v>
      </c>
      <c r="AA1" s="82" t="n">
        <f aca="false">Z1+1</f>
        <v>2042</v>
      </c>
      <c r="AB1" s="82" t="n">
        <f aca="false">AA1+1</f>
        <v>2043</v>
      </c>
      <c r="AC1" s="82" t="n">
        <f aca="false">AB1+1</f>
        <v>2044</v>
      </c>
      <c r="AD1" s="82" t="n">
        <f aca="false">AC1+1</f>
        <v>2045</v>
      </c>
      <c r="AE1" s="82" t="n">
        <f aca="false">AD1+1</f>
        <v>2046</v>
      </c>
      <c r="AF1" s="82" t="n">
        <f aca="false">AE1+1</f>
        <v>2047</v>
      </c>
      <c r="AG1" s="82" t="n">
        <f aca="false">AF1+1</f>
        <v>2048</v>
      </c>
      <c r="AH1" s="82" t="n">
        <f aca="false">AG1+1</f>
        <v>2049</v>
      </c>
      <c r="AI1" s="83" t="n">
        <f aca="false">AH1+1</f>
        <v>2050</v>
      </c>
    </row>
    <row r="2" customFormat="false" ht="15" hidden="false" customHeight="false" outlineLevel="0" collapsed="false">
      <c r="A2" s="84" t="s">
        <v>8</v>
      </c>
      <c r="B2" s="85" t="s">
        <v>209</v>
      </c>
      <c r="C2" s="86" t="s">
        <v>107</v>
      </c>
      <c r="D2" s="87" t="n">
        <v>0</v>
      </c>
      <c r="E2" s="87" t="n">
        <v>0</v>
      </c>
      <c r="F2" s="87" t="n">
        <v>0</v>
      </c>
      <c r="G2" s="87" t="n">
        <v>0</v>
      </c>
      <c r="H2" s="87" t="n">
        <v>0</v>
      </c>
      <c r="I2" s="87" t="n">
        <v>0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</row>
    <row r="3" customFormat="false" ht="15" hidden="false" customHeight="false" outlineLevel="0" collapsed="false">
      <c r="A3" s="90" t="str">
        <f aca="false">A2</f>
        <v>base</v>
      </c>
      <c r="B3" s="91" t="s">
        <v>209</v>
      </c>
      <c r="C3" s="69" t="s">
        <v>72</v>
      </c>
      <c r="D3" s="92" t="n">
        <v>0</v>
      </c>
      <c r="E3" s="92" t="n">
        <v>0</v>
      </c>
      <c r="F3" s="92" t="n">
        <v>0</v>
      </c>
      <c r="G3" s="92" t="n">
        <v>0</v>
      </c>
      <c r="H3" s="92" t="n">
        <v>0</v>
      </c>
      <c r="I3" s="92" t="n">
        <v>0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3"/>
    </row>
    <row r="4" customFormat="false" ht="15" hidden="false" customHeight="false" outlineLevel="0" collapsed="false">
      <c r="A4" s="90" t="str">
        <f aca="false">A3</f>
        <v>base</v>
      </c>
      <c r="B4" s="91" t="s">
        <v>209</v>
      </c>
      <c r="C4" s="69" t="s">
        <v>210</v>
      </c>
      <c r="D4" s="94" t="n">
        <v>0</v>
      </c>
      <c r="E4" s="94" t="n">
        <v>0</v>
      </c>
      <c r="F4" s="94" t="n">
        <v>0</v>
      </c>
      <c r="G4" s="94" t="n">
        <v>0</v>
      </c>
      <c r="H4" s="94" t="n">
        <v>0</v>
      </c>
      <c r="I4" s="94" t="n">
        <v>0</v>
      </c>
      <c r="J4" s="94" t="n">
        <v>0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</row>
    <row r="5" customFormat="false" ht="15" hidden="false" customHeight="false" outlineLevel="0" collapsed="false">
      <c r="A5" s="90" t="str">
        <f aca="false">A4</f>
        <v>base</v>
      </c>
      <c r="B5" s="91" t="s">
        <v>209</v>
      </c>
      <c r="C5" s="69" t="s">
        <v>211</v>
      </c>
      <c r="D5" s="92" t="n">
        <v>0</v>
      </c>
      <c r="E5" s="92" t="n">
        <v>0</v>
      </c>
      <c r="F5" s="92" t="n">
        <v>0</v>
      </c>
      <c r="G5" s="92" t="n">
        <v>0</v>
      </c>
      <c r="H5" s="92" t="n">
        <v>0</v>
      </c>
      <c r="I5" s="92" t="n">
        <v>0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3"/>
    </row>
    <row r="6" customFormat="false" ht="15" hidden="false" customHeight="false" outlineLevel="0" collapsed="false">
      <c r="A6" s="90" t="str">
        <f aca="false">A5</f>
        <v>base</v>
      </c>
      <c r="B6" s="91" t="s">
        <v>209</v>
      </c>
      <c r="C6" s="69" t="s">
        <v>102</v>
      </c>
      <c r="D6" s="92" t="n">
        <v>0</v>
      </c>
      <c r="E6" s="92" t="n">
        <v>0</v>
      </c>
      <c r="F6" s="92" t="n">
        <v>0</v>
      </c>
      <c r="G6" s="92" t="n">
        <v>0</v>
      </c>
      <c r="H6" s="92" t="n">
        <v>0</v>
      </c>
      <c r="I6" s="92" t="n">
        <v>0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3"/>
    </row>
    <row r="7" customFormat="false" ht="15" hidden="false" customHeight="false" outlineLevel="0" collapsed="false">
      <c r="A7" s="90" t="str">
        <f aca="false">A6</f>
        <v>base</v>
      </c>
      <c r="B7" s="91" t="s">
        <v>209</v>
      </c>
      <c r="C7" s="69" t="s">
        <v>52</v>
      </c>
      <c r="D7" s="94" t="n">
        <v>0</v>
      </c>
      <c r="E7" s="94" t="n">
        <v>0</v>
      </c>
      <c r="F7" s="94" t="n">
        <v>0</v>
      </c>
      <c r="G7" s="94" t="n">
        <v>0</v>
      </c>
      <c r="H7" s="94" t="n">
        <v>0</v>
      </c>
      <c r="I7" s="94" t="n">
        <v>0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5"/>
    </row>
    <row r="8" customFormat="false" ht="15" hidden="false" customHeight="false" outlineLevel="0" collapsed="false">
      <c r="A8" s="90" t="str">
        <f aca="false">A7</f>
        <v>base</v>
      </c>
      <c r="B8" s="91" t="s">
        <v>209</v>
      </c>
      <c r="C8" s="69" t="s">
        <v>74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0</v>
      </c>
      <c r="I8" s="92" t="n">
        <v>0</v>
      </c>
      <c r="J8" s="92"/>
      <c r="K8" s="92"/>
      <c r="L8" s="92"/>
      <c r="M8" s="92"/>
      <c r="N8" s="92"/>
      <c r="O8" s="92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5"/>
    </row>
    <row r="9" customFormat="false" ht="15" hidden="false" customHeight="false" outlineLevel="0" collapsed="false">
      <c r="A9" s="90" t="str">
        <f aca="false">A8</f>
        <v>base</v>
      </c>
      <c r="B9" s="91" t="s">
        <v>209</v>
      </c>
      <c r="C9" s="69" t="s">
        <v>76</v>
      </c>
      <c r="D9" s="92" t="n">
        <v>0</v>
      </c>
      <c r="E9" s="92" t="n">
        <v>0</v>
      </c>
      <c r="F9" s="92" t="n">
        <v>0</v>
      </c>
      <c r="G9" s="92" t="n">
        <v>0</v>
      </c>
      <c r="H9" s="92" t="n">
        <v>0</v>
      </c>
      <c r="I9" s="92" t="n">
        <v>0</v>
      </c>
      <c r="J9" s="92" t="n">
        <f aca="false">I9</f>
        <v>0</v>
      </c>
      <c r="K9" s="92" t="n">
        <f aca="false">J9</f>
        <v>0</v>
      </c>
      <c r="L9" s="92" t="n">
        <f aca="false">K9</f>
        <v>0</v>
      </c>
      <c r="M9" s="92" t="n">
        <f aca="false">L9</f>
        <v>0</v>
      </c>
      <c r="N9" s="92" t="n">
        <f aca="false">M9</f>
        <v>0</v>
      </c>
      <c r="O9" s="92" t="n">
        <f aca="false">N9</f>
        <v>0</v>
      </c>
      <c r="P9" s="92" t="n">
        <f aca="false">O9</f>
        <v>0</v>
      </c>
      <c r="Q9" s="92" t="n">
        <f aca="false">P9</f>
        <v>0</v>
      </c>
      <c r="R9" s="92" t="n">
        <f aca="false">Q9</f>
        <v>0</v>
      </c>
      <c r="S9" s="92" t="n">
        <f aca="false">R9</f>
        <v>0</v>
      </c>
      <c r="T9" s="92" t="n">
        <f aca="false">S9</f>
        <v>0</v>
      </c>
      <c r="U9" s="92" t="n">
        <f aca="false">T9</f>
        <v>0</v>
      </c>
      <c r="V9" s="92" t="n">
        <f aca="false">U9</f>
        <v>0</v>
      </c>
      <c r="W9" s="92" t="n">
        <f aca="false">V9</f>
        <v>0</v>
      </c>
      <c r="X9" s="92" t="n">
        <f aca="false">W9</f>
        <v>0</v>
      </c>
      <c r="Y9" s="92" t="n">
        <f aca="false">X9</f>
        <v>0</v>
      </c>
      <c r="Z9" s="92" t="n">
        <f aca="false">Y9</f>
        <v>0</v>
      </c>
      <c r="AA9" s="92" t="n">
        <f aca="false">Z9</f>
        <v>0</v>
      </c>
      <c r="AB9" s="92" t="n">
        <f aca="false">AA9</f>
        <v>0</v>
      </c>
      <c r="AC9" s="92" t="n">
        <f aca="false">AB9</f>
        <v>0</v>
      </c>
      <c r="AD9" s="92" t="n">
        <f aca="false">AC9</f>
        <v>0</v>
      </c>
      <c r="AE9" s="92" t="n">
        <f aca="false">AD9</f>
        <v>0</v>
      </c>
      <c r="AF9" s="92" t="n">
        <f aca="false">AE9</f>
        <v>0</v>
      </c>
      <c r="AG9" s="92" t="n">
        <f aca="false">AF9</f>
        <v>0</v>
      </c>
      <c r="AH9" s="92" t="n">
        <f aca="false">AG9</f>
        <v>0</v>
      </c>
      <c r="AI9" s="92" t="n">
        <f aca="false">AH9</f>
        <v>0</v>
      </c>
    </row>
    <row r="10" customFormat="false" ht="15" hidden="false" customHeight="false" outlineLevel="0" collapsed="false">
      <c r="A10" s="90" t="str">
        <f aca="false">A9</f>
        <v>base</v>
      </c>
      <c r="B10" s="96" t="s">
        <v>209</v>
      </c>
      <c r="C10" s="97" t="s">
        <v>212</v>
      </c>
      <c r="D10" s="98" t="n">
        <v>0</v>
      </c>
      <c r="E10" s="98" t="n">
        <v>0</v>
      </c>
      <c r="F10" s="98" t="n">
        <v>0</v>
      </c>
      <c r="G10" s="98" t="n">
        <v>0</v>
      </c>
      <c r="H10" s="98" t="n">
        <v>0</v>
      </c>
      <c r="I10" s="98" t="n">
        <v>0</v>
      </c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9"/>
    </row>
    <row r="11" customFormat="false" ht="15" hidden="false" customHeight="false" outlineLevel="0" collapsed="false">
      <c r="A11" s="84" t="str">
        <f aca="false">A2</f>
        <v>base</v>
      </c>
      <c r="B11" s="100" t="s">
        <v>213</v>
      </c>
      <c r="C11" s="86" t="s">
        <v>107</v>
      </c>
      <c r="D11" s="88" t="n">
        <v>0</v>
      </c>
      <c r="E11" s="88" t="n">
        <v>0</v>
      </c>
      <c r="F11" s="88" t="n">
        <v>0</v>
      </c>
      <c r="G11" s="88" t="n">
        <v>0</v>
      </c>
      <c r="H11" s="88" t="n">
        <v>0</v>
      </c>
      <c r="I11" s="88" t="n">
        <v>0</v>
      </c>
      <c r="J11" s="88" t="n">
        <v>0</v>
      </c>
      <c r="K11" s="88" t="n">
        <v>0</v>
      </c>
      <c r="L11" s="88" t="n">
        <v>0</v>
      </c>
      <c r="M11" s="88" t="n">
        <v>0</v>
      </c>
      <c r="N11" s="88" t="n">
        <v>0</v>
      </c>
      <c r="O11" s="88" t="n">
        <v>0</v>
      </c>
      <c r="P11" s="88" t="n">
        <v>0</v>
      </c>
      <c r="Q11" s="88" t="n">
        <v>0</v>
      </c>
      <c r="R11" s="88" t="n">
        <v>0</v>
      </c>
      <c r="S11" s="88" t="n">
        <v>0</v>
      </c>
      <c r="T11" s="88" t="n">
        <v>0</v>
      </c>
      <c r="U11" s="88" t="n">
        <v>0</v>
      </c>
      <c r="V11" s="88" t="n">
        <v>0</v>
      </c>
      <c r="W11" s="88" t="n">
        <v>0</v>
      </c>
      <c r="X11" s="88" t="n">
        <v>0</v>
      </c>
      <c r="Y11" s="88" t="n">
        <v>0</v>
      </c>
      <c r="Z11" s="88" t="n">
        <v>0</v>
      </c>
      <c r="AA11" s="88" t="n">
        <v>0</v>
      </c>
      <c r="AB11" s="88" t="n">
        <v>0</v>
      </c>
      <c r="AC11" s="88" t="n">
        <v>0</v>
      </c>
      <c r="AD11" s="88" t="n">
        <v>0</v>
      </c>
      <c r="AE11" s="88" t="n">
        <v>0</v>
      </c>
      <c r="AF11" s="88" t="n">
        <v>0</v>
      </c>
      <c r="AG11" s="88" t="n">
        <v>0</v>
      </c>
      <c r="AH11" s="88" t="n">
        <v>0</v>
      </c>
      <c r="AI11" s="89" t="n">
        <v>0</v>
      </c>
    </row>
    <row r="12" customFormat="false" ht="15" hidden="false" customHeight="false" outlineLevel="0" collapsed="false">
      <c r="A12" s="90" t="str">
        <f aca="false">A11</f>
        <v>base</v>
      </c>
      <c r="B12" s="101" t="s">
        <v>213</v>
      </c>
      <c r="C12" s="69" t="s">
        <v>72</v>
      </c>
      <c r="D12" s="92" t="n">
        <v>0</v>
      </c>
      <c r="E12" s="92" t="n">
        <f aca="false">D12</f>
        <v>0</v>
      </c>
      <c r="F12" s="92" t="n">
        <f aca="false">E12</f>
        <v>0</v>
      </c>
      <c r="G12" s="92" t="n">
        <v>0</v>
      </c>
      <c r="H12" s="92" t="n">
        <f aca="false">G12</f>
        <v>0</v>
      </c>
      <c r="I12" s="92" t="n">
        <f aca="false">H12</f>
        <v>0</v>
      </c>
      <c r="J12" s="92" t="n">
        <f aca="false">I12</f>
        <v>0</v>
      </c>
      <c r="K12" s="92" t="n">
        <f aca="false">J12</f>
        <v>0</v>
      </c>
      <c r="L12" s="92" t="n">
        <f aca="false">K12</f>
        <v>0</v>
      </c>
      <c r="M12" s="92" t="n">
        <f aca="false">L12</f>
        <v>0</v>
      </c>
      <c r="N12" s="92" t="n">
        <f aca="false">M12</f>
        <v>0</v>
      </c>
      <c r="O12" s="92" t="n">
        <f aca="false">N12</f>
        <v>0</v>
      </c>
      <c r="P12" s="92" t="n">
        <f aca="false">O12</f>
        <v>0</v>
      </c>
      <c r="Q12" s="92" t="n">
        <f aca="false">P12</f>
        <v>0</v>
      </c>
      <c r="R12" s="92" t="n">
        <f aca="false">Q12</f>
        <v>0</v>
      </c>
      <c r="S12" s="92" t="n">
        <f aca="false">R12</f>
        <v>0</v>
      </c>
      <c r="T12" s="92" t="n">
        <f aca="false">S12</f>
        <v>0</v>
      </c>
      <c r="U12" s="92" t="n">
        <f aca="false">T12</f>
        <v>0</v>
      </c>
      <c r="V12" s="92" t="n">
        <f aca="false">U12</f>
        <v>0</v>
      </c>
      <c r="W12" s="92" t="n">
        <f aca="false">V12</f>
        <v>0</v>
      </c>
      <c r="X12" s="92" t="n">
        <f aca="false">W12</f>
        <v>0</v>
      </c>
      <c r="Y12" s="92" t="n">
        <f aca="false">X12</f>
        <v>0</v>
      </c>
      <c r="Z12" s="92" t="n">
        <f aca="false">Y12</f>
        <v>0</v>
      </c>
      <c r="AA12" s="92" t="n">
        <f aca="false">Z12</f>
        <v>0</v>
      </c>
      <c r="AB12" s="92" t="n">
        <f aca="false">AA12</f>
        <v>0</v>
      </c>
      <c r="AC12" s="92" t="n">
        <f aca="false">AB12</f>
        <v>0</v>
      </c>
      <c r="AD12" s="92" t="n">
        <f aca="false">AC12</f>
        <v>0</v>
      </c>
      <c r="AE12" s="92" t="n">
        <f aca="false">AD12</f>
        <v>0</v>
      </c>
      <c r="AF12" s="92" t="n">
        <f aca="false">AE12</f>
        <v>0</v>
      </c>
      <c r="AG12" s="92" t="n">
        <f aca="false">AF12</f>
        <v>0</v>
      </c>
      <c r="AH12" s="92" t="n">
        <f aca="false">AG12</f>
        <v>0</v>
      </c>
      <c r="AI12" s="102" t="n">
        <f aca="false">AH12</f>
        <v>0</v>
      </c>
    </row>
    <row r="13" customFormat="false" ht="15" hidden="false" customHeight="false" outlineLevel="0" collapsed="false">
      <c r="A13" s="90" t="str">
        <f aca="false">A12</f>
        <v>base</v>
      </c>
      <c r="B13" s="101" t="s">
        <v>213</v>
      </c>
      <c r="C13" s="69" t="s">
        <v>210</v>
      </c>
      <c r="D13" s="94" t="n">
        <v>0</v>
      </c>
      <c r="E13" s="94" t="n">
        <f aca="false">D13</f>
        <v>0</v>
      </c>
      <c r="F13" s="94" t="n">
        <f aca="false">E13</f>
        <v>0</v>
      </c>
      <c r="G13" s="94" t="n">
        <v>0</v>
      </c>
      <c r="H13" s="94" t="n">
        <f aca="false">G13</f>
        <v>0</v>
      </c>
      <c r="I13" s="94" t="n">
        <f aca="false">H13</f>
        <v>0</v>
      </c>
      <c r="J13" s="94" t="n">
        <f aca="false">I13</f>
        <v>0</v>
      </c>
      <c r="K13" s="94" t="n">
        <f aca="false">J13</f>
        <v>0</v>
      </c>
      <c r="L13" s="94" t="n">
        <f aca="false">K13</f>
        <v>0</v>
      </c>
      <c r="M13" s="94" t="n">
        <f aca="false">L13</f>
        <v>0</v>
      </c>
      <c r="N13" s="94" t="n">
        <f aca="false">M13</f>
        <v>0</v>
      </c>
      <c r="O13" s="94" t="n">
        <f aca="false">N13</f>
        <v>0</v>
      </c>
      <c r="P13" s="94" t="n">
        <f aca="false">O13</f>
        <v>0</v>
      </c>
      <c r="Q13" s="94" t="n">
        <f aca="false">P13</f>
        <v>0</v>
      </c>
      <c r="R13" s="94" t="n">
        <f aca="false">Q13</f>
        <v>0</v>
      </c>
      <c r="S13" s="94" t="n">
        <f aca="false">R13</f>
        <v>0</v>
      </c>
      <c r="T13" s="94" t="n">
        <f aca="false">S13</f>
        <v>0</v>
      </c>
      <c r="U13" s="94" t="n">
        <f aca="false">T13</f>
        <v>0</v>
      </c>
      <c r="V13" s="94" t="n">
        <f aca="false">U13</f>
        <v>0</v>
      </c>
      <c r="W13" s="94" t="n">
        <f aca="false">V13</f>
        <v>0</v>
      </c>
      <c r="X13" s="94" t="n">
        <f aca="false">W13</f>
        <v>0</v>
      </c>
      <c r="Y13" s="94" t="n">
        <f aca="false">X13</f>
        <v>0</v>
      </c>
      <c r="Z13" s="94" t="n">
        <f aca="false">Y13</f>
        <v>0</v>
      </c>
      <c r="AA13" s="94" t="n">
        <f aca="false">Z13</f>
        <v>0</v>
      </c>
      <c r="AB13" s="94" t="n">
        <f aca="false">AA13</f>
        <v>0</v>
      </c>
      <c r="AC13" s="94" t="n">
        <f aca="false">AB13</f>
        <v>0</v>
      </c>
      <c r="AD13" s="94" t="n">
        <f aca="false">AC13</f>
        <v>0</v>
      </c>
      <c r="AE13" s="94" t="n">
        <f aca="false">AD13</f>
        <v>0</v>
      </c>
      <c r="AF13" s="94" t="n">
        <f aca="false">AE13</f>
        <v>0</v>
      </c>
      <c r="AG13" s="94" t="n">
        <f aca="false">AF13</f>
        <v>0</v>
      </c>
      <c r="AH13" s="94" t="n">
        <f aca="false">AG13</f>
        <v>0</v>
      </c>
      <c r="AI13" s="103" t="n">
        <f aca="false">AH13</f>
        <v>0</v>
      </c>
    </row>
    <row r="14" customFormat="false" ht="15" hidden="false" customHeight="false" outlineLevel="0" collapsed="false">
      <c r="A14" s="90" t="str">
        <f aca="false">A13</f>
        <v>base</v>
      </c>
      <c r="B14" s="101" t="s">
        <v>213</v>
      </c>
      <c r="C14" s="69" t="s">
        <v>211</v>
      </c>
      <c r="D14" s="92" t="n">
        <v>0</v>
      </c>
      <c r="E14" s="92" t="n">
        <f aca="false">D14</f>
        <v>0</v>
      </c>
      <c r="F14" s="92" t="n">
        <f aca="false">E14</f>
        <v>0</v>
      </c>
      <c r="G14" s="92" t="n">
        <v>0</v>
      </c>
      <c r="H14" s="92" t="n">
        <f aca="false">G14</f>
        <v>0</v>
      </c>
      <c r="I14" s="92" t="n">
        <f aca="false">H14</f>
        <v>0</v>
      </c>
      <c r="J14" s="92" t="n">
        <f aca="false">I14</f>
        <v>0</v>
      </c>
      <c r="K14" s="92" t="n">
        <f aca="false">J14</f>
        <v>0</v>
      </c>
      <c r="L14" s="92" t="n">
        <f aca="false">K14</f>
        <v>0</v>
      </c>
      <c r="M14" s="92" t="n">
        <f aca="false">L14</f>
        <v>0</v>
      </c>
      <c r="N14" s="92" t="n">
        <f aca="false">M14</f>
        <v>0</v>
      </c>
      <c r="O14" s="92" t="n">
        <f aca="false">N14</f>
        <v>0</v>
      </c>
      <c r="P14" s="92" t="n">
        <f aca="false">O14</f>
        <v>0</v>
      </c>
      <c r="Q14" s="92" t="n">
        <f aca="false">P14</f>
        <v>0</v>
      </c>
      <c r="R14" s="92" t="n">
        <f aca="false">Q14</f>
        <v>0</v>
      </c>
      <c r="S14" s="92" t="n">
        <f aca="false">R14</f>
        <v>0</v>
      </c>
      <c r="T14" s="92" t="n">
        <f aca="false">S14</f>
        <v>0</v>
      </c>
      <c r="U14" s="92" t="n">
        <f aca="false">T14</f>
        <v>0</v>
      </c>
      <c r="V14" s="92" t="n">
        <f aca="false">U14</f>
        <v>0</v>
      </c>
      <c r="W14" s="92" t="n">
        <f aca="false">V14</f>
        <v>0</v>
      </c>
      <c r="X14" s="92" t="n">
        <f aca="false">W14</f>
        <v>0</v>
      </c>
      <c r="Y14" s="92" t="n">
        <f aca="false">X14</f>
        <v>0</v>
      </c>
      <c r="Z14" s="92" t="n">
        <f aca="false">Y14</f>
        <v>0</v>
      </c>
      <c r="AA14" s="92" t="n">
        <f aca="false">Z14</f>
        <v>0</v>
      </c>
      <c r="AB14" s="92" t="n">
        <f aca="false">AA14</f>
        <v>0</v>
      </c>
      <c r="AC14" s="92" t="n">
        <f aca="false">AB14</f>
        <v>0</v>
      </c>
      <c r="AD14" s="92" t="n">
        <f aca="false">AC14</f>
        <v>0</v>
      </c>
      <c r="AE14" s="92" t="n">
        <f aca="false">AD14</f>
        <v>0</v>
      </c>
      <c r="AF14" s="92" t="n">
        <f aca="false">AE14</f>
        <v>0</v>
      </c>
      <c r="AG14" s="92" t="n">
        <f aca="false">AF14</f>
        <v>0</v>
      </c>
      <c r="AH14" s="92" t="n">
        <f aca="false">AG14</f>
        <v>0</v>
      </c>
      <c r="AI14" s="102" t="n">
        <f aca="false">AH14</f>
        <v>0</v>
      </c>
    </row>
    <row r="15" customFormat="false" ht="15" hidden="false" customHeight="false" outlineLevel="0" collapsed="false">
      <c r="A15" s="90" t="str">
        <f aca="false">A14</f>
        <v>base</v>
      </c>
      <c r="B15" s="101" t="s">
        <v>213</v>
      </c>
      <c r="C15" s="69" t="s">
        <v>52</v>
      </c>
      <c r="D15" s="94" t="n">
        <v>0</v>
      </c>
      <c r="E15" s="94" t="n">
        <f aca="false">D15</f>
        <v>0</v>
      </c>
      <c r="F15" s="94" t="n">
        <f aca="false">E15</f>
        <v>0</v>
      </c>
      <c r="G15" s="94" t="n">
        <v>0</v>
      </c>
      <c r="H15" s="94" t="n">
        <f aca="false">G15</f>
        <v>0</v>
      </c>
      <c r="I15" s="94" t="n">
        <f aca="false">H15</f>
        <v>0</v>
      </c>
      <c r="J15" s="94" t="n">
        <f aca="false">I15</f>
        <v>0</v>
      </c>
      <c r="K15" s="94" t="n">
        <f aca="false">J15</f>
        <v>0</v>
      </c>
      <c r="L15" s="94" t="n">
        <f aca="false">K15</f>
        <v>0</v>
      </c>
      <c r="M15" s="94" t="n">
        <f aca="false">L15</f>
        <v>0</v>
      </c>
      <c r="N15" s="94" t="n">
        <f aca="false">M15</f>
        <v>0</v>
      </c>
      <c r="O15" s="94" t="n">
        <f aca="false">N15</f>
        <v>0</v>
      </c>
      <c r="P15" s="94" t="n">
        <f aca="false">O15</f>
        <v>0</v>
      </c>
      <c r="Q15" s="94" t="n">
        <f aca="false">P15</f>
        <v>0</v>
      </c>
      <c r="R15" s="94" t="n">
        <f aca="false">Q15</f>
        <v>0</v>
      </c>
      <c r="S15" s="94" t="n">
        <f aca="false">R15</f>
        <v>0</v>
      </c>
      <c r="T15" s="94" t="n">
        <f aca="false">S15</f>
        <v>0</v>
      </c>
      <c r="U15" s="94" t="n">
        <f aca="false">T15</f>
        <v>0</v>
      </c>
      <c r="V15" s="94" t="n">
        <f aca="false">U15</f>
        <v>0</v>
      </c>
      <c r="W15" s="94" t="n">
        <f aca="false">V15</f>
        <v>0</v>
      </c>
      <c r="X15" s="94" t="n">
        <f aca="false">W15</f>
        <v>0</v>
      </c>
      <c r="Y15" s="94" t="n">
        <f aca="false">X15</f>
        <v>0</v>
      </c>
      <c r="Z15" s="94" t="n">
        <f aca="false">Y15</f>
        <v>0</v>
      </c>
      <c r="AA15" s="94" t="n">
        <f aca="false">Z15</f>
        <v>0</v>
      </c>
      <c r="AB15" s="94" t="n">
        <f aca="false">AA15</f>
        <v>0</v>
      </c>
      <c r="AC15" s="94" t="n">
        <f aca="false">AB15</f>
        <v>0</v>
      </c>
      <c r="AD15" s="94" t="n">
        <f aca="false">AC15</f>
        <v>0</v>
      </c>
      <c r="AE15" s="94" t="n">
        <f aca="false">AD15</f>
        <v>0</v>
      </c>
      <c r="AF15" s="94" t="n">
        <f aca="false">AE15</f>
        <v>0</v>
      </c>
      <c r="AG15" s="94" t="n">
        <f aca="false">AF15</f>
        <v>0</v>
      </c>
      <c r="AH15" s="94" t="n">
        <f aca="false">AG15</f>
        <v>0</v>
      </c>
      <c r="AI15" s="103" t="n">
        <f aca="false">AH15</f>
        <v>0</v>
      </c>
    </row>
    <row r="16" customFormat="false" ht="15" hidden="false" customHeight="false" outlineLevel="0" collapsed="false">
      <c r="A16" s="90" t="str">
        <f aca="false">A15</f>
        <v>base</v>
      </c>
      <c r="B16" s="101" t="s">
        <v>213</v>
      </c>
      <c r="C16" s="69" t="s">
        <v>74</v>
      </c>
      <c r="D16" s="92" t="n">
        <v>0</v>
      </c>
      <c r="E16" s="92" t="n">
        <f aca="false">D16</f>
        <v>0</v>
      </c>
      <c r="F16" s="92" t="n">
        <f aca="false">E16</f>
        <v>0</v>
      </c>
      <c r="G16" s="92" t="n">
        <v>0</v>
      </c>
      <c r="H16" s="92" t="n">
        <f aca="false">G16</f>
        <v>0</v>
      </c>
      <c r="I16" s="92" t="n">
        <f aca="false">H16</f>
        <v>0</v>
      </c>
      <c r="J16" s="92" t="n">
        <f aca="false">I16</f>
        <v>0</v>
      </c>
      <c r="K16" s="92" t="n">
        <f aca="false">J16</f>
        <v>0</v>
      </c>
      <c r="L16" s="92" t="n">
        <f aca="false">K16</f>
        <v>0</v>
      </c>
      <c r="M16" s="92" t="n">
        <f aca="false">L16</f>
        <v>0</v>
      </c>
      <c r="N16" s="92" t="n">
        <f aca="false">M16</f>
        <v>0</v>
      </c>
      <c r="O16" s="92" t="n">
        <f aca="false">N16</f>
        <v>0</v>
      </c>
      <c r="P16" s="92" t="n">
        <f aca="false">O16</f>
        <v>0</v>
      </c>
      <c r="Q16" s="92" t="n">
        <f aca="false">P16</f>
        <v>0</v>
      </c>
      <c r="R16" s="92" t="n">
        <f aca="false">Q16</f>
        <v>0</v>
      </c>
      <c r="S16" s="92" t="n">
        <f aca="false">R16</f>
        <v>0</v>
      </c>
      <c r="T16" s="92" t="n">
        <f aca="false">S16</f>
        <v>0</v>
      </c>
      <c r="U16" s="92" t="n">
        <f aca="false">T16</f>
        <v>0</v>
      </c>
      <c r="V16" s="92" t="n">
        <f aca="false">U16</f>
        <v>0</v>
      </c>
      <c r="W16" s="92" t="n">
        <f aca="false">V16</f>
        <v>0</v>
      </c>
      <c r="X16" s="92" t="n">
        <f aca="false">W16</f>
        <v>0</v>
      </c>
      <c r="Y16" s="92" t="n">
        <f aca="false">X16</f>
        <v>0</v>
      </c>
      <c r="Z16" s="92" t="n">
        <f aca="false">Y16</f>
        <v>0</v>
      </c>
      <c r="AA16" s="92" t="n">
        <f aca="false">Z16</f>
        <v>0</v>
      </c>
      <c r="AB16" s="92" t="n">
        <f aca="false">AA16</f>
        <v>0</v>
      </c>
      <c r="AC16" s="92" t="n">
        <f aca="false">AB16</f>
        <v>0</v>
      </c>
      <c r="AD16" s="92" t="n">
        <f aca="false">AC16</f>
        <v>0</v>
      </c>
      <c r="AE16" s="92" t="n">
        <f aca="false">AD16</f>
        <v>0</v>
      </c>
      <c r="AF16" s="92" t="n">
        <f aca="false">AE16</f>
        <v>0</v>
      </c>
      <c r="AG16" s="92" t="n">
        <f aca="false">AF16</f>
        <v>0</v>
      </c>
      <c r="AH16" s="92" t="n">
        <f aca="false">AG16</f>
        <v>0</v>
      </c>
      <c r="AI16" s="102" t="n">
        <f aca="false">AH16</f>
        <v>0</v>
      </c>
    </row>
    <row r="17" customFormat="false" ht="15" hidden="false" customHeight="false" outlineLevel="0" collapsed="false">
      <c r="A17" s="90" t="str">
        <f aca="false">A16</f>
        <v>base</v>
      </c>
      <c r="B17" s="101" t="s">
        <v>213</v>
      </c>
      <c r="C17" s="69" t="s">
        <v>76</v>
      </c>
      <c r="D17" s="94" t="n">
        <v>0</v>
      </c>
      <c r="E17" s="94" t="n">
        <f aca="false">D17</f>
        <v>0</v>
      </c>
      <c r="F17" s="94" t="n">
        <f aca="false">E17</f>
        <v>0</v>
      </c>
      <c r="G17" s="94" t="n">
        <v>0</v>
      </c>
      <c r="H17" s="94" t="n">
        <f aca="false">G17</f>
        <v>0</v>
      </c>
      <c r="I17" s="94" t="n">
        <f aca="false">H17</f>
        <v>0</v>
      </c>
      <c r="J17" s="94" t="n">
        <f aca="false">I17</f>
        <v>0</v>
      </c>
      <c r="K17" s="94" t="n">
        <f aca="false">J17</f>
        <v>0</v>
      </c>
      <c r="L17" s="94" t="n">
        <f aca="false">K17</f>
        <v>0</v>
      </c>
      <c r="M17" s="94" t="n">
        <f aca="false">L17</f>
        <v>0</v>
      </c>
      <c r="N17" s="94" t="n">
        <f aca="false">M17</f>
        <v>0</v>
      </c>
      <c r="O17" s="94" t="n">
        <f aca="false">N17</f>
        <v>0</v>
      </c>
      <c r="P17" s="94" t="n">
        <f aca="false">O17</f>
        <v>0</v>
      </c>
      <c r="Q17" s="94" t="n">
        <f aca="false">P17</f>
        <v>0</v>
      </c>
      <c r="R17" s="94" t="n">
        <f aca="false">Q17</f>
        <v>0</v>
      </c>
      <c r="S17" s="94" t="n">
        <f aca="false">R17</f>
        <v>0</v>
      </c>
      <c r="T17" s="94" t="n">
        <f aca="false">S17</f>
        <v>0</v>
      </c>
      <c r="U17" s="94" t="n">
        <f aca="false">T17</f>
        <v>0</v>
      </c>
      <c r="V17" s="94" t="n">
        <f aca="false">U17</f>
        <v>0</v>
      </c>
      <c r="W17" s="94" t="n">
        <f aca="false">V17</f>
        <v>0</v>
      </c>
      <c r="X17" s="94" t="n">
        <f aca="false">W17</f>
        <v>0</v>
      </c>
      <c r="Y17" s="94" t="n">
        <f aca="false">X17</f>
        <v>0</v>
      </c>
      <c r="Z17" s="94" t="n">
        <f aca="false">Y17</f>
        <v>0</v>
      </c>
      <c r="AA17" s="94" t="n">
        <f aca="false">Z17</f>
        <v>0</v>
      </c>
      <c r="AB17" s="94" t="n">
        <f aca="false">AA17</f>
        <v>0</v>
      </c>
      <c r="AC17" s="94" t="n">
        <f aca="false">AB17</f>
        <v>0</v>
      </c>
      <c r="AD17" s="94" t="n">
        <f aca="false">AC17</f>
        <v>0</v>
      </c>
      <c r="AE17" s="94" t="n">
        <f aca="false">AD17</f>
        <v>0</v>
      </c>
      <c r="AF17" s="94" t="n">
        <f aca="false">AE17</f>
        <v>0</v>
      </c>
      <c r="AG17" s="94" t="n">
        <f aca="false">AF17</f>
        <v>0</v>
      </c>
      <c r="AH17" s="94" t="n">
        <f aca="false">AG17</f>
        <v>0</v>
      </c>
      <c r="AI17" s="103" t="n">
        <f aca="false">AH17</f>
        <v>0</v>
      </c>
    </row>
    <row r="18" customFormat="false" ht="15" hidden="false" customHeight="false" outlineLevel="0" collapsed="false">
      <c r="A18" s="90" t="str">
        <f aca="false">A17</f>
        <v>base</v>
      </c>
      <c r="B18" s="104" t="s">
        <v>213</v>
      </c>
      <c r="C18" s="97" t="s">
        <v>212</v>
      </c>
      <c r="D18" s="98" t="n">
        <v>0</v>
      </c>
      <c r="E18" s="98" t="n">
        <f aca="false">D18</f>
        <v>0</v>
      </c>
      <c r="F18" s="98" t="n">
        <f aca="false">E18</f>
        <v>0</v>
      </c>
      <c r="G18" s="98" t="n">
        <v>0</v>
      </c>
      <c r="H18" s="98" t="n">
        <f aca="false">G18</f>
        <v>0</v>
      </c>
      <c r="I18" s="98" t="n">
        <f aca="false">H18</f>
        <v>0</v>
      </c>
      <c r="J18" s="98" t="n">
        <f aca="false">I18</f>
        <v>0</v>
      </c>
      <c r="K18" s="98" t="n">
        <f aca="false">J18</f>
        <v>0</v>
      </c>
      <c r="L18" s="98" t="n">
        <f aca="false">K18</f>
        <v>0</v>
      </c>
      <c r="M18" s="98" t="n">
        <f aca="false">L18</f>
        <v>0</v>
      </c>
      <c r="N18" s="98" t="n">
        <f aca="false">M18</f>
        <v>0</v>
      </c>
      <c r="O18" s="98" t="n">
        <f aca="false">N18</f>
        <v>0</v>
      </c>
      <c r="P18" s="98" t="n">
        <f aca="false">O18</f>
        <v>0</v>
      </c>
      <c r="Q18" s="98" t="n">
        <f aca="false">P18</f>
        <v>0</v>
      </c>
      <c r="R18" s="98" t="n">
        <f aca="false">Q18</f>
        <v>0</v>
      </c>
      <c r="S18" s="98" t="n">
        <f aca="false">R18</f>
        <v>0</v>
      </c>
      <c r="T18" s="98" t="n">
        <f aca="false">S18</f>
        <v>0</v>
      </c>
      <c r="U18" s="98" t="n">
        <f aca="false">T18</f>
        <v>0</v>
      </c>
      <c r="V18" s="98" t="n">
        <f aca="false">U18</f>
        <v>0</v>
      </c>
      <c r="W18" s="98" t="n">
        <f aca="false">V18</f>
        <v>0</v>
      </c>
      <c r="X18" s="98" t="n">
        <f aca="false">W18</f>
        <v>0</v>
      </c>
      <c r="Y18" s="98" t="n">
        <f aca="false">X18</f>
        <v>0</v>
      </c>
      <c r="Z18" s="98" t="n">
        <f aca="false">Y18</f>
        <v>0</v>
      </c>
      <c r="AA18" s="98" t="n">
        <f aca="false">Z18</f>
        <v>0</v>
      </c>
      <c r="AB18" s="98" t="n">
        <f aca="false">AA18</f>
        <v>0</v>
      </c>
      <c r="AC18" s="98" t="n">
        <f aca="false">AB18</f>
        <v>0</v>
      </c>
      <c r="AD18" s="98" t="n">
        <f aca="false">AC18</f>
        <v>0</v>
      </c>
      <c r="AE18" s="98" t="n">
        <f aca="false">AD18</f>
        <v>0</v>
      </c>
      <c r="AF18" s="98" t="n">
        <f aca="false">AE18</f>
        <v>0</v>
      </c>
      <c r="AG18" s="98" t="n">
        <f aca="false">AF18</f>
        <v>0</v>
      </c>
      <c r="AH18" s="98" t="n">
        <f aca="false">AG18</f>
        <v>0</v>
      </c>
      <c r="AI18" s="105" t="n">
        <f aca="false">AH18</f>
        <v>0</v>
      </c>
    </row>
    <row r="19" customFormat="false" ht="15" hidden="false" customHeight="false" outlineLevel="0" collapsed="false">
      <c r="A19" s="84" t="s">
        <v>12</v>
      </c>
      <c r="B19" s="85" t="s">
        <v>209</v>
      </c>
      <c r="C19" s="86" t="s">
        <v>107</v>
      </c>
      <c r="D19" s="87"/>
      <c r="E19" s="87"/>
      <c r="F19" s="87"/>
      <c r="G19" s="87"/>
      <c r="H19" s="87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9"/>
    </row>
    <row r="20" customFormat="false" ht="15" hidden="false" customHeight="false" outlineLevel="0" collapsed="false">
      <c r="A20" s="90" t="str">
        <f aca="false">A19</f>
        <v>csir_ambitions</v>
      </c>
      <c r="B20" s="91" t="s">
        <v>209</v>
      </c>
      <c r="C20" s="69" t="s">
        <v>72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3"/>
    </row>
    <row r="21" customFormat="false" ht="15" hidden="false" customHeight="false" outlineLevel="0" collapsed="false">
      <c r="A21" s="90" t="str">
        <f aca="false">A20</f>
        <v>csir_ambitions</v>
      </c>
      <c r="B21" s="91" t="s">
        <v>209</v>
      </c>
      <c r="C21" s="69" t="s">
        <v>210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5"/>
    </row>
    <row r="22" customFormat="false" ht="15" hidden="false" customHeight="false" outlineLevel="0" collapsed="false">
      <c r="A22" s="90" t="str">
        <f aca="false">A21</f>
        <v>csir_ambitions</v>
      </c>
      <c r="B22" s="91" t="s">
        <v>209</v>
      </c>
      <c r="C22" s="69" t="s">
        <v>211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3"/>
    </row>
    <row r="23" customFormat="false" ht="15" hidden="false" customHeight="false" outlineLevel="0" collapsed="false">
      <c r="A23" s="90" t="str">
        <f aca="false">A22</f>
        <v>csir_ambitions</v>
      </c>
      <c r="B23" s="91" t="s">
        <v>209</v>
      </c>
      <c r="C23" s="69" t="s">
        <v>102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3"/>
    </row>
    <row r="24" customFormat="false" ht="15" hidden="false" customHeight="false" outlineLevel="0" collapsed="false">
      <c r="A24" s="90" t="str">
        <f aca="false">A23</f>
        <v>csir_ambitions</v>
      </c>
      <c r="B24" s="91" t="s">
        <v>209</v>
      </c>
      <c r="C24" s="69" t="s">
        <v>52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5"/>
    </row>
    <row r="25" customFormat="false" ht="15" hidden="false" customHeight="false" outlineLevel="0" collapsed="false">
      <c r="A25" s="90" t="str">
        <f aca="false">A24</f>
        <v>csir_ambitions</v>
      </c>
      <c r="B25" s="91" t="s">
        <v>209</v>
      </c>
      <c r="C25" s="69" t="s">
        <v>74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</row>
    <row r="26" customFormat="false" ht="15" hidden="false" customHeight="false" outlineLevel="0" collapsed="false">
      <c r="A26" s="90" t="str">
        <f aca="false">A25</f>
        <v>csir_ambitions</v>
      </c>
      <c r="B26" s="91" t="s">
        <v>209</v>
      </c>
      <c r="C26" s="69" t="s">
        <v>76</v>
      </c>
      <c r="D26" s="92" t="n">
        <v>0</v>
      </c>
      <c r="E26" s="92" t="n">
        <v>0</v>
      </c>
      <c r="F26" s="92" t="n">
        <v>0</v>
      </c>
      <c r="G26" s="92" t="n">
        <v>0</v>
      </c>
      <c r="H26" s="92" t="n">
        <v>0</v>
      </c>
      <c r="I26" s="92" t="n">
        <v>0</v>
      </c>
      <c r="J26" s="92" t="n">
        <f aca="false">I26</f>
        <v>0</v>
      </c>
      <c r="K26" s="92" t="n">
        <f aca="false">J26</f>
        <v>0</v>
      </c>
      <c r="L26" s="92" t="n">
        <f aca="false">K26</f>
        <v>0</v>
      </c>
      <c r="M26" s="92" t="n">
        <f aca="false">L26</f>
        <v>0</v>
      </c>
      <c r="N26" s="92" t="n">
        <f aca="false">M26</f>
        <v>0</v>
      </c>
      <c r="O26" s="92" t="n">
        <f aca="false">N26</f>
        <v>0</v>
      </c>
      <c r="P26" s="92" t="n">
        <f aca="false">O26</f>
        <v>0</v>
      </c>
      <c r="Q26" s="92" t="n">
        <f aca="false">P26</f>
        <v>0</v>
      </c>
      <c r="R26" s="92" t="n">
        <f aca="false">Q26</f>
        <v>0</v>
      </c>
      <c r="S26" s="92" t="n">
        <f aca="false">R26</f>
        <v>0</v>
      </c>
      <c r="T26" s="92" t="n">
        <v>5000</v>
      </c>
      <c r="U26" s="92" t="n">
        <f aca="false">T26</f>
        <v>5000</v>
      </c>
      <c r="V26" s="92" t="n">
        <f aca="false">U26</f>
        <v>5000</v>
      </c>
      <c r="W26" s="92" t="n">
        <f aca="false">V26</f>
        <v>5000</v>
      </c>
      <c r="X26" s="92" t="n">
        <f aca="false">W26</f>
        <v>5000</v>
      </c>
      <c r="Y26" s="92" t="n">
        <f aca="false">X26</f>
        <v>5000</v>
      </c>
      <c r="Z26" s="92" t="n">
        <f aca="false">Y26</f>
        <v>5000</v>
      </c>
      <c r="AA26" s="92" t="n">
        <f aca="false">Z26</f>
        <v>5000</v>
      </c>
      <c r="AB26" s="92" t="n">
        <f aca="false">AA26</f>
        <v>5000</v>
      </c>
      <c r="AC26" s="92" t="n">
        <f aca="false">AB26</f>
        <v>5000</v>
      </c>
      <c r="AD26" s="92" t="n">
        <f aca="false">AC26</f>
        <v>5000</v>
      </c>
      <c r="AE26" s="92" t="n">
        <f aca="false">AD26</f>
        <v>5000</v>
      </c>
      <c r="AF26" s="92" t="n">
        <f aca="false">AE26</f>
        <v>5000</v>
      </c>
      <c r="AG26" s="92" t="n">
        <f aca="false">AF26</f>
        <v>5000</v>
      </c>
      <c r="AH26" s="92" t="n">
        <f aca="false">AG26</f>
        <v>5000</v>
      </c>
      <c r="AI26" s="92" t="n">
        <f aca="false">AH26</f>
        <v>5000</v>
      </c>
    </row>
    <row r="27" customFormat="false" ht="15" hidden="false" customHeight="false" outlineLevel="0" collapsed="false">
      <c r="A27" s="106" t="str">
        <f aca="false">A19</f>
        <v>csir_ambitions</v>
      </c>
      <c r="B27" s="96" t="s">
        <v>209</v>
      </c>
      <c r="C27" s="97" t="s">
        <v>212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9"/>
    </row>
    <row r="28" customFormat="false" ht="15" hidden="false" customHeight="false" outlineLevel="0" collapsed="false">
      <c r="A28" s="90" t="str">
        <f aca="false">A27</f>
        <v>csir_ambitions</v>
      </c>
      <c r="B28" s="100" t="s">
        <v>213</v>
      </c>
      <c r="C28" s="86" t="s">
        <v>107</v>
      </c>
      <c r="D28" s="88" t="n">
        <v>0</v>
      </c>
      <c r="E28" s="88" t="n">
        <v>0</v>
      </c>
      <c r="F28" s="88" t="n">
        <v>0</v>
      </c>
      <c r="G28" s="88" t="n">
        <v>0</v>
      </c>
      <c r="H28" s="88" t="n">
        <v>0</v>
      </c>
      <c r="I28" s="88" t="n">
        <v>0</v>
      </c>
      <c r="J28" s="88" t="n">
        <v>0</v>
      </c>
      <c r="K28" s="88" t="n">
        <v>0</v>
      </c>
      <c r="L28" s="88" t="n">
        <v>0</v>
      </c>
      <c r="M28" s="88" t="n">
        <v>0</v>
      </c>
      <c r="N28" s="88" t="n">
        <v>0</v>
      </c>
      <c r="O28" s="88" t="n">
        <v>0</v>
      </c>
      <c r="P28" s="88" t="n">
        <v>0</v>
      </c>
      <c r="Q28" s="88" t="n">
        <v>0</v>
      </c>
      <c r="R28" s="88" t="n">
        <v>0</v>
      </c>
      <c r="S28" s="88" t="n">
        <v>0</v>
      </c>
      <c r="T28" s="88" t="n">
        <v>0</v>
      </c>
      <c r="U28" s="88" t="n">
        <v>0</v>
      </c>
      <c r="V28" s="88" t="n">
        <v>0</v>
      </c>
      <c r="W28" s="88" t="n">
        <v>0</v>
      </c>
      <c r="X28" s="88" t="n">
        <v>0</v>
      </c>
      <c r="Y28" s="88" t="n">
        <v>0</v>
      </c>
      <c r="Z28" s="88" t="n">
        <v>0</v>
      </c>
      <c r="AA28" s="88" t="n">
        <v>0</v>
      </c>
      <c r="AB28" s="88" t="n">
        <v>0</v>
      </c>
      <c r="AC28" s="88" t="n">
        <v>0</v>
      </c>
      <c r="AD28" s="88" t="n">
        <v>0</v>
      </c>
      <c r="AE28" s="88" t="n">
        <v>0</v>
      </c>
      <c r="AF28" s="88" t="n">
        <v>0</v>
      </c>
      <c r="AG28" s="88" t="n">
        <v>0</v>
      </c>
      <c r="AH28" s="88" t="n">
        <v>0</v>
      </c>
      <c r="AI28" s="89" t="n">
        <v>0</v>
      </c>
    </row>
    <row r="29" customFormat="false" ht="15" hidden="false" customHeight="false" outlineLevel="0" collapsed="false">
      <c r="A29" s="90" t="str">
        <f aca="false">A28</f>
        <v>csir_ambitions</v>
      </c>
      <c r="B29" s="101" t="s">
        <v>213</v>
      </c>
      <c r="C29" s="69" t="s">
        <v>72</v>
      </c>
      <c r="D29" s="92" t="n">
        <v>0</v>
      </c>
      <c r="E29" s="92" t="n">
        <f aca="false">D29</f>
        <v>0</v>
      </c>
      <c r="F29" s="92" t="n">
        <f aca="false">E29</f>
        <v>0</v>
      </c>
      <c r="G29" s="92" t="n">
        <v>0</v>
      </c>
      <c r="H29" s="92" t="n">
        <f aca="false">G29</f>
        <v>0</v>
      </c>
      <c r="I29" s="92" t="n">
        <f aca="false">H29</f>
        <v>0</v>
      </c>
      <c r="J29" s="92" t="n">
        <f aca="false">I29</f>
        <v>0</v>
      </c>
      <c r="K29" s="92" t="n">
        <f aca="false">J29</f>
        <v>0</v>
      </c>
      <c r="L29" s="92" t="n">
        <f aca="false">K29</f>
        <v>0</v>
      </c>
      <c r="M29" s="92" t="n">
        <f aca="false">L29</f>
        <v>0</v>
      </c>
      <c r="N29" s="92" t="n">
        <f aca="false">M29</f>
        <v>0</v>
      </c>
      <c r="O29" s="92" t="n">
        <f aca="false">N29</f>
        <v>0</v>
      </c>
      <c r="P29" s="92" t="n">
        <f aca="false">O29</f>
        <v>0</v>
      </c>
      <c r="Q29" s="92" t="n">
        <f aca="false">P29</f>
        <v>0</v>
      </c>
      <c r="R29" s="92" t="n">
        <f aca="false">Q29</f>
        <v>0</v>
      </c>
      <c r="S29" s="92" t="n">
        <f aca="false">R29</f>
        <v>0</v>
      </c>
      <c r="T29" s="92" t="n">
        <f aca="false">S29</f>
        <v>0</v>
      </c>
      <c r="U29" s="92" t="n">
        <f aca="false">T29</f>
        <v>0</v>
      </c>
      <c r="V29" s="92" t="n">
        <f aca="false">U29</f>
        <v>0</v>
      </c>
      <c r="W29" s="92" t="n">
        <f aca="false">V29</f>
        <v>0</v>
      </c>
      <c r="X29" s="92" t="n">
        <f aca="false">W29</f>
        <v>0</v>
      </c>
      <c r="Y29" s="92" t="n">
        <f aca="false">X29</f>
        <v>0</v>
      </c>
      <c r="Z29" s="92" t="n">
        <f aca="false">Y29</f>
        <v>0</v>
      </c>
      <c r="AA29" s="92" t="n">
        <f aca="false">Z29</f>
        <v>0</v>
      </c>
      <c r="AB29" s="92" t="n">
        <f aca="false">AA29</f>
        <v>0</v>
      </c>
      <c r="AC29" s="92" t="n">
        <f aca="false">AB29</f>
        <v>0</v>
      </c>
      <c r="AD29" s="92" t="n">
        <f aca="false">AC29</f>
        <v>0</v>
      </c>
      <c r="AE29" s="92" t="n">
        <f aca="false">AD29</f>
        <v>0</v>
      </c>
      <c r="AF29" s="92" t="n">
        <f aca="false">AE29</f>
        <v>0</v>
      </c>
      <c r="AG29" s="92" t="n">
        <f aca="false">AF29</f>
        <v>0</v>
      </c>
      <c r="AH29" s="92" t="n">
        <f aca="false">AG29</f>
        <v>0</v>
      </c>
      <c r="AI29" s="102" t="n">
        <f aca="false">AH29</f>
        <v>0</v>
      </c>
    </row>
    <row r="30" customFormat="false" ht="15" hidden="false" customHeight="false" outlineLevel="0" collapsed="false">
      <c r="A30" s="90" t="str">
        <f aca="false">A29</f>
        <v>csir_ambitions</v>
      </c>
      <c r="B30" s="101" t="s">
        <v>213</v>
      </c>
      <c r="C30" s="69" t="s">
        <v>210</v>
      </c>
      <c r="D30" s="94" t="n">
        <v>0</v>
      </c>
      <c r="E30" s="94" t="n">
        <f aca="false">D30</f>
        <v>0</v>
      </c>
      <c r="F30" s="94" t="n">
        <f aca="false">E30</f>
        <v>0</v>
      </c>
      <c r="G30" s="94" t="n">
        <v>0</v>
      </c>
      <c r="H30" s="94" t="n">
        <f aca="false">G30</f>
        <v>0</v>
      </c>
      <c r="I30" s="94" t="n">
        <f aca="false">H30</f>
        <v>0</v>
      </c>
      <c r="J30" s="94" t="n">
        <f aca="false">I30</f>
        <v>0</v>
      </c>
      <c r="K30" s="94" t="n">
        <f aca="false">J30</f>
        <v>0</v>
      </c>
      <c r="L30" s="94" t="n">
        <f aca="false">K30</f>
        <v>0</v>
      </c>
      <c r="M30" s="94" t="n">
        <f aca="false">L30</f>
        <v>0</v>
      </c>
      <c r="N30" s="94" t="n">
        <f aca="false">M30</f>
        <v>0</v>
      </c>
      <c r="O30" s="94" t="n">
        <f aca="false">N30</f>
        <v>0</v>
      </c>
      <c r="P30" s="94" t="n">
        <f aca="false">O30</f>
        <v>0</v>
      </c>
      <c r="Q30" s="94" t="n">
        <f aca="false">P30</f>
        <v>0</v>
      </c>
      <c r="R30" s="94" t="n">
        <f aca="false">Q30</f>
        <v>0</v>
      </c>
      <c r="S30" s="94" t="n">
        <f aca="false">R30</f>
        <v>0</v>
      </c>
      <c r="T30" s="94" t="n">
        <f aca="false">S30</f>
        <v>0</v>
      </c>
      <c r="U30" s="94" t="n">
        <f aca="false">T30</f>
        <v>0</v>
      </c>
      <c r="V30" s="94" t="n">
        <f aca="false">U30</f>
        <v>0</v>
      </c>
      <c r="W30" s="94" t="n">
        <f aca="false">V30</f>
        <v>0</v>
      </c>
      <c r="X30" s="94" t="n">
        <f aca="false">W30</f>
        <v>0</v>
      </c>
      <c r="Y30" s="94" t="n">
        <f aca="false">X30</f>
        <v>0</v>
      </c>
      <c r="Z30" s="94" t="n">
        <f aca="false">Y30</f>
        <v>0</v>
      </c>
      <c r="AA30" s="94" t="n">
        <f aca="false">Z30</f>
        <v>0</v>
      </c>
      <c r="AB30" s="94" t="n">
        <f aca="false">AA30</f>
        <v>0</v>
      </c>
      <c r="AC30" s="94" t="n">
        <f aca="false">AB30</f>
        <v>0</v>
      </c>
      <c r="AD30" s="94" t="n">
        <f aca="false">AC30</f>
        <v>0</v>
      </c>
      <c r="AE30" s="94" t="n">
        <f aca="false">AD30</f>
        <v>0</v>
      </c>
      <c r="AF30" s="94" t="n">
        <f aca="false">AE30</f>
        <v>0</v>
      </c>
      <c r="AG30" s="94" t="n">
        <f aca="false">AF30</f>
        <v>0</v>
      </c>
      <c r="AH30" s="94" t="n">
        <f aca="false">AG30</f>
        <v>0</v>
      </c>
      <c r="AI30" s="103" t="n">
        <f aca="false">AH30</f>
        <v>0</v>
      </c>
    </row>
    <row r="31" customFormat="false" ht="15" hidden="false" customHeight="false" outlineLevel="0" collapsed="false">
      <c r="A31" s="90" t="str">
        <f aca="false">A30</f>
        <v>csir_ambitions</v>
      </c>
      <c r="B31" s="101" t="s">
        <v>213</v>
      </c>
      <c r="C31" s="69" t="s">
        <v>211</v>
      </c>
      <c r="D31" s="92" t="n">
        <v>0</v>
      </c>
      <c r="E31" s="92" t="n">
        <f aca="false">D31</f>
        <v>0</v>
      </c>
      <c r="F31" s="92" t="n">
        <f aca="false">E31</f>
        <v>0</v>
      </c>
      <c r="G31" s="92" t="n">
        <v>0</v>
      </c>
      <c r="H31" s="92" t="n">
        <f aca="false">G31</f>
        <v>0</v>
      </c>
      <c r="I31" s="92" t="n">
        <f aca="false">H31</f>
        <v>0</v>
      </c>
      <c r="J31" s="92" t="n">
        <f aca="false">I31</f>
        <v>0</v>
      </c>
      <c r="K31" s="92" t="n">
        <f aca="false">J31</f>
        <v>0</v>
      </c>
      <c r="L31" s="92" t="n">
        <f aca="false">K31</f>
        <v>0</v>
      </c>
      <c r="M31" s="92" t="n">
        <f aca="false">L31</f>
        <v>0</v>
      </c>
      <c r="N31" s="92" t="n">
        <f aca="false">M31</f>
        <v>0</v>
      </c>
      <c r="O31" s="92" t="n">
        <f aca="false">N31</f>
        <v>0</v>
      </c>
      <c r="P31" s="92" t="n">
        <f aca="false">O31</f>
        <v>0</v>
      </c>
      <c r="Q31" s="92" t="n">
        <f aca="false">P31</f>
        <v>0</v>
      </c>
      <c r="R31" s="92" t="n">
        <f aca="false">Q31</f>
        <v>0</v>
      </c>
      <c r="S31" s="92" t="n">
        <f aca="false">R31</f>
        <v>0</v>
      </c>
      <c r="T31" s="92" t="n">
        <f aca="false">S31</f>
        <v>0</v>
      </c>
      <c r="U31" s="92" t="n">
        <f aca="false">T31</f>
        <v>0</v>
      </c>
      <c r="V31" s="92" t="n">
        <f aca="false">U31</f>
        <v>0</v>
      </c>
      <c r="W31" s="92" t="n">
        <f aca="false">V31</f>
        <v>0</v>
      </c>
      <c r="X31" s="92" t="n">
        <f aca="false">W31</f>
        <v>0</v>
      </c>
      <c r="Y31" s="92" t="n">
        <f aca="false">X31</f>
        <v>0</v>
      </c>
      <c r="Z31" s="92" t="n">
        <f aca="false">Y31</f>
        <v>0</v>
      </c>
      <c r="AA31" s="92" t="n">
        <f aca="false">Z31</f>
        <v>0</v>
      </c>
      <c r="AB31" s="92" t="n">
        <f aca="false">AA31</f>
        <v>0</v>
      </c>
      <c r="AC31" s="92" t="n">
        <f aca="false">AB31</f>
        <v>0</v>
      </c>
      <c r="AD31" s="92" t="n">
        <f aca="false">AC31</f>
        <v>0</v>
      </c>
      <c r="AE31" s="92" t="n">
        <f aca="false">AD31</f>
        <v>0</v>
      </c>
      <c r="AF31" s="92" t="n">
        <f aca="false">AE31</f>
        <v>0</v>
      </c>
      <c r="AG31" s="92" t="n">
        <f aca="false">AF31</f>
        <v>0</v>
      </c>
      <c r="AH31" s="92" t="n">
        <f aca="false">AG31</f>
        <v>0</v>
      </c>
      <c r="AI31" s="102" t="n">
        <f aca="false">AH31</f>
        <v>0</v>
      </c>
    </row>
    <row r="32" customFormat="false" ht="15" hidden="false" customHeight="false" outlineLevel="0" collapsed="false">
      <c r="A32" s="90" t="str">
        <f aca="false">A31</f>
        <v>csir_ambitions</v>
      </c>
      <c r="B32" s="101" t="s">
        <v>213</v>
      </c>
      <c r="C32" s="69" t="s">
        <v>52</v>
      </c>
      <c r="D32" s="94" t="n">
        <v>0</v>
      </c>
      <c r="E32" s="94" t="n">
        <f aca="false">D32</f>
        <v>0</v>
      </c>
      <c r="F32" s="94" t="n">
        <f aca="false">E32</f>
        <v>0</v>
      </c>
      <c r="G32" s="94" t="n">
        <v>0</v>
      </c>
      <c r="H32" s="94" t="n">
        <f aca="false">G32</f>
        <v>0</v>
      </c>
      <c r="I32" s="94" t="n">
        <f aca="false">H32</f>
        <v>0</v>
      </c>
      <c r="J32" s="94" t="n">
        <f aca="false">I32</f>
        <v>0</v>
      </c>
      <c r="K32" s="94" t="n">
        <f aca="false">J32</f>
        <v>0</v>
      </c>
      <c r="L32" s="94" t="n">
        <f aca="false">K32</f>
        <v>0</v>
      </c>
      <c r="M32" s="94" t="n">
        <f aca="false">L32</f>
        <v>0</v>
      </c>
      <c r="N32" s="94" t="n">
        <f aca="false">M32</f>
        <v>0</v>
      </c>
      <c r="O32" s="94" t="n">
        <f aca="false">N32</f>
        <v>0</v>
      </c>
      <c r="P32" s="94" t="n">
        <f aca="false">O32</f>
        <v>0</v>
      </c>
      <c r="Q32" s="94" t="n">
        <f aca="false">P32</f>
        <v>0</v>
      </c>
      <c r="R32" s="94" t="n">
        <f aca="false">Q32</f>
        <v>0</v>
      </c>
      <c r="S32" s="94" t="n">
        <f aca="false">R32</f>
        <v>0</v>
      </c>
      <c r="T32" s="94" t="n">
        <f aca="false">S32</f>
        <v>0</v>
      </c>
      <c r="U32" s="94" t="n">
        <f aca="false">T32</f>
        <v>0</v>
      </c>
      <c r="V32" s="94" t="n">
        <f aca="false">U32</f>
        <v>0</v>
      </c>
      <c r="W32" s="94" t="n">
        <f aca="false">V32</f>
        <v>0</v>
      </c>
      <c r="X32" s="94" t="n">
        <f aca="false">W32</f>
        <v>0</v>
      </c>
      <c r="Y32" s="94" t="n">
        <f aca="false">X32</f>
        <v>0</v>
      </c>
      <c r="Z32" s="94" t="n">
        <f aca="false">Y32</f>
        <v>0</v>
      </c>
      <c r="AA32" s="94" t="n">
        <f aca="false">Z32</f>
        <v>0</v>
      </c>
      <c r="AB32" s="94" t="n">
        <f aca="false">AA32</f>
        <v>0</v>
      </c>
      <c r="AC32" s="94" t="n">
        <f aca="false">AB32</f>
        <v>0</v>
      </c>
      <c r="AD32" s="94" t="n">
        <f aca="false">AC32</f>
        <v>0</v>
      </c>
      <c r="AE32" s="94" t="n">
        <f aca="false">AD32</f>
        <v>0</v>
      </c>
      <c r="AF32" s="94" t="n">
        <f aca="false">AE32</f>
        <v>0</v>
      </c>
      <c r="AG32" s="94" t="n">
        <f aca="false">AF32</f>
        <v>0</v>
      </c>
      <c r="AH32" s="94" t="n">
        <f aca="false">AG32</f>
        <v>0</v>
      </c>
      <c r="AI32" s="103" t="n">
        <f aca="false">AH32</f>
        <v>0</v>
      </c>
    </row>
    <row r="33" customFormat="false" ht="15" hidden="false" customHeight="false" outlineLevel="0" collapsed="false">
      <c r="A33" s="90" t="str">
        <f aca="false">A32</f>
        <v>csir_ambitions</v>
      </c>
      <c r="B33" s="101" t="s">
        <v>213</v>
      </c>
      <c r="C33" s="69" t="s">
        <v>74</v>
      </c>
      <c r="D33" s="92" t="n">
        <v>0</v>
      </c>
      <c r="E33" s="92" t="n">
        <f aca="false">D33</f>
        <v>0</v>
      </c>
      <c r="F33" s="92" t="n">
        <f aca="false">E33</f>
        <v>0</v>
      </c>
      <c r="G33" s="92" t="n">
        <v>0</v>
      </c>
      <c r="H33" s="92" t="n">
        <f aca="false">G33</f>
        <v>0</v>
      </c>
      <c r="I33" s="92" t="n">
        <f aca="false">H33</f>
        <v>0</v>
      </c>
      <c r="J33" s="92" t="n">
        <f aca="false">I33</f>
        <v>0</v>
      </c>
      <c r="K33" s="92" t="n">
        <f aca="false">J33</f>
        <v>0</v>
      </c>
      <c r="L33" s="92" t="n">
        <f aca="false">K33</f>
        <v>0</v>
      </c>
      <c r="M33" s="92" t="n">
        <f aca="false">L33</f>
        <v>0</v>
      </c>
      <c r="N33" s="92" t="n">
        <f aca="false">M33</f>
        <v>0</v>
      </c>
      <c r="O33" s="92" t="n">
        <f aca="false">N33</f>
        <v>0</v>
      </c>
      <c r="P33" s="92" t="n">
        <f aca="false">O33</f>
        <v>0</v>
      </c>
      <c r="Q33" s="92" t="n">
        <f aca="false">P33</f>
        <v>0</v>
      </c>
      <c r="R33" s="92" t="n">
        <f aca="false">Q33</f>
        <v>0</v>
      </c>
      <c r="S33" s="92" t="n">
        <f aca="false">R33</f>
        <v>0</v>
      </c>
      <c r="T33" s="92" t="n">
        <f aca="false">S33</f>
        <v>0</v>
      </c>
      <c r="U33" s="92" t="n">
        <f aca="false">T33</f>
        <v>0</v>
      </c>
      <c r="V33" s="92" t="n">
        <f aca="false">U33</f>
        <v>0</v>
      </c>
      <c r="W33" s="92" t="n">
        <f aca="false">V33</f>
        <v>0</v>
      </c>
      <c r="X33" s="92" t="n">
        <f aca="false">W33</f>
        <v>0</v>
      </c>
      <c r="Y33" s="92" t="n">
        <f aca="false">X33</f>
        <v>0</v>
      </c>
      <c r="Z33" s="92" t="n">
        <f aca="false">Y33</f>
        <v>0</v>
      </c>
      <c r="AA33" s="92" t="n">
        <f aca="false">Z33</f>
        <v>0</v>
      </c>
      <c r="AB33" s="92" t="n">
        <f aca="false">AA33</f>
        <v>0</v>
      </c>
      <c r="AC33" s="92" t="n">
        <f aca="false">AB33</f>
        <v>0</v>
      </c>
      <c r="AD33" s="92" t="n">
        <f aca="false">AC33</f>
        <v>0</v>
      </c>
      <c r="AE33" s="92" t="n">
        <f aca="false">AD33</f>
        <v>0</v>
      </c>
      <c r="AF33" s="92" t="n">
        <f aca="false">AE33</f>
        <v>0</v>
      </c>
      <c r="AG33" s="92" t="n">
        <f aca="false">AF33</f>
        <v>0</v>
      </c>
      <c r="AH33" s="92" t="n">
        <f aca="false">AG33</f>
        <v>0</v>
      </c>
      <c r="AI33" s="102" t="n">
        <f aca="false">AH33</f>
        <v>0</v>
      </c>
    </row>
    <row r="34" customFormat="false" ht="15" hidden="false" customHeight="false" outlineLevel="0" collapsed="false">
      <c r="A34" s="90" t="str">
        <f aca="false">A33</f>
        <v>csir_ambitions</v>
      </c>
      <c r="B34" s="101" t="s">
        <v>213</v>
      </c>
      <c r="C34" s="69" t="s">
        <v>76</v>
      </c>
      <c r="D34" s="94" t="n">
        <v>0</v>
      </c>
      <c r="E34" s="94" t="n">
        <f aca="false">D34</f>
        <v>0</v>
      </c>
      <c r="F34" s="94" t="n">
        <f aca="false">E34</f>
        <v>0</v>
      </c>
      <c r="G34" s="94" t="n">
        <v>0</v>
      </c>
      <c r="H34" s="94" t="n">
        <f aca="false">G34</f>
        <v>0</v>
      </c>
      <c r="I34" s="94" t="n">
        <f aca="false">H34</f>
        <v>0</v>
      </c>
      <c r="J34" s="94" t="n">
        <f aca="false">I34</f>
        <v>0</v>
      </c>
      <c r="K34" s="94" t="n">
        <f aca="false">J34</f>
        <v>0</v>
      </c>
      <c r="L34" s="94" t="n">
        <f aca="false">K34</f>
        <v>0</v>
      </c>
      <c r="M34" s="94" t="n">
        <f aca="false">L34</f>
        <v>0</v>
      </c>
      <c r="N34" s="94" t="n">
        <f aca="false">M34</f>
        <v>0</v>
      </c>
      <c r="O34" s="94" t="n">
        <f aca="false">N34</f>
        <v>0</v>
      </c>
      <c r="P34" s="94" t="n">
        <f aca="false">O34</f>
        <v>0</v>
      </c>
      <c r="Q34" s="94" t="n">
        <f aca="false">P34</f>
        <v>0</v>
      </c>
      <c r="R34" s="94" t="n">
        <f aca="false">Q34</f>
        <v>0</v>
      </c>
      <c r="S34" s="94" t="n">
        <f aca="false">R34</f>
        <v>0</v>
      </c>
      <c r="T34" s="94" t="n">
        <f aca="false">S34</f>
        <v>0</v>
      </c>
      <c r="U34" s="94" t="n">
        <f aca="false">T34</f>
        <v>0</v>
      </c>
      <c r="V34" s="94" t="n">
        <f aca="false">U34</f>
        <v>0</v>
      </c>
      <c r="W34" s="94" t="n">
        <f aca="false">V34</f>
        <v>0</v>
      </c>
      <c r="X34" s="94" t="n">
        <f aca="false">W34</f>
        <v>0</v>
      </c>
      <c r="Y34" s="94" t="n">
        <f aca="false">X34</f>
        <v>0</v>
      </c>
      <c r="Z34" s="94" t="n">
        <f aca="false">Y34</f>
        <v>0</v>
      </c>
      <c r="AA34" s="94" t="n">
        <f aca="false">Z34</f>
        <v>0</v>
      </c>
      <c r="AB34" s="94" t="n">
        <f aca="false">AA34</f>
        <v>0</v>
      </c>
      <c r="AC34" s="94" t="n">
        <f aca="false">AB34</f>
        <v>0</v>
      </c>
      <c r="AD34" s="94" t="n">
        <f aca="false">AC34</f>
        <v>0</v>
      </c>
      <c r="AE34" s="94" t="n">
        <f aca="false">AD34</f>
        <v>0</v>
      </c>
      <c r="AF34" s="94" t="n">
        <f aca="false">AE34</f>
        <v>0</v>
      </c>
      <c r="AG34" s="94" t="n">
        <f aca="false">AF34</f>
        <v>0</v>
      </c>
      <c r="AH34" s="94" t="n">
        <f aca="false">AG34</f>
        <v>0</v>
      </c>
      <c r="AI34" s="103" t="n">
        <f aca="false">AH34</f>
        <v>0</v>
      </c>
    </row>
    <row r="35" customFormat="false" ht="15" hidden="false" customHeight="false" outlineLevel="0" collapsed="false">
      <c r="A35" s="90" t="str">
        <f aca="false">A34</f>
        <v>csir_ambitions</v>
      </c>
      <c r="B35" s="104" t="s">
        <v>213</v>
      </c>
      <c r="C35" s="97" t="s">
        <v>212</v>
      </c>
      <c r="D35" s="98" t="n">
        <v>0</v>
      </c>
      <c r="E35" s="98" t="n">
        <f aca="false">D35</f>
        <v>0</v>
      </c>
      <c r="F35" s="98" t="n">
        <f aca="false">E35</f>
        <v>0</v>
      </c>
      <c r="G35" s="98" t="n">
        <v>0</v>
      </c>
      <c r="H35" s="98" t="n">
        <f aca="false">G35</f>
        <v>0</v>
      </c>
      <c r="I35" s="98" t="n">
        <f aca="false">H35</f>
        <v>0</v>
      </c>
      <c r="J35" s="98" t="n">
        <f aca="false">I35</f>
        <v>0</v>
      </c>
      <c r="K35" s="98" t="n">
        <f aca="false">J35</f>
        <v>0</v>
      </c>
      <c r="L35" s="98" t="n">
        <f aca="false">K35</f>
        <v>0</v>
      </c>
      <c r="M35" s="98" t="n">
        <f aca="false">L35</f>
        <v>0</v>
      </c>
      <c r="N35" s="98" t="n">
        <f aca="false">M35</f>
        <v>0</v>
      </c>
      <c r="O35" s="98" t="n">
        <f aca="false">N35</f>
        <v>0</v>
      </c>
      <c r="P35" s="98" t="n">
        <f aca="false">O35</f>
        <v>0</v>
      </c>
      <c r="Q35" s="98" t="n">
        <f aca="false">P35</f>
        <v>0</v>
      </c>
      <c r="R35" s="98" t="n">
        <f aca="false">Q35</f>
        <v>0</v>
      </c>
      <c r="S35" s="98" t="n">
        <f aca="false">R35</f>
        <v>0</v>
      </c>
      <c r="T35" s="98" t="n">
        <f aca="false">S35</f>
        <v>0</v>
      </c>
      <c r="U35" s="98" t="n">
        <f aca="false">T35</f>
        <v>0</v>
      </c>
      <c r="V35" s="98" t="n">
        <f aca="false">U35</f>
        <v>0</v>
      </c>
      <c r="W35" s="98" t="n">
        <f aca="false">V35</f>
        <v>0</v>
      </c>
      <c r="X35" s="98" t="n">
        <f aca="false">W35</f>
        <v>0</v>
      </c>
      <c r="Y35" s="98" t="n">
        <f aca="false">X35</f>
        <v>0</v>
      </c>
      <c r="Z35" s="98" t="n">
        <f aca="false">Y35</f>
        <v>0</v>
      </c>
      <c r="AA35" s="98" t="n">
        <f aca="false">Z35</f>
        <v>0</v>
      </c>
      <c r="AB35" s="98" t="n">
        <f aca="false">AA35</f>
        <v>0</v>
      </c>
      <c r="AC35" s="98" t="n">
        <f aca="false">AB35</f>
        <v>0</v>
      </c>
      <c r="AD35" s="98" t="n">
        <f aca="false">AC35</f>
        <v>0</v>
      </c>
      <c r="AE35" s="98" t="n">
        <f aca="false">AD35</f>
        <v>0</v>
      </c>
      <c r="AF35" s="98" t="n">
        <f aca="false">AE35</f>
        <v>0</v>
      </c>
      <c r="AG35" s="98" t="n">
        <f aca="false">AF35</f>
        <v>0</v>
      </c>
      <c r="AH35" s="98" t="n">
        <f aca="false">AG35</f>
        <v>0</v>
      </c>
      <c r="AI35" s="105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I6 D19:AI23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I10 D24:AI27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206</v>
      </c>
      <c r="B1" s="11" t="s">
        <v>207</v>
      </c>
      <c r="C1" s="11" t="s">
        <v>214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07" t="s">
        <v>8</v>
      </c>
      <c r="B2" s="86" t="s">
        <v>215</v>
      </c>
      <c r="C2" s="108" t="s">
        <v>216</v>
      </c>
      <c r="D2" s="109"/>
      <c r="E2" s="109"/>
      <c r="F2" s="109" t="n">
        <v>248.3693</v>
      </c>
      <c r="G2" s="109" t="n">
        <v>252.3981</v>
      </c>
      <c r="H2" s="109" t="n">
        <v>256.7626</v>
      </c>
      <c r="I2" s="109" t="n">
        <v>261.1271</v>
      </c>
      <c r="J2" s="109" t="n">
        <v>264.3416</v>
      </c>
      <c r="K2" s="109" t="n">
        <v>268.6277</v>
      </c>
      <c r="L2" s="109" t="n">
        <v>272.9137</v>
      </c>
      <c r="M2" s="109" t="n">
        <v>276.1282</v>
      </c>
      <c r="N2" s="109" t="n">
        <v>279.8785</v>
      </c>
      <c r="O2" s="109" t="n">
        <v>284.7003</v>
      </c>
      <c r="P2" s="109" t="n">
        <v>287.3791</v>
      </c>
      <c r="Q2" s="109" t="n">
        <v>291.6651</v>
      </c>
      <c r="R2" s="109" t="n">
        <v>294.8797</v>
      </c>
      <c r="S2" s="109" t="n">
        <v>299.1657</v>
      </c>
      <c r="T2" s="109" t="n">
        <v>302.3803</v>
      </c>
      <c r="U2" s="109" t="n">
        <v>306.1305</v>
      </c>
      <c r="V2" s="109" t="n">
        <v>309.8808</v>
      </c>
      <c r="W2" s="109" t="n">
        <v>313.0954</v>
      </c>
      <c r="X2" s="109" t="n">
        <v>316.3099</v>
      </c>
      <c r="Y2" s="109" t="n">
        <v>320.0602</v>
      </c>
      <c r="Z2" s="109" t="n">
        <v>323.2747</v>
      </c>
      <c r="AA2" s="109" t="n">
        <v>327.5607</v>
      </c>
      <c r="AB2" s="109" t="n">
        <v>330.2395</v>
      </c>
      <c r="AC2" s="109" t="n">
        <v>333.9898</v>
      </c>
      <c r="AD2" s="109" t="n">
        <v>337.7401</v>
      </c>
      <c r="AE2" s="109" t="n">
        <v>341.4904</v>
      </c>
      <c r="AF2" s="109" t="n">
        <v>344.7049</v>
      </c>
      <c r="AG2" s="109" t="n">
        <v>348.4552</v>
      </c>
      <c r="AH2" s="109" t="n">
        <v>351.6697</v>
      </c>
      <c r="AI2" s="110" t="n">
        <v>355.42</v>
      </c>
    </row>
    <row r="3" customFormat="false" ht="14.25" hidden="false" customHeight="false" outlineLevel="0" collapsed="false">
      <c r="A3" s="111" t="s">
        <v>8</v>
      </c>
      <c r="B3" s="112" t="s">
        <v>217</v>
      </c>
      <c r="C3" s="113" t="s">
        <v>218</v>
      </c>
      <c r="D3" s="114"/>
      <c r="E3" s="114"/>
      <c r="F3" s="114" t="n">
        <v>0</v>
      </c>
      <c r="G3" s="114" t="n">
        <v>0</v>
      </c>
      <c r="H3" s="114" t="n">
        <v>-0.02</v>
      </c>
      <c r="I3" s="114" t="n">
        <v>-0.02</v>
      </c>
      <c r="J3" s="114" t="n">
        <v>-0.02</v>
      </c>
      <c r="K3" s="114" t="n">
        <v>-0.01</v>
      </c>
      <c r="L3" s="114" t="n">
        <v>-0.01</v>
      </c>
      <c r="M3" s="114" t="n">
        <v>-0.01</v>
      </c>
      <c r="N3" s="114" t="n">
        <v>-0.01</v>
      </c>
      <c r="O3" s="114" t="n">
        <v>-0.01</v>
      </c>
      <c r="P3" s="114" t="n">
        <v>0</v>
      </c>
      <c r="Q3" s="114" t="n">
        <v>0</v>
      </c>
      <c r="R3" s="114" t="n">
        <v>0</v>
      </c>
      <c r="S3" s="114" t="n">
        <v>0</v>
      </c>
      <c r="T3" s="114" t="n">
        <v>0</v>
      </c>
      <c r="U3" s="114" t="n">
        <v>0</v>
      </c>
      <c r="V3" s="114" t="n">
        <v>0</v>
      </c>
      <c r="W3" s="114" t="n">
        <v>0</v>
      </c>
      <c r="X3" s="114" t="n">
        <v>0</v>
      </c>
      <c r="Y3" s="114" t="n">
        <v>0</v>
      </c>
      <c r="Z3" s="114" t="n">
        <v>0</v>
      </c>
      <c r="AA3" s="114" t="n">
        <v>0</v>
      </c>
      <c r="AB3" s="114" t="n">
        <v>0</v>
      </c>
      <c r="AC3" s="114" t="n">
        <v>0</v>
      </c>
      <c r="AD3" s="114" t="n">
        <v>0</v>
      </c>
      <c r="AE3" s="114" t="n">
        <v>0</v>
      </c>
      <c r="AF3" s="114" t="n">
        <v>0</v>
      </c>
      <c r="AG3" s="114" t="n">
        <v>0</v>
      </c>
      <c r="AH3" s="114" t="n">
        <v>0</v>
      </c>
      <c r="AI3" s="115" t="n">
        <v>0</v>
      </c>
    </row>
    <row r="4" customFormat="false" ht="14.25" hidden="false" customHeight="false" outlineLevel="0" collapsed="false">
      <c r="A4" s="116" t="s">
        <v>8</v>
      </c>
      <c r="B4" s="112" t="s">
        <v>219</v>
      </c>
      <c r="C4" s="113" t="s">
        <v>220</v>
      </c>
      <c r="D4" s="36"/>
      <c r="E4" s="36"/>
      <c r="F4" s="36" t="n">
        <v>800</v>
      </c>
      <c r="G4" s="36" t="n">
        <v>800</v>
      </c>
      <c r="H4" s="36" t="n">
        <v>800</v>
      </c>
      <c r="I4" s="36" t="n">
        <v>800</v>
      </c>
      <c r="J4" s="36" t="n">
        <v>800</v>
      </c>
      <c r="K4" s="36" t="n">
        <v>800</v>
      </c>
      <c r="L4" s="36" t="n">
        <v>800</v>
      </c>
      <c r="M4" s="36" t="n">
        <v>800</v>
      </c>
      <c r="N4" s="36" t="n">
        <v>800</v>
      </c>
      <c r="O4" s="36" t="n">
        <v>800</v>
      </c>
      <c r="P4" s="36" t="n">
        <v>800</v>
      </c>
      <c r="Q4" s="36" t="n">
        <v>800</v>
      </c>
      <c r="R4" s="36" t="n">
        <v>800</v>
      </c>
      <c r="S4" s="36" t="n">
        <v>800</v>
      </c>
      <c r="T4" s="36" t="n">
        <v>800</v>
      </c>
      <c r="U4" s="36" t="n">
        <v>800</v>
      </c>
      <c r="V4" s="36" t="n">
        <v>800</v>
      </c>
      <c r="W4" s="36" t="n">
        <v>800</v>
      </c>
      <c r="X4" s="36" t="n">
        <v>800</v>
      </c>
      <c r="Y4" s="36" t="n">
        <v>800</v>
      </c>
      <c r="Z4" s="36" t="n">
        <f aca="false">Y4</f>
        <v>800</v>
      </c>
      <c r="AA4" s="36" t="n">
        <f aca="false">Z4</f>
        <v>800</v>
      </c>
      <c r="AB4" s="36" t="n">
        <f aca="false">AA4</f>
        <v>800</v>
      </c>
      <c r="AC4" s="36" t="n">
        <f aca="false">AB4</f>
        <v>800</v>
      </c>
      <c r="AD4" s="36" t="n">
        <f aca="false">AC4</f>
        <v>800</v>
      </c>
      <c r="AE4" s="36" t="n">
        <f aca="false">AD4</f>
        <v>800</v>
      </c>
      <c r="AF4" s="36" t="n">
        <f aca="false">AE4</f>
        <v>800</v>
      </c>
      <c r="AG4" s="36" t="n">
        <f aca="false">AF4</f>
        <v>800</v>
      </c>
      <c r="AH4" s="36" t="n">
        <f aca="false">AG4</f>
        <v>800</v>
      </c>
      <c r="AI4" s="117" t="n">
        <f aca="false">AH4</f>
        <v>800</v>
      </c>
    </row>
    <row r="5" customFormat="false" ht="14.25" hidden="false" customHeight="false" outlineLevel="0" collapsed="false">
      <c r="A5" s="116" t="s">
        <v>8</v>
      </c>
      <c r="B5" s="118" t="s">
        <v>221</v>
      </c>
      <c r="C5" s="119" t="s">
        <v>220</v>
      </c>
      <c r="D5" s="120"/>
      <c r="E5" s="120"/>
      <c r="F5" s="120" t="n">
        <v>2200</v>
      </c>
      <c r="G5" s="120" t="n">
        <v>2200</v>
      </c>
      <c r="H5" s="120" t="n">
        <v>2200</v>
      </c>
      <c r="I5" s="120" t="n">
        <v>2200</v>
      </c>
      <c r="J5" s="120" t="n">
        <v>3400</v>
      </c>
      <c r="K5" s="120" t="n">
        <v>3400</v>
      </c>
      <c r="L5" s="120" t="n">
        <v>3400</v>
      </c>
      <c r="M5" s="120" t="n">
        <v>3400</v>
      </c>
      <c r="N5" s="120" t="n">
        <v>3400</v>
      </c>
      <c r="O5" s="120" t="n">
        <v>3400</v>
      </c>
      <c r="P5" s="120" t="n">
        <v>3400</v>
      </c>
      <c r="Q5" s="120" t="n">
        <v>3400</v>
      </c>
      <c r="R5" s="120" t="n">
        <v>3400</v>
      </c>
      <c r="S5" s="120" t="n">
        <v>3400</v>
      </c>
      <c r="T5" s="120" t="n">
        <v>3400</v>
      </c>
      <c r="U5" s="120" t="n">
        <v>3400</v>
      </c>
      <c r="V5" s="120" t="n">
        <v>3400</v>
      </c>
      <c r="W5" s="120" t="n">
        <v>3400</v>
      </c>
      <c r="X5" s="120" t="n">
        <v>3400</v>
      </c>
      <c r="Y5" s="120" t="n">
        <v>3400</v>
      </c>
      <c r="Z5" s="120" t="n">
        <v>3400</v>
      </c>
      <c r="AA5" s="120" t="n">
        <v>3400</v>
      </c>
      <c r="AB5" s="120" t="n">
        <v>3400</v>
      </c>
      <c r="AC5" s="120" t="n">
        <v>3400</v>
      </c>
      <c r="AD5" s="120" t="n">
        <v>3400</v>
      </c>
      <c r="AE5" s="120" t="n">
        <v>3400</v>
      </c>
      <c r="AF5" s="120" t="n">
        <v>3400</v>
      </c>
      <c r="AG5" s="120" t="n">
        <v>3400</v>
      </c>
      <c r="AH5" s="120" t="n">
        <v>3400</v>
      </c>
      <c r="AI5" s="121" t="n">
        <v>3400</v>
      </c>
    </row>
    <row r="6" customFormat="false" ht="14.25" hidden="false" customHeight="false" outlineLevel="0" collapsed="false">
      <c r="A6" s="122" t="s">
        <v>222</v>
      </c>
      <c r="B6" s="86" t="s">
        <v>215</v>
      </c>
      <c r="C6" s="108" t="s">
        <v>216</v>
      </c>
      <c r="D6" s="109"/>
      <c r="E6" s="109"/>
      <c r="F6" s="109" t="n">
        <v>248.3693</v>
      </c>
      <c r="G6" s="109" t="n">
        <v>252.3981</v>
      </c>
      <c r="H6" s="109" t="n">
        <v>250</v>
      </c>
      <c r="I6" s="109" t="n">
        <f aca="false">H6</f>
        <v>250</v>
      </c>
      <c r="J6" s="109" t="n">
        <f aca="false">I6</f>
        <v>250</v>
      </c>
      <c r="K6" s="109" t="n">
        <f aca="false">J6</f>
        <v>250</v>
      </c>
      <c r="L6" s="109" t="n">
        <f aca="false">K6</f>
        <v>250</v>
      </c>
      <c r="M6" s="109" t="n">
        <f aca="false">L6</f>
        <v>250</v>
      </c>
      <c r="N6" s="109" t="n">
        <f aca="false">M6</f>
        <v>250</v>
      </c>
      <c r="O6" s="109" t="n">
        <f aca="false">N6</f>
        <v>250</v>
      </c>
      <c r="P6" s="109" t="n">
        <f aca="false">O6</f>
        <v>250</v>
      </c>
      <c r="Q6" s="109" t="n">
        <f aca="false">P6</f>
        <v>250</v>
      </c>
      <c r="R6" s="109" t="n">
        <f aca="false">Q6</f>
        <v>250</v>
      </c>
      <c r="S6" s="109" t="n">
        <f aca="false">R6</f>
        <v>250</v>
      </c>
      <c r="T6" s="109" t="n">
        <f aca="false">S6</f>
        <v>250</v>
      </c>
      <c r="U6" s="109" t="n">
        <f aca="false">T6</f>
        <v>250</v>
      </c>
      <c r="V6" s="109" t="n">
        <f aca="false">U6</f>
        <v>250</v>
      </c>
      <c r="W6" s="109" t="n">
        <f aca="false">V6</f>
        <v>250</v>
      </c>
      <c r="X6" s="109" t="n">
        <f aca="false">W6</f>
        <v>250</v>
      </c>
      <c r="Y6" s="109" t="n">
        <f aca="false">X6</f>
        <v>250</v>
      </c>
      <c r="Z6" s="109" t="n">
        <f aca="false">Y6</f>
        <v>250</v>
      </c>
      <c r="AA6" s="109" t="n">
        <f aca="false">Z6</f>
        <v>250</v>
      </c>
      <c r="AB6" s="109" t="n">
        <f aca="false">AA6</f>
        <v>250</v>
      </c>
      <c r="AC6" s="109" t="n">
        <f aca="false">AB6</f>
        <v>250</v>
      </c>
      <c r="AD6" s="109" t="n">
        <f aca="false">AC6</f>
        <v>250</v>
      </c>
      <c r="AE6" s="109" t="n">
        <f aca="false">AD6</f>
        <v>250</v>
      </c>
      <c r="AF6" s="109" t="n">
        <f aca="false">AE6</f>
        <v>250</v>
      </c>
      <c r="AG6" s="109" t="n">
        <f aca="false">AF6</f>
        <v>250</v>
      </c>
      <c r="AH6" s="109" t="n">
        <f aca="false">AG6</f>
        <v>250</v>
      </c>
      <c r="AI6" s="109" t="n">
        <f aca="false">AH6</f>
        <v>250</v>
      </c>
    </row>
    <row r="7" customFormat="false" ht="14.25" hidden="false" customHeight="false" outlineLevel="0" collapsed="false">
      <c r="A7" s="122" t="s">
        <v>222</v>
      </c>
      <c r="B7" s="112" t="s">
        <v>217</v>
      </c>
      <c r="C7" s="113" t="s">
        <v>218</v>
      </c>
      <c r="D7" s="114"/>
      <c r="E7" s="114"/>
      <c r="F7" s="114" t="n">
        <v>0</v>
      </c>
      <c r="G7" s="114" t="n">
        <v>0</v>
      </c>
      <c r="H7" s="114" t="n">
        <v>0</v>
      </c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4" t="n">
        <v>0</v>
      </c>
      <c r="O7" s="114" t="n">
        <v>0</v>
      </c>
      <c r="P7" s="114" t="n">
        <v>0</v>
      </c>
      <c r="Q7" s="114" t="n">
        <v>0</v>
      </c>
      <c r="R7" s="114" t="n">
        <v>0</v>
      </c>
      <c r="S7" s="114" t="n">
        <v>0</v>
      </c>
      <c r="T7" s="114" t="n">
        <v>0</v>
      </c>
      <c r="U7" s="114" t="n">
        <v>0</v>
      </c>
      <c r="V7" s="114" t="n">
        <v>0</v>
      </c>
      <c r="W7" s="114" t="n">
        <v>0</v>
      </c>
      <c r="X7" s="114" t="n">
        <v>0</v>
      </c>
      <c r="Y7" s="114" t="n">
        <v>0</v>
      </c>
      <c r="Z7" s="114" t="n">
        <v>0</v>
      </c>
      <c r="AA7" s="114" t="n">
        <v>0</v>
      </c>
      <c r="AB7" s="114" t="n">
        <v>0</v>
      </c>
      <c r="AC7" s="114" t="n">
        <v>0</v>
      </c>
      <c r="AD7" s="114" t="n">
        <v>0</v>
      </c>
      <c r="AE7" s="114" t="n">
        <v>0</v>
      </c>
      <c r="AF7" s="114" t="n">
        <v>0</v>
      </c>
      <c r="AG7" s="114" t="n">
        <v>0</v>
      </c>
      <c r="AH7" s="114" t="n">
        <v>0</v>
      </c>
      <c r="AI7" s="115" t="n">
        <v>0</v>
      </c>
    </row>
    <row r="8" customFormat="false" ht="14.25" hidden="false" customHeight="false" outlineLevel="0" collapsed="false">
      <c r="A8" s="122" t="s">
        <v>222</v>
      </c>
      <c r="B8" s="112" t="s">
        <v>219</v>
      </c>
      <c r="C8" s="113" t="s">
        <v>220</v>
      </c>
      <c r="D8" s="36"/>
      <c r="E8" s="36"/>
      <c r="F8" s="36" t="n">
        <v>800</v>
      </c>
      <c r="G8" s="36" t="n">
        <v>800</v>
      </c>
      <c r="H8" s="36" t="n">
        <v>800</v>
      </c>
      <c r="I8" s="36" t="n">
        <v>800</v>
      </c>
      <c r="J8" s="36" t="n">
        <v>800</v>
      </c>
      <c r="K8" s="36" t="n">
        <v>800</v>
      </c>
      <c r="L8" s="36" t="n">
        <v>800</v>
      </c>
      <c r="M8" s="36" t="n">
        <v>800</v>
      </c>
      <c r="N8" s="36" t="n">
        <v>800</v>
      </c>
      <c r="O8" s="36" t="n">
        <v>800</v>
      </c>
      <c r="P8" s="36" t="n">
        <v>800</v>
      </c>
      <c r="Q8" s="36" t="n">
        <v>800</v>
      </c>
      <c r="R8" s="36" t="n">
        <v>800</v>
      </c>
      <c r="S8" s="36" t="n">
        <v>800</v>
      </c>
      <c r="T8" s="36" t="n">
        <v>800</v>
      </c>
      <c r="U8" s="36" t="n">
        <v>800</v>
      </c>
      <c r="V8" s="36" t="n">
        <v>800</v>
      </c>
      <c r="W8" s="36" t="n">
        <v>800</v>
      </c>
      <c r="X8" s="36" t="n">
        <v>800</v>
      </c>
      <c r="Y8" s="36" t="n">
        <v>800</v>
      </c>
      <c r="Z8" s="36" t="n">
        <f aca="false">Y8</f>
        <v>800</v>
      </c>
      <c r="AA8" s="36" t="n">
        <f aca="false">Z8</f>
        <v>800</v>
      </c>
      <c r="AB8" s="36" t="n">
        <f aca="false">AA8</f>
        <v>800</v>
      </c>
      <c r="AC8" s="36" t="n">
        <f aca="false">AB8</f>
        <v>800</v>
      </c>
      <c r="AD8" s="36" t="n">
        <f aca="false">AC8</f>
        <v>800</v>
      </c>
      <c r="AE8" s="36" t="n">
        <f aca="false">AD8</f>
        <v>800</v>
      </c>
      <c r="AF8" s="36" t="n">
        <f aca="false">AE8</f>
        <v>800</v>
      </c>
      <c r="AG8" s="36" t="n">
        <f aca="false">AF8</f>
        <v>800</v>
      </c>
      <c r="AH8" s="36" t="n">
        <f aca="false">AG8</f>
        <v>800</v>
      </c>
      <c r="AI8" s="117" t="n">
        <f aca="false">AH8</f>
        <v>800</v>
      </c>
    </row>
    <row r="9" customFormat="false" ht="14.25" hidden="false" customHeight="false" outlineLevel="0" collapsed="false">
      <c r="A9" s="122" t="s">
        <v>222</v>
      </c>
      <c r="B9" s="118" t="s">
        <v>221</v>
      </c>
      <c r="C9" s="119" t="s">
        <v>220</v>
      </c>
      <c r="D9" s="120"/>
      <c r="E9" s="120"/>
      <c r="F9" s="120" t="n">
        <v>2200</v>
      </c>
      <c r="G9" s="120" t="n">
        <v>2200</v>
      </c>
      <c r="H9" s="120" t="n">
        <v>2200</v>
      </c>
      <c r="I9" s="120" t="n">
        <v>2200</v>
      </c>
      <c r="J9" s="120" t="n">
        <v>3400</v>
      </c>
      <c r="K9" s="120" t="n">
        <v>3400</v>
      </c>
      <c r="L9" s="120" t="n">
        <v>3400</v>
      </c>
      <c r="M9" s="120" t="n">
        <v>3400</v>
      </c>
      <c r="N9" s="120" t="n">
        <v>3400</v>
      </c>
      <c r="O9" s="120" t="n">
        <v>3400</v>
      </c>
      <c r="P9" s="120" t="n">
        <v>3400</v>
      </c>
      <c r="Q9" s="120" t="n">
        <v>3400</v>
      </c>
      <c r="R9" s="120" t="n">
        <v>3400</v>
      </c>
      <c r="S9" s="120" t="n">
        <v>3400</v>
      </c>
      <c r="T9" s="120" t="n">
        <v>3400</v>
      </c>
      <c r="U9" s="120" t="n">
        <v>3400</v>
      </c>
      <c r="V9" s="120" t="n">
        <v>3400</v>
      </c>
      <c r="W9" s="120" t="n">
        <v>3400</v>
      </c>
      <c r="X9" s="120" t="n">
        <v>3400</v>
      </c>
      <c r="Y9" s="120" t="n">
        <v>3400</v>
      </c>
      <c r="Z9" s="120" t="n">
        <v>3400</v>
      </c>
      <c r="AA9" s="120" t="n">
        <v>3400</v>
      </c>
      <c r="AB9" s="120" t="n">
        <v>3400</v>
      </c>
      <c r="AC9" s="120" t="n">
        <v>3400</v>
      </c>
      <c r="AD9" s="120" t="n">
        <v>3400</v>
      </c>
      <c r="AE9" s="120" t="n">
        <v>3400</v>
      </c>
      <c r="AF9" s="120" t="n">
        <v>3400</v>
      </c>
      <c r="AG9" s="120" t="n">
        <v>3400</v>
      </c>
      <c r="AH9" s="120" t="n">
        <v>3400</v>
      </c>
      <c r="AI9" s="121" t="n">
        <v>3400</v>
      </c>
    </row>
    <row r="10" customFormat="false" ht="14.25" hidden="false" customHeight="false" outlineLevel="0" collapsed="false">
      <c r="A10" s="122" t="s">
        <v>223</v>
      </c>
      <c r="B10" s="86" t="s">
        <v>215</v>
      </c>
      <c r="C10" s="108" t="s">
        <v>216</v>
      </c>
      <c r="D10" s="123" t="n">
        <v>236.753952989863</v>
      </c>
      <c r="E10" s="123" t="n">
        <v>227.661418931541</v>
      </c>
      <c r="F10" s="123" t="n">
        <v>228.593462370215</v>
      </c>
      <c r="G10" s="123" t="n">
        <v>229.83615610909</v>
      </c>
      <c r="H10" s="123" t="n">
        <v>233.564329863787</v>
      </c>
      <c r="I10" s="123" t="n">
        <v>237.603153918684</v>
      </c>
      <c r="J10" s="123" t="n">
        <v>241.641977973582</v>
      </c>
      <c r="K10" s="123" t="n">
        <v>244.616614226181</v>
      </c>
      <c r="L10" s="123" t="n">
        <v>248.582888434383</v>
      </c>
      <c r="M10" s="123" t="n">
        <v>252.549070104515</v>
      </c>
      <c r="N10" s="123" t="n">
        <v>255.523706357115</v>
      </c>
      <c r="O10" s="123" t="n">
        <v>258.994161587515</v>
      </c>
      <c r="P10" s="123" t="n">
        <v>263.456162235449</v>
      </c>
      <c r="Q10" s="123" t="n">
        <v>265.935072048316</v>
      </c>
      <c r="R10" s="123" t="n">
        <v>269.901253718448</v>
      </c>
      <c r="S10" s="123" t="n">
        <v>272.875982509117</v>
      </c>
      <c r="T10" s="123" t="n">
        <v>276.842164179249</v>
      </c>
      <c r="U10" s="123" t="n">
        <v>279.816892969918</v>
      </c>
      <c r="V10" s="123" t="n">
        <v>283.287255662249</v>
      </c>
      <c r="W10" s="123" t="n">
        <v>286.757710892649</v>
      </c>
      <c r="X10" s="123" t="n">
        <v>289.732439683318</v>
      </c>
      <c r="Y10" s="123" t="n">
        <v>292.707075935918</v>
      </c>
      <c r="Z10" s="123" t="n">
        <v>296.177531166318</v>
      </c>
      <c r="AA10" s="123" t="n">
        <v>299.152167418917</v>
      </c>
      <c r="AB10" s="123" t="n">
        <v>303.118349089049</v>
      </c>
      <c r="AC10" s="123" t="n">
        <v>305.597258901917</v>
      </c>
      <c r="AD10" s="123" t="n">
        <v>309.067714132317</v>
      </c>
      <c r="AE10" s="123" t="n">
        <v>312.538169362718</v>
      </c>
      <c r="AF10" s="123" t="n">
        <v>316.008624593118</v>
      </c>
      <c r="AG10" s="123" t="n">
        <v>318.983260845718</v>
      </c>
      <c r="AH10" s="123" t="n">
        <v>322.453716076118</v>
      </c>
      <c r="AI10" s="123" t="n">
        <v>325.428352328717</v>
      </c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</row>
    <row r="11" customFormat="false" ht="14.25" hidden="false" customHeight="false" outlineLevel="0" collapsed="false">
      <c r="A11" s="122" t="s">
        <v>223</v>
      </c>
      <c r="B11" s="112" t="s">
        <v>217</v>
      </c>
      <c r="C11" s="113" t="s">
        <v>218</v>
      </c>
      <c r="D11" s="114"/>
      <c r="E11" s="114"/>
      <c r="F11" s="125" t="n">
        <v>0.564083093565354</v>
      </c>
      <c r="G11" s="125" t="n">
        <v>0.558901488600162</v>
      </c>
      <c r="H11" s="125" t="n">
        <v>0.567851533540039</v>
      </c>
      <c r="I11" s="125" t="n">
        <v>0.553034712730482</v>
      </c>
      <c r="J11" s="125" t="n">
        <v>0.552559962288031</v>
      </c>
      <c r="K11" s="125" t="n">
        <v>0.559688966216215</v>
      </c>
      <c r="L11" s="125" t="n">
        <v>0.55462560797572</v>
      </c>
      <c r="M11" s="125" t="n">
        <v>0.555181808652157</v>
      </c>
      <c r="N11" s="125" t="n">
        <v>0.558969615167129</v>
      </c>
      <c r="O11" s="125" t="n">
        <v>0.569077982735235</v>
      </c>
      <c r="P11" s="125" t="n">
        <v>0.576526354551364</v>
      </c>
      <c r="Q11" s="125" t="n">
        <v>0.582594457394993</v>
      </c>
      <c r="R11" s="125" t="n">
        <v>0.588185279285175</v>
      </c>
      <c r="S11" s="125" t="n">
        <v>0.591479248593498</v>
      </c>
      <c r="T11" s="125" t="n">
        <v>0.595603694342781</v>
      </c>
      <c r="U11" s="125" t="n">
        <v>0.601198037163308</v>
      </c>
      <c r="V11" s="125" t="n">
        <v>0.613215215749074</v>
      </c>
      <c r="W11" s="125" t="n">
        <v>0.619328909988235</v>
      </c>
      <c r="X11" s="125" t="n">
        <v>0.618424459531838</v>
      </c>
      <c r="Y11" s="125" t="n">
        <v>0.621945626302078</v>
      </c>
      <c r="Z11" s="125" t="n">
        <v>0.648123345980258</v>
      </c>
      <c r="AA11" s="125" t="n">
        <v>0.660014227795303</v>
      </c>
      <c r="AB11" s="125" t="n">
        <v>0.660019871457621</v>
      </c>
      <c r="AC11" s="125" t="n">
        <v>0.667309083613902</v>
      </c>
      <c r="AD11" s="125" t="n">
        <v>0.667783024295786</v>
      </c>
      <c r="AE11" s="125" t="n">
        <v>0.67606262403723</v>
      </c>
      <c r="AF11" s="125" t="n">
        <v>0.684503103350069</v>
      </c>
      <c r="AG11" s="125" t="n">
        <v>0.693748596875684</v>
      </c>
      <c r="AH11" s="125" t="n">
        <v>0.704823055292062</v>
      </c>
      <c r="AI11" s="126" t="n">
        <v>0.717147819514671</v>
      </c>
    </row>
    <row r="12" customFormat="false" ht="14.25" hidden="false" customHeight="false" outlineLevel="0" collapsed="false">
      <c r="A12" s="122" t="s">
        <v>223</v>
      </c>
      <c r="B12" s="112" t="s">
        <v>219</v>
      </c>
      <c r="C12" s="113" t="s">
        <v>220</v>
      </c>
      <c r="D12" s="36" t="n">
        <v>800</v>
      </c>
      <c r="E12" s="36" t="n">
        <v>800</v>
      </c>
      <c r="F12" s="36" t="n">
        <v>800</v>
      </c>
      <c r="G12" s="36" t="n">
        <v>800</v>
      </c>
      <c r="H12" s="36" t="n">
        <v>800</v>
      </c>
      <c r="I12" s="36" t="n">
        <v>800</v>
      </c>
      <c r="J12" s="36" t="n">
        <v>800</v>
      </c>
      <c r="K12" s="36" t="n">
        <v>800</v>
      </c>
      <c r="L12" s="36" t="n">
        <v>800</v>
      </c>
      <c r="M12" s="36" t="n">
        <v>800</v>
      </c>
      <c r="N12" s="36" t="n">
        <v>800</v>
      </c>
      <c r="O12" s="36" t="n">
        <v>800</v>
      </c>
      <c r="P12" s="36" t="n">
        <v>800</v>
      </c>
      <c r="Q12" s="36" t="n">
        <v>800</v>
      </c>
      <c r="R12" s="36" t="n">
        <v>800</v>
      </c>
      <c r="S12" s="36" t="n">
        <v>800</v>
      </c>
      <c r="T12" s="36" t="n">
        <v>800</v>
      </c>
      <c r="U12" s="36" t="n">
        <v>800</v>
      </c>
      <c r="V12" s="36" t="n">
        <v>800</v>
      </c>
      <c r="W12" s="36" t="n">
        <v>800</v>
      </c>
      <c r="X12" s="36" t="n">
        <v>800</v>
      </c>
      <c r="Y12" s="36" t="n">
        <v>800</v>
      </c>
      <c r="Z12" s="36" t="n">
        <f aca="false">Y12</f>
        <v>800</v>
      </c>
      <c r="AA12" s="36" t="n">
        <f aca="false">Z12</f>
        <v>800</v>
      </c>
      <c r="AB12" s="36" t="n">
        <f aca="false">AA12</f>
        <v>800</v>
      </c>
      <c r="AC12" s="36" t="n">
        <f aca="false">AB12</f>
        <v>800</v>
      </c>
      <c r="AD12" s="36" t="n">
        <f aca="false">AC12</f>
        <v>800</v>
      </c>
      <c r="AE12" s="36" t="n">
        <f aca="false">AD12</f>
        <v>800</v>
      </c>
      <c r="AF12" s="36" t="n">
        <f aca="false">AE12</f>
        <v>800</v>
      </c>
      <c r="AG12" s="36" t="n">
        <f aca="false">AF12</f>
        <v>800</v>
      </c>
      <c r="AH12" s="36" t="n">
        <f aca="false">AG12</f>
        <v>800</v>
      </c>
      <c r="AI12" s="117" t="n">
        <f aca="false">AH12</f>
        <v>800</v>
      </c>
    </row>
    <row r="13" customFormat="false" ht="14.25" hidden="false" customHeight="false" outlineLevel="0" collapsed="false">
      <c r="A13" s="122" t="s">
        <v>223</v>
      </c>
      <c r="B13" s="118" t="s">
        <v>221</v>
      </c>
      <c r="C13" s="119" t="s">
        <v>220</v>
      </c>
      <c r="D13" s="120" t="n">
        <v>2200</v>
      </c>
      <c r="E13" s="120" t="n">
        <v>2200</v>
      </c>
      <c r="F13" s="120" t="n">
        <v>2200</v>
      </c>
      <c r="G13" s="120" t="n">
        <v>2200</v>
      </c>
      <c r="H13" s="120" t="n">
        <v>2200</v>
      </c>
      <c r="I13" s="120" t="n">
        <v>2200</v>
      </c>
      <c r="J13" s="120" t="n">
        <v>3400</v>
      </c>
      <c r="K13" s="120" t="n">
        <v>3400</v>
      </c>
      <c r="L13" s="120" t="n">
        <v>3400</v>
      </c>
      <c r="M13" s="120" t="n">
        <v>3400</v>
      </c>
      <c r="N13" s="120" t="n">
        <v>3400</v>
      </c>
      <c r="O13" s="120" t="n">
        <v>3400</v>
      </c>
      <c r="P13" s="120" t="n">
        <v>3400</v>
      </c>
      <c r="Q13" s="120" t="n">
        <v>3400</v>
      </c>
      <c r="R13" s="120" t="n">
        <v>3400</v>
      </c>
      <c r="S13" s="120" t="n">
        <v>3400</v>
      </c>
      <c r="T13" s="120" t="n">
        <v>3400</v>
      </c>
      <c r="U13" s="120" t="n">
        <v>3400</v>
      </c>
      <c r="V13" s="120" t="n">
        <v>3400</v>
      </c>
      <c r="W13" s="120" t="n">
        <v>3400</v>
      </c>
      <c r="X13" s="120" t="n">
        <v>3400</v>
      </c>
      <c r="Y13" s="120" t="n">
        <v>3400</v>
      </c>
      <c r="Z13" s="120" t="n">
        <v>3400</v>
      </c>
      <c r="AA13" s="120" t="n">
        <v>3400</v>
      </c>
      <c r="AB13" s="120" t="n">
        <v>3400</v>
      </c>
      <c r="AC13" s="120" t="n">
        <v>3400</v>
      </c>
      <c r="AD13" s="120" t="n">
        <v>3400</v>
      </c>
      <c r="AE13" s="120" t="n">
        <v>3400</v>
      </c>
      <c r="AF13" s="120" t="n">
        <v>3400</v>
      </c>
      <c r="AG13" s="120" t="n">
        <v>3400</v>
      </c>
      <c r="AH13" s="120" t="n">
        <v>3400</v>
      </c>
      <c r="AI13" s="121" t="n">
        <v>3400</v>
      </c>
    </row>
    <row r="14" customFormat="false" ht="14.25" hidden="false" customHeight="false" outlineLevel="0" collapsed="false">
      <c r="A14" s="127" t="s">
        <v>12</v>
      </c>
      <c r="B14" s="86" t="s">
        <v>215</v>
      </c>
      <c r="C14" s="108" t="s">
        <v>216</v>
      </c>
      <c r="D14" s="128" t="n">
        <v>239.58110689889</v>
      </c>
      <c r="E14" s="128" t="n">
        <v>240.31078563294</v>
      </c>
      <c r="F14" s="128" t="n">
        <v>241.617177800039</v>
      </c>
      <c r="G14" s="123" t="n">
        <v>245.536451582752</v>
      </c>
      <c r="H14" s="123" t="n">
        <v>249.782299086885</v>
      </c>
      <c r="I14" s="123" t="n">
        <v>254.028146591018</v>
      </c>
      <c r="J14" s="123" t="n">
        <v>257.155257784061</v>
      </c>
      <c r="K14" s="123" t="n">
        <v>261.324836656203</v>
      </c>
      <c r="L14" s="123" t="n">
        <v>265.494318246927</v>
      </c>
      <c r="M14" s="123" t="n">
        <v>268.621429439969</v>
      </c>
      <c r="N14" s="123" t="n">
        <v>272.269774472562</v>
      </c>
      <c r="O14" s="123" t="n">
        <v>276.960489902835</v>
      </c>
      <c r="P14" s="123" t="n">
        <v>279.566464537747</v>
      </c>
      <c r="Q14" s="123" t="n">
        <v>283.735946128471</v>
      </c>
      <c r="R14" s="123" t="n">
        <v>286.863154602932</v>
      </c>
      <c r="S14" s="123" t="n">
        <v>291.032636193656</v>
      </c>
      <c r="T14" s="123" t="n">
        <v>294.159844668117</v>
      </c>
      <c r="U14" s="123" t="n">
        <v>297.808092419291</v>
      </c>
      <c r="V14" s="123" t="n">
        <v>301.456437451884</v>
      </c>
      <c r="W14" s="123" t="n">
        <v>304.583645926345</v>
      </c>
      <c r="X14" s="123" t="n">
        <v>307.710757119388</v>
      </c>
      <c r="Y14" s="123" t="n">
        <v>311.359102151981</v>
      </c>
      <c r="Z14" s="123" t="n">
        <v>314.486213345023</v>
      </c>
      <c r="AA14" s="123" t="n">
        <v>318.655694935747</v>
      </c>
      <c r="AB14" s="123" t="n">
        <v>321.261669570659</v>
      </c>
      <c r="AC14" s="123" t="n">
        <v>324.910014603251</v>
      </c>
      <c r="AD14" s="123" t="n">
        <v>328.558359635844</v>
      </c>
      <c r="AE14" s="123" t="n">
        <v>332.206704668436</v>
      </c>
      <c r="AF14" s="123" t="n">
        <v>335.333815861479</v>
      </c>
      <c r="AG14" s="123" t="n">
        <v>338.982160894072</v>
      </c>
      <c r="AH14" s="123" t="n">
        <v>342.109272087115</v>
      </c>
      <c r="AI14" s="123" t="n">
        <v>345.757617119707</v>
      </c>
    </row>
    <row r="15" customFormat="false" ht="14.25" hidden="false" customHeight="false" outlineLevel="0" collapsed="false">
      <c r="A15" s="127" t="s">
        <v>12</v>
      </c>
      <c r="B15" s="112" t="s">
        <v>217</v>
      </c>
      <c r="C15" s="113" t="s">
        <v>218</v>
      </c>
      <c r="D15" s="129" t="n">
        <v>0.585445607513471</v>
      </c>
      <c r="E15" s="129" t="n">
        <v>0.573051984282334</v>
      </c>
      <c r="F15" s="129" t="n">
        <v>0.565314992592795</v>
      </c>
      <c r="G15" s="129" t="n">
        <v>0.563561377775619</v>
      </c>
      <c r="H15" s="129" t="n">
        <v>0.564103842509553</v>
      </c>
      <c r="I15" s="129" t="n">
        <v>0.557589790476558</v>
      </c>
      <c r="J15" s="129" t="n">
        <v>0.556315794749518</v>
      </c>
      <c r="K15" s="129" t="n">
        <v>0.557840210637596</v>
      </c>
      <c r="L15" s="129" t="n">
        <v>0.556435952155766</v>
      </c>
      <c r="M15" s="129" t="n">
        <v>0.556701385977498</v>
      </c>
      <c r="N15" s="129" t="n">
        <v>0.563397189922147</v>
      </c>
      <c r="O15" s="129" t="n">
        <v>0.571774138898707</v>
      </c>
      <c r="P15" s="129" t="n">
        <v>0.57512497623418</v>
      </c>
      <c r="Q15" s="129" t="n">
        <v>0.582033329343185</v>
      </c>
      <c r="R15" s="129" t="n">
        <v>0.58872884456359</v>
      </c>
      <c r="S15" s="129" t="n">
        <v>0.593818716141913</v>
      </c>
      <c r="T15" s="129" t="n">
        <v>0.595770588273364</v>
      </c>
      <c r="U15" s="129" t="n">
        <v>0.602748860770146</v>
      </c>
      <c r="V15" s="129" t="n">
        <v>0.612801517138686</v>
      </c>
      <c r="W15" s="129" t="n">
        <v>0.618241659345795</v>
      </c>
      <c r="X15" s="129" t="n">
        <v>0.618655545549695</v>
      </c>
      <c r="Y15" s="129" t="n">
        <v>0.623886579223024</v>
      </c>
      <c r="Z15" s="129" t="n">
        <v>0.6531604987536</v>
      </c>
      <c r="AA15" s="129" t="n">
        <v>0.657071076156945</v>
      </c>
      <c r="AB15" s="129" t="n">
        <v>0.662861104027183</v>
      </c>
      <c r="AC15" s="129" t="n">
        <v>0.665990153022488</v>
      </c>
      <c r="AD15" s="129" t="n">
        <v>0.671080265204348</v>
      </c>
      <c r="AE15" s="129" t="n">
        <v>0.674920778857794</v>
      </c>
      <c r="AF15" s="129" t="n">
        <v>0.684311871741714</v>
      </c>
      <c r="AG15" s="129" t="n">
        <v>0.695937858697352</v>
      </c>
      <c r="AH15" s="129" t="n">
        <v>0.710185678332493</v>
      </c>
      <c r="AI15" s="130" t="n">
        <v>0.71835809024247</v>
      </c>
    </row>
    <row r="16" customFormat="false" ht="14.25" hidden="false" customHeight="false" outlineLevel="0" collapsed="false">
      <c r="A16" s="127" t="s">
        <v>12</v>
      </c>
      <c r="B16" s="112" t="s">
        <v>219</v>
      </c>
      <c r="C16" s="113" t="s">
        <v>220</v>
      </c>
      <c r="D16" s="36" t="n">
        <v>800</v>
      </c>
      <c r="E16" s="36" t="n">
        <v>800</v>
      </c>
      <c r="F16" s="36" t="n">
        <v>800</v>
      </c>
      <c r="G16" s="36" t="n">
        <v>800</v>
      </c>
      <c r="H16" s="36" t="n">
        <v>800</v>
      </c>
      <c r="I16" s="36" t="n">
        <v>800</v>
      </c>
      <c r="J16" s="36" t="n">
        <v>800</v>
      </c>
      <c r="K16" s="36" t="n">
        <v>800</v>
      </c>
      <c r="L16" s="36" t="n">
        <v>800</v>
      </c>
      <c r="M16" s="36" t="n">
        <v>800</v>
      </c>
      <c r="N16" s="36" t="n">
        <v>800</v>
      </c>
      <c r="O16" s="36" t="n">
        <v>800</v>
      </c>
      <c r="P16" s="36" t="n">
        <v>800</v>
      </c>
      <c r="Q16" s="36" t="n">
        <v>800</v>
      </c>
      <c r="R16" s="36" t="n">
        <v>800</v>
      </c>
      <c r="S16" s="36" t="n">
        <v>800</v>
      </c>
      <c r="T16" s="36" t="n">
        <v>800</v>
      </c>
      <c r="U16" s="36" t="n">
        <v>800</v>
      </c>
      <c r="V16" s="36" t="n">
        <v>800</v>
      </c>
      <c r="W16" s="36" t="n">
        <v>800</v>
      </c>
      <c r="X16" s="36" t="n">
        <v>800</v>
      </c>
      <c r="Y16" s="36" t="n">
        <v>800</v>
      </c>
      <c r="Z16" s="36" t="n">
        <f aca="false">Y16</f>
        <v>800</v>
      </c>
      <c r="AA16" s="36" t="n">
        <f aca="false">Z16</f>
        <v>800</v>
      </c>
      <c r="AB16" s="36" t="n">
        <f aca="false">AA16</f>
        <v>800</v>
      </c>
      <c r="AC16" s="36" t="n">
        <f aca="false">AB16</f>
        <v>800</v>
      </c>
      <c r="AD16" s="36" t="n">
        <f aca="false">AC16</f>
        <v>800</v>
      </c>
      <c r="AE16" s="36" t="n">
        <f aca="false">AD16</f>
        <v>800</v>
      </c>
      <c r="AF16" s="36" t="n">
        <f aca="false">AE16</f>
        <v>800</v>
      </c>
      <c r="AG16" s="36" t="n">
        <f aca="false">AF16</f>
        <v>800</v>
      </c>
      <c r="AH16" s="36" t="n">
        <f aca="false">AG16</f>
        <v>800</v>
      </c>
      <c r="AI16" s="117" t="n">
        <f aca="false">AH16</f>
        <v>800</v>
      </c>
    </row>
    <row r="17" customFormat="false" ht="14.25" hidden="false" customHeight="false" outlineLevel="0" collapsed="false">
      <c r="A17" s="127" t="s">
        <v>12</v>
      </c>
      <c r="B17" s="118" t="s">
        <v>221</v>
      </c>
      <c r="C17" s="119" t="s">
        <v>220</v>
      </c>
      <c r="D17" s="120" t="n">
        <v>2200</v>
      </c>
      <c r="E17" s="120" t="n">
        <v>2200</v>
      </c>
      <c r="F17" s="120" t="n">
        <v>2200</v>
      </c>
      <c r="G17" s="120" t="n">
        <v>2200</v>
      </c>
      <c r="H17" s="120" t="n">
        <v>2200</v>
      </c>
      <c r="I17" s="120" t="n">
        <v>2200</v>
      </c>
      <c r="J17" s="120" t="n">
        <v>3400</v>
      </c>
      <c r="K17" s="120" t="n">
        <v>3400</v>
      </c>
      <c r="L17" s="120" t="n">
        <v>3400</v>
      </c>
      <c r="M17" s="120" t="n">
        <v>3400</v>
      </c>
      <c r="N17" s="120" t="n">
        <v>3400</v>
      </c>
      <c r="O17" s="120" t="n">
        <v>3400</v>
      </c>
      <c r="P17" s="120" t="n">
        <v>3400</v>
      </c>
      <c r="Q17" s="120" t="n">
        <v>3400</v>
      </c>
      <c r="R17" s="120" t="n">
        <v>3400</v>
      </c>
      <c r="S17" s="120" t="n">
        <v>3400</v>
      </c>
      <c r="T17" s="120" t="n">
        <v>3400</v>
      </c>
      <c r="U17" s="120" t="n">
        <v>3400</v>
      </c>
      <c r="V17" s="120" t="n">
        <v>3400</v>
      </c>
      <c r="W17" s="120" t="n">
        <v>3400</v>
      </c>
      <c r="X17" s="120" t="n">
        <v>3400</v>
      </c>
      <c r="Y17" s="120" t="n">
        <v>3400</v>
      </c>
      <c r="Z17" s="120" t="n">
        <v>3400</v>
      </c>
      <c r="AA17" s="120" t="n">
        <v>3400</v>
      </c>
      <c r="AB17" s="120" t="n">
        <v>3400</v>
      </c>
      <c r="AC17" s="120" t="n">
        <v>3400</v>
      </c>
      <c r="AD17" s="120" t="n">
        <v>3400</v>
      </c>
      <c r="AE17" s="120" t="n">
        <v>3400</v>
      </c>
      <c r="AF17" s="120" t="n">
        <v>3400</v>
      </c>
      <c r="AG17" s="120" t="n">
        <v>3400</v>
      </c>
      <c r="AH17" s="120" t="n">
        <v>3400</v>
      </c>
      <c r="AI17" s="121" t="n">
        <v>3400</v>
      </c>
    </row>
    <row r="18" customFormat="false" ht="13.8" hidden="false" customHeight="false" outlineLevel="0" collapsed="false"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</row>
    <row r="19" customFormat="false" ht="13.8" hidden="false" customHeight="false" outlineLevel="0" collapsed="false">
      <c r="F19" s="131"/>
      <c r="G19" s="131"/>
      <c r="J19" s="132"/>
      <c r="O19" s="132"/>
      <c r="Y19" s="132"/>
      <c r="AI19" s="132"/>
    </row>
    <row r="20" customFormat="false" ht="13.8" hidden="false" customHeight="false" outlineLevel="0" collapsed="false">
      <c r="F20" s="131"/>
      <c r="G20" s="131"/>
      <c r="J20" s="133"/>
    </row>
    <row r="21" customFormat="false" ht="13.8" hidden="false" customHeight="false" outlineLevel="0" collapsed="false">
      <c r="J21" s="134"/>
      <c r="O21" s="134"/>
      <c r="Y21" s="134"/>
      <c r="AI21" s="134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31"/>
      <c r="G25" s="131"/>
    </row>
    <row r="26" customFormat="false" ht="13.8" hidden="false" customHeight="false" outlineLevel="0" collapsed="false">
      <c r="F26" s="131"/>
      <c r="G26" s="131"/>
    </row>
    <row r="27" customFormat="false" ht="13.8" hidden="false" customHeight="false" outlineLevel="0" collapsed="false">
      <c r="F27" s="131"/>
      <c r="G27" s="131"/>
    </row>
    <row r="28" customFormat="false" ht="13.8" hidden="false" customHeight="false" outlineLevel="0" collapsed="false">
      <c r="F28" s="131"/>
      <c r="G28" s="131"/>
    </row>
    <row r="29" customFormat="false" ht="13.8" hidden="false" customHeight="false" outlineLevel="0" collapsed="false">
      <c r="F29" s="131"/>
      <c r="G29" s="131"/>
    </row>
    <row r="30" customFormat="false" ht="13.8" hidden="false" customHeight="false" outlineLevel="0" collapsed="false">
      <c r="F30" s="131"/>
      <c r="G30" s="131"/>
    </row>
    <row r="31" customFormat="false" ht="13.8" hidden="false" customHeight="false" outlineLevel="0" collapsed="false">
      <c r="F31" s="131"/>
      <c r="G31" s="131"/>
    </row>
    <row r="32" customFormat="false" ht="13.8" hidden="false" customHeight="false" outlineLevel="0" collapsed="false">
      <c r="F32" s="131"/>
      <c r="G32" s="131"/>
    </row>
    <row r="33" customFormat="false" ht="13.8" hidden="false" customHeight="false" outlineLevel="0" collapsed="false">
      <c r="F33" s="131"/>
      <c r="G33" s="131"/>
    </row>
    <row r="34" customFormat="false" ht="13.8" hidden="false" customHeight="false" outlineLevel="0" collapsed="false">
      <c r="F34" s="131"/>
      <c r="G34" s="131"/>
    </row>
    <row r="35" customFormat="false" ht="13.8" hidden="false" customHeight="false" outlineLevel="0" collapsed="false">
      <c r="F35" s="131"/>
      <c r="G35" s="131"/>
    </row>
    <row r="36" customFormat="false" ht="13.8" hidden="false" customHeight="false" outlineLevel="0" collapsed="false">
      <c r="F36" s="131"/>
      <c r="G36" s="131"/>
    </row>
    <row r="37" customFormat="false" ht="13.8" hidden="false" customHeight="false" outlineLevel="0" collapsed="false">
      <c r="F37" s="131"/>
      <c r="G37" s="131"/>
    </row>
    <row r="38" customFormat="false" ht="13.8" hidden="false" customHeight="false" outlineLevel="0" collapsed="false">
      <c r="F38" s="131"/>
      <c r="G38" s="131"/>
    </row>
    <row r="39" customFormat="false" ht="13.8" hidden="false" customHeight="false" outlineLevel="0" collapsed="false">
      <c r="F39" s="131"/>
      <c r="G39" s="131"/>
    </row>
    <row r="40" customFormat="false" ht="13.8" hidden="false" customHeight="false" outlineLevel="0" collapsed="false">
      <c r="F40" s="131"/>
      <c r="G40" s="131"/>
    </row>
    <row r="41" customFormat="false" ht="13.8" hidden="false" customHeight="false" outlineLevel="0" collapsed="false">
      <c r="F41" s="131"/>
      <c r="G41" s="131"/>
    </row>
    <row r="42" customFormat="false" ht="13.8" hidden="false" customHeight="false" outlineLevel="0" collapsed="false">
      <c r="F42" s="131"/>
      <c r="G42" s="131"/>
    </row>
    <row r="43" customFormat="false" ht="13.8" hidden="false" customHeight="false" outlineLevel="0" collapsed="false">
      <c r="G43" s="131"/>
    </row>
    <row r="44" customFormat="false" ht="13.8" hidden="false" customHeight="false" outlineLevel="0" collapsed="false">
      <c r="G44" s="131"/>
    </row>
    <row r="45" customFormat="false" ht="13.8" hidden="false" customHeight="false" outlineLevel="0" collapsed="false">
      <c r="G45" s="131"/>
    </row>
    <row r="46" customFormat="false" ht="13.8" hidden="false" customHeight="false" outlineLevel="0" collapsed="false">
      <c r="G46" s="131"/>
    </row>
    <row r="47" customFormat="false" ht="13.8" hidden="false" customHeight="false" outlineLevel="0" collapsed="false">
      <c r="G47" s="131"/>
    </row>
    <row r="48" customFormat="false" ht="13.8" hidden="false" customHeight="false" outlineLevel="0" collapsed="false">
      <c r="G48" s="131"/>
    </row>
    <row r="49" customFormat="false" ht="13.8" hidden="false" customHeight="false" outlineLevel="0" collapsed="false">
      <c r="G49" s="131"/>
    </row>
    <row r="50" customFormat="false" ht="13.8" hidden="false" customHeight="false" outlineLevel="0" collapsed="false">
      <c r="G50" s="131"/>
    </row>
    <row r="51" customFormat="false" ht="13.8" hidden="false" customHeight="false" outlineLevel="0" collapsed="false">
      <c r="G51" s="131"/>
    </row>
    <row r="52" customFormat="false" ht="13.8" hidden="false" customHeight="false" outlineLevel="0" collapsed="false">
      <c r="G52" s="131"/>
    </row>
    <row r="53" customFormat="false" ht="13.8" hidden="false" customHeight="false" outlineLevel="0" collapsed="false">
      <c r="G53" s="131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325" colorId="64" zoomScale="100" zoomScaleNormal="100" zoomScalePageLayoutView="100" workbookViewId="0">
      <selection pane="topLeft" activeCell="L383" activeCellId="0" sqref="L38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15" hidden="false" customHeight="false" outlineLevel="0" collapsed="false">
      <c r="A1" s="135" t="s">
        <v>206</v>
      </c>
      <c r="B1" s="136" t="s">
        <v>224</v>
      </c>
      <c r="C1" s="137" t="s">
        <v>207</v>
      </c>
      <c r="D1" s="137" t="n">
        <v>2019</v>
      </c>
      <c r="E1" s="137" t="n">
        <v>2025</v>
      </c>
      <c r="F1" s="137" t="n">
        <v>2030</v>
      </c>
      <c r="G1" s="137" t="n">
        <v>2035</v>
      </c>
      <c r="H1" s="137" t="n">
        <v>2040</v>
      </c>
      <c r="I1" s="137" t="n">
        <v>2045</v>
      </c>
      <c r="J1" s="137" t="n">
        <v>2050</v>
      </c>
      <c r="K1" s="137" t="s">
        <v>214</v>
      </c>
      <c r="L1" s="138" t="s">
        <v>225</v>
      </c>
    </row>
    <row r="2" customFormat="false" ht="14.25" hidden="false" customHeight="false" outlineLevel="0" collapsed="false">
      <c r="A2" s="24" t="s">
        <v>226</v>
      </c>
      <c r="B2" s="139" t="s">
        <v>52</v>
      </c>
      <c r="C2" s="9" t="s">
        <v>227</v>
      </c>
      <c r="D2" s="9"/>
      <c r="H2" s="0" t="n">
        <v>0.348</v>
      </c>
      <c r="K2" s="9" t="n">
        <f aca="false">$H2</f>
        <v>0.348</v>
      </c>
      <c r="L2" s="140" t="s">
        <v>228</v>
      </c>
    </row>
    <row r="3" customFormat="false" ht="14.25" hidden="false" customHeight="false" outlineLevel="0" collapsed="false">
      <c r="A3" s="24" t="str">
        <f aca="false">A2</f>
        <v>pypsa_za_original</v>
      </c>
      <c r="B3" s="139" t="s">
        <v>117</v>
      </c>
      <c r="C3" s="9" t="s">
        <v>227</v>
      </c>
      <c r="D3" s="9"/>
      <c r="H3" s="0" t="n">
        <v>0</v>
      </c>
      <c r="K3" s="9" t="s">
        <v>229</v>
      </c>
      <c r="L3" s="140"/>
    </row>
    <row r="4" customFormat="false" ht="14.25" hidden="false" customHeight="false" outlineLevel="0" collapsed="false">
      <c r="A4" s="24" t="str">
        <f aca="false">A3</f>
        <v>pypsa_za_original</v>
      </c>
      <c r="B4" s="139" t="s">
        <v>83</v>
      </c>
      <c r="C4" s="9" t="s">
        <v>227</v>
      </c>
      <c r="D4" s="9"/>
      <c r="H4" s="0" t="n">
        <v>0.248</v>
      </c>
      <c r="K4" s="9" t="s">
        <v>229</v>
      </c>
      <c r="L4" s="140"/>
    </row>
    <row r="5" customFormat="false" ht="14.25" hidden="false" customHeight="false" outlineLevel="0" collapsed="false">
      <c r="A5" s="24" t="str">
        <f aca="false">A4</f>
        <v>pypsa_za_original</v>
      </c>
      <c r="B5" s="139" t="s">
        <v>97</v>
      </c>
      <c r="C5" s="9" t="s">
        <v>227</v>
      </c>
      <c r="D5" s="9"/>
      <c r="H5" s="0" t="n">
        <v>0.187</v>
      </c>
      <c r="K5" s="9" t="s">
        <v>229</v>
      </c>
      <c r="L5" s="140"/>
    </row>
    <row r="6" customFormat="false" ht="14.25" hidden="false" customHeight="false" outlineLevel="0" collapsed="false">
      <c r="A6" s="24" t="str">
        <f aca="false">A5</f>
        <v>pypsa_za_original</v>
      </c>
      <c r="B6" s="139" t="s">
        <v>107</v>
      </c>
      <c r="C6" s="9" t="s">
        <v>230</v>
      </c>
      <c r="D6" s="9"/>
      <c r="H6" s="0" t="n">
        <v>0.08</v>
      </c>
      <c r="K6" s="9" t="s">
        <v>231</v>
      </c>
      <c r="L6" s="140" t="s">
        <v>228</v>
      </c>
    </row>
    <row r="7" customFormat="false" ht="14.25" hidden="false" customHeight="false" outlineLevel="0" collapsed="false">
      <c r="A7" s="24" t="str">
        <f aca="false">A6</f>
        <v>pypsa_za_original</v>
      </c>
      <c r="B7" s="139" t="s">
        <v>232</v>
      </c>
      <c r="C7" s="9" t="s">
        <v>230</v>
      </c>
      <c r="D7" s="9"/>
      <c r="H7" s="0" t="n">
        <v>0.08</v>
      </c>
      <c r="K7" s="9" t="s">
        <v>231</v>
      </c>
      <c r="L7" s="140"/>
    </row>
    <row r="8" customFormat="false" ht="14.25" hidden="false" customHeight="false" outlineLevel="0" collapsed="false">
      <c r="A8" s="24" t="str">
        <f aca="false">A7</f>
        <v>pypsa_za_original</v>
      </c>
      <c r="B8" s="139" t="s">
        <v>233</v>
      </c>
      <c r="C8" s="9" t="s">
        <v>230</v>
      </c>
      <c r="D8" s="9"/>
      <c r="H8" s="0" t="n">
        <v>0.08</v>
      </c>
      <c r="K8" s="9" t="s">
        <v>231</v>
      </c>
      <c r="L8" s="140"/>
    </row>
    <row r="9" customFormat="false" ht="14.25" hidden="false" customHeight="false" outlineLevel="0" collapsed="false">
      <c r="A9" s="24" t="str">
        <f aca="false">A8</f>
        <v>pypsa_za_original</v>
      </c>
      <c r="B9" s="139" t="s">
        <v>234</v>
      </c>
      <c r="C9" s="9" t="s">
        <v>235</v>
      </c>
      <c r="D9" s="9"/>
      <c r="H9" s="141" t="n">
        <v>0.89</v>
      </c>
      <c r="K9" s="9" t="s">
        <v>231</v>
      </c>
      <c r="L9" s="140"/>
    </row>
    <row r="10" customFormat="false" ht="14.25" hidden="false" customHeight="false" outlineLevel="0" collapsed="false">
      <c r="A10" s="24" t="str">
        <f aca="false">A9</f>
        <v>pypsa_za_original</v>
      </c>
      <c r="B10" s="139" t="s">
        <v>102</v>
      </c>
      <c r="C10" s="9" t="s">
        <v>235</v>
      </c>
      <c r="D10" s="9"/>
      <c r="H10" s="141" t="n">
        <v>0.468</v>
      </c>
      <c r="K10" s="9" t="s">
        <v>231</v>
      </c>
      <c r="L10" s="140"/>
    </row>
    <row r="11" customFormat="false" ht="14.25" hidden="false" customHeight="false" outlineLevel="0" collapsed="false">
      <c r="A11" s="24" t="str">
        <f aca="false">A10</f>
        <v>pypsa_za_original</v>
      </c>
      <c r="B11" s="139" t="s">
        <v>210</v>
      </c>
      <c r="C11" s="9" t="s">
        <v>235</v>
      </c>
      <c r="D11" s="9"/>
      <c r="H11" s="141" t="n">
        <v>0.49</v>
      </c>
      <c r="K11" s="9" t="s">
        <v>231</v>
      </c>
      <c r="L11" s="140" t="s">
        <v>228</v>
      </c>
    </row>
    <row r="12" customFormat="false" ht="14.25" hidden="false" customHeight="false" outlineLevel="0" collapsed="false">
      <c r="A12" s="24" t="str">
        <f aca="false">A11</f>
        <v>pypsa_za_original</v>
      </c>
      <c r="B12" s="139" t="s">
        <v>52</v>
      </c>
      <c r="C12" s="9" t="s">
        <v>235</v>
      </c>
      <c r="D12" s="9"/>
      <c r="H12" s="141" t="n">
        <v>0.37</v>
      </c>
      <c r="K12" s="9" t="s">
        <v>231</v>
      </c>
      <c r="L12" s="140" t="s">
        <v>228</v>
      </c>
    </row>
    <row r="13" customFormat="false" ht="14.25" hidden="false" customHeight="false" outlineLevel="0" collapsed="false">
      <c r="A13" s="24" t="str">
        <f aca="false">A12</f>
        <v>pypsa_za_original</v>
      </c>
      <c r="B13" s="139" t="s">
        <v>117</v>
      </c>
      <c r="C13" s="9" t="s">
        <v>235</v>
      </c>
      <c r="D13" s="9"/>
      <c r="H13" s="141" t="n">
        <v>1</v>
      </c>
      <c r="K13" s="9" t="s">
        <v>231</v>
      </c>
      <c r="L13" s="140" t="s">
        <v>228</v>
      </c>
    </row>
    <row r="14" customFormat="false" ht="14.25" hidden="false" customHeight="false" outlineLevel="0" collapsed="false">
      <c r="A14" s="24" t="str">
        <f aca="false">A13</f>
        <v>pypsa_za_original</v>
      </c>
      <c r="B14" s="139" t="s">
        <v>83</v>
      </c>
      <c r="C14" s="9" t="s">
        <v>235</v>
      </c>
      <c r="D14" s="9"/>
      <c r="H14" s="141" t="n">
        <v>0.393</v>
      </c>
      <c r="K14" s="9" t="s">
        <v>231</v>
      </c>
      <c r="L14" s="140" t="s">
        <v>228</v>
      </c>
    </row>
    <row r="15" customFormat="false" ht="14.25" hidden="false" customHeight="false" outlineLevel="0" collapsed="false">
      <c r="A15" s="24" t="str">
        <f aca="false">A14</f>
        <v>pypsa_za_original</v>
      </c>
      <c r="B15" s="139" t="s">
        <v>236</v>
      </c>
      <c r="C15" s="9" t="s">
        <v>235</v>
      </c>
      <c r="D15" s="9"/>
      <c r="H15" s="141" t="n">
        <v>0.239</v>
      </c>
      <c r="K15" s="9" t="s">
        <v>231</v>
      </c>
      <c r="L15" s="140"/>
    </row>
    <row r="16" customFormat="false" ht="14.25" hidden="false" customHeight="false" outlineLevel="0" collapsed="false">
      <c r="A16" s="24" t="str">
        <f aca="false">A15</f>
        <v>pypsa_za_original</v>
      </c>
      <c r="B16" s="139" t="s">
        <v>80</v>
      </c>
      <c r="C16" s="9" t="s">
        <v>235</v>
      </c>
      <c r="D16" s="9"/>
      <c r="H16" s="141" t="n">
        <v>0.9</v>
      </c>
      <c r="K16" s="9" t="s">
        <v>231</v>
      </c>
      <c r="L16" s="140"/>
    </row>
    <row r="17" customFormat="false" ht="14.25" hidden="false" customHeight="false" outlineLevel="0" collapsed="false">
      <c r="A17" s="24" t="str">
        <f aca="false">A16</f>
        <v>pypsa_za_original</v>
      </c>
      <c r="B17" s="139" t="s">
        <v>74</v>
      </c>
      <c r="C17" s="9" t="s">
        <v>235</v>
      </c>
      <c r="D17" s="9"/>
      <c r="H17" s="141" t="n">
        <v>0.337</v>
      </c>
      <c r="K17" s="9" t="s">
        <v>231</v>
      </c>
      <c r="L17" s="140"/>
    </row>
    <row r="18" customFormat="false" ht="14.25" hidden="false" customHeight="false" outlineLevel="0" collapsed="false">
      <c r="A18" s="24" t="str">
        <f aca="false">A17</f>
        <v>pypsa_za_original</v>
      </c>
      <c r="B18" s="139" t="s">
        <v>211</v>
      </c>
      <c r="C18" s="9" t="s">
        <v>235</v>
      </c>
      <c r="D18" s="9"/>
      <c r="H18" s="141" t="n">
        <v>0.31</v>
      </c>
      <c r="K18" s="9" t="s">
        <v>231</v>
      </c>
      <c r="L18" s="140"/>
    </row>
    <row r="19" customFormat="false" ht="14.25" hidden="false" customHeight="false" outlineLevel="0" collapsed="false">
      <c r="A19" s="24" t="str">
        <f aca="false">A18</f>
        <v>pypsa_za_original</v>
      </c>
      <c r="B19" s="139" t="s">
        <v>76</v>
      </c>
      <c r="C19" s="9" t="s">
        <v>235</v>
      </c>
      <c r="D19" s="9"/>
      <c r="H19" s="141" t="n">
        <v>0.75</v>
      </c>
      <c r="K19" s="9" t="s">
        <v>231</v>
      </c>
      <c r="L19" s="140"/>
    </row>
    <row r="20" customFormat="false" ht="14.25" hidden="false" customHeight="false" outlineLevel="0" collapsed="false">
      <c r="A20" s="24" t="str">
        <f aca="false">A19</f>
        <v>pypsa_za_original</v>
      </c>
      <c r="B20" s="139" t="s">
        <v>237</v>
      </c>
      <c r="C20" s="9" t="s">
        <v>235</v>
      </c>
      <c r="D20" s="9"/>
      <c r="H20" s="141" t="n">
        <v>0.9</v>
      </c>
      <c r="K20" s="9" t="s">
        <v>231</v>
      </c>
      <c r="L20" s="140"/>
    </row>
    <row r="21" customFormat="false" ht="14.25" hidden="false" customHeight="false" outlineLevel="0" collapsed="false">
      <c r="A21" s="24" t="str">
        <f aca="false">A20</f>
        <v>pypsa_za_original</v>
      </c>
      <c r="B21" s="139" t="s">
        <v>234</v>
      </c>
      <c r="C21" s="9" t="s">
        <v>238</v>
      </c>
      <c r="D21" s="9"/>
      <c r="H21" s="0" t="n">
        <v>2.5</v>
      </c>
      <c r="K21" s="9" t="s">
        <v>239</v>
      </c>
      <c r="L21" s="140"/>
    </row>
    <row r="22" customFormat="false" ht="14.25" hidden="false" customHeight="false" outlineLevel="0" collapsed="false">
      <c r="A22" s="24" t="str">
        <f aca="false">A21</f>
        <v>pypsa_za_original</v>
      </c>
      <c r="B22" s="139" t="s">
        <v>102</v>
      </c>
      <c r="C22" s="9" t="s">
        <v>238</v>
      </c>
      <c r="D22" s="9"/>
      <c r="H22" s="0" t="n">
        <v>2.6</v>
      </c>
      <c r="K22" s="9" t="s">
        <v>239</v>
      </c>
      <c r="L22" s="140"/>
    </row>
    <row r="23" customFormat="false" ht="14.25" hidden="false" customHeight="false" outlineLevel="0" collapsed="false">
      <c r="A23" s="24" t="str">
        <f aca="false">A22</f>
        <v>pypsa_za_original</v>
      </c>
      <c r="B23" s="139" t="s">
        <v>210</v>
      </c>
      <c r="C23" s="9" t="s">
        <v>238</v>
      </c>
      <c r="D23" s="9"/>
      <c r="H23" s="0" t="n">
        <v>1.8</v>
      </c>
      <c r="K23" s="9" t="s">
        <v>239</v>
      </c>
      <c r="L23" s="140"/>
    </row>
    <row r="24" customFormat="false" ht="14.25" hidden="false" customHeight="false" outlineLevel="0" collapsed="false">
      <c r="A24" s="24" t="str">
        <f aca="false">A23</f>
        <v>pypsa_za_original</v>
      </c>
      <c r="B24" s="139" t="s">
        <v>52</v>
      </c>
      <c r="C24" s="9" t="s">
        <v>238</v>
      </c>
      <c r="D24" s="9"/>
      <c r="H24" s="0" t="n">
        <v>2.6</v>
      </c>
      <c r="K24" s="9" t="s">
        <v>239</v>
      </c>
      <c r="L24" s="140"/>
    </row>
    <row r="25" customFormat="false" ht="14.25" hidden="false" customHeight="false" outlineLevel="0" collapsed="false">
      <c r="A25" s="24" t="str">
        <f aca="false">A24</f>
        <v>pypsa_za_original</v>
      </c>
      <c r="B25" s="139" t="s">
        <v>117</v>
      </c>
      <c r="C25" s="9" t="s">
        <v>238</v>
      </c>
      <c r="D25" s="9"/>
      <c r="H25" s="0" t="n">
        <v>5</v>
      </c>
      <c r="K25" s="9" t="s">
        <v>239</v>
      </c>
      <c r="L25" s="140"/>
    </row>
    <row r="26" customFormat="false" ht="14.25" hidden="false" customHeight="false" outlineLevel="0" collapsed="false">
      <c r="A26" s="24" t="str">
        <f aca="false">A25</f>
        <v>pypsa_za_original</v>
      </c>
      <c r="B26" s="139" t="s">
        <v>83</v>
      </c>
      <c r="C26" s="9" t="s">
        <v>238</v>
      </c>
      <c r="D26" s="9"/>
      <c r="H26" s="0" t="n">
        <v>2.6</v>
      </c>
      <c r="K26" s="9" t="s">
        <v>239</v>
      </c>
      <c r="L26" s="140"/>
    </row>
    <row r="27" customFormat="false" ht="14.25" hidden="false" customHeight="false" outlineLevel="0" collapsed="false">
      <c r="A27" s="24" t="str">
        <f aca="false">A26</f>
        <v>pypsa_za_original</v>
      </c>
      <c r="B27" s="139" t="s">
        <v>240</v>
      </c>
      <c r="C27" s="9" t="s">
        <v>238</v>
      </c>
      <c r="D27" s="9"/>
      <c r="H27" s="0" t="n">
        <v>2</v>
      </c>
      <c r="K27" s="9" t="s">
        <v>239</v>
      </c>
      <c r="L27" s="140"/>
    </row>
    <row r="28" customFormat="false" ht="14.25" hidden="false" customHeight="false" outlineLevel="0" collapsed="false">
      <c r="A28" s="24" t="str">
        <f aca="false">A27</f>
        <v>pypsa_za_original</v>
      </c>
      <c r="B28" s="139" t="s">
        <v>241</v>
      </c>
      <c r="C28" s="9" t="s">
        <v>238</v>
      </c>
      <c r="D28" s="9"/>
      <c r="H28" s="0" t="n">
        <v>2</v>
      </c>
      <c r="K28" s="9" t="s">
        <v>239</v>
      </c>
      <c r="L28" s="140"/>
    </row>
    <row r="29" customFormat="false" ht="14.25" hidden="false" customHeight="false" outlineLevel="0" collapsed="false">
      <c r="A29" s="24" t="str">
        <f aca="false">A28</f>
        <v>pypsa_za_original</v>
      </c>
      <c r="B29" s="139" t="s">
        <v>242</v>
      </c>
      <c r="C29" s="9" t="s">
        <v>238</v>
      </c>
      <c r="D29" s="9"/>
      <c r="H29" s="0" t="n">
        <v>2</v>
      </c>
      <c r="K29" s="9" t="s">
        <v>239</v>
      </c>
      <c r="L29" s="140"/>
    </row>
    <row r="30" customFormat="false" ht="14.25" hidden="false" customHeight="false" outlineLevel="0" collapsed="false">
      <c r="A30" s="24" t="str">
        <f aca="false">A29</f>
        <v>pypsa_za_original</v>
      </c>
      <c r="B30" s="139" t="s">
        <v>243</v>
      </c>
      <c r="C30" s="9" t="s">
        <v>238</v>
      </c>
      <c r="D30" s="9"/>
      <c r="H30" s="0" t="n">
        <v>2</v>
      </c>
      <c r="K30" s="9" t="s">
        <v>239</v>
      </c>
      <c r="L30" s="140"/>
    </row>
    <row r="31" customFormat="false" ht="14.25" hidden="false" customHeight="false" outlineLevel="0" collapsed="false">
      <c r="A31" s="24" t="str">
        <f aca="false">A30</f>
        <v>pypsa_za_original</v>
      </c>
      <c r="B31" s="139" t="s">
        <v>80</v>
      </c>
      <c r="C31" s="9" t="s">
        <v>238</v>
      </c>
      <c r="D31" s="9"/>
      <c r="H31" s="0" t="n">
        <v>1</v>
      </c>
      <c r="K31" s="9" t="s">
        <v>239</v>
      </c>
      <c r="L31" s="140"/>
    </row>
    <row r="32" customFormat="false" ht="14.25" hidden="false" customHeight="false" outlineLevel="0" collapsed="false">
      <c r="A32" s="24" t="str">
        <f aca="false">A31</f>
        <v>pypsa_za_original</v>
      </c>
      <c r="B32" s="139" t="s">
        <v>74</v>
      </c>
      <c r="C32" s="9" t="s">
        <v>238</v>
      </c>
      <c r="D32" s="9"/>
      <c r="H32" s="0" t="n">
        <v>1.6</v>
      </c>
      <c r="K32" s="9" t="s">
        <v>239</v>
      </c>
      <c r="L32" s="140"/>
    </row>
    <row r="33" customFormat="false" ht="14.25" hidden="false" customHeight="false" outlineLevel="0" collapsed="false">
      <c r="A33" s="24" t="str">
        <f aca="false">A32</f>
        <v>pypsa_za_original</v>
      </c>
      <c r="B33" s="139" t="s">
        <v>211</v>
      </c>
      <c r="C33" s="9" t="s">
        <v>238</v>
      </c>
      <c r="D33" s="9"/>
      <c r="H33" s="0" t="n">
        <v>2</v>
      </c>
      <c r="K33" s="9" t="s">
        <v>239</v>
      </c>
      <c r="L33" s="140"/>
    </row>
    <row r="34" customFormat="false" ht="14.25" hidden="false" customHeight="false" outlineLevel="0" collapsed="false">
      <c r="A34" s="24" t="str">
        <f aca="false">A33</f>
        <v>pypsa_za_original</v>
      </c>
      <c r="B34" s="139" t="s">
        <v>72</v>
      </c>
      <c r="C34" s="9" t="s">
        <v>238</v>
      </c>
      <c r="D34" s="9"/>
      <c r="H34" s="0" t="n">
        <v>4</v>
      </c>
      <c r="K34" s="9" t="s">
        <v>239</v>
      </c>
      <c r="L34" s="140"/>
    </row>
    <row r="35" customFormat="false" ht="14.25" hidden="false" customHeight="false" outlineLevel="0" collapsed="false">
      <c r="A35" s="24" t="str">
        <f aca="false">A34</f>
        <v>pypsa_za_original</v>
      </c>
      <c r="B35" s="139" t="s">
        <v>76</v>
      </c>
      <c r="C35" s="9" t="s">
        <v>238</v>
      </c>
      <c r="D35" s="9"/>
      <c r="H35" s="0" t="n">
        <v>1</v>
      </c>
      <c r="K35" s="9" t="s">
        <v>239</v>
      </c>
      <c r="L35" s="140"/>
    </row>
    <row r="36" customFormat="false" ht="14.25" hidden="false" customHeight="false" outlineLevel="0" collapsed="false">
      <c r="A36" s="24" t="str">
        <f aca="false">A35</f>
        <v>pypsa_za_original</v>
      </c>
      <c r="B36" s="139" t="s">
        <v>237</v>
      </c>
      <c r="C36" s="9" t="s">
        <v>238</v>
      </c>
      <c r="D36" s="9"/>
      <c r="H36" s="0" t="n">
        <v>2</v>
      </c>
      <c r="K36" s="9" t="s">
        <v>239</v>
      </c>
      <c r="L36" s="140"/>
    </row>
    <row r="37" customFormat="false" ht="14.25" hidden="false" customHeight="false" outlineLevel="0" collapsed="false">
      <c r="A37" s="24" t="str">
        <f aca="false">A36</f>
        <v>pypsa_za_original</v>
      </c>
      <c r="B37" s="139" t="s">
        <v>107</v>
      </c>
      <c r="C37" s="9" t="s">
        <v>238</v>
      </c>
      <c r="D37" s="9"/>
      <c r="H37" s="0" t="n">
        <v>2</v>
      </c>
      <c r="K37" s="9" t="s">
        <v>239</v>
      </c>
      <c r="L37" s="140"/>
    </row>
    <row r="38" customFormat="false" ht="14.25" hidden="false" customHeight="false" outlineLevel="0" collapsed="false">
      <c r="A38" s="24" t="str">
        <f aca="false">A37</f>
        <v>pypsa_za_original</v>
      </c>
      <c r="B38" s="139" t="s">
        <v>232</v>
      </c>
      <c r="C38" s="9" t="s">
        <v>238</v>
      </c>
      <c r="D38" s="9"/>
      <c r="H38" s="0" t="n">
        <v>2</v>
      </c>
      <c r="K38" s="9" t="s">
        <v>239</v>
      </c>
      <c r="L38" s="140"/>
    </row>
    <row r="39" customFormat="false" ht="14.25" hidden="false" customHeight="false" outlineLevel="0" collapsed="false">
      <c r="A39" s="24" t="str">
        <f aca="false">A38</f>
        <v>pypsa_za_original</v>
      </c>
      <c r="B39" s="139" t="s">
        <v>233</v>
      </c>
      <c r="C39" s="9" t="s">
        <v>238</v>
      </c>
      <c r="D39" s="9"/>
      <c r="H39" s="0" t="n">
        <v>2</v>
      </c>
      <c r="K39" s="9" t="s">
        <v>239</v>
      </c>
      <c r="L39" s="140"/>
    </row>
    <row r="40" customFormat="false" ht="14.25" hidden="false" customHeight="false" outlineLevel="0" collapsed="false">
      <c r="A40" s="24" t="str">
        <f aca="false">A39</f>
        <v>pypsa_za_original</v>
      </c>
      <c r="B40" s="139" t="s">
        <v>102</v>
      </c>
      <c r="C40" s="9" t="s">
        <v>244</v>
      </c>
      <c r="D40" s="9"/>
      <c r="K40" s="9" t="s">
        <v>245</v>
      </c>
      <c r="L40" s="140"/>
    </row>
    <row r="41" customFormat="false" ht="14.25" hidden="false" customHeight="false" outlineLevel="0" collapsed="false">
      <c r="A41" s="24" t="str">
        <f aca="false">A40</f>
        <v>pypsa_za_original</v>
      </c>
      <c r="B41" s="139" t="s">
        <v>52</v>
      </c>
      <c r="C41" s="9" t="s">
        <v>244</v>
      </c>
      <c r="D41" s="9"/>
      <c r="H41" s="0" t="n">
        <v>98</v>
      </c>
      <c r="K41" s="9" t="s">
        <v>245</v>
      </c>
      <c r="L41" s="140"/>
    </row>
    <row r="42" customFormat="false" ht="14.25" hidden="false" customHeight="false" outlineLevel="0" collapsed="false">
      <c r="A42" s="24" t="str">
        <f aca="false">A41</f>
        <v>pypsa_za_original</v>
      </c>
      <c r="B42" s="139" t="s">
        <v>117</v>
      </c>
      <c r="C42" s="9" t="s">
        <v>244</v>
      </c>
      <c r="D42" s="9"/>
      <c r="H42" s="0" t="n">
        <v>50</v>
      </c>
      <c r="K42" s="9" t="s">
        <v>245</v>
      </c>
      <c r="L42" s="140"/>
    </row>
    <row r="43" customFormat="false" ht="14.25" hidden="false" customHeight="false" outlineLevel="0" collapsed="false">
      <c r="A43" s="24" t="str">
        <f aca="false">A42</f>
        <v>pypsa_za_original</v>
      </c>
      <c r="B43" s="139" t="s">
        <v>83</v>
      </c>
      <c r="C43" s="9" t="s">
        <v>244</v>
      </c>
      <c r="D43" s="9"/>
      <c r="H43" s="0" t="n">
        <v>900</v>
      </c>
      <c r="K43" s="9" t="s">
        <v>245</v>
      </c>
      <c r="L43" s="140"/>
    </row>
    <row r="44" customFormat="false" ht="14.25" hidden="false" customHeight="false" outlineLevel="0" collapsed="false">
      <c r="A44" s="24" t="str">
        <f aca="false">A43</f>
        <v>pypsa_za_original</v>
      </c>
      <c r="B44" s="139" t="s">
        <v>97</v>
      </c>
      <c r="C44" s="9" t="s">
        <v>244</v>
      </c>
      <c r="D44" s="9"/>
      <c r="H44" s="0" t="n">
        <v>540</v>
      </c>
      <c r="K44" s="9" t="s">
        <v>245</v>
      </c>
      <c r="L44" s="140"/>
    </row>
    <row r="45" customFormat="false" ht="14.25" hidden="false" customHeight="false" outlineLevel="0" collapsed="false">
      <c r="A45" s="24" t="str">
        <f aca="false">A44</f>
        <v>pypsa_za_original</v>
      </c>
      <c r="B45" s="139" t="s">
        <v>74</v>
      </c>
      <c r="C45" s="9" t="s">
        <v>244</v>
      </c>
      <c r="D45" s="9"/>
      <c r="H45" s="0" t="n">
        <v>29</v>
      </c>
      <c r="K45" s="9" t="s">
        <v>245</v>
      </c>
      <c r="L45" s="140"/>
    </row>
    <row r="46" customFormat="false" ht="14.25" hidden="false" customHeight="false" outlineLevel="0" collapsed="false">
      <c r="A46" s="24" t="str">
        <f aca="false">A45</f>
        <v>pypsa_za_original</v>
      </c>
      <c r="B46" s="139" t="s">
        <v>246</v>
      </c>
      <c r="C46" s="9" t="s">
        <v>244</v>
      </c>
      <c r="D46" s="9"/>
      <c r="H46" s="0" t="n">
        <v>0</v>
      </c>
      <c r="K46" s="9" t="s">
        <v>245</v>
      </c>
      <c r="L46" s="140"/>
    </row>
    <row r="47" customFormat="false" ht="14.25" hidden="false" customHeight="false" outlineLevel="0" collapsed="false">
      <c r="A47" s="24" t="str">
        <f aca="false">A46</f>
        <v>pypsa_za_original</v>
      </c>
      <c r="B47" s="139" t="s">
        <v>234</v>
      </c>
      <c r="C47" s="9" t="s">
        <v>247</v>
      </c>
      <c r="D47" s="9"/>
      <c r="H47" s="0" t="n">
        <v>12000</v>
      </c>
      <c r="K47" s="9" t="s">
        <v>248</v>
      </c>
      <c r="L47" s="140"/>
    </row>
    <row r="48" customFormat="false" ht="14.25" hidden="false" customHeight="false" outlineLevel="0" collapsed="false">
      <c r="A48" s="24" t="str">
        <f aca="false">A47</f>
        <v>pypsa_za_original</v>
      </c>
      <c r="B48" s="139" t="s">
        <v>249</v>
      </c>
      <c r="C48" s="9" t="s">
        <v>247</v>
      </c>
      <c r="D48" s="9"/>
      <c r="H48" s="0" t="n">
        <v>0</v>
      </c>
      <c r="K48" s="9" t="s">
        <v>250</v>
      </c>
      <c r="L48" s="140"/>
    </row>
    <row r="49" customFormat="false" ht="14.25" hidden="false" customHeight="false" outlineLevel="0" collapsed="false">
      <c r="A49" s="24" t="str">
        <f aca="false">A48</f>
        <v>pypsa_za_original</v>
      </c>
      <c r="B49" s="139" t="s">
        <v>102</v>
      </c>
      <c r="C49" s="9" t="s">
        <v>247</v>
      </c>
      <c r="D49" s="9"/>
      <c r="H49" s="0" t="n">
        <v>1610.361</v>
      </c>
      <c r="K49" s="9" t="s">
        <v>248</v>
      </c>
      <c r="L49" s="140"/>
    </row>
    <row r="50" customFormat="false" ht="14.25" hidden="false" customHeight="false" outlineLevel="0" collapsed="false">
      <c r="A50" s="24" t="str">
        <f aca="false">A49</f>
        <v>pypsa_za_original</v>
      </c>
      <c r="B50" s="139" t="s">
        <v>210</v>
      </c>
      <c r="C50" s="9" t="s">
        <v>247</v>
      </c>
      <c r="D50" s="9"/>
      <c r="H50" s="0" t="n">
        <v>12199</v>
      </c>
      <c r="K50" s="9" t="s">
        <v>248</v>
      </c>
      <c r="L50" s="140"/>
    </row>
    <row r="51" customFormat="false" ht="14.25" hidden="false" customHeight="false" outlineLevel="0" collapsed="false">
      <c r="A51" s="24" t="str">
        <f aca="false">A50</f>
        <v>pypsa_za_original</v>
      </c>
      <c r="B51" s="139" t="s">
        <v>52</v>
      </c>
      <c r="C51" s="9" t="s">
        <v>247</v>
      </c>
      <c r="D51" s="9"/>
      <c r="H51" s="0" t="n">
        <v>48188</v>
      </c>
      <c r="K51" s="9" t="s">
        <v>248</v>
      </c>
      <c r="L51" s="140"/>
    </row>
    <row r="52" customFormat="false" ht="14.25" hidden="false" customHeight="false" outlineLevel="0" collapsed="false">
      <c r="A52" s="24" t="str">
        <f aca="false">A51</f>
        <v>pypsa_za_original</v>
      </c>
      <c r="B52" s="139" t="s">
        <v>117</v>
      </c>
      <c r="C52" s="9" t="s">
        <v>247</v>
      </c>
      <c r="D52" s="9"/>
      <c r="H52" s="0" t="n">
        <v>0</v>
      </c>
      <c r="K52" s="9" t="s">
        <v>248</v>
      </c>
      <c r="L52" s="140"/>
    </row>
    <row r="53" customFormat="false" ht="14.25" hidden="false" customHeight="false" outlineLevel="0" collapsed="false">
      <c r="A53" s="24" t="str">
        <f aca="false">A52</f>
        <v>pypsa_za_original</v>
      </c>
      <c r="B53" s="139" t="s">
        <v>83</v>
      </c>
      <c r="C53" s="9" t="s">
        <v>247</v>
      </c>
      <c r="D53" s="9"/>
      <c r="H53" s="0" t="n">
        <v>291.6</v>
      </c>
      <c r="K53" s="9" t="s">
        <v>248</v>
      </c>
      <c r="L53" s="140"/>
    </row>
    <row r="54" customFormat="false" ht="14.25" hidden="false" customHeight="false" outlineLevel="0" collapsed="false">
      <c r="A54" s="24" t="str">
        <f aca="false">A53</f>
        <v>pypsa_za_original</v>
      </c>
      <c r="B54" s="139" t="s">
        <v>240</v>
      </c>
      <c r="C54" s="9" t="s">
        <v>247</v>
      </c>
      <c r="D54" s="9"/>
      <c r="H54" s="0" t="n">
        <v>6000</v>
      </c>
      <c r="K54" s="9" t="s">
        <v>251</v>
      </c>
      <c r="L54" s="140"/>
    </row>
    <row r="55" customFormat="false" ht="14.25" hidden="false" customHeight="false" outlineLevel="0" collapsed="false">
      <c r="A55" s="24" t="str">
        <f aca="false">A54</f>
        <v>pypsa_za_original</v>
      </c>
      <c r="B55" s="139" t="s">
        <v>241</v>
      </c>
      <c r="C55" s="9" t="s">
        <v>247</v>
      </c>
      <c r="D55" s="9"/>
      <c r="H55" s="0" t="n">
        <v>0</v>
      </c>
      <c r="K55" s="9" t="s">
        <v>252</v>
      </c>
      <c r="L55" s="140"/>
    </row>
    <row r="56" customFormat="false" ht="14.25" hidden="false" customHeight="false" outlineLevel="0" collapsed="false">
      <c r="A56" s="24" t="str">
        <f aca="false">A55</f>
        <v>pypsa_za_original</v>
      </c>
      <c r="B56" s="139" t="s">
        <v>242</v>
      </c>
      <c r="C56" s="9" t="s">
        <v>247</v>
      </c>
      <c r="D56" s="9"/>
      <c r="H56" s="0" t="n">
        <v>6000</v>
      </c>
      <c r="K56" s="9" t="s">
        <v>251</v>
      </c>
      <c r="L56" s="140"/>
    </row>
    <row r="57" customFormat="false" ht="14.25" hidden="false" customHeight="false" outlineLevel="0" collapsed="false">
      <c r="A57" s="24" t="str">
        <f aca="false">A56</f>
        <v>pypsa_za_original</v>
      </c>
      <c r="B57" s="139" t="s">
        <v>243</v>
      </c>
      <c r="C57" s="9" t="s">
        <v>247</v>
      </c>
      <c r="D57" s="9"/>
      <c r="H57" s="0" t="n">
        <v>0</v>
      </c>
      <c r="K57" s="9" t="s">
        <v>251</v>
      </c>
      <c r="L57" s="140"/>
    </row>
    <row r="58" customFormat="false" ht="14.25" hidden="false" customHeight="false" outlineLevel="0" collapsed="false">
      <c r="A58" s="24" t="str">
        <f aca="false">A57</f>
        <v>pypsa_za_original</v>
      </c>
      <c r="B58" s="139" t="s">
        <v>80</v>
      </c>
      <c r="C58" s="9" t="s">
        <v>247</v>
      </c>
      <c r="D58" s="9"/>
      <c r="H58" s="0" t="n">
        <v>2000</v>
      </c>
      <c r="K58" s="9" t="s">
        <v>248</v>
      </c>
      <c r="L58" s="140"/>
    </row>
    <row r="59" customFormat="false" ht="14.25" hidden="false" customHeight="false" outlineLevel="0" collapsed="false">
      <c r="A59" s="24" t="str">
        <f aca="false">A58</f>
        <v>pypsa_za_original</v>
      </c>
      <c r="B59" s="139" t="s">
        <v>74</v>
      </c>
      <c r="C59" s="9" t="s">
        <v>247</v>
      </c>
      <c r="D59" s="9"/>
      <c r="H59" s="0" t="n">
        <v>91968</v>
      </c>
      <c r="K59" s="9" t="s">
        <v>248</v>
      </c>
      <c r="L59" s="140"/>
    </row>
    <row r="60" customFormat="false" ht="14.25" hidden="false" customHeight="false" outlineLevel="0" collapsed="false">
      <c r="A60" s="24" t="str">
        <f aca="false">A59</f>
        <v>pypsa_za_original</v>
      </c>
      <c r="B60" s="139" t="s">
        <v>211</v>
      </c>
      <c r="C60" s="9" t="s">
        <v>247</v>
      </c>
      <c r="D60" s="9"/>
      <c r="H60" s="0" t="n">
        <v>10754</v>
      </c>
      <c r="K60" s="9" t="s">
        <v>248</v>
      </c>
      <c r="L60" s="140"/>
    </row>
    <row r="61" customFormat="false" ht="14.25" hidden="false" customHeight="false" outlineLevel="0" collapsed="false">
      <c r="A61" s="24" t="str">
        <f aca="false">A60</f>
        <v>pypsa_za_original</v>
      </c>
      <c r="B61" s="139" t="s">
        <v>72</v>
      </c>
      <c r="C61" s="9" t="s">
        <v>247</v>
      </c>
      <c r="D61" s="9"/>
      <c r="H61" s="0" t="n">
        <v>10544</v>
      </c>
      <c r="K61" s="9" t="s">
        <v>248</v>
      </c>
      <c r="L61" s="140"/>
    </row>
    <row r="62" customFormat="false" ht="14.25" hidden="false" customHeight="false" outlineLevel="0" collapsed="false">
      <c r="A62" s="24" t="str">
        <f aca="false">A61</f>
        <v>pypsa_za_original</v>
      </c>
      <c r="B62" s="139" t="s">
        <v>76</v>
      </c>
      <c r="C62" s="9" t="s">
        <v>247</v>
      </c>
      <c r="D62" s="9"/>
      <c r="H62" s="0" t="n">
        <v>2000</v>
      </c>
      <c r="K62" s="9" t="s">
        <v>248</v>
      </c>
      <c r="L62" s="140"/>
    </row>
    <row r="63" customFormat="false" ht="14.25" hidden="false" customHeight="false" outlineLevel="0" collapsed="false">
      <c r="A63" s="24" t="str">
        <f aca="false">A62</f>
        <v>pypsa_za_original</v>
      </c>
      <c r="B63" s="139" t="s">
        <v>237</v>
      </c>
      <c r="C63" s="9" t="s">
        <v>247</v>
      </c>
      <c r="D63" s="9"/>
      <c r="H63" s="0" t="n">
        <v>3000</v>
      </c>
      <c r="K63" s="9" t="s">
        <v>248</v>
      </c>
      <c r="L63" s="140"/>
    </row>
    <row r="64" customFormat="false" ht="14.25" hidden="false" customHeight="false" outlineLevel="0" collapsed="false">
      <c r="A64" s="24" t="str">
        <f aca="false">A63</f>
        <v>pypsa_za_original</v>
      </c>
      <c r="B64" s="139" t="s">
        <v>107</v>
      </c>
      <c r="C64" s="9" t="s">
        <v>247</v>
      </c>
      <c r="D64" s="9"/>
      <c r="H64" s="0" t="n">
        <v>5363</v>
      </c>
      <c r="K64" s="9" t="s">
        <v>248</v>
      </c>
      <c r="L64" s="140"/>
    </row>
    <row r="65" customFormat="false" ht="14.25" hidden="false" customHeight="false" outlineLevel="0" collapsed="false">
      <c r="A65" s="24" t="str">
        <f aca="false">A64</f>
        <v>pypsa_za_original</v>
      </c>
      <c r="B65" s="139" t="s">
        <v>232</v>
      </c>
      <c r="C65" s="9" t="s">
        <v>247</v>
      </c>
      <c r="D65" s="9"/>
      <c r="H65" s="0" t="n">
        <v>10177.2045</v>
      </c>
      <c r="K65" s="9" t="s">
        <v>248</v>
      </c>
      <c r="L65" s="140"/>
    </row>
    <row r="66" customFormat="false" ht="14.25" hidden="false" customHeight="false" outlineLevel="0" collapsed="false">
      <c r="A66" s="24" t="str">
        <f aca="false">A65</f>
        <v>pypsa_za_original</v>
      </c>
      <c r="B66" s="139" t="s">
        <v>233</v>
      </c>
      <c r="C66" s="9" t="s">
        <v>247</v>
      </c>
      <c r="D66" s="9"/>
      <c r="H66" s="0" t="n">
        <v>5363</v>
      </c>
      <c r="K66" s="9" t="s">
        <v>248</v>
      </c>
      <c r="L66" s="140"/>
    </row>
    <row r="67" customFormat="false" ht="14.25" hidden="false" customHeight="false" outlineLevel="0" collapsed="false">
      <c r="A67" s="24" t="str">
        <f aca="false">A66</f>
        <v>pypsa_za_original</v>
      </c>
      <c r="B67" s="139" t="s">
        <v>234</v>
      </c>
      <c r="C67" s="9" t="s">
        <v>253</v>
      </c>
      <c r="D67" s="9"/>
      <c r="H67" s="0" t="n">
        <v>20</v>
      </c>
      <c r="K67" s="9" t="s">
        <v>254</v>
      </c>
      <c r="L67" s="140"/>
    </row>
    <row r="68" customFormat="false" ht="14.25" hidden="false" customHeight="false" outlineLevel="0" collapsed="false">
      <c r="A68" s="24" t="str">
        <f aca="false">A67</f>
        <v>pypsa_za_original</v>
      </c>
      <c r="B68" s="139" t="s">
        <v>249</v>
      </c>
      <c r="C68" s="9" t="s">
        <v>253</v>
      </c>
      <c r="D68" s="9"/>
      <c r="H68" s="0" t="n">
        <v>20</v>
      </c>
      <c r="K68" s="9" t="s">
        <v>254</v>
      </c>
      <c r="L68" s="140"/>
    </row>
    <row r="69" customFormat="false" ht="14.25" hidden="false" customHeight="false" outlineLevel="0" collapsed="false">
      <c r="A69" s="24" t="str">
        <f aca="false">A68</f>
        <v>pypsa_za_original</v>
      </c>
      <c r="B69" s="139" t="s">
        <v>102</v>
      </c>
      <c r="C69" s="9" t="s">
        <v>253</v>
      </c>
      <c r="D69" s="9"/>
      <c r="K69" s="9" t="s">
        <v>254</v>
      </c>
      <c r="L69" s="140"/>
    </row>
    <row r="70" customFormat="false" ht="14.25" hidden="false" customHeight="false" outlineLevel="0" collapsed="false">
      <c r="A70" s="24" t="str">
        <f aca="false">A69</f>
        <v>pypsa_za_original</v>
      </c>
      <c r="B70" s="139" t="s">
        <v>210</v>
      </c>
      <c r="C70" s="9" t="s">
        <v>253</v>
      </c>
      <c r="D70" s="9"/>
      <c r="H70" s="0" t="n">
        <v>30</v>
      </c>
      <c r="K70" s="9" t="s">
        <v>254</v>
      </c>
      <c r="L70" s="140"/>
    </row>
    <row r="71" customFormat="false" ht="14.25" hidden="false" customHeight="false" outlineLevel="0" collapsed="false">
      <c r="A71" s="24" t="str">
        <f aca="false">A70</f>
        <v>pypsa_za_original</v>
      </c>
      <c r="B71" s="139" t="s">
        <v>52</v>
      </c>
      <c r="C71" s="9" t="s">
        <v>253</v>
      </c>
      <c r="D71" s="9"/>
      <c r="H71" s="0" t="n">
        <v>30</v>
      </c>
      <c r="K71" s="9" t="s">
        <v>254</v>
      </c>
      <c r="L71" s="140"/>
    </row>
    <row r="72" customFormat="false" ht="14.25" hidden="false" customHeight="false" outlineLevel="0" collapsed="false">
      <c r="A72" s="24" t="str">
        <f aca="false">A71</f>
        <v>pypsa_za_original</v>
      </c>
      <c r="B72" s="139" t="s">
        <v>117</v>
      </c>
      <c r="C72" s="9" t="s">
        <v>253</v>
      </c>
      <c r="D72" s="9"/>
      <c r="H72" s="0" t="n">
        <v>30</v>
      </c>
      <c r="K72" s="9" t="s">
        <v>254</v>
      </c>
      <c r="L72" s="140"/>
    </row>
    <row r="73" customFormat="false" ht="14.25" hidden="false" customHeight="false" outlineLevel="0" collapsed="false">
      <c r="A73" s="24" t="str">
        <f aca="false">A72</f>
        <v>pypsa_za_original</v>
      </c>
      <c r="B73" s="139" t="s">
        <v>83</v>
      </c>
      <c r="C73" s="9" t="s">
        <v>253</v>
      </c>
      <c r="D73" s="9"/>
      <c r="K73" s="9" t="s">
        <v>254</v>
      </c>
      <c r="L73" s="140"/>
    </row>
    <row r="74" customFormat="false" ht="14.25" hidden="false" customHeight="false" outlineLevel="0" collapsed="false">
      <c r="A74" s="24" t="str">
        <f aca="false">A73</f>
        <v>pypsa_za_original</v>
      </c>
      <c r="B74" s="139" t="s">
        <v>240</v>
      </c>
      <c r="C74" s="9" t="s">
        <v>253</v>
      </c>
      <c r="D74" s="9"/>
      <c r="H74" s="0" t="n">
        <v>40</v>
      </c>
      <c r="K74" s="9" t="s">
        <v>254</v>
      </c>
      <c r="L74" s="140"/>
    </row>
    <row r="75" customFormat="false" ht="14.25" hidden="false" customHeight="false" outlineLevel="0" collapsed="false">
      <c r="A75" s="24" t="str">
        <f aca="false">A74</f>
        <v>pypsa_za_original</v>
      </c>
      <c r="B75" s="139" t="s">
        <v>241</v>
      </c>
      <c r="C75" s="9" t="s">
        <v>253</v>
      </c>
      <c r="D75" s="9"/>
      <c r="H75" s="0" t="n">
        <v>40</v>
      </c>
      <c r="K75" s="9" t="s">
        <v>254</v>
      </c>
      <c r="L75" s="140"/>
    </row>
    <row r="76" customFormat="false" ht="14.25" hidden="false" customHeight="false" outlineLevel="0" collapsed="false">
      <c r="A76" s="24" t="str">
        <f aca="false">A75</f>
        <v>pypsa_za_original</v>
      </c>
      <c r="B76" s="139" t="s">
        <v>242</v>
      </c>
      <c r="C76" s="9" t="s">
        <v>253</v>
      </c>
      <c r="D76" s="9"/>
      <c r="H76" s="0" t="n">
        <v>40</v>
      </c>
      <c r="K76" s="9" t="s">
        <v>254</v>
      </c>
      <c r="L76" s="140"/>
    </row>
    <row r="77" customFormat="false" ht="14.25" hidden="false" customHeight="false" outlineLevel="0" collapsed="false">
      <c r="A77" s="24" t="str">
        <f aca="false">A76</f>
        <v>pypsa_za_original</v>
      </c>
      <c r="B77" s="139" t="s">
        <v>243</v>
      </c>
      <c r="C77" s="9" t="s">
        <v>253</v>
      </c>
      <c r="D77" s="9"/>
      <c r="H77" s="0" t="n">
        <v>40</v>
      </c>
      <c r="K77" s="9" t="s">
        <v>254</v>
      </c>
      <c r="L77" s="140"/>
    </row>
    <row r="78" customFormat="false" ht="14.25" hidden="false" customHeight="false" outlineLevel="0" collapsed="false">
      <c r="A78" s="24" t="str">
        <f aca="false">A77</f>
        <v>pypsa_za_original</v>
      </c>
      <c r="B78" s="139" t="s">
        <v>80</v>
      </c>
      <c r="C78" s="9" t="s">
        <v>253</v>
      </c>
      <c r="D78" s="9"/>
      <c r="H78" s="0" t="n">
        <v>80</v>
      </c>
      <c r="K78" s="9" t="s">
        <v>254</v>
      </c>
      <c r="L78" s="140"/>
    </row>
    <row r="79" customFormat="false" ht="14.25" hidden="false" customHeight="false" outlineLevel="0" collapsed="false">
      <c r="A79" s="24" t="str">
        <f aca="false">A78</f>
        <v>pypsa_za_original</v>
      </c>
      <c r="B79" s="139" t="s">
        <v>74</v>
      </c>
      <c r="C79" s="9" t="s">
        <v>253</v>
      </c>
      <c r="D79" s="9"/>
      <c r="H79" s="0" t="n">
        <v>60</v>
      </c>
      <c r="K79" s="9" t="s">
        <v>254</v>
      </c>
      <c r="L79" s="140"/>
    </row>
    <row r="80" customFormat="false" ht="14.25" hidden="false" customHeight="false" outlineLevel="0" collapsed="false">
      <c r="A80" s="24" t="str">
        <f aca="false">A79</f>
        <v>pypsa_za_original</v>
      </c>
      <c r="B80" s="139" t="s">
        <v>211</v>
      </c>
      <c r="C80" s="9" t="s">
        <v>253</v>
      </c>
      <c r="D80" s="9"/>
      <c r="H80" s="0" t="n">
        <v>30</v>
      </c>
      <c r="K80" s="9" t="s">
        <v>254</v>
      </c>
      <c r="L80" s="140"/>
    </row>
    <row r="81" customFormat="false" ht="14.25" hidden="false" customHeight="false" outlineLevel="0" collapsed="false">
      <c r="A81" s="24" t="str">
        <f aca="false">A80</f>
        <v>pypsa_za_original</v>
      </c>
      <c r="B81" s="139" t="s">
        <v>72</v>
      </c>
      <c r="C81" s="9" t="s">
        <v>253</v>
      </c>
      <c r="D81" s="9"/>
      <c r="H81" s="0" t="n">
        <v>20</v>
      </c>
      <c r="K81" s="9" t="s">
        <v>254</v>
      </c>
      <c r="L81" s="140"/>
    </row>
    <row r="82" customFormat="false" ht="14.25" hidden="false" customHeight="false" outlineLevel="0" collapsed="false">
      <c r="A82" s="24" t="str">
        <f aca="false">A81</f>
        <v>pypsa_za_original</v>
      </c>
      <c r="B82" s="139" t="s">
        <v>76</v>
      </c>
      <c r="C82" s="9" t="s">
        <v>253</v>
      </c>
      <c r="D82" s="9"/>
      <c r="H82" s="0" t="n">
        <v>80</v>
      </c>
      <c r="K82" s="9" t="s">
        <v>254</v>
      </c>
      <c r="L82" s="140"/>
    </row>
    <row r="83" customFormat="false" ht="14.25" hidden="false" customHeight="false" outlineLevel="0" collapsed="false">
      <c r="A83" s="24" t="str">
        <f aca="false">A82</f>
        <v>pypsa_za_original</v>
      </c>
      <c r="B83" s="139" t="s">
        <v>237</v>
      </c>
      <c r="C83" s="9" t="s">
        <v>253</v>
      </c>
      <c r="D83" s="9"/>
      <c r="H83" s="0" t="n">
        <v>80</v>
      </c>
      <c r="K83" s="9" t="s">
        <v>254</v>
      </c>
      <c r="L83" s="140"/>
    </row>
    <row r="84" customFormat="false" ht="14.25" hidden="false" customHeight="false" outlineLevel="0" collapsed="false">
      <c r="A84" s="24" t="str">
        <f aca="false">A83</f>
        <v>pypsa_za_original</v>
      </c>
      <c r="B84" s="139" t="s">
        <v>107</v>
      </c>
      <c r="C84" s="9" t="s">
        <v>253</v>
      </c>
      <c r="D84" s="9"/>
      <c r="H84" s="0" t="n">
        <v>25</v>
      </c>
      <c r="K84" s="9" t="s">
        <v>254</v>
      </c>
      <c r="L84" s="140"/>
    </row>
    <row r="85" customFormat="false" ht="14.25" hidden="false" customHeight="false" outlineLevel="0" collapsed="false">
      <c r="A85" s="24" t="str">
        <f aca="false">A84</f>
        <v>pypsa_za_original</v>
      </c>
      <c r="B85" s="139" t="s">
        <v>232</v>
      </c>
      <c r="C85" s="9" t="s">
        <v>253</v>
      </c>
      <c r="D85" s="9"/>
      <c r="H85" s="0" t="n">
        <v>25</v>
      </c>
      <c r="K85" s="9" t="s">
        <v>254</v>
      </c>
      <c r="L85" s="140"/>
    </row>
    <row r="86" customFormat="false" ht="14.25" hidden="false" customHeight="false" outlineLevel="0" collapsed="false">
      <c r="A86" s="24" t="str">
        <f aca="false">A85</f>
        <v>pypsa_za_original</v>
      </c>
      <c r="B86" s="139" t="s">
        <v>233</v>
      </c>
      <c r="C86" s="9" t="s">
        <v>253</v>
      </c>
      <c r="D86" s="9"/>
      <c r="H86" s="0" t="n">
        <v>25</v>
      </c>
      <c r="K86" s="9" t="s">
        <v>254</v>
      </c>
      <c r="L86" s="140"/>
    </row>
    <row r="87" customFormat="false" ht="14.25" hidden="false" customHeight="false" outlineLevel="0" collapsed="false">
      <c r="A87" s="24" t="str">
        <f aca="false">A86</f>
        <v>pypsa_za_original</v>
      </c>
      <c r="B87" s="139" t="s">
        <v>210</v>
      </c>
      <c r="C87" s="9" t="s">
        <v>255</v>
      </c>
      <c r="D87" s="9"/>
      <c r="H87" s="0" t="n">
        <v>22</v>
      </c>
      <c r="K87" s="9" t="s">
        <v>256</v>
      </c>
      <c r="L87" s="140"/>
    </row>
    <row r="88" customFormat="false" ht="14.25" hidden="false" customHeight="false" outlineLevel="0" collapsed="false">
      <c r="A88" s="24" t="str">
        <f aca="false">A87</f>
        <v>pypsa_za_original</v>
      </c>
      <c r="B88" s="139" t="s">
        <v>52</v>
      </c>
      <c r="C88" s="9" t="s">
        <v>255</v>
      </c>
      <c r="D88" s="9"/>
      <c r="H88" s="0" t="n">
        <v>80</v>
      </c>
      <c r="K88" s="9" t="s">
        <v>256</v>
      </c>
      <c r="L88" s="140"/>
    </row>
    <row r="89" customFormat="false" ht="14.25" hidden="false" customHeight="false" outlineLevel="0" collapsed="false">
      <c r="A89" s="24" t="str">
        <f aca="false">A88</f>
        <v>pypsa_za_original</v>
      </c>
      <c r="B89" s="139" t="s">
        <v>117</v>
      </c>
      <c r="C89" s="9" t="s">
        <v>255</v>
      </c>
      <c r="D89" s="9"/>
      <c r="H89" s="0" t="n">
        <v>0</v>
      </c>
      <c r="K89" s="9" t="s">
        <v>256</v>
      </c>
      <c r="L89" s="140"/>
    </row>
    <row r="90" customFormat="false" ht="14.25" hidden="false" customHeight="false" outlineLevel="0" collapsed="false">
      <c r="A90" s="24" t="str">
        <f aca="false">A89</f>
        <v>pypsa_za_original</v>
      </c>
      <c r="B90" s="139" t="s">
        <v>83</v>
      </c>
      <c r="C90" s="9" t="s">
        <v>255</v>
      </c>
      <c r="D90" s="9"/>
      <c r="H90" s="0" t="n">
        <v>3</v>
      </c>
      <c r="K90" s="9" t="s">
        <v>257</v>
      </c>
      <c r="L90" s="140"/>
    </row>
    <row r="91" customFormat="false" ht="14.25" hidden="false" customHeight="false" outlineLevel="0" collapsed="false">
      <c r="A91" s="24" t="str">
        <f aca="false">A90</f>
        <v>pypsa_za_original</v>
      </c>
      <c r="B91" s="139" t="s">
        <v>74</v>
      </c>
      <c r="C91" s="9" t="s">
        <v>255</v>
      </c>
      <c r="D91" s="9"/>
      <c r="H91" s="0" t="n">
        <v>37</v>
      </c>
      <c r="K91" s="9" t="s">
        <v>256</v>
      </c>
      <c r="L91" s="140"/>
    </row>
    <row r="92" customFormat="false" ht="14.25" hidden="false" customHeight="false" outlineLevel="0" collapsed="false">
      <c r="A92" s="24" t="str">
        <f aca="false">A91</f>
        <v>pypsa_za_original</v>
      </c>
      <c r="B92" s="139" t="s">
        <v>211</v>
      </c>
      <c r="C92" s="9" t="s">
        <v>255</v>
      </c>
      <c r="D92" s="9"/>
      <c r="H92" s="0" t="n">
        <v>2.4</v>
      </c>
      <c r="K92" s="9" t="s">
        <v>256</v>
      </c>
      <c r="L92" s="140"/>
    </row>
    <row r="93" customFormat="false" ht="14.25" hidden="false" customHeight="false" outlineLevel="0" collapsed="false">
      <c r="A93" s="24" t="str">
        <f aca="false">A92</f>
        <v>pypsa_za_original</v>
      </c>
      <c r="B93" s="139" t="s">
        <v>72</v>
      </c>
      <c r="C93" s="9" t="s">
        <v>255</v>
      </c>
      <c r="D93" s="9"/>
      <c r="H93" s="0" t="n">
        <v>0.02</v>
      </c>
      <c r="K93" s="9" t="s">
        <v>256</v>
      </c>
      <c r="L93" s="140"/>
    </row>
    <row r="94" customFormat="false" ht="14.25" hidden="false" customHeight="false" outlineLevel="0" collapsed="false">
      <c r="A94" s="24" t="str">
        <f aca="false">A93</f>
        <v>pypsa_za_original</v>
      </c>
      <c r="B94" s="139" t="s">
        <v>107</v>
      </c>
      <c r="C94" s="9" t="s">
        <v>255</v>
      </c>
      <c r="D94" s="9"/>
      <c r="H94" s="0" t="n">
        <v>0.01</v>
      </c>
      <c r="K94" s="9" t="s">
        <v>256</v>
      </c>
      <c r="L94" s="140"/>
    </row>
    <row r="95" customFormat="false" ht="14.25" hidden="false" customHeight="false" outlineLevel="0" collapsed="false">
      <c r="A95" s="24" t="str">
        <f aca="false">A94</f>
        <v>pypsa_za_original</v>
      </c>
      <c r="B95" s="142" t="s">
        <v>74</v>
      </c>
      <c r="C95" s="9" t="s">
        <v>258</v>
      </c>
      <c r="D95" s="9"/>
      <c r="E95" s="134"/>
      <c r="F95" s="134"/>
      <c r="G95" s="134"/>
      <c r="H95" s="134" t="n">
        <v>1</v>
      </c>
      <c r="I95" s="134"/>
      <c r="J95" s="134"/>
      <c r="K95" s="9" t="s">
        <v>259</v>
      </c>
      <c r="L95" s="140"/>
    </row>
    <row r="96" customFormat="false" ht="14.25" hidden="false" customHeight="false" outlineLevel="0" collapsed="false">
      <c r="A96" s="24" t="str">
        <f aca="false">A95</f>
        <v>pypsa_za_original</v>
      </c>
      <c r="B96" s="143" t="s">
        <v>52</v>
      </c>
      <c r="C96" s="144" t="s">
        <v>258</v>
      </c>
      <c r="D96" s="144"/>
      <c r="E96" s="145"/>
      <c r="F96" s="145"/>
      <c r="G96" s="145"/>
      <c r="H96" s="145" t="n">
        <v>1</v>
      </c>
      <c r="I96" s="145"/>
      <c r="J96" s="145"/>
      <c r="K96" s="144" t="s">
        <v>259</v>
      </c>
      <c r="L96" s="146"/>
    </row>
    <row r="97" customFormat="false" ht="14.25" hidden="false" customHeight="false" outlineLevel="0" collapsed="false">
      <c r="A97" s="127" t="s">
        <v>16</v>
      </c>
      <c r="B97" s="17" t="s">
        <v>52</v>
      </c>
      <c r="C97" s="147" t="s">
        <v>227</v>
      </c>
      <c r="D97" s="147" t="n">
        <f aca="false">E97</f>
        <v>0.354</v>
      </c>
      <c r="E97" s="148" t="n">
        <v>0.354</v>
      </c>
      <c r="F97" s="148" t="n">
        <v>0.354</v>
      </c>
      <c r="G97" s="148" t="n">
        <v>0.354</v>
      </c>
      <c r="H97" s="148" t="n">
        <v>0.354</v>
      </c>
      <c r="I97" s="148" t="n">
        <v>0.354</v>
      </c>
      <c r="J97" s="148" t="n">
        <v>0.354</v>
      </c>
      <c r="K97" s="147" t="s">
        <v>229</v>
      </c>
      <c r="L97" s="149" t="s">
        <v>260</v>
      </c>
    </row>
    <row r="98" customFormat="false" ht="14.25" hidden="false" customHeight="false" outlineLevel="0" collapsed="false">
      <c r="A98" s="47" t="str">
        <f aca="false">A97</f>
        <v>csir_ambitions_2019</v>
      </c>
      <c r="B98" s="25" t="s">
        <v>117</v>
      </c>
      <c r="C98" s="9" t="s">
        <v>227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229</v>
      </c>
      <c r="L98" s="150" t="s">
        <v>260</v>
      </c>
    </row>
    <row r="99" customFormat="false" ht="14.25" hidden="false" customHeight="false" outlineLevel="0" collapsed="false">
      <c r="A99" s="47" t="str">
        <f aca="false">A98</f>
        <v>csir_ambitions_2019</v>
      </c>
      <c r="B99" s="25" t="s">
        <v>83</v>
      </c>
      <c r="C99" s="9" t="s">
        <v>227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229</v>
      </c>
      <c r="L99" s="150" t="s">
        <v>260</v>
      </c>
    </row>
    <row r="100" customFormat="false" ht="14.25" hidden="false" customHeight="false" outlineLevel="0" collapsed="false">
      <c r="A100" s="47" t="str">
        <f aca="false">A99</f>
        <v>csir_ambitions_2019</v>
      </c>
      <c r="B100" s="25" t="s">
        <v>97</v>
      </c>
      <c r="C100" s="9" t="s">
        <v>227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229</v>
      </c>
      <c r="L100" s="150" t="s">
        <v>260</v>
      </c>
    </row>
    <row r="101" customFormat="false" ht="14.25" hidden="false" customHeight="false" outlineLevel="0" collapsed="false">
      <c r="A101" s="47" t="str">
        <f aca="false">A100</f>
        <v>csir_ambitions_2019</v>
      </c>
      <c r="B101" s="25" t="s">
        <v>107</v>
      </c>
      <c r="C101" s="9" t="s">
        <v>230</v>
      </c>
      <c r="D101" s="133" t="n">
        <f aca="false">E101</f>
        <v>0.08</v>
      </c>
      <c r="E101" s="134" t="n">
        <v>0.08</v>
      </c>
      <c r="F101" s="134" t="n">
        <v>0.08</v>
      </c>
      <c r="G101" s="134" t="n">
        <v>0.08</v>
      </c>
      <c r="H101" s="134" t="n">
        <v>0.08</v>
      </c>
      <c r="I101" s="134" t="n">
        <v>0.08</v>
      </c>
      <c r="J101" s="134" t="n">
        <v>0.08</v>
      </c>
      <c r="K101" s="9" t="s">
        <v>231</v>
      </c>
      <c r="L101" s="150"/>
    </row>
    <row r="102" customFormat="false" ht="14.25" hidden="false" customHeight="false" outlineLevel="0" collapsed="false">
      <c r="A102" s="47" t="str">
        <f aca="false">A101</f>
        <v>csir_ambitions_2019</v>
      </c>
      <c r="B102" s="25" t="s">
        <v>232</v>
      </c>
      <c r="C102" s="9" t="s">
        <v>230</v>
      </c>
      <c r="D102" s="133" t="n">
        <f aca="false">E102</f>
        <v>0.08</v>
      </c>
      <c r="E102" s="134" t="n">
        <v>0.08</v>
      </c>
      <c r="F102" s="134" t="n">
        <v>0.08</v>
      </c>
      <c r="G102" s="134" t="n">
        <v>0.08</v>
      </c>
      <c r="H102" s="134" t="n">
        <v>0.08</v>
      </c>
      <c r="I102" s="134" t="n">
        <v>0.08</v>
      </c>
      <c r="J102" s="134" t="n">
        <v>0.08</v>
      </c>
      <c r="K102" s="9" t="s">
        <v>231</v>
      </c>
      <c r="L102" s="150" t="s">
        <v>261</v>
      </c>
    </row>
    <row r="103" customFormat="false" ht="14.25" hidden="false" customHeight="false" outlineLevel="0" collapsed="false">
      <c r="A103" s="47" t="str">
        <f aca="false">A102</f>
        <v>csir_ambitions_2019</v>
      </c>
      <c r="B103" s="25" t="s">
        <v>233</v>
      </c>
      <c r="C103" s="9" t="s">
        <v>230</v>
      </c>
      <c r="D103" s="133" t="n">
        <f aca="false">E103</f>
        <v>0.08</v>
      </c>
      <c r="E103" s="134" t="n">
        <v>0.08</v>
      </c>
      <c r="F103" s="134" t="n">
        <v>0.08</v>
      </c>
      <c r="G103" s="134" t="n">
        <v>0.08</v>
      </c>
      <c r="H103" s="134" t="n">
        <v>0.08</v>
      </c>
      <c r="I103" s="134" t="n">
        <v>0.08</v>
      </c>
      <c r="J103" s="134" t="n">
        <v>0.08</v>
      </c>
      <c r="K103" s="9" t="s">
        <v>231</v>
      </c>
      <c r="L103" s="150" t="s">
        <v>261</v>
      </c>
    </row>
    <row r="104" customFormat="false" ht="14.25" hidden="false" customHeight="false" outlineLevel="0" collapsed="false">
      <c r="A104" s="47" t="str">
        <f aca="false">A103</f>
        <v>csir_ambitions_2019</v>
      </c>
      <c r="B104" s="25" t="s">
        <v>234</v>
      </c>
      <c r="C104" s="9" t="s">
        <v>235</v>
      </c>
      <c r="D104" s="133" t="n">
        <f aca="false">E104</f>
        <v>0.89</v>
      </c>
      <c r="E104" s="141" t="n">
        <v>0.89</v>
      </c>
      <c r="F104" s="141" t="n">
        <v>0.89</v>
      </c>
      <c r="G104" s="141" t="n">
        <v>0.89</v>
      </c>
      <c r="H104" s="141" t="n">
        <v>0.89</v>
      </c>
      <c r="I104" s="141" t="n">
        <v>0.89</v>
      </c>
      <c r="J104" s="141" t="n">
        <v>0.89</v>
      </c>
      <c r="K104" s="9" t="s">
        <v>231</v>
      </c>
      <c r="L104" s="150" t="s">
        <v>262</v>
      </c>
    </row>
    <row r="105" customFormat="false" ht="14.25" hidden="false" customHeight="false" outlineLevel="0" collapsed="false">
      <c r="A105" s="47" t="str">
        <f aca="false">A104</f>
        <v>csir_ambitions_2019</v>
      </c>
      <c r="B105" s="25" t="s">
        <v>102</v>
      </c>
      <c r="C105" s="9" t="s">
        <v>235</v>
      </c>
      <c r="D105" s="133" t="n">
        <f aca="false">E105</f>
        <v>0.468</v>
      </c>
      <c r="E105" s="141" t="n">
        <v>0.468</v>
      </c>
      <c r="F105" s="141" t="n">
        <v>0.468</v>
      </c>
      <c r="G105" s="141" t="n">
        <v>0.468</v>
      </c>
      <c r="H105" s="141" t="n">
        <v>0.468</v>
      </c>
      <c r="I105" s="141" t="n">
        <v>0.468</v>
      </c>
      <c r="J105" s="141" t="n">
        <v>0.468</v>
      </c>
      <c r="K105" s="9" t="s">
        <v>231</v>
      </c>
      <c r="L105" s="150" t="s">
        <v>263</v>
      </c>
    </row>
    <row r="106" customFormat="false" ht="14.25" hidden="false" customHeight="false" outlineLevel="0" collapsed="false">
      <c r="A106" s="47" t="str">
        <f aca="false">A105</f>
        <v>csir_ambitions_2019</v>
      </c>
      <c r="B106" s="25" t="s">
        <v>210</v>
      </c>
      <c r="C106" s="9" t="s">
        <v>235</v>
      </c>
      <c r="D106" s="133" t="n">
        <f aca="false">E106</f>
        <v>0.49</v>
      </c>
      <c r="E106" s="141" t="n">
        <v>0.49</v>
      </c>
      <c r="F106" s="141" t="n">
        <v>0.49</v>
      </c>
      <c r="G106" s="141" t="n">
        <v>0.49</v>
      </c>
      <c r="H106" s="141" t="n">
        <v>0.49</v>
      </c>
      <c r="I106" s="141" t="n">
        <v>0.49</v>
      </c>
      <c r="J106" s="141" t="n">
        <v>0.49</v>
      </c>
      <c r="K106" s="9" t="s">
        <v>231</v>
      </c>
      <c r="L106" s="150" t="s">
        <v>263</v>
      </c>
    </row>
    <row r="107" customFormat="false" ht="14.25" hidden="false" customHeight="false" outlineLevel="0" collapsed="false">
      <c r="A107" s="47" t="str">
        <f aca="false">A106</f>
        <v>csir_ambitions_2019</v>
      </c>
      <c r="B107" s="25" t="s">
        <v>52</v>
      </c>
      <c r="C107" s="9" t="s">
        <v>235</v>
      </c>
      <c r="D107" s="133" t="n">
        <f aca="false">E107</f>
        <v>0.37</v>
      </c>
      <c r="E107" s="141" t="n">
        <v>0.37</v>
      </c>
      <c r="F107" s="141" t="n">
        <v>0.37</v>
      </c>
      <c r="G107" s="141" t="n">
        <v>0.37</v>
      </c>
      <c r="H107" s="141" t="n">
        <v>0.37</v>
      </c>
      <c r="I107" s="141" t="n">
        <v>0.37</v>
      </c>
      <c r="J107" s="141" t="n">
        <v>0.37</v>
      </c>
      <c r="K107" s="9" t="s">
        <v>231</v>
      </c>
      <c r="L107" s="150" t="s">
        <v>264</v>
      </c>
    </row>
    <row r="108" customFormat="false" ht="14.25" hidden="false" customHeight="false" outlineLevel="0" collapsed="false">
      <c r="A108" s="47" t="str">
        <f aca="false">A107</f>
        <v>csir_ambitions_2019</v>
      </c>
      <c r="B108" s="25" t="s">
        <v>117</v>
      </c>
      <c r="C108" s="9" t="s">
        <v>235</v>
      </c>
      <c r="D108" s="133" t="n">
        <f aca="false">E108</f>
        <v>1</v>
      </c>
      <c r="E108" s="141" t="n">
        <v>1</v>
      </c>
      <c r="F108" s="141" t="n">
        <v>1</v>
      </c>
      <c r="G108" s="141" t="n">
        <v>1</v>
      </c>
      <c r="H108" s="141" t="n">
        <v>1</v>
      </c>
      <c r="I108" s="141" t="n">
        <v>1</v>
      </c>
      <c r="J108" s="141" t="n">
        <v>1</v>
      </c>
      <c r="K108" s="9" t="s">
        <v>231</v>
      </c>
      <c r="L108" s="150" t="s">
        <v>265</v>
      </c>
    </row>
    <row r="109" customFormat="false" ht="14.25" hidden="false" customHeight="false" outlineLevel="0" collapsed="false">
      <c r="A109" s="47" t="str">
        <f aca="false">A108</f>
        <v>csir_ambitions_2019</v>
      </c>
      <c r="B109" s="25" t="s">
        <v>83</v>
      </c>
      <c r="C109" s="9" t="s">
        <v>235</v>
      </c>
      <c r="D109" s="133" t="n">
        <f aca="false">E109</f>
        <v>0.393</v>
      </c>
      <c r="E109" s="141" t="n">
        <v>0.393</v>
      </c>
      <c r="F109" s="141" t="n">
        <v>0.393</v>
      </c>
      <c r="G109" s="141" t="n">
        <v>0.393</v>
      </c>
      <c r="H109" s="141" t="n">
        <v>0.393</v>
      </c>
      <c r="I109" s="141" t="n">
        <v>0.393</v>
      </c>
      <c r="J109" s="141" t="n">
        <v>0.393</v>
      </c>
      <c r="K109" s="9" t="s">
        <v>231</v>
      </c>
      <c r="L109" s="150" t="s">
        <v>265</v>
      </c>
    </row>
    <row r="110" customFormat="false" ht="14.25" hidden="false" customHeight="false" outlineLevel="0" collapsed="false">
      <c r="A110" s="47" t="str">
        <f aca="false">A109</f>
        <v>csir_ambitions_2019</v>
      </c>
      <c r="B110" s="25" t="s">
        <v>236</v>
      </c>
      <c r="C110" s="9" t="s">
        <v>235</v>
      </c>
      <c r="D110" s="133" t="n">
        <f aca="false">E110</f>
        <v>0.239</v>
      </c>
      <c r="E110" s="141" t="n">
        <v>0.239</v>
      </c>
      <c r="F110" s="141" t="n">
        <v>0.239</v>
      </c>
      <c r="G110" s="141" t="n">
        <v>0.239</v>
      </c>
      <c r="H110" s="141" t="n">
        <v>0.239</v>
      </c>
      <c r="I110" s="141" t="n">
        <v>0.239</v>
      </c>
      <c r="J110" s="141" t="n">
        <v>0.239</v>
      </c>
      <c r="K110" s="9" t="s">
        <v>231</v>
      </c>
      <c r="L110" s="150" t="s">
        <v>263</v>
      </c>
    </row>
    <row r="111" customFormat="false" ht="14.25" hidden="false" customHeight="false" outlineLevel="0" collapsed="false">
      <c r="A111" s="47" t="str">
        <f aca="false">A110</f>
        <v>csir_ambitions_2019</v>
      </c>
      <c r="B111" s="25" t="s">
        <v>80</v>
      </c>
      <c r="C111" s="9" t="s">
        <v>235</v>
      </c>
      <c r="D111" s="133" t="n">
        <f aca="false">E111</f>
        <v>0.9</v>
      </c>
      <c r="E111" s="141" t="n">
        <v>0.9</v>
      </c>
      <c r="F111" s="141" t="n">
        <v>0.9</v>
      </c>
      <c r="G111" s="141" t="n">
        <v>0.9</v>
      </c>
      <c r="H111" s="141" t="n">
        <v>0.9</v>
      </c>
      <c r="I111" s="141" t="n">
        <v>0.9</v>
      </c>
      <c r="J111" s="141" t="n">
        <v>0.9</v>
      </c>
      <c r="K111" s="9" t="s">
        <v>231</v>
      </c>
      <c r="L111" s="150" t="s">
        <v>263</v>
      </c>
    </row>
    <row r="112" customFormat="false" ht="14.25" hidden="false" customHeight="false" outlineLevel="0" collapsed="false">
      <c r="A112" s="47" t="str">
        <f aca="false">A111</f>
        <v>csir_ambitions_2019</v>
      </c>
      <c r="B112" s="25" t="s">
        <v>74</v>
      </c>
      <c r="C112" s="9" t="s">
        <v>235</v>
      </c>
      <c r="D112" s="133" t="n">
        <f aca="false">E112</f>
        <v>0.337</v>
      </c>
      <c r="E112" s="141" t="n">
        <v>0.337</v>
      </c>
      <c r="F112" s="141" t="n">
        <v>0.337</v>
      </c>
      <c r="G112" s="141" t="n">
        <v>0.337</v>
      </c>
      <c r="H112" s="141" t="n">
        <v>0.337</v>
      </c>
      <c r="I112" s="141" t="n">
        <v>0.337</v>
      </c>
      <c r="J112" s="141" t="n">
        <v>0.337</v>
      </c>
      <c r="K112" s="9" t="s">
        <v>231</v>
      </c>
      <c r="L112" s="150" t="s">
        <v>263</v>
      </c>
    </row>
    <row r="113" customFormat="false" ht="14.25" hidden="false" customHeight="false" outlineLevel="0" collapsed="false">
      <c r="A113" s="47" t="str">
        <f aca="false">A112</f>
        <v>csir_ambitions_2019</v>
      </c>
      <c r="B113" s="25" t="s">
        <v>211</v>
      </c>
      <c r="C113" s="9" t="s">
        <v>235</v>
      </c>
      <c r="D113" s="133" t="n">
        <f aca="false">E113</f>
        <v>0.31</v>
      </c>
      <c r="E113" s="141" t="n">
        <v>0.31</v>
      </c>
      <c r="F113" s="141" t="n">
        <v>0.31</v>
      </c>
      <c r="G113" s="141" t="n">
        <v>0.31</v>
      </c>
      <c r="H113" s="141" t="n">
        <v>0.31</v>
      </c>
      <c r="I113" s="141" t="n">
        <v>0.31</v>
      </c>
      <c r="J113" s="141" t="n">
        <v>0.31</v>
      </c>
      <c r="K113" s="9" t="s">
        <v>231</v>
      </c>
      <c r="L113" s="150" t="s">
        <v>263</v>
      </c>
    </row>
    <row r="114" customFormat="false" ht="14.25" hidden="false" customHeight="false" outlineLevel="0" collapsed="false">
      <c r="A114" s="47" t="str">
        <f aca="false">A113</f>
        <v>csir_ambitions_2019</v>
      </c>
      <c r="B114" s="25" t="s">
        <v>76</v>
      </c>
      <c r="C114" s="9" t="s">
        <v>235</v>
      </c>
      <c r="D114" s="133" t="n">
        <f aca="false">E114</f>
        <v>0.75</v>
      </c>
      <c r="E114" s="141" t="n">
        <v>0.75</v>
      </c>
      <c r="F114" s="141" t="n">
        <v>0.75</v>
      </c>
      <c r="G114" s="141" t="n">
        <v>0.75</v>
      </c>
      <c r="H114" s="141" t="n">
        <v>0.75</v>
      </c>
      <c r="I114" s="141" t="n">
        <v>0.75</v>
      </c>
      <c r="J114" s="141" t="n">
        <v>0.75</v>
      </c>
      <c r="K114" s="9" t="s">
        <v>231</v>
      </c>
      <c r="L114" s="150" t="s">
        <v>263</v>
      </c>
    </row>
    <row r="115" customFormat="false" ht="14.25" hidden="false" customHeight="false" outlineLevel="0" collapsed="false">
      <c r="A115" s="47" t="str">
        <f aca="false">A114</f>
        <v>csir_ambitions_2019</v>
      </c>
      <c r="B115" s="25" t="s">
        <v>237</v>
      </c>
      <c r="C115" s="9" t="s">
        <v>235</v>
      </c>
      <c r="D115" s="133" t="n">
        <f aca="false">E115</f>
        <v>0.9</v>
      </c>
      <c r="E115" s="141" t="n">
        <v>0.9</v>
      </c>
      <c r="F115" s="141" t="n">
        <v>0.9</v>
      </c>
      <c r="G115" s="141" t="n">
        <v>0.9</v>
      </c>
      <c r="H115" s="141" t="n">
        <v>0.9</v>
      </c>
      <c r="I115" s="141" t="n">
        <v>0.9</v>
      </c>
      <c r="J115" s="141" t="n">
        <v>0.9</v>
      </c>
      <c r="K115" s="9" t="s">
        <v>231</v>
      </c>
      <c r="L115" s="150" t="s">
        <v>263</v>
      </c>
    </row>
    <row r="116" customFormat="false" ht="14.25" hidden="false" customHeight="false" outlineLevel="0" collapsed="false">
      <c r="A116" s="47" t="str">
        <f aca="false">A115</f>
        <v>csir_ambitions_2019</v>
      </c>
      <c r="B116" s="151" t="s">
        <v>234</v>
      </c>
      <c r="C116" s="9" t="s">
        <v>238</v>
      </c>
      <c r="D116" s="123" t="n">
        <v>757</v>
      </c>
      <c r="E116" s="123" t="n">
        <f aca="false">D116</f>
        <v>757</v>
      </c>
      <c r="F116" s="123" t="n">
        <f aca="false">E116</f>
        <v>757</v>
      </c>
      <c r="G116" s="123" t="n">
        <f aca="false">F116</f>
        <v>757</v>
      </c>
      <c r="H116" s="123" t="n">
        <f aca="false">G116</f>
        <v>757</v>
      </c>
      <c r="I116" s="123" t="n">
        <f aca="false">H116</f>
        <v>757</v>
      </c>
      <c r="J116" s="123" t="n">
        <f aca="false">I116</f>
        <v>757</v>
      </c>
      <c r="K116" s="9" t="s">
        <v>248</v>
      </c>
      <c r="L116" s="150" t="s">
        <v>266</v>
      </c>
    </row>
    <row r="117" customFormat="false" ht="14.25" hidden="false" customHeight="false" outlineLevel="0" collapsed="false">
      <c r="A117" s="47" t="str">
        <f aca="false">A116</f>
        <v>csir_ambitions_2019</v>
      </c>
      <c r="B117" s="151" t="s">
        <v>102</v>
      </c>
      <c r="C117" s="9" t="s">
        <v>238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239</v>
      </c>
      <c r="L117" s="150" t="s">
        <v>263</v>
      </c>
    </row>
    <row r="118" customFormat="false" ht="14.25" hidden="false" customHeight="false" outlineLevel="0" collapsed="false">
      <c r="A118" s="47" t="str">
        <f aca="false">A117</f>
        <v>csir_ambitions_2019</v>
      </c>
      <c r="B118" s="151" t="s">
        <v>210</v>
      </c>
      <c r="C118" s="9" t="s">
        <v>238</v>
      </c>
      <c r="D118" s="9" t="n">
        <v>203</v>
      </c>
      <c r="E118" s="9" t="n">
        <v>203</v>
      </c>
      <c r="F118" s="9" t="n">
        <v>203</v>
      </c>
      <c r="G118" s="9" t="n">
        <v>203</v>
      </c>
      <c r="H118" s="9" t="n">
        <v>203</v>
      </c>
      <c r="I118" s="9" t="n">
        <v>203</v>
      </c>
      <c r="J118" s="9" t="n">
        <v>203</v>
      </c>
      <c r="K118" s="9" t="s">
        <v>248</v>
      </c>
      <c r="L118" s="150" t="s">
        <v>263</v>
      </c>
    </row>
    <row r="119" customFormat="false" ht="14.25" hidden="false" customHeight="false" outlineLevel="0" collapsed="false">
      <c r="A119" s="47" t="str">
        <f aca="false">A118</f>
        <v>csir_ambitions_2019</v>
      </c>
      <c r="B119" s="151" t="s">
        <v>52</v>
      </c>
      <c r="C119" s="9" t="s">
        <v>238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248</v>
      </c>
      <c r="L119" s="150" t="s">
        <v>264</v>
      </c>
    </row>
    <row r="120" customFormat="false" ht="14.25" hidden="false" customHeight="false" outlineLevel="0" collapsed="false">
      <c r="A120" s="47" t="str">
        <f aca="false">A119</f>
        <v>csir_ambitions_2019</v>
      </c>
      <c r="B120" s="151" t="s">
        <v>117</v>
      </c>
      <c r="C120" s="9" t="s">
        <v>238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239</v>
      </c>
      <c r="L120" s="150" t="s">
        <v>263</v>
      </c>
    </row>
    <row r="121" customFormat="false" ht="14.25" hidden="false" customHeight="false" outlineLevel="0" collapsed="false">
      <c r="A121" s="47" t="str">
        <f aca="false">A120</f>
        <v>csir_ambitions_2019</v>
      </c>
      <c r="B121" s="25" t="s">
        <v>83</v>
      </c>
      <c r="C121" s="9" t="s">
        <v>238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239</v>
      </c>
      <c r="L121" s="150" t="s">
        <v>263</v>
      </c>
    </row>
    <row r="122" customFormat="false" ht="14.25" hidden="false" customHeight="false" outlineLevel="0" collapsed="false">
      <c r="A122" s="47" t="str">
        <f aca="false">A121</f>
        <v>csir_ambitions_2019</v>
      </c>
      <c r="B122" s="25" t="s">
        <v>240</v>
      </c>
      <c r="C122" s="9" t="s">
        <v>238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239</v>
      </c>
      <c r="L122" s="150" t="s">
        <v>267</v>
      </c>
    </row>
    <row r="123" customFormat="false" ht="14.25" hidden="false" customHeight="false" outlineLevel="0" collapsed="false">
      <c r="A123" s="47" t="str">
        <f aca="false">A122</f>
        <v>csir_ambitions_2019</v>
      </c>
      <c r="B123" s="25" t="s">
        <v>241</v>
      </c>
      <c r="C123" s="9" t="s">
        <v>238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239</v>
      </c>
      <c r="L123" s="150" t="s">
        <v>267</v>
      </c>
    </row>
    <row r="124" customFormat="false" ht="14.25" hidden="false" customHeight="false" outlineLevel="0" collapsed="false">
      <c r="A124" s="47" t="str">
        <f aca="false">A123</f>
        <v>csir_ambitions_2019</v>
      </c>
      <c r="B124" s="25" t="s">
        <v>242</v>
      </c>
      <c r="C124" s="9" t="s">
        <v>238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239</v>
      </c>
      <c r="L124" s="150" t="s">
        <v>267</v>
      </c>
    </row>
    <row r="125" customFormat="false" ht="14.25" hidden="false" customHeight="false" outlineLevel="0" collapsed="false">
      <c r="A125" s="47" t="str">
        <f aca="false">A124</f>
        <v>csir_ambitions_2019</v>
      </c>
      <c r="B125" s="25" t="s">
        <v>243</v>
      </c>
      <c r="C125" s="9" t="s">
        <v>238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239</v>
      </c>
      <c r="L125" s="150" t="s">
        <v>267</v>
      </c>
    </row>
    <row r="126" customFormat="false" ht="14.25" hidden="false" customHeight="false" outlineLevel="0" collapsed="false">
      <c r="A126" s="47" t="str">
        <f aca="false">A125</f>
        <v>csir_ambitions_2019</v>
      </c>
      <c r="B126" s="25" t="s">
        <v>80</v>
      </c>
      <c r="C126" s="9" t="s">
        <v>238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239</v>
      </c>
      <c r="L126" s="150" t="s">
        <v>263</v>
      </c>
    </row>
    <row r="127" customFormat="false" ht="14.25" hidden="false" customHeight="false" outlineLevel="0" collapsed="false">
      <c r="A127" s="47" t="str">
        <f aca="false">A126</f>
        <v>csir_ambitions_2019</v>
      </c>
      <c r="B127" s="25" t="s">
        <v>74</v>
      </c>
      <c r="C127" s="9" t="s">
        <v>238</v>
      </c>
      <c r="D127" s="9" t="n">
        <v>1187</v>
      </c>
      <c r="E127" s="9" t="n">
        <v>1187</v>
      </c>
      <c r="F127" s="9" t="n">
        <v>1187</v>
      </c>
      <c r="G127" s="9" t="n">
        <v>1187</v>
      </c>
      <c r="H127" s="9" t="n">
        <v>1187</v>
      </c>
      <c r="I127" s="9" t="n">
        <v>1187</v>
      </c>
      <c r="J127" s="9" t="n">
        <v>1187</v>
      </c>
      <c r="K127" s="9" t="s">
        <v>248</v>
      </c>
      <c r="L127" s="150"/>
    </row>
    <row r="128" customFormat="false" ht="14.25" hidden="false" customHeight="false" outlineLevel="0" collapsed="false">
      <c r="A128" s="47" t="str">
        <f aca="false">A127</f>
        <v>csir_ambitions_2019</v>
      </c>
      <c r="B128" s="25" t="s">
        <v>211</v>
      </c>
      <c r="C128" s="9" t="s">
        <v>238</v>
      </c>
      <c r="D128" s="9" t="n">
        <v>196</v>
      </c>
      <c r="E128" s="9" t="n">
        <v>196</v>
      </c>
      <c r="F128" s="9" t="n">
        <v>196</v>
      </c>
      <c r="G128" s="9" t="n">
        <v>196</v>
      </c>
      <c r="H128" s="9" t="n">
        <v>196</v>
      </c>
      <c r="I128" s="9" t="n">
        <v>196</v>
      </c>
      <c r="J128" s="9" t="n">
        <v>196</v>
      </c>
      <c r="K128" s="9" t="s">
        <v>248</v>
      </c>
      <c r="L128" s="150" t="s">
        <v>263</v>
      </c>
    </row>
    <row r="129" customFormat="false" ht="14.25" hidden="false" customHeight="false" outlineLevel="0" collapsed="false">
      <c r="A129" s="47" t="str">
        <f aca="false">A128</f>
        <v>csir_ambitions_2019</v>
      </c>
      <c r="B129" s="25" t="s">
        <v>72</v>
      </c>
      <c r="C129" s="9" t="s">
        <v>238</v>
      </c>
      <c r="D129" s="9" t="n">
        <v>742</v>
      </c>
      <c r="E129" s="9" t="n">
        <v>742</v>
      </c>
      <c r="F129" s="9" t="n">
        <v>742</v>
      </c>
      <c r="G129" s="9" t="n">
        <v>742</v>
      </c>
      <c r="H129" s="9" t="n">
        <v>742</v>
      </c>
      <c r="I129" s="9" t="n">
        <v>742</v>
      </c>
      <c r="J129" s="9" t="n">
        <v>742</v>
      </c>
      <c r="K129" s="9" t="s">
        <v>248</v>
      </c>
      <c r="L129" s="150" t="s">
        <v>268</v>
      </c>
    </row>
    <row r="130" customFormat="false" ht="14.25" hidden="false" customHeight="false" outlineLevel="0" collapsed="false">
      <c r="A130" s="47" t="str">
        <f aca="false">A129</f>
        <v>csir_ambitions_2019</v>
      </c>
      <c r="B130" s="25" t="s">
        <v>76</v>
      </c>
      <c r="C130" s="9" t="s">
        <v>238</v>
      </c>
      <c r="D130" s="9" t="n">
        <v>0.72</v>
      </c>
      <c r="E130" s="9" t="n">
        <v>0.72</v>
      </c>
      <c r="F130" s="9" t="n">
        <v>0.72</v>
      </c>
      <c r="G130" s="9" t="n">
        <v>0.72</v>
      </c>
      <c r="H130" s="9" t="n">
        <v>0.72</v>
      </c>
      <c r="I130" s="9" t="n">
        <v>0.72</v>
      </c>
      <c r="J130" s="9" t="n">
        <v>0.72</v>
      </c>
      <c r="K130" s="9" t="s">
        <v>239</v>
      </c>
      <c r="L130" s="150" t="s">
        <v>263</v>
      </c>
    </row>
    <row r="131" customFormat="false" ht="14.25" hidden="false" customHeight="false" outlineLevel="0" collapsed="false">
      <c r="A131" s="47" t="str">
        <f aca="false">A130</f>
        <v>csir_ambitions_2019</v>
      </c>
      <c r="B131" s="25" t="s">
        <v>237</v>
      </c>
      <c r="C131" s="9" t="s">
        <v>238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239</v>
      </c>
      <c r="L131" s="150" t="s">
        <v>263</v>
      </c>
    </row>
    <row r="132" customFormat="false" ht="14.25" hidden="false" customHeight="false" outlineLevel="0" collapsed="false">
      <c r="A132" s="47" t="str">
        <f aca="false">A131</f>
        <v>csir_ambitions_2019</v>
      </c>
      <c r="B132" s="25" t="s">
        <v>107</v>
      </c>
      <c r="C132" s="9" t="s">
        <v>238</v>
      </c>
      <c r="D132" s="9" t="n">
        <v>328</v>
      </c>
      <c r="E132" s="0" t="n">
        <f aca="false">D132</f>
        <v>328</v>
      </c>
      <c r="F132" s="0" t="n">
        <f aca="false">E132</f>
        <v>328</v>
      </c>
      <c r="G132" s="0" t="n">
        <f aca="false">F132</f>
        <v>328</v>
      </c>
      <c r="H132" s="0" t="n">
        <f aca="false">G132</f>
        <v>328</v>
      </c>
      <c r="I132" s="0" t="n">
        <f aca="false">H132</f>
        <v>328</v>
      </c>
      <c r="J132" s="0" t="n">
        <v>328</v>
      </c>
      <c r="K132" s="9" t="s">
        <v>248</v>
      </c>
      <c r="L132" s="150" t="s">
        <v>263</v>
      </c>
    </row>
    <row r="133" customFormat="false" ht="14.25" hidden="false" customHeight="false" outlineLevel="0" collapsed="false">
      <c r="A133" s="47" t="str">
        <f aca="false">A132</f>
        <v>csir_ambitions_2019</v>
      </c>
      <c r="B133" s="25" t="s">
        <v>232</v>
      </c>
      <c r="C133" s="9" t="s">
        <v>238</v>
      </c>
      <c r="D133" s="9" t="n">
        <v>328</v>
      </c>
      <c r="E133" s="0" t="n">
        <f aca="false">D133</f>
        <v>328</v>
      </c>
      <c r="F133" s="0" t="n">
        <f aca="false">E133</f>
        <v>328</v>
      </c>
      <c r="G133" s="0" t="n">
        <f aca="false">F133</f>
        <v>328</v>
      </c>
      <c r="H133" s="0" t="n">
        <f aca="false">G133</f>
        <v>328</v>
      </c>
      <c r="I133" s="0" t="n">
        <f aca="false">H133</f>
        <v>328</v>
      </c>
      <c r="J133" s="0" t="n">
        <v>328</v>
      </c>
      <c r="K133" s="9" t="s">
        <v>248</v>
      </c>
      <c r="L133" s="150" t="s">
        <v>269</v>
      </c>
    </row>
    <row r="134" customFormat="false" ht="14.25" hidden="false" customHeight="false" outlineLevel="0" collapsed="false">
      <c r="A134" s="47" t="str">
        <f aca="false">A133</f>
        <v>csir_ambitions_2019</v>
      </c>
      <c r="B134" s="25" t="s">
        <v>233</v>
      </c>
      <c r="C134" s="9" t="s">
        <v>238</v>
      </c>
      <c r="D134" s="9" t="n">
        <v>328</v>
      </c>
      <c r="E134" s="0" t="n">
        <f aca="false">D134</f>
        <v>328</v>
      </c>
      <c r="F134" s="0" t="n">
        <f aca="false">E134</f>
        <v>328</v>
      </c>
      <c r="G134" s="0" t="n">
        <f aca="false">F134</f>
        <v>328</v>
      </c>
      <c r="H134" s="0" t="n">
        <f aca="false">G134</f>
        <v>328</v>
      </c>
      <c r="I134" s="0" t="n">
        <f aca="false">H134</f>
        <v>328</v>
      </c>
      <c r="J134" s="0" t="n">
        <v>328</v>
      </c>
      <c r="K134" s="9" t="s">
        <v>248</v>
      </c>
      <c r="L134" s="150" t="s">
        <v>269</v>
      </c>
    </row>
    <row r="135" customFormat="false" ht="14.25" hidden="false" customHeight="false" outlineLevel="0" collapsed="false">
      <c r="A135" s="47" t="str">
        <f aca="false">A134</f>
        <v>csir_ambitions_2019</v>
      </c>
      <c r="B135" s="25" t="s">
        <v>102</v>
      </c>
      <c r="C135" s="9" t="s">
        <v>244</v>
      </c>
      <c r="D135" s="9"/>
      <c r="K135" s="9" t="s">
        <v>245</v>
      </c>
      <c r="L135" s="150" t="s">
        <v>270</v>
      </c>
    </row>
    <row r="136" customFormat="false" ht="14.25" hidden="false" customHeight="false" outlineLevel="0" collapsed="false">
      <c r="A136" s="47" t="str">
        <f aca="false">A135</f>
        <v>csir_ambitions_2019</v>
      </c>
      <c r="B136" s="25" t="s">
        <v>52</v>
      </c>
      <c r="C136" s="9" t="s">
        <v>244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245</v>
      </c>
      <c r="L136" s="150" t="s">
        <v>270</v>
      </c>
    </row>
    <row r="137" customFormat="false" ht="14.25" hidden="false" customHeight="false" outlineLevel="0" collapsed="false">
      <c r="A137" s="47" t="str">
        <f aca="false">A136</f>
        <v>csir_ambitions_2019</v>
      </c>
      <c r="B137" s="25" t="s">
        <v>117</v>
      </c>
      <c r="C137" s="9" t="s">
        <v>244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245</v>
      </c>
      <c r="L137" s="150" t="s">
        <v>271</v>
      </c>
    </row>
    <row r="138" customFormat="false" ht="14.25" hidden="false" customHeight="false" outlineLevel="0" collapsed="false">
      <c r="A138" s="47" t="str">
        <f aca="false">A137</f>
        <v>csir_ambitions_2019</v>
      </c>
      <c r="B138" s="25" t="s">
        <v>83</v>
      </c>
      <c r="C138" s="9" t="s">
        <v>244</v>
      </c>
      <c r="D138" s="9" t="n">
        <v>1057</v>
      </c>
      <c r="E138" s="0" t="n">
        <f aca="false">D138</f>
        <v>1057</v>
      </c>
      <c r="F138" s="0" t="n">
        <f aca="false">E138</f>
        <v>1057</v>
      </c>
      <c r="G138" s="0" t="n">
        <f aca="false">F138</f>
        <v>1057</v>
      </c>
      <c r="H138" s="0" t="n">
        <f aca="false">G138</f>
        <v>1057</v>
      </c>
      <c r="I138" s="0" t="n">
        <f aca="false">H138</f>
        <v>1057</v>
      </c>
      <c r="J138" s="0" t="n">
        <f aca="false">I138</f>
        <v>1057</v>
      </c>
      <c r="K138" s="9" t="s">
        <v>245</v>
      </c>
      <c r="L138" s="150" t="s">
        <v>271</v>
      </c>
    </row>
    <row r="139" customFormat="false" ht="14.25" hidden="false" customHeight="false" outlineLevel="0" collapsed="false">
      <c r="A139" s="47" t="str">
        <f aca="false">A138</f>
        <v>csir_ambitions_2019</v>
      </c>
      <c r="B139" s="25" t="s">
        <v>97</v>
      </c>
      <c r="C139" s="9" t="s">
        <v>244</v>
      </c>
      <c r="D139" s="9" t="n">
        <v>540</v>
      </c>
      <c r="E139" s="0" t="n">
        <v>540</v>
      </c>
      <c r="F139" s="0" t="n">
        <v>540</v>
      </c>
      <c r="G139" s="0" t="n">
        <v>540</v>
      </c>
      <c r="H139" s="0" t="n">
        <v>540</v>
      </c>
      <c r="I139" s="0" t="n">
        <v>540</v>
      </c>
      <c r="J139" s="0" t="n">
        <v>540</v>
      </c>
      <c r="K139" s="9" t="s">
        <v>245</v>
      </c>
      <c r="L139" s="150" t="s">
        <v>270</v>
      </c>
    </row>
    <row r="140" customFormat="false" ht="14.25" hidden="false" customHeight="false" outlineLevel="0" collapsed="false">
      <c r="A140" s="47" t="str">
        <f aca="false">A139</f>
        <v>csir_ambitions_2019</v>
      </c>
      <c r="B140" s="25" t="s">
        <v>74</v>
      </c>
      <c r="C140" s="9" t="s">
        <v>244</v>
      </c>
      <c r="D140" s="9" t="n">
        <f aca="false">9.1*3.6</f>
        <v>32.76</v>
      </c>
      <c r="E140" s="9" t="n">
        <f aca="false">9.1*3.6</f>
        <v>32.76</v>
      </c>
      <c r="F140" s="9" t="n">
        <f aca="false">9.1*3.6</f>
        <v>32.76</v>
      </c>
      <c r="G140" s="9" t="n">
        <f aca="false">9.1*3.6</f>
        <v>32.76</v>
      </c>
      <c r="H140" s="9" t="n">
        <f aca="false">9.1*3.6</f>
        <v>32.76</v>
      </c>
      <c r="I140" s="9" t="n">
        <f aca="false">9.1*3.6</f>
        <v>32.76</v>
      </c>
      <c r="J140" s="9" t="n">
        <f aca="false">9.1*3.6</f>
        <v>32.76</v>
      </c>
      <c r="K140" s="9" t="s">
        <v>245</v>
      </c>
      <c r="L140" s="150" t="s">
        <v>270</v>
      </c>
    </row>
    <row r="141" customFormat="false" ht="14.25" hidden="false" customHeight="false" outlineLevel="0" collapsed="false">
      <c r="A141" s="47" t="str">
        <f aca="false">A140</f>
        <v>csir_ambitions_2019</v>
      </c>
      <c r="B141" s="25" t="s">
        <v>246</v>
      </c>
      <c r="C141" s="9" t="s">
        <v>244</v>
      </c>
      <c r="D141" s="9"/>
      <c r="K141" s="9" t="s">
        <v>245</v>
      </c>
      <c r="L141" s="150" t="s">
        <v>263</v>
      </c>
    </row>
    <row r="142" customFormat="false" ht="14.25" hidden="false" customHeight="false" outlineLevel="0" collapsed="false">
      <c r="A142" s="47" t="str">
        <f aca="false">A141</f>
        <v>csir_ambitions_2019</v>
      </c>
      <c r="B142" s="25" t="s">
        <v>234</v>
      </c>
      <c r="C142" s="9" t="s">
        <v>247</v>
      </c>
      <c r="D142" s="9" t="n">
        <v>12286.03387</v>
      </c>
      <c r="E142" s="0" t="n">
        <v>8587.839136</v>
      </c>
      <c r="F142" s="0" t="n">
        <v>7192.404648</v>
      </c>
      <c r="G142" s="0" t="n">
        <v>6742.879358</v>
      </c>
      <c r="H142" s="0" t="n">
        <v>6293.354067</v>
      </c>
      <c r="I142" s="0" t="n">
        <v>5843.828777</v>
      </c>
      <c r="J142" s="0" t="n">
        <v>5394.303486</v>
      </c>
      <c r="K142" s="9" t="s">
        <v>248</v>
      </c>
      <c r="L142" s="150"/>
    </row>
    <row r="143" customFormat="false" ht="14.25" hidden="false" customHeight="false" outlineLevel="0" collapsed="false">
      <c r="A143" s="47" t="str">
        <f aca="false">A142</f>
        <v>csir_ambitions_2019</v>
      </c>
      <c r="B143" s="25" t="s">
        <v>249</v>
      </c>
      <c r="C143" s="9" t="s">
        <v>247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250</v>
      </c>
      <c r="L143" s="150"/>
    </row>
    <row r="144" customFormat="false" ht="14.25" hidden="false" customHeight="false" outlineLevel="0" collapsed="false">
      <c r="A144" s="47" t="str">
        <f aca="false">A143</f>
        <v>csir_ambitions_2019</v>
      </c>
      <c r="B144" s="25" t="s">
        <v>102</v>
      </c>
      <c r="C144" s="9" t="s">
        <v>247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248</v>
      </c>
      <c r="L144" s="150"/>
    </row>
    <row r="145" customFormat="false" ht="14.25" hidden="false" customHeight="false" outlineLevel="0" collapsed="false">
      <c r="A145" s="47" t="str">
        <f aca="false">A144</f>
        <v>csir_ambitions_2019</v>
      </c>
      <c r="B145" s="25" t="s">
        <v>210</v>
      </c>
      <c r="C145" s="9" t="s">
        <v>247</v>
      </c>
      <c r="D145" s="9" t="n">
        <v>12198.93492</v>
      </c>
      <c r="E145" s="9" t="n">
        <v>12198.93492</v>
      </c>
      <c r="F145" s="9" t="n">
        <v>12198.93492</v>
      </c>
      <c r="G145" s="9" t="n">
        <v>12198.93492</v>
      </c>
      <c r="H145" s="9" t="n">
        <v>12198.93492</v>
      </c>
      <c r="I145" s="9" t="n">
        <v>12198.93492</v>
      </c>
      <c r="J145" s="9" t="n">
        <v>12198.93492</v>
      </c>
      <c r="K145" s="9" t="s">
        <v>248</v>
      </c>
      <c r="L145" s="150"/>
    </row>
    <row r="146" customFormat="false" ht="14.25" hidden="false" customHeight="false" outlineLevel="0" collapsed="false">
      <c r="A146" s="47" t="str">
        <f aca="false">A145</f>
        <v>csir_ambitions_2019</v>
      </c>
      <c r="B146" s="25" t="s">
        <v>52</v>
      </c>
      <c r="C146" s="9" t="s">
        <v>247</v>
      </c>
      <c r="D146" s="9" t="n">
        <v>48188.41607</v>
      </c>
      <c r="E146" s="9" t="n">
        <v>48188.41607</v>
      </c>
      <c r="F146" s="9" t="n">
        <v>48188.41607</v>
      </c>
      <c r="G146" s="9" t="n">
        <v>48188.41607</v>
      </c>
      <c r="H146" s="9" t="n">
        <v>48188.41607</v>
      </c>
      <c r="I146" s="9" t="n">
        <v>48188.41607</v>
      </c>
      <c r="J146" s="9" t="n">
        <v>48188.41607</v>
      </c>
      <c r="K146" s="9" t="s">
        <v>248</v>
      </c>
      <c r="L146" s="150"/>
    </row>
    <row r="147" customFormat="false" ht="14.25" hidden="false" customHeight="false" outlineLevel="0" collapsed="false">
      <c r="A147" s="47" t="str">
        <f aca="false">A146</f>
        <v>csir_ambitions_2019</v>
      </c>
      <c r="B147" s="25" t="s">
        <v>117</v>
      </c>
      <c r="C147" s="9" t="s">
        <v>247</v>
      </c>
      <c r="D147" s="0" t="n">
        <v>176498.1598</v>
      </c>
      <c r="E147" s="0" t="n">
        <v>137582.2769</v>
      </c>
      <c r="F147" s="0" t="n">
        <v>117244.4508</v>
      </c>
      <c r="G147" s="0" t="n">
        <v>104947.2738</v>
      </c>
      <c r="H147" s="0" t="n">
        <v>98372.54553</v>
      </c>
      <c r="I147" s="0" t="n">
        <v>95133.88309</v>
      </c>
      <c r="J147" s="0" t="n">
        <v>92922.82632</v>
      </c>
      <c r="K147" s="9" t="s">
        <v>248</v>
      </c>
      <c r="L147" s="150"/>
    </row>
    <row r="148" customFormat="false" ht="14.25" hidden="false" customHeight="false" outlineLevel="0" collapsed="false">
      <c r="A148" s="47" t="str">
        <f aca="false">A147</f>
        <v>csir_ambitions_2019</v>
      </c>
      <c r="B148" s="25" t="s">
        <v>83</v>
      </c>
      <c r="C148" s="9" t="s">
        <v>247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248</v>
      </c>
      <c r="L148" s="150"/>
    </row>
    <row r="149" customFormat="false" ht="14.25" hidden="false" customHeight="false" outlineLevel="0" collapsed="false">
      <c r="A149" s="47" t="str">
        <f aca="false">A148</f>
        <v>csir_ambitions_2019</v>
      </c>
      <c r="B149" s="25" t="s">
        <v>240</v>
      </c>
      <c r="C149" s="9" t="s">
        <v>247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251</v>
      </c>
      <c r="L149" s="150"/>
    </row>
    <row r="150" customFormat="false" ht="14.25" hidden="false" customHeight="false" outlineLevel="0" collapsed="false">
      <c r="A150" s="47" t="str">
        <f aca="false">A149</f>
        <v>csir_ambitions_2019</v>
      </c>
      <c r="B150" s="25" t="s">
        <v>241</v>
      </c>
      <c r="C150" s="9" t="s">
        <v>247</v>
      </c>
      <c r="D150" s="9"/>
      <c r="K150" s="9" t="s">
        <v>252</v>
      </c>
      <c r="L150" s="150"/>
    </row>
    <row r="151" customFormat="false" ht="14.25" hidden="false" customHeight="false" outlineLevel="0" collapsed="false">
      <c r="A151" s="47" t="str">
        <f aca="false">A150</f>
        <v>csir_ambitions_2019</v>
      </c>
      <c r="B151" s="25" t="s">
        <v>242</v>
      </c>
      <c r="C151" s="9" t="s">
        <v>247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251</v>
      </c>
      <c r="L151" s="150"/>
    </row>
    <row r="152" customFormat="false" ht="14.25" hidden="false" customHeight="false" outlineLevel="0" collapsed="false">
      <c r="A152" s="47" t="str">
        <f aca="false">A151</f>
        <v>csir_ambitions_2019</v>
      </c>
      <c r="B152" s="25" t="s">
        <v>243</v>
      </c>
      <c r="C152" s="9" t="s">
        <v>247</v>
      </c>
      <c r="D152" s="9"/>
      <c r="K152" s="9" t="s">
        <v>251</v>
      </c>
      <c r="L152" s="150"/>
    </row>
    <row r="153" customFormat="false" ht="14.25" hidden="false" customHeight="false" outlineLevel="0" collapsed="false">
      <c r="A153" s="47" t="str">
        <f aca="false">A152</f>
        <v>csir_ambitions_2019</v>
      </c>
      <c r="B153" s="25" t="s">
        <v>80</v>
      </c>
      <c r="C153" s="9" t="s">
        <v>247</v>
      </c>
      <c r="D153" s="0" t="n">
        <v>74339.708</v>
      </c>
      <c r="E153" s="0" t="n">
        <v>74339.708</v>
      </c>
      <c r="F153" s="0" t="n">
        <v>74339.708</v>
      </c>
      <c r="G153" s="0" t="n">
        <v>74339.708</v>
      </c>
      <c r="H153" s="0" t="n">
        <v>74339.708</v>
      </c>
      <c r="I153" s="0" t="n">
        <v>74339.708</v>
      </c>
      <c r="J153" s="0" t="n">
        <v>74339.708</v>
      </c>
      <c r="K153" s="9" t="s">
        <v>248</v>
      </c>
      <c r="L153" s="150"/>
    </row>
    <row r="154" customFormat="false" ht="14.25" hidden="false" customHeight="false" outlineLevel="0" collapsed="false">
      <c r="A154" s="47" t="str">
        <f aca="false">A153</f>
        <v>csir_ambitions_2019</v>
      </c>
      <c r="B154" s="25" t="s">
        <v>74</v>
      </c>
      <c r="C154" s="9" t="s">
        <v>247</v>
      </c>
      <c r="D154" s="0" t="n">
        <v>94145.25903</v>
      </c>
      <c r="E154" s="0" t="n">
        <v>93056.87453</v>
      </c>
      <c r="F154" s="0" t="n">
        <v>92149.88745</v>
      </c>
      <c r="G154" s="0" t="n">
        <v>91968.49003</v>
      </c>
      <c r="H154" s="0" t="n">
        <v>91968.49003</v>
      </c>
      <c r="I154" s="0" t="n">
        <v>91968.49003</v>
      </c>
      <c r="J154" s="0" t="n">
        <v>91968.49003</v>
      </c>
      <c r="K154" s="9" t="s">
        <v>248</v>
      </c>
      <c r="L154" s="150"/>
    </row>
    <row r="155" customFormat="false" ht="14.25" hidden="false" customHeight="false" outlineLevel="0" collapsed="false">
      <c r="A155" s="47" t="str">
        <f aca="false">A154</f>
        <v>csir_ambitions_2019</v>
      </c>
      <c r="B155" s="25" t="s">
        <v>211</v>
      </c>
      <c r="C155" s="9" t="s">
        <v>247</v>
      </c>
      <c r="D155" s="0" t="n">
        <v>10753.78892</v>
      </c>
      <c r="E155" s="0" t="n">
        <v>10753.78892</v>
      </c>
      <c r="F155" s="0" t="n">
        <v>10753.78892</v>
      </c>
      <c r="G155" s="0" t="n">
        <v>10753.78892</v>
      </c>
      <c r="H155" s="0" t="n">
        <v>10753.78892</v>
      </c>
      <c r="I155" s="0" t="n">
        <v>10753.78892</v>
      </c>
      <c r="J155" s="0" t="n">
        <v>10753.78892</v>
      </c>
      <c r="K155" s="9" t="s">
        <v>248</v>
      </c>
      <c r="L155" s="150"/>
    </row>
    <row r="156" customFormat="false" ht="14.25" hidden="false" customHeight="false" outlineLevel="0" collapsed="false">
      <c r="A156" s="47" t="str">
        <f aca="false">A155</f>
        <v>csir_ambitions_2019</v>
      </c>
      <c r="B156" s="25" t="s">
        <v>72</v>
      </c>
      <c r="C156" s="9" t="s">
        <v>247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248</v>
      </c>
      <c r="L156" s="150"/>
    </row>
    <row r="157" customFormat="false" ht="13.8" hidden="false" customHeight="false" outlineLevel="0" collapsed="false">
      <c r="A157" s="47" t="str">
        <f aca="false">A156</f>
        <v>csir_ambitions_2019</v>
      </c>
      <c r="B157" s="25" t="s">
        <v>76</v>
      </c>
      <c r="C157" s="9" t="s">
        <v>247</v>
      </c>
      <c r="D157" s="0" t="n">
        <v>30777.19181</v>
      </c>
      <c r="E157" s="0" t="n">
        <v>30777.19181</v>
      </c>
      <c r="F157" s="0" t="n">
        <v>30777.19181</v>
      </c>
      <c r="G157" s="0" t="n">
        <v>30777.19181</v>
      </c>
      <c r="H157" s="0" t="n">
        <v>30777.19181</v>
      </c>
      <c r="I157" s="0" t="n">
        <v>30777.19181</v>
      </c>
      <c r="J157" s="0" t="n">
        <v>30777.19181</v>
      </c>
      <c r="K157" s="9" t="s">
        <v>248</v>
      </c>
      <c r="L157" s="150"/>
    </row>
    <row r="158" customFormat="false" ht="14.25" hidden="false" customHeight="false" outlineLevel="0" collapsed="false">
      <c r="A158" s="47" t="str">
        <f aca="false">A157</f>
        <v>csir_ambitions_2019</v>
      </c>
      <c r="B158" s="25" t="s">
        <v>237</v>
      </c>
      <c r="C158" s="9" t="s">
        <v>247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248</v>
      </c>
      <c r="L158" s="150"/>
    </row>
    <row r="159" customFormat="false" ht="14.25" hidden="false" customHeight="false" outlineLevel="0" collapsed="false">
      <c r="A159" s="47" t="str">
        <f aca="false">A158</f>
        <v>csir_ambitions_2019</v>
      </c>
      <c r="B159" s="25" t="s">
        <v>107</v>
      </c>
      <c r="C159" s="9" t="s">
        <v>247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248</v>
      </c>
      <c r="L159" s="150"/>
    </row>
    <row r="160" customFormat="false" ht="14.25" hidden="false" customHeight="false" outlineLevel="0" collapsed="false">
      <c r="A160" s="47" t="str">
        <f aca="false">A159</f>
        <v>csir_ambitions_2019</v>
      </c>
      <c r="B160" s="25" t="s">
        <v>232</v>
      </c>
      <c r="C160" s="9" t="s">
        <v>247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248</v>
      </c>
      <c r="L160" s="150"/>
    </row>
    <row r="161" customFormat="false" ht="14.25" hidden="false" customHeight="false" outlineLevel="0" collapsed="false">
      <c r="A161" s="47" t="str">
        <f aca="false">A160</f>
        <v>csir_ambitions_2019</v>
      </c>
      <c r="B161" s="25" t="s">
        <v>233</v>
      </c>
      <c r="C161" s="9" t="s">
        <v>247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248</v>
      </c>
      <c r="L161" s="150"/>
    </row>
    <row r="162" customFormat="false" ht="14.25" hidden="false" customHeight="false" outlineLevel="0" collapsed="false">
      <c r="A162" s="47" t="str">
        <f aca="false">A161</f>
        <v>csir_ambitions_2019</v>
      </c>
      <c r="B162" s="25" t="s">
        <v>234</v>
      </c>
      <c r="C162" s="9" t="s">
        <v>253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254</v>
      </c>
      <c r="L162" s="150" t="s">
        <v>266</v>
      </c>
    </row>
    <row r="163" customFormat="false" ht="14.25" hidden="false" customHeight="false" outlineLevel="0" collapsed="false">
      <c r="A163" s="47" t="str">
        <f aca="false">A162</f>
        <v>csir_ambitions_2019</v>
      </c>
      <c r="B163" s="25" t="s">
        <v>249</v>
      </c>
      <c r="C163" s="9" t="s">
        <v>253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254</v>
      </c>
      <c r="L163" s="150" t="s">
        <v>266</v>
      </c>
    </row>
    <row r="164" customFormat="false" ht="14.25" hidden="false" customHeight="false" outlineLevel="0" collapsed="false">
      <c r="A164" s="47" t="str">
        <f aca="false">A163</f>
        <v>csir_ambitions_2019</v>
      </c>
      <c r="B164" s="25" t="s">
        <v>102</v>
      </c>
      <c r="C164" s="9" t="s">
        <v>253</v>
      </c>
      <c r="D164" s="9" t="n">
        <f aca="false">E164</f>
        <v>0</v>
      </c>
      <c r="K164" s="9" t="s">
        <v>254</v>
      </c>
      <c r="L164" s="150" t="s">
        <v>272</v>
      </c>
    </row>
    <row r="165" customFormat="false" ht="14.25" hidden="false" customHeight="false" outlineLevel="0" collapsed="false">
      <c r="A165" s="47" t="str">
        <f aca="false">A164</f>
        <v>csir_ambitions_2019</v>
      </c>
      <c r="B165" s="25" t="s">
        <v>210</v>
      </c>
      <c r="C165" s="9" t="s">
        <v>253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254</v>
      </c>
      <c r="L165" s="150" t="s">
        <v>273</v>
      </c>
    </row>
    <row r="166" customFormat="false" ht="14.25" hidden="false" customHeight="false" outlineLevel="0" collapsed="false">
      <c r="A166" s="47" t="str">
        <f aca="false">A165</f>
        <v>csir_ambitions_2019</v>
      </c>
      <c r="B166" s="25" t="s">
        <v>52</v>
      </c>
      <c r="C166" s="9" t="s">
        <v>253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254</v>
      </c>
      <c r="L166" s="150" t="s">
        <v>273</v>
      </c>
    </row>
    <row r="167" customFormat="false" ht="14.25" hidden="false" customHeight="false" outlineLevel="0" collapsed="false">
      <c r="A167" s="47" t="str">
        <f aca="false">A166</f>
        <v>csir_ambitions_2019</v>
      </c>
      <c r="B167" s="25" t="s">
        <v>117</v>
      </c>
      <c r="C167" s="9" t="s">
        <v>253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254</v>
      </c>
      <c r="L167" s="150" t="s">
        <v>272</v>
      </c>
    </row>
    <row r="168" customFormat="false" ht="14.25" hidden="false" customHeight="false" outlineLevel="0" collapsed="false">
      <c r="A168" s="47" t="str">
        <f aca="false">A167</f>
        <v>csir_ambitions_2019</v>
      </c>
      <c r="B168" s="25" t="s">
        <v>83</v>
      </c>
      <c r="C168" s="9" t="s">
        <v>253</v>
      </c>
      <c r="D168" s="9"/>
      <c r="K168" s="9" t="s">
        <v>254</v>
      </c>
      <c r="L168" s="150" t="s">
        <v>272</v>
      </c>
    </row>
    <row r="169" customFormat="false" ht="14.25" hidden="false" customHeight="false" outlineLevel="0" collapsed="false">
      <c r="A169" s="47" t="str">
        <f aca="false">A168</f>
        <v>csir_ambitions_2019</v>
      </c>
      <c r="B169" s="25" t="s">
        <v>240</v>
      </c>
      <c r="C169" s="9" t="s">
        <v>253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254</v>
      </c>
      <c r="L169" s="150" t="s">
        <v>267</v>
      </c>
    </row>
    <row r="170" customFormat="false" ht="14.25" hidden="false" customHeight="false" outlineLevel="0" collapsed="false">
      <c r="A170" s="47" t="str">
        <f aca="false">A169</f>
        <v>csir_ambitions_2019</v>
      </c>
      <c r="B170" s="25" t="s">
        <v>241</v>
      </c>
      <c r="C170" s="9" t="s">
        <v>253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254</v>
      </c>
      <c r="L170" s="150" t="s">
        <v>267</v>
      </c>
    </row>
    <row r="171" customFormat="false" ht="14.25" hidden="false" customHeight="false" outlineLevel="0" collapsed="false">
      <c r="A171" s="47" t="str">
        <f aca="false">A170</f>
        <v>csir_ambitions_2019</v>
      </c>
      <c r="B171" s="25" t="s">
        <v>242</v>
      </c>
      <c r="C171" s="9" t="s">
        <v>253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254</v>
      </c>
      <c r="L171" s="150" t="s">
        <v>267</v>
      </c>
    </row>
    <row r="172" customFormat="false" ht="14.25" hidden="false" customHeight="false" outlineLevel="0" collapsed="false">
      <c r="A172" s="47" t="str">
        <f aca="false">A171</f>
        <v>csir_ambitions_2019</v>
      </c>
      <c r="B172" s="25" t="s">
        <v>243</v>
      </c>
      <c r="C172" s="9" t="s">
        <v>253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254</v>
      </c>
      <c r="L172" s="150" t="s">
        <v>267</v>
      </c>
    </row>
    <row r="173" customFormat="false" ht="14.25" hidden="false" customHeight="false" outlineLevel="0" collapsed="false">
      <c r="A173" s="47" t="str">
        <f aca="false">A172</f>
        <v>csir_ambitions_2019</v>
      </c>
      <c r="B173" s="25" t="s">
        <v>80</v>
      </c>
      <c r="C173" s="9" t="s">
        <v>253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254</v>
      </c>
      <c r="L173" s="150" t="s">
        <v>273</v>
      </c>
    </row>
    <row r="174" customFormat="false" ht="14.25" hidden="false" customHeight="false" outlineLevel="0" collapsed="false">
      <c r="A174" s="47" t="str">
        <f aca="false">A173</f>
        <v>csir_ambitions_2019</v>
      </c>
      <c r="B174" s="25" t="s">
        <v>74</v>
      </c>
      <c r="C174" s="9" t="s">
        <v>253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254</v>
      </c>
      <c r="L174" s="150" t="s">
        <v>272</v>
      </c>
    </row>
    <row r="175" customFormat="false" ht="14.25" hidden="false" customHeight="false" outlineLevel="0" collapsed="false">
      <c r="A175" s="47" t="str">
        <f aca="false">A174</f>
        <v>csir_ambitions_2019</v>
      </c>
      <c r="B175" s="25" t="s">
        <v>211</v>
      </c>
      <c r="C175" s="9" t="s">
        <v>253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254</v>
      </c>
      <c r="L175" s="150" t="s">
        <v>273</v>
      </c>
    </row>
    <row r="176" customFormat="false" ht="14.25" hidden="false" customHeight="false" outlineLevel="0" collapsed="false">
      <c r="A176" s="47" t="str">
        <f aca="false">A175</f>
        <v>csir_ambitions_2019</v>
      </c>
      <c r="B176" s="25" t="s">
        <v>72</v>
      </c>
      <c r="C176" s="9" t="s">
        <v>253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254</v>
      </c>
      <c r="L176" s="150" t="s">
        <v>268</v>
      </c>
    </row>
    <row r="177" customFormat="false" ht="14.25" hidden="false" customHeight="false" outlineLevel="0" collapsed="false">
      <c r="A177" s="47" t="str">
        <f aca="false">A176</f>
        <v>csir_ambitions_2019</v>
      </c>
      <c r="B177" s="25" t="s">
        <v>76</v>
      </c>
      <c r="C177" s="9" t="s">
        <v>253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254</v>
      </c>
      <c r="L177" s="150" t="s">
        <v>273</v>
      </c>
    </row>
    <row r="178" customFormat="false" ht="14.25" hidden="false" customHeight="false" outlineLevel="0" collapsed="false">
      <c r="A178" s="47" t="str">
        <f aca="false">A177</f>
        <v>csir_ambitions_2019</v>
      </c>
      <c r="B178" s="25" t="s">
        <v>237</v>
      </c>
      <c r="C178" s="9" t="s">
        <v>253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254</v>
      </c>
      <c r="L178" s="150" t="s">
        <v>273</v>
      </c>
    </row>
    <row r="179" customFormat="false" ht="14.25" hidden="false" customHeight="false" outlineLevel="0" collapsed="false">
      <c r="A179" s="47" t="str">
        <f aca="false">A178</f>
        <v>csir_ambitions_2019</v>
      </c>
      <c r="B179" s="25" t="s">
        <v>107</v>
      </c>
      <c r="C179" s="9" t="s">
        <v>253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254</v>
      </c>
      <c r="L179" s="150" t="s">
        <v>273</v>
      </c>
    </row>
    <row r="180" customFormat="false" ht="14.25" hidden="false" customHeight="false" outlineLevel="0" collapsed="false">
      <c r="A180" s="47" t="str">
        <f aca="false">A179</f>
        <v>csir_ambitions_2019</v>
      </c>
      <c r="B180" s="25" t="s">
        <v>232</v>
      </c>
      <c r="C180" s="9" t="s">
        <v>253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254</v>
      </c>
      <c r="L180" s="150" t="s">
        <v>273</v>
      </c>
    </row>
    <row r="181" customFormat="false" ht="14.25" hidden="false" customHeight="false" outlineLevel="0" collapsed="false">
      <c r="A181" s="47" t="str">
        <f aca="false">A180</f>
        <v>csir_ambitions_2019</v>
      </c>
      <c r="B181" s="25" t="s">
        <v>233</v>
      </c>
      <c r="C181" s="9" t="s">
        <v>253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254</v>
      </c>
      <c r="L181" s="150" t="s">
        <v>273</v>
      </c>
    </row>
    <row r="182" customFormat="false" ht="14.25" hidden="false" customHeight="false" outlineLevel="0" collapsed="false">
      <c r="A182" s="47" t="str">
        <f aca="false">A181</f>
        <v>csir_ambitions_2019</v>
      </c>
      <c r="B182" s="25" t="s">
        <v>210</v>
      </c>
      <c r="C182" s="9" t="s">
        <v>255</v>
      </c>
      <c r="D182" s="9" t="n">
        <v>27</v>
      </c>
      <c r="E182" s="9" t="n">
        <v>27</v>
      </c>
      <c r="F182" s="9" t="n">
        <v>27</v>
      </c>
      <c r="G182" s="9" t="n">
        <v>27</v>
      </c>
      <c r="H182" s="9" t="n">
        <v>27</v>
      </c>
      <c r="I182" s="9" t="n">
        <v>27</v>
      </c>
      <c r="J182" s="9" t="n">
        <v>27</v>
      </c>
      <c r="K182" s="9" t="s">
        <v>256</v>
      </c>
      <c r="L182" s="150" t="s">
        <v>263</v>
      </c>
    </row>
    <row r="183" customFormat="false" ht="14.25" hidden="false" customHeight="false" outlineLevel="0" collapsed="false">
      <c r="A183" s="47" t="str">
        <f aca="false">A182</f>
        <v>csir_ambitions_2019</v>
      </c>
      <c r="B183" s="25" t="s">
        <v>52</v>
      </c>
      <c r="C183" s="9" t="s">
        <v>255</v>
      </c>
      <c r="D183" s="9" t="n">
        <v>98</v>
      </c>
      <c r="E183" s="9" t="n">
        <v>98</v>
      </c>
      <c r="F183" s="9" t="n">
        <v>98</v>
      </c>
      <c r="G183" s="9" t="n">
        <v>98</v>
      </c>
      <c r="H183" s="9" t="n">
        <v>98</v>
      </c>
      <c r="I183" s="9" t="n">
        <v>98</v>
      </c>
      <c r="J183" s="9" t="n">
        <v>98</v>
      </c>
      <c r="K183" s="9" t="s">
        <v>256</v>
      </c>
      <c r="L183" s="150" t="s">
        <v>264</v>
      </c>
    </row>
    <row r="184" customFormat="false" ht="14.25" hidden="false" customHeight="false" outlineLevel="0" collapsed="false">
      <c r="A184" s="47" t="str">
        <f aca="false">A183</f>
        <v>csir_ambitions_2019</v>
      </c>
      <c r="B184" s="25" t="s">
        <v>117</v>
      </c>
      <c r="C184" s="9" t="s">
        <v>255</v>
      </c>
      <c r="D184" s="9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9" t="s">
        <v>256</v>
      </c>
      <c r="L184" s="150" t="s">
        <v>263</v>
      </c>
    </row>
    <row r="185" customFormat="false" ht="14.25" hidden="false" customHeight="false" outlineLevel="0" collapsed="false">
      <c r="A185" s="47" t="str">
        <f aca="false">A184</f>
        <v>csir_ambitions_2019</v>
      </c>
      <c r="B185" s="25" t="s">
        <v>83</v>
      </c>
      <c r="C185" s="9" t="s">
        <v>255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257</v>
      </c>
      <c r="L185" s="150" t="s">
        <v>263</v>
      </c>
    </row>
    <row r="186" customFormat="false" ht="14.25" hidden="false" customHeight="false" outlineLevel="0" collapsed="false">
      <c r="A186" s="47" t="str">
        <f aca="false">A185</f>
        <v>csir_ambitions_2019</v>
      </c>
      <c r="B186" s="25" t="s">
        <v>74</v>
      </c>
      <c r="C186" s="9" t="s">
        <v>255</v>
      </c>
      <c r="D186" s="9" t="n">
        <v>45</v>
      </c>
      <c r="E186" s="0" t="n">
        <v>45</v>
      </c>
      <c r="F186" s="0" t="n">
        <v>45</v>
      </c>
      <c r="G186" s="0" t="n">
        <v>45</v>
      </c>
      <c r="H186" s="0" t="n">
        <v>45</v>
      </c>
      <c r="I186" s="0" t="n">
        <v>45</v>
      </c>
      <c r="J186" s="0" t="n">
        <v>45</v>
      </c>
      <c r="K186" s="9" t="s">
        <v>256</v>
      </c>
      <c r="L186" s="150" t="s">
        <v>263</v>
      </c>
    </row>
    <row r="187" customFormat="false" ht="14.25" hidden="false" customHeight="false" outlineLevel="0" collapsed="false">
      <c r="A187" s="47" t="str">
        <f aca="false">A186</f>
        <v>csir_ambitions_2019</v>
      </c>
      <c r="B187" s="25" t="s">
        <v>211</v>
      </c>
      <c r="C187" s="9" t="s">
        <v>255</v>
      </c>
      <c r="D187" s="9" t="n">
        <v>3</v>
      </c>
      <c r="E187" s="0" t="n">
        <v>3</v>
      </c>
      <c r="F187" s="0" t="n">
        <v>3</v>
      </c>
      <c r="G187" s="0" t="n">
        <v>3</v>
      </c>
      <c r="H187" s="0" t="n">
        <v>3</v>
      </c>
      <c r="I187" s="0" t="n">
        <v>3</v>
      </c>
      <c r="J187" s="0" t="n">
        <v>3</v>
      </c>
      <c r="K187" s="9" t="s">
        <v>256</v>
      </c>
      <c r="L187" s="150" t="s">
        <v>263</v>
      </c>
    </row>
    <row r="188" customFormat="false" ht="14.25" hidden="false" customHeight="false" outlineLevel="0" collapsed="false">
      <c r="A188" s="47" t="str">
        <f aca="false">A187</f>
        <v>csir_ambitions_2019</v>
      </c>
      <c r="B188" s="25" t="s">
        <v>72</v>
      </c>
      <c r="C188" s="9" t="s">
        <v>255</v>
      </c>
      <c r="D188" s="9" t="n">
        <v>0.01</v>
      </c>
      <c r="E188" s="9" t="n">
        <v>0.01</v>
      </c>
      <c r="F188" s="9" t="n">
        <v>0.01</v>
      </c>
      <c r="G188" s="9" t="n">
        <v>0.01</v>
      </c>
      <c r="H188" s="9" t="n">
        <v>0.01</v>
      </c>
      <c r="I188" s="9" t="n">
        <v>0.01</v>
      </c>
      <c r="J188" s="9" t="n">
        <v>0.01</v>
      </c>
      <c r="K188" s="9" t="s">
        <v>256</v>
      </c>
      <c r="L188" s="150" t="s">
        <v>268</v>
      </c>
    </row>
    <row r="189" customFormat="false" ht="14.25" hidden="false" customHeight="false" outlineLevel="0" collapsed="false">
      <c r="A189" s="47" t="str">
        <f aca="false">A188</f>
        <v>csir_ambitions_2019</v>
      </c>
      <c r="B189" s="40" t="s">
        <v>107</v>
      </c>
      <c r="C189" s="144" t="s">
        <v>255</v>
      </c>
      <c r="D189" s="152" t="n">
        <v>0</v>
      </c>
      <c r="E189" s="152" t="n">
        <v>0</v>
      </c>
      <c r="F189" s="152" t="n">
        <v>0</v>
      </c>
      <c r="G189" s="152" t="n">
        <v>0</v>
      </c>
      <c r="H189" s="152" t="n">
        <v>0</v>
      </c>
      <c r="I189" s="152" t="n">
        <v>0</v>
      </c>
      <c r="J189" s="152" t="n">
        <v>0</v>
      </c>
      <c r="K189" s="144" t="s">
        <v>256</v>
      </c>
      <c r="L189" s="153" t="s">
        <v>274</v>
      </c>
    </row>
    <row r="190" customFormat="false" ht="14.25" hidden="false" customHeight="false" outlineLevel="0" collapsed="false">
      <c r="A190" s="154" t="s">
        <v>13</v>
      </c>
      <c r="B190" s="17" t="s">
        <v>52</v>
      </c>
      <c r="C190" s="147" t="s">
        <v>227</v>
      </c>
      <c r="D190" s="147" t="n">
        <f aca="false">E190</f>
        <v>0.354</v>
      </c>
      <c r="E190" s="148" t="n">
        <v>0.354</v>
      </c>
      <c r="F190" s="148" t="n">
        <v>0.354</v>
      </c>
      <c r="G190" s="148" t="n">
        <v>0.354</v>
      </c>
      <c r="H190" s="148" t="n">
        <v>0.354</v>
      </c>
      <c r="I190" s="148" t="n">
        <v>0.354</v>
      </c>
      <c r="J190" s="148" t="n">
        <v>0.354</v>
      </c>
      <c r="K190" s="147" t="s">
        <v>229</v>
      </c>
      <c r="L190" s="149" t="s">
        <v>260</v>
      </c>
    </row>
    <row r="191" customFormat="false" ht="14.25" hidden="false" customHeight="false" outlineLevel="0" collapsed="false">
      <c r="A191" s="154" t="str">
        <f aca="false">A190</f>
        <v>irp_2019</v>
      </c>
      <c r="B191" s="25" t="s">
        <v>117</v>
      </c>
      <c r="C191" s="9" t="s">
        <v>227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229</v>
      </c>
      <c r="L191" s="150" t="s">
        <v>260</v>
      </c>
    </row>
    <row r="192" customFormat="false" ht="14.25" hidden="false" customHeight="false" outlineLevel="0" collapsed="false">
      <c r="A192" s="154" t="str">
        <f aca="false">A191</f>
        <v>irp_2019</v>
      </c>
      <c r="B192" s="25" t="s">
        <v>83</v>
      </c>
      <c r="C192" s="9" t="s">
        <v>227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229</v>
      </c>
      <c r="L192" s="150" t="s">
        <v>260</v>
      </c>
    </row>
    <row r="193" customFormat="false" ht="14.25" hidden="false" customHeight="false" outlineLevel="0" collapsed="false">
      <c r="A193" s="154" t="str">
        <f aca="false">A192</f>
        <v>irp_2019</v>
      </c>
      <c r="B193" s="25" t="s">
        <v>97</v>
      </c>
      <c r="C193" s="9" t="s">
        <v>227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229</v>
      </c>
      <c r="L193" s="150" t="s">
        <v>260</v>
      </c>
    </row>
    <row r="194" customFormat="false" ht="14.25" hidden="false" customHeight="false" outlineLevel="0" collapsed="false">
      <c r="A194" s="154" t="str">
        <f aca="false">A193</f>
        <v>irp_2019</v>
      </c>
      <c r="B194" s="25" t="s">
        <v>107</v>
      </c>
      <c r="C194" s="9" t="s">
        <v>230</v>
      </c>
      <c r="D194" s="133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231</v>
      </c>
      <c r="L194" s="150"/>
    </row>
    <row r="195" customFormat="false" ht="14.25" hidden="false" customHeight="false" outlineLevel="0" collapsed="false">
      <c r="A195" s="154" t="str">
        <f aca="false">A194</f>
        <v>irp_2019</v>
      </c>
      <c r="B195" s="25" t="s">
        <v>232</v>
      </c>
      <c r="C195" s="9" t="s">
        <v>230</v>
      </c>
      <c r="D195" s="133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231</v>
      </c>
      <c r="L195" s="150" t="s">
        <v>261</v>
      </c>
    </row>
    <row r="196" customFormat="false" ht="14.25" hidden="false" customHeight="false" outlineLevel="0" collapsed="false">
      <c r="A196" s="154" t="str">
        <f aca="false">A195</f>
        <v>irp_2019</v>
      </c>
      <c r="B196" s="25" t="s">
        <v>233</v>
      </c>
      <c r="C196" s="9" t="s">
        <v>230</v>
      </c>
      <c r="D196" s="133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231</v>
      </c>
      <c r="L196" s="150" t="s">
        <v>261</v>
      </c>
    </row>
    <row r="197" customFormat="false" ht="14.25" hidden="false" customHeight="false" outlineLevel="0" collapsed="false">
      <c r="A197" s="154" t="str">
        <f aca="false">A196</f>
        <v>irp_2019</v>
      </c>
      <c r="B197" s="25" t="s">
        <v>234</v>
      </c>
      <c r="C197" s="9" t="s">
        <v>235</v>
      </c>
      <c r="D197" s="133" t="n">
        <f aca="false">E197</f>
        <v>0.89</v>
      </c>
      <c r="E197" s="141" t="n">
        <v>0.89</v>
      </c>
      <c r="F197" s="141" t="n">
        <v>0.89</v>
      </c>
      <c r="G197" s="141" t="n">
        <v>0.89</v>
      </c>
      <c r="H197" s="141" t="n">
        <v>0.89</v>
      </c>
      <c r="I197" s="141" t="n">
        <v>0.89</v>
      </c>
      <c r="J197" s="141" t="n">
        <v>0.89</v>
      </c>
      <c r="K197" s="9" t="s">
        <v>231</v>
      </c>
      <c r="L197" s="150" t="s">
        <v>262</v>
      </c>
    </row>
    <row r="198" customFormat="false" ht="14.25" hidden="false" customHeight="false" outlineLevel="0" collapsed="false">
      <c r="A198" s="154" t="str">
        <f aca="false">A197</f>
        <v>irp_2019</v>
      </c>
      <c r="B198" s="25" t="s">
        <v>102</v>
      </c>
      <c r="C198" s="9" t="s">
        <v>235</v>
      </c>
      <c r="D198" s="133" t="n">
        <f aca="false">E198</f>
        <v>0.468</v>
      </c>
      <c r="E198" s="141" t="n">
        <v>0.468</v>
      </c>
      <c r="F198" s="141" t="n">
        <v>0.468</v>
      </c>
      <c r="G198" s="141" t="n">
        <v>0.468</v>
      </c>
      <c r="H198" s="141" t="n">
        <v>0.468</v>
      </c>
      <c r="I198" s="141" t="n">
        <v>0.468</v>
      </c>
      <c r="J198" s="141" t="n">
        <v>0.468</v>
      </c>
      <c r="K198" s="9" t="s">
        <v>231</v>
      </c>
      <c r="L198" s="150" t="s">
        <v>263</v>
      </c>
    </row>
    <row r="199" customFormat="false" ht="14.25" hidden="false" customHeight="false" outlineLevel="0" collapsed="false">
      <c r="A199" s="154" t="str">
        <f aca="false">A198</f>
        <v>irp_2019</v>
      </c>
      <c r="B199" s="25" t="s">
        <v>210</v>
      </c>
      <c r="C199" s="9" t="s">
        <v>235</v>
      </c>
      <c r="D199" s="133" t="n">
        <f aca="false">E199</f>
        <v>0.49</v>
      </c>
      <c r="E199" s="141" t="n">
        <v>0.49</v>
      </c>
      <c r="F199" s="141" t="n">
        <v>0.49</v>
      </c>
      <c r="G199" s="141" t="n">
        <v>0.49</v>
      </c>
      <c r="H199" s="141" t="n">
        <v>0.49</v>
      </c>
      <c r="I199" s="141" t="n">
        <v>0.49</v>
      </c>
      <c r="J199" s="141" t="n">
        <v>0.49</v>
      </c>
      <c r="K199" s="9" t="s">
        <v>231</v>
      </c>
      <c r="L199" s="150" t="s">
        <v>263</v>
      </c>
    </row>
    <row r="200" customFormat="false" ht="14.25" hidden="false" customHeight="false" outlineLevel="0" collapsed="false">
      <c r="A200" s="154" t="str">
        <f aca="false">A199</f>
        <v>irp_2019</v>
      </c>
      <c r="B200" s="25" t="s">
        <v>52</v>
      </c>
      <c r="C200" s="9" t="s">
        <v>235</v>
      </c>
      <c r="D200" s="133" t="n">
        <f aca="false">E200</f>
        <v>0.37</v>
      </c>
      <c r="E200" s="141" t="n">
        <v>0.37</v>
      </c>
      <c r="F200" s="141" t="n">
        <v>0.37</v>
      </c>
      <c r="G200" s="141" t="n">
        <v>0.37</v>
      </c>
      <c r="H200" s="141" t="n">
        <v>0.37</v>
      </c>
      <c r="I200" s="141" t="n">
        <v>0.37</v>
      </c>
      <c r="J200" s="141" t="n">
        <v>0.37</v>
      </c>
      <c r="K200" s="9" t="s">
        <v>231</v>
      </c>
      <c r="L200" s="150" t="s">
        <v>264</v>
      </c>
    </row>
    <row r="201" customFormat="false" ht="14.25" hidden="false" customHeight="false" outlineLevel="0" collapsed="false">
      <c r="A201" s="154" t="str">
        <f aca="false">A200</f>
        <v>irp_2019</v>
      </c>
      <c r="B201" s="25" t="s">
        <v>117</v>
      </c>
      <c r="C201" s="9" t="s">
        <v>235</v>
      </c>
      <c r="D201" s="133" t="n">
        <f aca="false">E201</f>
        <v>1</v>
      </c>
      <c r="E201" s="141" t="n">
        <v>1</v>
      </c>
      <c r="F201" s="141" t="n">
        <v>1</v>
      </c>
      <c r="G201" s="141" t="n">
        <v>1</v>
      </c>
      <c r="H201" s="141" t="n">
        <v>1</v>
      </c>
      <c r="I201" s="141" t="n">
        <v>1</v>
      </c>
      <c r="J201" s="141" t="n">
        <v>1</v>
      </c>
      <c r="K201" s="9" t="s">
        <v>231</v>
      </c>
      <c r="L201" s="150" t="s">
        <v>265</v>
      </c>
    </row>
    <row r="202" customFormat="false" ht="14.25" hidden="false" customHeight="false" outlineLevel="0" collapsed="false">
      <c r="A202" s="154" t="str">
        <f aca="false">A201</f>
        <v>irp_2019</v>
      </c>
      <c r="B202" s="25" t="s">
        <v>83</v>
      </c>
      <c r="C202" s="9" t="s">
        <v>235</v>
      </c>
      <c r="D202" s="133" t="n">
        <f aca="false">E202</f>
        <v>0.393</v>
      </c>
      <c r="E202" s="141" t="n">
        <v>0.393</v>
      </c>
      <c r="F202" s="141" t="n">
        <v>0.393</v>
      </c>
      <c r="G202" s="141" t="n">
        <v>0.393</v>
      </c>
      <c r="H202" s="141" t="n">
        <v>0.393</v>
      </c>
      <c r="I202" s="141" t="n">
        <v>0.393</v>
      </c>
      <c r="J202" s="141" t="n">
        <v>0.393</v>
      </c>
      <c r="K202" s="9" t="s">
        <v>231</v>
      </c>
      <c r="L202" s="150" t="s">
        <v>265</v>
      </c>
    </row>
    <row r="203" customFormat="false" ht="14.25" hidden="false" customHeight="false" outlineLevel="0" collapsed="false">
      <c r="A203" s="154" t="str">
        <f aca="false">A202</f>
        <v>irp_2019</v>
      </c>
      <c r="B203" s="25" t="s">
        <v>236</v>
      </c>
      <c r="C203" s="9" t="s">
        <v>235</v>
      </c>
      <c r="D203" s="133" t="n">
        <f aca="false">E203</f>
        <v>0.239</v>
      </c>
      <c r="E203" s="141" t="n">
        <v>0.239</v>
      </c>
      <c r="F203" s="141" t="n">
        <v>0.239</v>
      </c>
      <c r="G203" s="141" t="n">
        <v>0.239</v>
      </c>
      <c r="H203" s="141" t="n">
        <v>0.239</v>
      </c>
      <c r="I203" s="141" t="n">
        <v>0.239</v>
      </c>
      <c r="J203" s="141" t="n">
        <v>0.239</v>
      </c>
      <c r="K203" s="9" t="s">
        <v>231</v>
      </c>
      <c r="L203" s="150" t="s">
        <v>263</v>
      </c>
    </row>
    <row r="204" customFormat="false" ht="14.25" hidden="false" customHeight="false" outlineLevel="0" collapsed="false">
      <c r="A204" s="154" t="str">
        <f aca="false">A203</f>
        <v>irp_2019</v>
      </c>
      <c r="B204" s="25" t="s">
        <v>80</v>
      </c>
      <c r="C204" s="9" t="s">
        <v>235</v>
      </c>
      <c r="D204" s="133" t="n">
        <f aca="false">E204</f>
        <v>0.9</v>
      </c>
      <c r="E204" s="141" t="n">
        <v>0.9</v>
      </c>
      <c r="F204" s="141" t="n">
        <v>0.9</v>
      </c>
      <c r="G204" s="141" t="n">
        <v>0.9</v>
      </c>
      <c r="H204" s="141" t="n">
        <v>0.9</v>
      </c>
      <c r="I204" s="141" t="n">
        <v>0.9</v>
      </c>
      <c r="J204" s="141" t="n">
        <v>0.9</v>
      </c>
      <c r="K204" s="9" t="s">
        <v>231</v>
      </c>
      <c r="L204" s="150" t="s">
        <v>263</v>
      </c>
    </row>
    <row r="205" customFormat="false" ht="14.25" hidden="false" customHeight="false" outlineLevel="0" collapsed="false">
      <c r="A205" s="154" t="str">
        <f aca="false">A204</f>
        <v>irp_2019</v>
      </c>
      <c r="B205" s="25" t="s">
        <v>74</v>
      </c>
      <c r="C205" s="9" t="s">
        <v>235</v>
      </c>
      <c r="D205" s="133" t="n">
        <f aca="false">E205</f>
        <v>0.337</v>
      </c>
      <c r="E205" s="141" t="n">
        <v>0.337</v>
      </c>
      <c r="F205" s="141" t="n">
        <v>0.337</v>
      </c>
      <c r="G205" s="141" t="n">
        <v>0.337</v>
      </c>
      <c r="H205" s="141" t="n">
        <v>0.337</v>
      </c>
      <c r="I205" s="141" t="n">
        <v>0.337</v>
      </c>
      <c r="J205" s="141" t="n">
        <v>0.337</v>
      </c>
      <c r="K205" s="9" t="s">
        <v>231</v>
      </c>
      <c r="L205" s="150" t="s">
        <v>263</v>
      </c>
    </row>
    <row r="206" customFormat="false" ht="14.25" hidden="false" customHeight="false" outlineLevel="0" collapsed="false">
      <c r="A206" s="154" t="str">
        <f aca="false">A205</f>
        <v>irp_2019</v>
      </c>
      <c r="B206" s="25" t="s">
        <v>211</v>
      </c>
      <c r="C206" s="9" t="s">
        <v>235</v>
      </c>
      <c r="D206" s="133" t="n">
        <f aca="false">E206</f>
        <v>0.31</v>
      </c>
      <c r="E206" s="141" t="n">
        <v>0.31</v>
      </c>
      <c r="F206" s="141" t="n">
        <v>0.31</v>
      </c>
      <c r="G206" s="141" t="n">
        <v>0.31</v>
      </c>
      <c r="H206" s="141" t="n">
        <v>0.31</v>
      </c>
      <c r="I206" s="141" t="n">
        <v>0.31</v>
      </c>
      <c r="J206" s="141" t="n">
        <v>0.31</v>
      </c>
      <c r="K206" s="9" t="s">
        <v>231</v>
      </c>
      <c r="L206" s="150" t="s">
        <v>263</v>
      </c>
    </row>
    <row r="207" customFormat="false" ht="14.25" hidden="false" customHeight="false" outlineLevel="0" collapsed="false">
      <c r="A207" s="154" t="str">
        <f aca="false">A206</f>
        <v>irp_2019</v>
      </c>
      <c r="B207" s="25" t="s">
        <v>76</v>
      </c>
      <c r="C207" s="9" t="s">
        <v>235</v>
      </c>
      <c r="D207" s="133" t="n">
        <f aca="false">E207</f>
        <v>0.75</v>
      </c>
      <c r="E207" s="141" t="n">
        <v>0.75</v>
      </c>
      <c r="F207" s="141" t="n">
        <v>0.75</v>
      </c>
      <c r="G207" s="141" t="n">
        <v>0.75</v>
      </c>
      <c r="H207" s="141" t="n">
        <v>0.75</v>
      </c>
      <c r="I207" s="141" t="n">
        <v>0.75</v>
      </c>
      <c r="J207" s="141" t="n">
        <v>0.75</v>
      </c>
      <c r="K207" s="9" t="s">
        <v>231</v>
      </c>
      <c r="L207" s="150" t="s">
        <v>263</v>
      </c>
    </row>
    <row r="208" customFormat="false" ht="14.25" hidden="false" customHeight="false" outlineLevel="0" collapsed="false">
      <c r="A208" s="154" t="str">
        <f aca="false">A207</f>
        <v>irp_2019</v>
      </c>
      <c r="B208" s="25" t="s">
        <v>237</v>
      </c>
      <c r="C208" s="9" t="s">
        <v>235</v>
      </c>
      <c r="D208" s="133" t="n">
        <f aca="false">E208</f>
        <v>0.9</v>
      </c>
      <c r="E208" s="141" t="n">
        <v>0.9</v>
      </c>
      <c r="F208" s="141" t="n">
        <v>0.9</v>
      </c>
      <c r="G208" s="141" t="n">
        <v>0.9</v>
      </c>
      <c r="H208" s="141" t="n">
        <v>0.9</v>
      </c>
      <c r="I208" s="141" t="n">
        <v>0.9</v>
      </c>
      <c r="J208" s="141" t="n">
        <v>0.9</v>
      </c>
      <c r="K208" s="9" t="s">
        <v>231</v>
      </c>
      <c r="L208" s="150" t="s">
        <v>263</v>
      </c>
    </row>
    <row r="209" customFormat="false" ht="14.25" hidden="false" customHeight="false" outlineLevel="0" collapsed="false">
      <c r="A209" s="154" t="str">
        <f aca="false">A208</f>
        <v>irp_2019</v>
      </c>
      <c r="B209" s="151" t="s">
        <v>234</v>
      </c>
      <c r="C209" s="9" t="s">
        <v>238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239</v>
      </c>
      <c r="L209" s="150" t="s">
        <v>266</v>
      </c>
    </row>
    <row r="210" customFormat="false" ht="14.25" hidden="false" customHeight="false" outlineLevel="0" collapsed="false">
      <c r="A210" s="154" t="str">
        <f aca="false">A209</f>
        <v>irp_2019</v>
      </c>
      <c r="B210" s="151" t="s">
        <v>102</v>
      </c>
      <c r="C210" s="9" t="s">
        <v>238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239</v>
      </c>
      <c r="L210" s="150" t="s">
        <v>263</v>
      </c>
    </row>
    <row r="211" customFormat="false" ht="14.25" hidden="false" customHeight="false" outlineLevel="0" collapsed="false">
      <c r="A211" s="154" t="str">
        <f aca="false">A210</f>
        <v>irp_2019</v>
      </c>
      <c r="B211" s="151" t="s">
        <v>210</v>
      </c>
      <c r="C211" s="9" t="s">
        <v>238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239</v>
      </c>
      <c r="L211" s="150" t="s">
        <v>263</v>
      </c>
    </row>
    <row r="212" customFormat="false" ht="14.25" hidden="false" customHeight="false" outlineLevel="0" collapsed="false">
      <c r="A212" s="154" t="str">
        <f aca="false">A211</f>
        <v>irp_2019</v>
      </c>
      <c r="B212" s="151" t="s">
        <v>52</v>
      </c>
      <c r="C212" s="9" t="s">
        <v>238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239</v>
      </c>
      <c r="L212" s="150" t="s">
        <v>264</v>
      </c>
    </row>
    <row r="213" customFormat="false" ht="14.25" hidden="false" customHeight="false" outlineLevel="0" collapsed="false">
      <c r="A213" s="154" t="str">
        <f aca="false">A212</f>
        <v>irp_2019</v>
      </c>
      <c r="B213" s="151" t="s">
        <v>117</v>
      </c>
      <c r="C213" s="9" t="s">
        <v>238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239</v>
      </c>
      <c r="L213" s="150" t="s">
        <v>263</v>
      </c>
    </row>
    <row r="214" customFormat="false" ht="14.25" hidden="false" customHeight="false" outlineLevel="0" collapsed="false">
      <c r="A214" s="154" t="str">
        <f aca="false">A213</f>
        <v>irp_2019</v>
      </c>
      <c r="B214" s="25" t="s">
        <v>83</v>
      </c>
      <c r="C214" s="9" t="s">
        <v>238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239</v>
      </c>
      <c r="L214" s="150" t="s">
        <v>263</v>
      </c>
    </row>
    <row r="215" customFormat="false" ht="14.25" hidden="false" customHeight="false" outlineLevel="0" collapsed="false">
      <c r="A215" s="154" t="str">
        <f aca="false">A214</f>
        <v>irp_2019</v>
      </c>
      <c r="B215" s="25" t="s">
        <v>240</v>
      </c>
      <c r="C215" s="9" t="s">
        <v>238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239</v>
      </c>
      <c r="L215" s="150" t="s">
        <v>267</v>
      </c>
    </row>
    <row r="216" customFormat="false" ht="14.25" hidden="false" customHeight="false" outlineLevel="0" collapsed="false">
      <c r="A216" s="154" t="str">
        <f aca="false">A215</f>
        <v>irp_2019</v>
      </c>
      <c r="B216" s="25" t="s">
        <v>241</v>
      </c>
      <c r="C216" s="9" t="s">
        <v>238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239</v>
      </c>
      <c r="L216" s="150" t="s">
        <v>267</v>
      </c>
    </row>
    <row r="217" customFormat="false" ht="14.25" hidden="false" customHeight="false" outlineLevel="0" collapsed="false">
      <c r="A217" s="154" t="str">
        <f aca="false">A216</f>
        <v>irp_2019</v>
      </c>
      <c r="B217" s="25" t="s">
        <v>242</v>
      </c>
      <c r="C217" s="9" t="s">
        <v>238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239</v>
      </c>
      <c r="L217" s="150" t="s">
        <v>267</v>
      </c>
    </row>
    <row r="218" customFormat="false" ht="14.25" hidden="false" customHeight="false" outlineLevel="0" collapsed="false">
      <c r="A218" s="154" t="str">
        <f aca="false">A217</f>
        <v>irp_2019</v>
      </c>
      <c r="B218" s="25" t="s">
        <v>243</v>
      </c>
      <c r="C218" s="9" t="s">
        <v>238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239</v>
      </c>
      <c r="L218" s="150" t="s">
        <v>267</v>
      </c>
    </row>
    <row r="219" customFormat="false" ht="14.25" hidden="false" customHeight="false" outlineLevel="0" collapsed="false">
      <c r="A219" s="154" t="str">
        <f aca="false">A218</f>
        <v>irp_2019</v>
      </c>
      <c r="B219" s="25" t="s">
        <v>80</v>
      </c>
      <c r="C219" s="9" t="s">
        <v>238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239</v>
      </c>
      <c r="L219" s="150" t="s">
        <v>263</v>
      </c>
    </row>
    <row r="220" customFormat="false" ht="14.25" hidden="false" customHeight="false" outlineLevel="0" collapsed="false">
      <c r="A220" s="154" t="str">
        <f aca="false">A219</f>
        <v>irp_2019</v>
      </c>
      <c r="B220" s="25" t="s">
        <v>74</v>
      </c>
      <c r="C220" s="9" t="s">
        <v>238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239</v>
      </c>
      <c r="L220" s="150"/>
    </row>
    <row r="221" customFormat="false" ht="14.25" hidden="false" customHeight="false" outlineLevel="0" collapsed="false">
      <c r="A221" s="154" t="str">
        <f aca="false">A220</f>
        <v>irp_2019</v>
      </c>
      <c r="B221" s="25" t="s">
        <v>211</v>
      </c>
      <c r="C221" s="9" t="s">
        <v>238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239</v>
      </c>
      <c r="L221" s="150" t="s">
        <v>263</v>
      </c>
    </row>
    <row r="222" customFormat="false" ht="14.25" hidden="false" customHeight="false" outlineLevel="0" collapsed="false">
      <c r="A222" s="154" t="str">
        <f aca="false">A221</f>
        <v>irp_2019</v>
      </c>
      <c r="B222" s="25" t="s">
        <v>72</v>
      </c>
      <c r="C222" s="9" t="s">
        <v>238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239</v>
      </c>
      <c r="L222" s="150" t="s">
        <v>268</v>
      </c>
    </row>
    <row r="223" customFormat="false" ht="14.25" hidden="false" customHeight="false" outlineLevel="0" collapsed="false">
      <c r="A223" s="154" t="str">
        <f aca="false">A222</f>
        <v>irp_2019</v>
      </c>
      <c r="B223" s="25" t="s">
        <v>76</v>
      </c>
      <c r="C223" s="9" t="s">
        <v>238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239</v>
      </c>
      <c r="L223" s="150" t="s">
        <v>263</v>
      </c>
    </row>
    <row r="224" customFormat="false" ht="14.25" hidden="false" customHeight="false" outlineLevel="0" collapsed="false">
      <c r="A224" s="154" t="str">
        <f aca="false">A223</f>
        <v>irp_2019</v>
      </c>
      <c r="B224" s="25" t="s">
        <v>237</v>
      </c>
      <c r="C224" s="9" t="s">
        <v>238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239</v>
      </c>
      <c r="L224" s="150" t="s">
        <v>263</v>
      </c>
    </row>
    <row r="225" customFormat="false" ht="14.25" hidden="false" customHeight="false" outlineLevel="0" collapsed="false">
      <c r="A225" s="154" t="str">
        <f aca="false">A224</f>
        <v>irp_2019</v>
      </c>
      <c r="B225" s="25" t="s">
        <v>107</v>
      </c>
      <c r="C225" s="9" t="s">
        <v>238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239</v>
      </c>
      <c r="L225" s="150" t="s">
        <v>263</v>
      </c>
    </row>
    <row r="226" customFormat="false" ht="14.25" hidden="false" customHeight="false" outlineLevel="0" collapsed="false">
      <c r="A226" s="154" t="str">
        <f aca="false">A225</f>
        <v>irp_2019</v>
      </c>
      <c r="B226" s="25" t="s">
        <v>232</v>
      </c>
      <c r="C226" s="9" t="s">
        <v>238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239</v>
      </c>
      <c r="L226" s="150" t="s">
        <v>269</v>
      </c>
    </row>
    <row r="227" customFormat="false" ht="14.25" hidden="false" customHeight="false" outlineLevel="0" collapsed="false">
      <c r="A227" s="154" t="str">
        <f aca="false">A226</f>
        <v>irp_2019</v>
      </c>
      <c r="B227" s="25" t="s">
        <v>233</v>
      </c>
      <c r="C227" s="9" t="s">
        <v>238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239</v>
      </c>
      <c r="L227" s="150" t="s">
        <v>269</v>
      </c>
    </row>
    <row r="228" customFormat="false" ht="14.25" hidden="false" customHeight="false" outlineLevel="0" collapsed="false">
      <c r="A228" s="154" t="str">
        <f aca="false">A227</f>
        <v>irp_2019</v>
      </c>
      <c r="B228" s="25" t="s">
        <v>102</v>
      </c>
      <c r="C228" s="9" t="s">
        <v>244</v>
      </c>
      <c r="D228" s="9"/>
      <c r="K228" s="9" t="s">
        <v>245</v>
      </c>
      <c r="L228" s="150" t="s">
        <v>270</v>
      </c>
    </row>
    <row r="229" customFormat="false" ht="14.25" hidden="false" customHeight="false" outlineLevel="0" collapsed="false">
      <c r="A229" s="154" t="str">
        <f aca="false">A228</f>
        <v>irp_2019</v>
      </c>
      <c r="B229" s="25" t="s">
        <v>52</v>
      </c>
      <c r="C229" s="9" t="s">
        <v>244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245</v>
      </c>
      <c r="L229" s="150" t="s">
        <v>270</v>
      </c>
    </row>
    <row r="230" customFormat="false" ht="14.25" hidden="false" customHeight="false" outlineLevel="0" collapsed="false">
      <c r="A230" s="154" t="str">
        <f aca="false">A229</f>
        <v>irp_2019</v>
      </c>
      <c r="B230" s="25" t="s">
        <v>117</v>
      </c>
      <c r="C230" s="9" t="s">
        <v>244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245</v>
      </c>
      <c r="L230" s="150" t="s">
        <v>271</v>
      </c>
    </row>
    <row r="231" customFormat="false" ht="14.25" hidden="false" customHeight="false" outlineLevel="0" collapsed="false">
      <c r="A231" s="154" t="str">
        <f aca="false">A230</f>
        <v>irp_2019</v>
      </c>
      <c r="B231" s="25" t="s">
        <v>83</v>
      </c>
      <c r="C231" s="9" t="s">
        <v>244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245</v>
      </c>
      <c r="L231" s="150" t="s">
        <v>271</v>
      </c>
    </row>
    <row r="232" customFormat="false" ht="14.25" hidden="false" customHeight="false" outlineLevel="0" collapsed="false">
      <c r="A232" s="154" t="str">
        <f aca="false">A231</f>
        <v>irp_2019</v>
      </c>
      <c r="B232" s="25" t="s">
        <v>97</v>
      </c>
      <c r="C232" s="9" t="s">
        <v>244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245</v>
      </c>
      <c r="L232" s="150" t="s">
        <v>270</v>
      </c>
    </row>
    <row r="233" customFormat="false" ht="14.25" hidden="false" customHeight="false" outlineLevel="0" collapsed="false">
      <c r="A233" s="154" t="str">
        <f aca="false">A232</f>
        <v>irp_2019</v>
      </c>
      <c r="B233" s="25" t="s">
        <v>74</v>
      </c>
      <c r="C233" s="9" t="s">
        <v>244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245</v>
      </c>
      <c r="L233" s="150" t="s">
        <v>270</v>
      </c>
    </row>
    <row r="234" customFormat="false" ht="14.25" hidden="false" customHeight="false" outlineLevel="0" collapsed="false">
      <c r="A234" s="154" t="str">
        <f aca="false">A233</f>
        <v>irp_2019</v>
      </c>
      <c r="B234" s="25" t="s">
        <v>246</v>
      </c>
      <c r="C234" s="9" t="s">
        <v>244</v>
      </c>
      <c r="D234" s="9"/>
      <c r="K234" s="9" t="s">
        <v>245</v>
      </c>
      <c r="L234" s="150" t="s">
        <v>263</v>
      </c>
    </row>
    <row r="235" customFormat="false" ht="14.25" hidden="false" customHeight="false" outlineLevel="0" collapsed="false">
      <c r="A235" s="154" t="str">
        <f aca="false">A234</f>
        <v>irp_2019</v>
      </c>
      <c r="B235" s="25" t="s">
        <v>234</v>
      </c>
      <c r="C235" s="9" t="s">
        <v>247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248</v>
      </c>
      <c r="L235" s="150"/>
    </row>
    <row r="236" customFormat="false" ht="14.25" hidden="false" customHeight="false" outlineLevel="0" collapsed="false">
      <c r="A236" s="154" t="str">
        <f aca="false">A235</f>
        <v>irp_2019</v>
      </c>
      <c r="B236" s="25" t="s">
        <v>249</v>
      </c>
      <c r="C236" s="9" t="s">
        <v>247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250</v>
      </c>
      <c r="L236" s="150"/>
    </row>
    <row r="237" customFormat="false" ht="14.25" hidden="false" customHeight="false" outlineLevel="0" collapsed="false">
      <c r="A237" s="154" t="str">
        <f aca="false">A236</f>
        <v>irp_2019</v>
      </c>
      <c r="B237" s="25" t="s">
        <v>102</v>
      </c>
      <c r="C237" s="9" t="s">
        <v>247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248</v>
      </c>
      <c r="L237" s="150"/>
    </row>
    <row r="238" customFormat="false" ht="14.25" hidden="false" customHeight="false" outlineLevel="0" collapsed="false">
      <c r="A238" s="154" t="str">
        <f aca="false">A237</f>
        <v>irp_2019</v>
      </c>
      <c r="B238" s="25" t="s">
        <v>210</v>
      </c>
      <c r="C238" s="9" t="s">
        <v>247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248</v>
      </c>
      <c r="L238" s="150"/>
    </row>
    <row r="239" customFormat="false" ht="14.25" hidden="false" customHeight="false" outlineLevel="0" collapsed="false">
      <c r="A239" s="154" t="str">
        <f aca="false">A238</f>
        <v>irp_2019</v>
      </c>
      <c r="B239" s="25" t="s">
        <v>52</v>
      </c>
      <c r="C239" s="9" t="s">
        <v>247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248</v>
      </c>
      <c r="L239" s="150"/>
    </row>
    <row r="240" customFormat="false" ht="14.25" hidden="false" customHeight="false" outlineLevel="0" collapsed="false">
      <c r="A240" s="154" t="str">
        <f aca="false">A239</f>
        <v>irp_2019</v>
      </c>
      <c r="B240" s="25" t="s">
        <v>117</v>
      </c>
      <c r="C240" s="9" t="s">
        <v>247</v>
      </c>
      <c r="D240" s="9"/>
      <c r="K240" s="9" t="s">
        <v>248</v>
      </c>
      <c r="L240" s="150"/>
    </row>
    <row r="241" customFormat="false" ht="14.25" hidden="false" customHeight="false" outlineLevel="0" collapsed="false">
      <c r="A241" s="154" t="str">
        <f aca="false">A240</f>
        <v>irp_2019</v>
      </c>
      <c r="B241" s="25" t="s">
        <v>83</v>
      </c>
      <c r="C241" s="9" t="s">
        <v>247</v>
      </c>
      <c r="D241" s="9"/>
      <c r="K241" s="9" t="s">
        <v>248</v>
      </c>
      <c r="L241" s="150"/>
    </row>
    <row r="242" customFormat="false" ht="14.25" hidden="false" customHeight="false" outlineLevel="0" collapsed="false">
      <c r="A242" s="154" t="str">
        <f aca="false">A241</f>
        <v>irp_2019</v>
      </c>
      <c r="B242" s="25" t="s">
        <v>240</v>
      </c>
      <c r="C242" s="9" t="s">
        <v>247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251</v>
      </c>
      <c r="L242" s="150"/>
    </row>
    <row r="243" customFormat="false" ht="14.25" hidden="false" customHeight="false" outlineLevel="0" collapsed="false">
      <c r="A243" s="154" t="str">
        <f aca="false">A242</f>
        <v>irp_2019</v>
      </c>
      <c r="B243" s="25" t="s">
        <v>241</v>
      </c>
      <c r="C243" s="9" t="s">
        <v>247</v>
      </c>
      <c r="D243" s="9"/>
      <c r="K243" s="9" t="s">
        <v>252</v>
      </c>
      <c r="L243" s="150"/>
    </row>
    <row r="244" customFormat="false" ht="14.25" hidden="false" customHeight="false" outlineLevel="0" collapsed="false">
      <c r="A244" s="154" t="str">
        <f aca="false">A243</f>
        <v>irp_2019</v>
      </c>
      <c r="B244" s="25" t="s">
        <v>242</v>
      </c>
      <c r="C244" s="9" t="s">
        <v>247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251</v>
      </c>
      <c r="L244" s="150"/>
    </row>
    <row r="245" customFormat="false" ht="14.25" hidden="false" customHeight="false" outlineLevel="0" collapsed="false">
      <c r="A245" s="154" t="str">
        <f aca="false">A244</f>
        <v>irp_2019</v>
      </c>
      <c r="B245" s="25" t="s">
        <v>243</v>
      </c>
      <c r="C245" s="9" t="s">
        <v>247</v>
      </c>
      <c r="D245" s="9"/>
      <c r="K245" s="9" t="s">
        <v>251</v>
      </c>
      <c r="L245" s="150"/>
    </row>
    <row r="246" customFormat="false" ht="14.25" hidden="false" customHeight="false" outlineLevel="0" collapsed="false">
      <c r="A246" s="154" t="str">
        <f aca="false">A245</f>
        <v>irp_2019</v>
      </c>
      <c r="B246" s="25" t="s">
        <v>80</v>
      </c>
      <c r="C246" s="9" t="s">
        <v>247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248</v>
      </c>
      <c r="L246" s="150"/>
    </row>
    <row r="247" customFormat="false" ht="14.25" hidden="false" customHeight="false" outlineLevel="0" collapsed="false">
      <c r="A247" s="154" t="str">
        <f aca="false">A246</f>
        <v>irp_2019</v>
      </c>
      <c r="B247" s="25" t="s">
        <v>74</v>
      </c>
      <c r="C247" s="9" t="s">
        <v>247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248</v>
      </c>
      <c r="L247" s="150"/>
    </row>
    <row r="248" customFormat="false" ht="14.25" hidden="false" customHeight="false" outlineLevel="0" collapsed="false">
      <c r="A248" s="154" t="str">
        <f aca="false">A247</f>
        <v>irp_2019</v>
      </c>
      <c r="B248" s="25" t="s">
        <v>211</v>
      </c>
      <c r="C248" s="9" t="s">
        <v>247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248</v>
      </c>
      <c r="L248" s="150"/>
    </row>
    <row r="249" customFormat="false" ht="14.25" hidden="false" customHeight="false" outlineLevel="0" collapsed="false">
      <c r="A249" s="154" t="str">
        <f aca="false">A248</f>
        <v>irp_2019</v>
      </c>
      <c r="B249" s="25" t="s">
        <v>72</v>
      </c>
      <c r="C249" s="9" t="s">
        <v>247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248</v>
      </c>
      <c r="L249" s="150"/>
    </row>
    <row r="250" customFormat="false" ht="14.25" hidden="false" customHeight="false" outlineLevel="0" collapsed="false">
      <c r="A250" s="154" t="str">
        <f aca="false">A249</f>
        <v>irp_2019</v>
      </c>
      <c r="B250" s="25" t="s">
        <v>76</v>
      </c>
      <c r="C250" s="9" t="s">
        <v>247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248</v>
      </c>
      <c r="L250" s="150"/>
    </row>
    <row r="251" customFormat="false" ht="14.25" hidden="false" customHeight="false" outlineLevel="0" collapsed="false">
      <c r="A251" s="154" t="str">
        <f aca="false">A250</f>
        <v>irp_2019</v>
      </c>
      <c r="B251" s="25" t="s">
        <v>237</v>
      </c>
      <c r="C251" s="9" t="s">
        <v>247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248</v>
      </c>
      <c r="L251" s="150"/>
    </row>
    <row r="252" customFormat="false" ht="14.25" hidden="false" customHeight="false" outlineLevel="0" collapsed="false">
      <c r="A252" s="154" t="str">
        <f aca="false">A251</f>
        <v>irp_2019</v>
      </c>
      <c r="B252" s="25" t="s">
        <v>107</v>
      </c>
      <c r="C252" s="9" t="s">
        <v>247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248</v>
      </c>
      <c r="L252" s="150"/>
    </row>
    <row r="253" customFormat="false" ht="14.25" hidden="false" customHeight="false" outlineLevel="0" collapsed="false">
      <c r="A253" s="154" t="str">
        <f aca="false">A252</f>
        <v>irp_2019</v>
      </c>
      <c r="B253" s="25" t="s">
        <v>232</v>
      </c>
      <c r="C253" s="9" t="s">
        <v>247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248</v>
      </c>
      <c r="L253" s="150"/>
    </row>
    <row r="254" customFormat="false" ht="14.25" hidden="false" customHeight="false" outlineLevel="0" collapsed="false">
      <c r="A254" s="154" t="str">
        <f aca="false">A253</f>
        <v>irp_2019</v>
      </c>
      <c r="B254" s="25" t="s">
        <v>233</v>
      </c>
      <c r="C254" s="9" t="s">
        <v>247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248</v>
      </c>
      <c r="L254" s="150"/>
    </row>
    <row r="255" customFormat="false" ht="14.25" hidden="false" customHeight="false" outlineLevel="0" collapsed="false">
      <c r="A255" s="154" t="str">
        <f aca="false">A254</f>
        <v>irp_2019</v>
      </c>
      <c r="B255" s="25" t="s">
        <v>234</v>
      </c>
      <c r="C255" s="9" t="s">
        <v>253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254</v>
      </c>
      <c r="L255" s="150" t="s">
        <v>266</v>
      </c>
    </row>
    <row r="256" customFormat="false" ht="14.25" hidden="false" customHeight="false" outlineLevel="0" collapsed="false">
      <c r="A256" s="154" t="str">
        <f aca="false">A255</f>
        <v>irp_2019</v>
      </c>
      <c r="B256" s="25" t="s">
        <v>249</v>
      </c>
      <c r="C256" s="9" t="s">
        <v>253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254</v>
      </c>
      <c r="L256" s="150" t="s">
        <v>266</v>
      </c>
    </row>
    <row r="257" customFormat="false" ht="14.25" hidden="false" customHeight="false" outlineLevel="0" collapsed="false">
      <c r="A257" s="154" t="str">
        <f aca="false">A256</f>
        <v>irp_2019</v>
      </c>
      <c r="B257" s="25" t="s">
        <v>102</v>
      </c>
      <c r="C257" s="9" t="s">
        <v>253</v>
      </c>
      <c r="D257" s="9"/>
      <c r="K257" s="9" t="s">
        <v>254</v>
      </c>
      <c r="L257" s="150" t="s">
        <v>272</v>
      </c>
    </row>
    <row r="258" customFormat="false" ht="14.25" hidden="false" customHeight="false" outlineLevel="0" collapsed="false">
      <c r="A258" s="154" t="str">
        <f aca="false">A257</f>
        <v>irp_2019</v>
      </c>
      <c r="B258" s="25" t="s">
        <v>210</v>
      </c>
      <c r="C258" s="9" t="s">
        <v>253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254</v>
      </c>
      <c r="L258" s="150" t="s">
        <v>273</v>
      </c>
    </row>
    <row r="259" customFormat="false" ht="14.25" hidden="false" customHeight="false" outlineLevel="0" collapsed="false">
      <c r="A259" s="154" t="str">
        <f aca="false">A258</f>
        <v>irp_2019</v>
      </c>
      <c r="B259" s="25" t="s">
        <v>52</v>
      </c>
      <c r="C259" s="9" t="s">
        <v>253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254</v>
      </c>
      <c r="L259" s="150" t="s">
        <v>273</v>
      </c>
    </row>
    <row r="260" customFormat="false" ht="14.25" hidden="false" customHeight="false" outlineLevel="0" collapsed="false">
      <c r="A260" s="154" t="str">
        <f aca="false">A259</f>
        <v>irp_2019</v>
      </c>
      <c r="B260" s="25" t="s">
        <v>117</v>
      </c>
      <c r="C260" s="9" t="s">
        <v>253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254</v>
      </c>
      <c r="L260" s="150" t="s">
        <v>272</v>
      </c>
    </row>
    <row r="261" customFormat="false" ht="14.25" hidden="false" customHeight="false" outlineLevel="0" collapsed="false">
      <c r="A261" s="154" t="str">
        <f aca="false">A260</f>
        <v>irp_2019</v>
      </c>
      <c r="B261" s="25" t="s">
        <v>83</v>
      </c>
      <c r="C261" s="9" t="s">
        <v>253</v>
      </c>
      <c r="D261" s="9"/>
      <c r="K261" s="9" t="s">
        <v>254</v>
      </c>
      <c r="L261" s="150" t="s">
        <v>272</v>
      </c>
    </row>
    <row r="262" customFormat="false" ht="14.25" hidden="false" customHeight="false" outlineLevel="0" collapsed="false">
      <c r="A262" s="154" t="str">
        <f aca="false">A261</f>
        <v>irp_2019</v>
      </c>
      <c r="B262" s="25" t="s">
        <v>240</v>
      </c>
      <c r="C262" s="9" t="s">
        <v>253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254</v>
      </c>
      <c r="L262" s="150" t="s">
        <v>267</v>
      </c>
    </row>
    <row r="263" customFormat="false" ht="14.25" hidden="false" customHeight="false" outlineLevel="0" collapsed="false">
      <c r="A263" s="154" t="str">
        <f aca="false">A262</f>
        <v>irp_2019</v>
      </c>
      <c r="B263" s="25" t="s">
        <v>241</v>
      </c>
      <c r="C263" s="9" t="s">
        <v>253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254</v>
      </c>
      <c r="L263" s="150" t="s">
        <v>267</v>
      </c>
    </row>
    <row r="264" customFormat="false" ht="14.25" hidden="false" customHeight="false" outlineLevel="0" collapsed="false">
      <c r="A264" s="154" t="str">
        <f aca="false">A263</f>
        <v>irp_2019</v>
      </c>
      <c r="B264" s="25" t="s">
        <v>242</v>
      </c>
      <c r="C264" s="9" t="s">
        <v>253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254</v>
      </c>
      <c r="L264" s="150" t="s">
        <v>267</v>
      </c>
    </row>
    <row r="265" customFormat="false" ht="14.25" hidden="false" customHeight="false" outlineLevel="0" collapsed="false">
      <c r="A265" s="154" t="str">
        <f aca="false">A264</f>
        <v>irp_2019</v>
      </c>
      <c r="B265" s="25" t="s">
        <v>243</v>
      </c>
      <c r="C265" s="9" t="s">
        <v>253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254</v>
      </c>
      <c r="L265" s="150" t="s">
        <v>267</v>
      </c>
    </row>
    <row r="266" customFormat="false" ht="14.25" hidden="false" customHeight="false" outlineLevel="0" collapsed="false">
      <c r="A266" s="154" t="str">
        <f aca="false">A265</f>
        <v>irp_2019</v>
      </c>
      <c r="B266" s="25" t="s">
        <v>80</v>
      </c>
      <c r="C266" s="9" t="s">
        <v>253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254</v>
      </c>
      <c r="L266" s="150" t="s">
        <v>273</v>
      </c>
    </row>
    <row r="267" customFormat="false" ht="14.25" hidden="false" customHeight="false" outlineLevel="0" collapsed="false">
      <c r="A267" s="154" t="str">
        <f aca="false">A266</f>
        <v>irp_2019</v>
      </c>
      <c r="B267" s="25" t="s">
        <v>74</v>
      </c>
      <c r="C267" s="9" t="s">
        <v>253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254</v>
      </c>
      <c r="L267" s="150" t="s">
        <v>272</v>
      </c>
    </row>
    <row r="268" customFormat="false" ht="14.25" hidden="false" customHeight="false" outlineLevel="0" collapsed="false">
      <c r="A268" s="154" t="str">
        <f aca="false">A267</f>
        <v>irp_2019</v>
      </c>
      <c r="B268" s="25" t="s">
        <v>211</v>
      </c>
      <c r="C268" s="9" t="s">
        <v>253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254</v>
      </c>
      <c r="L268" s="150" t="s">
        <v>273</v>
      </c>
    </row>
    <row r="269" customFormat="false" ht="14.25" hidden="false" customHeight="false" outlineLevel="0" collapsed="false">
      <c r="A269" s="154" t="str">
        <f aca="false">A268</f>
        <v>irp_2019</v>
      </c>
      <c r="B269" s="25" t="s">
        <v>72</v>
      </c>
      <c r="C269" s="9" t="s">
        <v>253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254</v>
      </c>
      <c r="L269" s="150" t="s">
        <v>268</v>
      </c>
    </row>
    <row r="270" customFormat="false" ht="14.25" hidden="false" customHeight="false" outlineLevel="0" collapsed="false">
      <c r="A270" s="154" t="str">
        <f aca="false">A269</f>
        <v>irp_2019</v>
      </c>
      <c r="B270" s="25" t="s">
        <v>76</v>
      </c>
      <c r="C270" s="9" t="s">
        <v>253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254</v>
      </c>
      <c r="L270" s="150" t="s">
        <v>273</v>
      </c>
    </row>
    <row r="271" customFormat="false" ht="14.25" hidden="false" customHeight="false" outlineLevel="0" collapsed="false">
      <c r="A271" s="154" t="str">
        <f aca="false">A270</f>
        <v>irp_2019</v>
      </c>
      <c r="B271" s="25" t="s">
        <v>237</v>
      </c>
      <c r="C271" s="9" t="s">
        <v>253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254</v>
      </c>
      <c r="L271" s="150" t="s">
        <v>273</v>
      </c>
    </row>
    <row r="272" customFormat="false" ht="14.25" hidden="false" customHeight="false" outlineLevel="0" collapsed="false">
      <c r="A272" s="154" t="str">
        <f aca="false">A271</f>
        <v>irp_2019</v>
      </c>
      <c r="B272" s="25" t="s">
        <v>107</v>
      </c>
      <c r="C272" s="9" t="s">
        <v>253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254</v>
      </c>
      <c r="L272" s="150" t="s">
        <v>273</v>
      </c>
    </row>
    <row r="273" customFormat="false" ht="14.25" hidden="false" customHeight="false" outlineLevel="0" collapsed="false">
      <c r="A273" s="154" t="str">
        <f aca="false">A272</f>
        <v>irp_2019</v>
      </c>
      <c r="B273" s="25" t="s">
        <v>232</v>
      </c>
      <c r="C273" s="9" t="s">
        <v>253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254</v>
      </c>
      <c r="L273" s="150" t="s">
        <v>273</v>
      </c>
    </row>
    <row r="274" customFormat="false" ht="14.25" hidden="false" customHeight="false" outlineLevel="0" collapsed="false">
      <c r="A274" s="154" t="str">
        <f aca="false">A273</f>
        <v>irp_2019</v>
      </c>
      <c r="B274" s="25" t="s">
        <v>233</v>
      </c>
      <c r="C274" s="9" t="s">
        <v>253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254</v>
      </c>
      <c r="L274" s="150" t="s">
        <v>273</v>
      </c>
    </row>
    <row r="275" customFormat="false" ht="14.25" hidden="false" customHeight="false" outlineLevel="0" collapsed="false">
      <c r="A275" s="154" t="str">
        <f aca="false">A274</f>
        <v>irp_2019</v>
      </c>
      <c r="B275" s="25" t="s">
        <v>210</v>
      </c>
      <c r="C275" s="9" t="s">
        <v>255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256</v>
      </c>
      <c r="L275" s="150" t="s">
        <v>263</v>
      </c>
    </row>
    <row r="276" customFormat="false" ht="14.25" hidden="false" customHeight="false" outlineLevel="0" collapsed="false">
      <c r="A276" s="154" t="str">
        <f aca="false">A275</f>
        <v>irp_2019</v>
      </c>
      <c r="B276" s="25" t="s">
        <v>52</v>
      </c>
      <c r="C276" s="9" t="s">
        <v>255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256</v>
      </c>
      <c r="L276" s="150" t="s">
        <v>264</v>
      </c>
    </row>
    <row r="277" customFormat="false" ht="14.25" hidden="false" customHeight="false" outlineLevel="0" collapsed="false">
      <c r="A277" s="154" t="str">
        <f aca="false">A276</f>
        <v>irp_2019</v>
      </c>
      <c r="B277" s="25" t="s">
        <v>117</v>
      </c>
      <c r="C277" s="9" t="s">
        <v>255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256</v>
      </c>
      <c r="L277" s="150" t="s">
        <v>263</v>
      </c>
    </row>
    <row r="278" customFormat="false" ht="14.25" hidden="false" customHeight="false" outlineLevel="0" collapsed="false">
      <c r="A278" s="154" t="str">
        <f aca="false">A277</f>
        <v>irp_2019</v>
      </c>
      <c r="B278" s="25" t="s">
        <v>83</v>
      </c>
      <c r="C278" s="9" t="s">
        <v>255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257</v>
      </c>
      <c r="L278" s="150" t="s">
        <v>263</v>
      </c>
    </row>
    <row r="279" customFormat="false" ht="14.25" hidden="false" customHeight="false" outlineLevel="0" collapsed="false">
      <c r="A279" s="154" t="str">
        <f aca="false">A278</f>
        <v>irp_2019</v>
      </c>
      <c r="B279" s="25" t="s">
        <v>74</v>
      </c>
      <c r="C279" s="9" t="s">
        <v>255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256</v>
      </c>
      <c r="L279" s="150" t="s">
        <v>263</v>
      </c>
    </row>
    <row r="280" customFormat="false" ht="14.25" hidden="false" customHeight="false" outlineLevel="0" collapsed="false">
      <c r="A280" s="154" t="str">
        <f aca="false">A279</f>
        <v>irp_2019</v>
      </c>
      <c r="B280" s="25" t="s">
        <v>211</v>
      </c>
      <c r="C280" s="9" t="s">
        <v>255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256</v>
      </c>
      <c r="L280" s="150" t="s">
        <v>263</v>
      </c>
    </row>
    <row r="281" customFormat="false" ht="14.25" hidden="false" customHeight="false" outlineLevel="0" collapsed="false">
      <c r="A281" s="154" t="str">
        <f aca="false">A280</f>
        <v>irp_2019</v>
      </c>
      <c r="B281" s="25" t="s">
        <v>72</v>
      </c>
      <c r="C281" s="9" t="s">
        <v>255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256</v>
      </c>
      <c r="L281" s="150" t="s">
        <v>268</v>
      </c>
    </row>
    <row r="282" customFormat="false" ht="14.25" hidden="false" customHeight="false" outlineLevel="0" collapsed="false">
      <c r="A282" s="154" t="str">
        <f aca="false">A281</f>
        <v>irp_2019</v>
      </c>
      <c r="B282" s="40" t="s">
        <v>107</v>
      </c>
      <c r="C282" s="144" t="s">
        <v>255</v>
      </c>
      <c r="D282" s="144"/>
      <c r="E282" s="152" t="n">
        <v>0.01</v>
      </c>
      <c r="F282" s="152" t="n">
        <v>0.01</v>
      </c>
      <c r="G282" s="152" t="n">
        <v>0.01</v>
      </c>
      <c r="H282" s="152" t="n">
        <v>0.01</v>
      </c>
      <c r="I282" s="152" t="n">
        <v>0.01</v>
      </c>
      <c r="J282" s="152" t="n">
        <v>0.01</v>
      </c>
      <c r="K282" s="144" t="s">
        <v>256</v>
      </c>
      <c r="L282" s="153" t="s">
        <v>274</v>
      </c>
    </row>
    <row r="283" customFormat="false" ht="14.25" hidden="false" customHeight="false" outlineLevel="0" collapsed="false">
      <c r="A283" s="46" t="s">
        <v>22</v>
      </c>
      <c r="B283" s="17" t="s">
        <v>52</v>
      </c>
      <c r="C283" s="147" t="s">
        <v>227</v>
      </c>
      <c r="D283" s="147" t="n">
        <f aca="false">E283</f>
        <v>0.354</v>
      </c>
      <c r="E283" s="148" t="n">
        <v>0.354</v>
      </c>
      <c r="F283" s="148" t="n">
        <v>0.354</v>
      </c>
      <c r="G283" s="148" t="n">
        <v>0.354</v>
      </c>
      <c r="H283" s="148" t="n">
        <v>0.354</v>
      </c>
      <c r="I283" s="148" t="n">
        <v>0.354</v>
      </c>
      <c r="J283" s="148" t="n">
        <v>0.354</v>
      </c>
      <c r="K283" s="147" t="s">
        <v>229</v>
      </c>
      <c r="L283" s="149" t="s">
        <v>260</v>
      </c>
    </row>
    <row r="284" customFormat="false" ht="14.25" hidden="false" customHeight="false" outlineLevel="0" collapsed="false">
      <c r="A284" s="47" t="str">
        <f aca="false">A283</f>
        <v>csir_ambitions_2022</v>
      </c>
      <c r="B284" s="25" t="s">
        <v>117</v>
      </c>
      <c r="C284" s="9" t="s">
        <v>227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229</v>
      </c>
      <c r="L284" s="150" t="s">
        <v>260</v>
      </c>
    </row>
    <row r="285" customFormat="false" ht="14.25" hidden="false" customHeight="false" outlineLevel="0" collapsed="false">
      <c r="A285" s="47" t="str">
        <f aca="false">A284</f>
        <v>csir_ambitions_2022</v>
      </c>
      <c r="B285" s="25" t="s">
        <v>83</v>
      </c>
      <c r="C285" s="9" t="s">
        <v>227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229</v>
      </c>
      <c r="L285" s="150" t="s">
        <v>260</v>
      </c>
    </row>
    <row r="286" customFormat="false" ht="14.25" hidden="false" customHeight="false" outlineLevel="0" collapsed="false">
      <c r="A286" s="47" t="str">
        <f aca="false">A285</f>
        <v>csir_ambitions_2022</v>
      </c>
      <c r="B286" s="25" t="s">
        <v>97</v>
      </c>
      <c r="C286" s="9" t="s">
        <v>227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229</v>
      </c>
      <c r="L286" s="150" t="s">
        <v>260</v>
      </c>
    </row>
    <row r="287" customFormat="false" ht="14.25" hidden="false" customHeight="false" outlineLevel="0" collapsed="false">
      <c r="A287" s="47" t="str">
        <f aca="false">A286</f>
        <v>csir_ambitions_2022</v>
      </c>
      <c r="B287" s="25" t="s">
        <v>107</v>
      </c>
      <c r="C287" s="9" t="s">
        <v>230</v>
      </c>
      <c r="D287" s="133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231</v>
      </c>
      <c r="L287" s="150"/>
    </row>
    <row r="288" customFormat="false" ht="14.25" hidden="false" customHeight="false" outlineLevel="0" collapsed="false">
      <c r="A288" s="47" t="str">
        <f aca="false">A287</f>
        <v>csir_ambitions_2022</v>
      </c>
      <c r="B288" s="25" t="s">
        <v>232</v>
      </c>
      <c r="C288" s="9" t="s">
        <v>230</v>
      </c>
      <c r="D288" s="133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231</v>
      </c>
      <c r="L288" s="150" t="s">
        <v>261</v>
      </c>
    </row>
    <row r="289" customFormat="false" ht="14.25" hidden="false" customHeight="false" outlineLevel="0" collapsed="false">
      <c r="A289" s="47" t="str">
        <f aca="false">A288</f>
        <v>csir_ambitions_2022</v>
      </c>
      <c r="B289" s="25" t="s">
        <v>233</v>
      </c>
      <c r="C289" s="9" t="s">
        <v>230</v>
      </c>
      <c r="D289" s="133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231</v>
      </c>
      <c r="L289" s="150" t="s">
        <v>261</v>
      </c>
    </row>
    <row r="290" customFormat="false" ht="14.25" hidden="false" customHeight="false" outlineLevel="0" collapsed="false">
      <c r="A290" s="47" t="str">
        <f aca="false">A289</f>
        <v>csir_ambitions_2022</v>
      </c>
      <c r="B290" s="25" t="s">
        <v>234</v>
      </c>
      <c r="C290" s="9" t="s">
        <v>235</v>
      </c>
      <c r="D290" s="133" t="n">
        <f aca="false">E290</f>
        <v>0.89</v>
      </c>
      <c r="E290" s="141" t="n">
        <v>0.89</v>
      </c>
      <c r="F290" s="141" t="n">
        <v>0.89</v>
      </c>
      <c r="G290" s="141" t="n">
        <v>0.89</v>
      </c>
      <c r="H290" s="141" t="n">
        <v>0.89</v>
      </c>
      <c r="I290" s="141" t="n">
        <v>0.89</v>
      </c>
      <c r="J290" s="141" t="n">
        <v>0.89</v>
      </c>
      <c r="K290" s="9" t="s">
        <v>231</v>
      </c>
      <c r="L290" s="150" t="s">
        <v>262</v>
      </c>
    </row>
    <row r="291" customFormat="false" ht="14.25" hidden="false" customHeight="false" outlineLevel="0" collapsed="false">
      <c r="A291" s="47" t="str">
        <f aca="false">A290</f>
        <v>csir_ambitions_2022</v>
      </c>
      <c r="B291" s="25" t="s">
        <v>102</v>
      </c>
      <c r="C291" s="9" t="s">
        <v>235</v>
      </c>
      <c r="D291" s="133" t="n">
        <f aca="false">E291</f>
        <v>0.468</v>
      </c>
      <c r="E291" s="141" t="n">
        <v>0.468</v>
      </c>
      <c r="F291" s="141" t="n">
        <v>0.468</v>
      </c>
      <c r="G291" s="141" t="n">
        <v>0.468</v>
      </c>
      <c r="H291" s="141" t="n">
        <v>0.468</v>
      </c>
      <c r="I291" s="141" t="n">
        <v>0.468</v>
      </c>
      <c r="J291" s="141" t="n">
        <v>0.468</v>
      </c>
      <c r="K291" s="9" t="s">
        <v>231</v>
      </c>
      <c r="L291" s="150" t="s">
        <v>263</v>
      </c>
    </row>
    <row r="292" customFormat="false" ht="14.25" hidden="false" customHeight="false" outlineLevel="0" collapsed="false">
      <c r="A292" s="47" t="str">
        <f aca="false">A291</f>
        <v>csir_ambitions_2022</v>
      </c>
      <c r="B292" s="25" t="s">
        <v>210</v>
      </c>
      <c r="C292" s="9" t="s">
        <v>235</v>
      </c>
      <c r="D292" s="133" t="n">
        <f aca="false">E292</f>
        <v>0.49</v>
      </c>
      <c r="E292" s="141" t="n">
        <v>0.49</v>
      </c>
      <c r="F292" s="141" t="n">
        <v>0.49</v>
      </c>
      <c r="G292" s="141" t="n">
        <v>0.49</v>
      </c>
      <c r="H292" s="141" t="n">
        <v>0.49</v>
      </c>
      <c r="I292" s="141" t="n">
        <v>0.49</v>
      </c>
      <c r="J292" s="141" t="n">
        <v>0.49</v>
      </c>
      <c r="K292" s="9" t="s">
        <v>231</v>
      </c>
      <c r="L292" s="150" t="s">
        <v>263</v>
      </c>
    </row>
    <row r="293" customFormat="false" ht="14.25" hidden="false" customHeight="false" outlineLevel="0" collapsed="false">
      <c r="A293" s="47" t="str">
        <f aca="false">A292</f>
        <v>csir_ambitions_2022</v>
      </c>
      <c r="B293" s="25" t="s">
        <v>52</v>
      </c>
      <c r="C293" s="9" t="s">
        <v>235</v>
      </c>
      <c r="D293" s="133" t="n">
        <f aca="false">E293</f>
        <v>0.37</v>
      </c>
      <c r="E293" s="141" t="n">
        <v>0.37</v>
      </c>
      <c r="F293" s="141" t="n">
        <v>0.37</v>
      </c>
      <c r="G293" s="141" t="n">
        <v>0.37</v>
      </c>
      <c r="H293" s="141" t="n">
        <v>0.37</v>
      </c>
      <c r="I293" s="141" t="n">
        <v>0.37</v>
      </c>
      <c r="J293" s="141" t="n">
        <v>0.37</v>
      </c>
      <c r="K293" s="9" t="s">
        <v>231</v>
      </c>
      <c r="L293" s="150" t="s">
        <v>264</v>
      </c>
    </row>
    <row r="294" customFormat="false" ht="14.25" hidden="false" customHeight="false" outlineLevel="0" collapsed="false">
      <c r="A294" s="47" t="str">
        <f aca="false">A293</f>
        <v>csir_ambitions_2022</v>
      </c>
      <c r="B294" s="25" t="s">
        <v>117</v>
      </c>
      <c r="C294" s="9" t="s">
        <v>235</v>
      </c>
      <c r="D294" s="133" t="n">
        <f aca="false">E294</f>
        <v>1</v>
      </c>
      <c r="E294" s="141" t="n">
        <v>1</v>
      </c>
      <c r="F294" s="141" t="n">
        <v>1</v>
      </c>
      <c r="G294" s="141" t="n">
        <v>1</v>
      </c>
      <c r="H294" s="141" t="n">
        <v>1</v>
      </c>
      <c r="I294" s="141" t="n">
        <v>1</v>
      </c>
      <c r="J294" s="141" t="n">
        <v>1</v>
      </c>
      <c r="K294" s="9" t="s">
        <v>231</v>
      </c>
      <c r="L294" s="150" t="s">
        <v>265</v>
      </c>
    </row>
    <row r="295" customFormat="false" ht="14.25" hidden="false" customHeight="false" outlineLevel="0" collapsed="false">
      <c r="A295" s="47" t="str">
        <f aca="false">A294</f>
        <v>csir_ambitions_2022</v>
      </c>
      <c r="B295" s="25" t="s">
        <v>83</v>
      </c>
      <c r="C295" s="9" t="s">
        <v>235</v>
      </c>
      <c r="D295" s="133" t="n">
        <f aca="false">E295</f>
        <v>0.393</v>
      </c>
      <c r="E295" s="141" t="n">
        <v>0.393</v>
      </c>
      <c r="F295" s="141" t="n">
        <v>0.393</v>
      </c>
      <c r="G295" s="141" t="n">
        <v>0.393</v>
      </c>
      <c r="H295" s="141" t="n">
        <v>0.393</v>
      </c>
      <c r="I295" s="141" t="n">
        <v>0.393</v>
      </c>
      <c r="J295" s="141" t="n">
        <v>0.393</v>
      </c>
      <c r="K295" s="9" t="s">
        <v>231</v>
      </c>
      <c r="L295" s="150" t="s">
        <v>265</v>
      </c>
    </row>
    <row r="296" customFormat="false" ht="14.25" hidden="false" customHeight="false" outlineLevel="0" collapsed="false">
      <c r="A296" s="47" t="str">
        <f aca="false">A295</f>
        <v>csir_ambitions_2022</v>
      </c>
      <c r="B296" s="25" t="s">
        <v>236</v>
      </c>
      <c r="C296" s="9" t="s">
        <v>235</v>
      </c>
      <c r="D296" s="133" t="n">
        <f aca="false">E296</f>
        <v>0.239</v>
      </c>
      <c r="E296" s="141" t="n">
        <v>0.239</v>
      </c>
      <c r="F296" s="141" t="n">
        <v>0.239</v>
      </c>
      <c r="G296" s="141" t="n">
        <v>0.239</v>
      </c>
      <c r="H296" s="141" t="n">
        <v>0.239</v>
      </c>
      <c r="I296" s="141" t="n">
        <v>0.239</v>
      </c>
      <c r="J296" s="141" t="n">
        <v>0.239</v>
      </c>
      <c r="K296" s="9" t="s">
        <v>231</v>
      </c>
      <c r="L296" s="150" t="s">
        <v>263</v>
      </c>
    </row>
    <row r="297" customFormat="false" ht="14.25" hidden="false" customHeight="false" outlineLevel="0" collapsed="false">
      <c r="A297" s="47" t="str">
        <f aca="false">A296</f>
        <v>csir_ambitions_2022</v>
      </c>
      <c r="B297" s="25" t="s">
        <v>80</v>
      </c>
      <c r="C297" s="9" t="s">
        <v>235</v>
      </c>
      <c r="D297" s="133" t="n">
        <f aca="false">E297</f>
        <v>0.9</v>
      </c>
      <c r="E297" s="141" t="n">
        <v>0.9</v>
      </c>
      <c r="F297" s="141" t="n">
        <v>0.9</v>
      </c>
      <c r="G297" s="141" t="n">
        <v>0.9</v>
      </c>
      <c r="H297" s="141" t="n">
        <v>0.9</v>
      </c>
      <c r="I297" s="141" t="n">
        <v>0.9</v>
      </c>
      <c r="J297" s="141" t="n">
        <v>0.9</v>
      </c>
      <c r="K297" s="9" t="s">
        <v>231</v>
      </c>
      <c r="L297" s="150" t="s">
        <v>263</v>
      </c>
    </row>
    <row r="298" customFormat="false" ht="14.25" hidden="false" customHeight="false" outlineLevel="0" collapsed="false">
      <c r="A298" s="47" t="str">
        <f aca="false">A297</f>
        <v>csir_ambitions_2022</v>
      </c>
      <c r="B298" s="25" t="s">
        <v>74</v>
      </c>
      <c r="C298" s="9" t="s">
        <v>235</v>
      </c>
      <c r="D298" s="133" t="n">
        <f aca="false">E298</f>
        <v>0.337</v>
      </c>
      <c r="E298" s="141" t="n">
        <v>0.337</v>
      </c>
      <c r="F298" s="141" t="n">
        <v>0.337</v>
      </c>
      <c r="G298" s="141" t="n">
        <v>0.337</v>
      </c>
      <c r="H298" s="141" t="n">
        <v>0.337</v>
      </c>
      <c r="I298" s="141" t="n">
        <v>0.337</v>
      </c>
      <c r="J298" s="141" t="n">
        <v>0.337</v>
      </c>
      <c r="K298" s="9" t="s">
        <v>231</v>
      </c>
      <c r="L298" s="150" t="s">
        <v>263</v>
      </c>
    </row>
    <row r="299" customFormat="false" ht="14.25" hidden="false" customHeight="false" outlineLevel="0" collapsed="false">
      <c r="A299" s="47" t="str">
        <f aca="false">A298</f>
        <v>csir_ambitions_2022</v>
      </c>
      <c r="B299" s="25" t="s">
        <v>211</v>
      </c>
      <c r="C299" s="9" t="s">
        <v>235</v>
      </c>
      <c r="D299" s="133" t="n">
        <f aca="false">E299</f>
        <v>0.31</v>
      </c>
      <c r="E299" s="141" t="n">
        <v>0.31</v>
      </c>
      <c r="F299" s="141" t="n">
        <v>0.31</v>
      </c>
      <c r="G299" s="141" t="n">
        <v>0.31</v>
      </c>
      <c r="H299" s="141" t="n">
        <v>0.31</v>
      </c>
      <c r="I299" s="141" t="n">
        <v>0.31</v>
      </c>
      <c r="J299" s="141" t="n">
        <v>0.31</v>
      </c>
      <c r="K299" s="9" t="s">
        <v>231</v>
      </c>
      <c r="L299" s="150" t="s">
        <v>263</v>
      </c>
    </row>
    <row r="300" customFormat="false" ht="14.25" hidden="false" customHeight="false" outlineLevel="0" collapsed="false">
      <c r="A300" s="47" t="str">
        <f aca="false">A299</f>
        <v>csir_ambitions_2022</v>
      </c>
      <c r="B300" s="25" t="s">
        <v>76</v>
      </c>
      <c r="C300" s="9" t="s">
        <v>235</v>
      </c>
      <c r="D300" s="133" t="n">
        <f aca="false">E300</f>
        <v>0.75</v>
      </c>
      <c r="E300" s="141" t="n">
        <v>0.75</v>
      </c>
      <c r="F300" s="141" t="n">
        <v>0.75</v>
      </c>
      <c r="G300" s="141" t="n">
        <v>0.75</v>
      </c>
      <c r="H300" s="141" t="n">
        <v>0.75</v>
      </c>
      <c r="I300" s="141" t="n">
        <v>0.75</v>
      </c>
      <c r="J300" s="141" t="n">
        <v>0.75</v>
      </c>
      <c r="K300" s="9" t="s">
        <v>231</v>
      </c>
      <c r="L300" s="150" t="s">
        <v>263</v>
      </c>
    </row>
    <row r="301" customFormat="false" ht="14.25" hidden="false" customHeight="false" outlineLevel="0" collapsed="false">
      <c r="A301" s="47" t="str">
        <f aca="false">A300</f>
        <v>csir_ambitions_2022</v>
      </c>
      <c r="B301" s="25" t="s">
        <v>237</v>
      </c>
      <c r="C301" s="9" t="s">
        <v>235</v>
      </c>
      <c r="D301" s="133" t="n">
        <f aca="false">E301</f>
        <v>0.9</v>
      </c>
      <c r="E301" s="141" t="n">
        <v>0.9</v>
      </c>
      <c r="F301" s="141" t="n">
        <v>0.9</v>
      </c>
      <c r="G301" s="141" t="n">
        <v>0.9</v>
      </c>
      <c r="H301" s="141" t="n">
        <v>0.9</v>
      </c>
      <c r="I301" s="141" t="n">
        <v>0.9</v>
      </c>
      <c r="J301" s="141" t="n">
        <v>0.9</v>
      </c>
      <c r="K301" s="9" t="s">
        <v>231</v>
      </c>
      <c r="L301" s="150" t="s">
        <v>263</v>
      </c>
    </row>
    <row r="302" customFormat="false" ht="13.8" hidden="false" customHeight="false" outlineLevel="0" collapsed="false">
      <c r="A302" s="47" t="str">
        <f aca="false">A301</f>
        <v>csir_ambitions_2022</v>
      </c>
      <c r="B302" s="151" t="s">
        <v>234</v>
      </c>
      <c r="C302" s="9" t="s">
        <v>238</v>
      </c>
      <c r="D302" s="123" t="n">
        <f aca="false">106.5/87.9*D116</f>
        <v>917.184300341297</v>
      </c>
      <c r="E302" s="123" t="n">
        <f aca="false">106.5/87.9*E116</f>
        <v>917.184300341297</v>
      </c>
      <c r="F302" s="123" t="n">
        <f aca="false">106.5/87.9*F116</f>
        <v>917.184300341297</v>
      </c>
      <c r="G302" s="123" t="n">
        <f aca="false">106.5/87.9*G116</f>
        <v>917.184300341297</v>
      </c>
      <c r="H302" s="123" t="n">
        <f aca="false">106.5/87.9*H116</f>
        <v>917.184300341297</v>
      </c>
      <c r="I302" s="123" t="n">
        <f aca="false">106.5/87.9*I116</f>
        <v>917.184300341297</v>
      </c>
      <c r="J302" s="123" t="n">
        <f aca="false">106.5/87.9*J116</f>
        <v>917.184300341297</v>
      </c>
      <c r="K302" s="9" t="s">
        <v>248</v>
      </c>
      <c r="L302" s="150" t="s">
        <v>266</v>
      </c>
    </row>
    <row r="303" customFormat="false" ht="13.8" hidden="false" customHeight="false" outlineLevel="0" collapsed="false">
      <c r="A303" s="47" t="str">
        <f aca="false">A302</f>
        <v>csir_ambitions_2022</v>
      </c>
      <c r="B303" s="151" t="s">
        <v>102</v>
      </c>
      <c r="C303" s="9" t="s">
        <v>238</v>
      </c>
      <c r="D303" s="123" t="n">
        <f aca="false">106.5/87.9*D117</f>
        <v>3.15017064846416</v>
      </c>
      <c r="E303" s="123" t="n">
        <f aca="false">106.5/87.9*E117</f>
        <v>3.15017064846416</v>
      </c>
      <c r="F303" s="123" t="n">
        <f aca="false">106.5/87.9*F117</f>
        <v>3.15017064846416</v>
      </c>
      <c r="G303" s="123" t="n">
        <f aca="false">106.5/87.9*G117</f>
        <v>3.15017064846416</v>
      </c>
      <c r="H303" s="123" t="n">
        <f aca="false">106.5/87.9*H117</f>
        <v>3.15017064846416</v>
      </c>
      <c r="I303" s="123" t="n">
        <f aca="false">106.5/87.9*I117</f>
        <v>3.15017064846416</v>
      </c>
      <c r="J303" s="123" t="n">
        <f aca="false">106.5/87.9*J117</f>
        <v>3.15017064846416</v>
      </c>
      <c r="K303" s="9" t="s">
        <v>239</v>
      </c>
      <c r="L303" s="150" t="s">
        <v>263</v>
      </c>
    </row>
    <row r="304" customFormat="false" ht="13.8" hidden="false" customHeight="false" outlineLevel="0" collapsed="false">
      <c r="A304" s="47" t="str">
        <f aca="false">A303</f>
        <v>csir_ambitions_2022</v>
      </c>
      <c r="B304" s="151" t="s">
        <v>210</v>
      </c>
      <c r="C304" s="9" t="s">
        <v>238</v>
      </c>
      <c r="D304" s="123" t="n">
        <f aca="false">106.5/87.9*D118</f>
        <v>245.955631399317</v>
      </c>
      <c r="E304" s="123" t="n">
        <f aca="false">106.5/87.9*E118</f>
        <v>245.955631399317</v>
      </c>
      <c r="F304" s="123" t="n">
        <f aca="false">106.5/87.9*F118</f>
        <v>245.955631399317</v>
      </c>
      <c r="G304" s="123" t="n">
        <f aca="false">106.5/87.9*G118</f>
        <v>245.955631399317</v>
      </c>
      <c r="H304" s="123" t="n">
        <f aca="false">106.5/87.9*H118</f>
        <v>245.955631399317</v>
      </c>
      <c r="I304" s="123" t="n">
        <f aca="false">106.5/87.9*I118</f>
        <v>245.955631399317</v>
      </c>
      <c r="J304" s="123" t="n">
        <f aca="false">106.5/87.9*J118</f>
        <v>245.955631399317</v>
      </c>
      <c r="K304" s="9" t="s">
        <v>248</v>
      </c>
      <c r="L304" s="150" t="s">
        <v>263</v>
      </c>
    </row>
    <row r="305" customFormat="false" ht="13.8" hidden="false" customHeight="false" outlineLevel="0" collapsed="false">
      <c r="A305" s="47" t="str">
        <f aca="false">A304</f>
        <v>csir_ambitions_2022</v>
      </c>
      <c r="B305" s="151" t="s">
        <v>52</v>
      </c>
      <c r="C305" s="9" t="s">
        <v>238</v>
      </c>
      <c r="D305" s="123" t="n">
        <f aca="false">106.5/87.9*D119</f>
        <v>1372.74744027304</v>
      </c>
      <c r="E305" s="123" t="n">
        <f aca="false">106.5/87.9*E119</f>
        <v>1372.74744027304</v>
      </c>
      <c r="F305" s="123" t="n">
        <f aca="false">106.5/87.9*F119</f>
        <v>1372.74744027304</v>
      </c>
      <c r="G305" s="123" t="n">
        <f aca="false">106.5/87.9*G119</f>
        <v>1372.74744027304</v>
      </c>
      <c r="H305" s="123" t="n">
        <f aca="false">106.5/87.9*H119</f>
        <v>1372.74744027304</v>
      </c>
      <c r="I305" s="123" t="n">
        <f aca="false">106.5/87.9*I119</f>
        <v>1372.74744027304</v>
      </c>
      <c r="J305" s="123" t="n">
        <f aca="false">106.5/87.9*J119</f>
        <v>1372.74744027304</v>
      </c>
      <c r="K305" s="9" t="s">
        <v>248</v>
      </c>
      <c r="L305" s="150" t="s">
        <v>264</v>
      </c>
    </row>
    <row r="306" customFormat="false" ht="13.8" hidden="false" customHeight="false" outlineLevel="0" collapsed="false">
      <c r="A306" s="47" t="str">
        <f aca="false">A305</f>
        <v>csir_ambitions_2022</v>
      </c>
      <c r="B306" s="25" t="s">
        <v>117</v>
      </c>
      <c r="C306" s="9" t="s">
        <v>238</v>
      </c>
      <c r="D306" s="123" t="n">
        <f aca="false">106.5/87.9*D120</f>
        <v>6.0580204778157</v>
      </c>
      <c r="E306" s="123" t="n">
        <f aca="false">106.5/87.9*E120</f>
        <v>6.0580204778157</v>
      </c>
      <c r="F306" s="123" t="n">
        <f aca="false">106.5/87.9*F120</f>
        <v>6.0580204778157</v>
      </c>
      <c r="G306" s="123" t="n">
        <f aca="false">106.5/87.9*G120</f>
        <v>6.0580204778157</v>
      </c>
      <c r="H306" s="123" t="n">
        <f aca="false">106.5/87.9*H120</f>
        <v>6.0580204778157</v>
      </c>
      <c r="I306" s="123" t="n">
        <f aca="false">106.5/87.9*I120</f>
        <v>6.0580204778157</v>
      </c>
      <c r="J306" s="123" t="n">
        <f aca="false">106.5/87.9*J120</f>
        <v>6.0580204778157</v>
      </c>
      <c r="K306" s="9" t="s">
        <v>239</v>
      </c>
      <c r="L306" s="150" t="s">
        <v>263</v>
      </c>
    </row>
    <row r="307" customFormat="false" ht="13.8" hidden="false" customHeight="false" outlineLevel="0" collapsed="false">
      <c r="A307" s="47" t="str">
        <f aca="false">A306</f>
        <v>csir_ambitions_2022</v>
      </c>
      <c r="B307" s="25" t="s">
        <v>83</v>
      </c>
      <c r="C307" s="9" t="s">
        <v>238</v>
      </c>
      <c r="D307" s="123" t="n">
        <f aca="false">106.5/87.9*D121</f>
        <v>3.15017064846416</v>
      </c>
      <c r="E307" s="123" t="n">
        <f aca="false">106.5/87.9*E121</f>
        <v>3.15017064846416</v>
      </c>
      <c r="F307" s="123" t="n">
        <f aca="false">106.5/87.9*F121</f>
        <v>3.15017064846416</v>
      </c>
      <c r="G307" s="123" t="n">
        <f aca="false">106.5/87.9*G121</f>
        <v>3.15017064846416</v>
      </c>
      <c r="H307" s="123" t="n">
        <f aca="false">106.5/87.9*H121</f>
        <v>3.15017064846416</v>
      </c>
      <c r="I307" s="123" t="n">
        <f aca="false">106.5/87.9*I121</f>
        <v>3.15017064846416</v>
      </c>
      <c r="J307" s="123" t="n">
        <f aca="false">106.5/87.9*J121</f>
        <v>3.15017064846416</v>
      </c>
      <c r="K307" s="9" t="s">
        <v>239</v>
      </c>
      <c r="L307" s="150" t="s">
        <v>263</v>
      </c>
    </row>
    <row r="308" customFormat="false" ht="13.8" hidden="false" customHeight="false" outlineLevel="0" collapsed="false">
      <c r="A308" s="47" t="str">
        <f aca="false">A307</f>
        <v>csir_ambitions_2022</v>
      </c>
      <c r="B308" s="25" t="s">
        <v>240</v>
      </c>
      <c r="C308" s="9" t="s">
        <v>238</v>
      </c>
      <c r="D308" s="123" t="n">
        <f aca="false">106.5/87.9*D122</f>
        <v>2.42320819112628</v>
      </c>
      <c r="E308" s="123" t="n">
        <f aca="false">106.5/87.9*E122</f>
        <v>2.42320819112628</v>
      </c>
      <c r="F308" s="123" t="n">
        <f aca="false">106.5/87.9*F122</f>
        <v>2.42320819112628</v>
      </c>
      <c r="G308" s="123" t="n">
        <f aca="false">106.5/87.9*G122</f>
        <v>2.42320819112628</v>
      </c>
      <c r="H308" s="123" t="n">
        <f aca="false">106.5/87.9*H122</f>
        <v>2.42320819112628</v>
      </c>
      <c r="I308" s="123" t="n">
        <f aca="false">106.5/87.9*I122</f>
        <v>2.42320819112628</v>
      </c>
      <c r="J308" s="123" t="n">
        <f aca="false">106.5/87.9*J122</f>
        <v>2.42320819112628</v>
      </c>
      <c r="K308" s="9" t="s">
        <v>239</v>
      </c>
      <c r="L308" s="150" t="s">
        <v>267</v>
      </c>
    </row>
    <row r="309" customFormat="false" ht="13.8" hidden="false" customHeight="false" outlineLevel="0" collapsed="false">
      <c r="A309" s="47" t="str">
        <f aca="false">A308</f>
        <v>csir_ambitions_2022</v>
      </c>
      <c r="B309" s="25" t="s">
        <v>241</v>
      </c>
      <c r="C309" s="9" t="s">
        <v>238</v>
      </c>
      <c r="D309" s="123" t="n">
        <f aca="false">106.5/87.9*D123</f>
        <v>2.42320819112628</v>
      </c>
      <c r="E309" s="123" t="n">
        <f aca="false">106.5/87.9*E123</f>
        <v>2.42320819112628</v>
      </c>
      <c r="F309" s="123" t="n">
        <f aca="false">106.5/87.9*F123</f>
        <v>2.42320819112628</v>
      </c>
      <c r="G309" s="123" t="n">
        <f aca="false">106.5/87.9*G123</f>
        <v>2.42320819112628</v>
      </c>
      <c r="H309" s="123" t="n">
        <f aca="false">106.5/87.9*H123</f>
        <v>2.42320819112628</v>
      </c>
      <c r="I309" s="123" t="n">
        <f aca="false">106.5/87.9*I123</f>
        <v>2.42320819112628</v>
      </c>
      <c r="J309" s="123" t="n">
        <f aca="false">106.5/87.9*J123</f>
        <v>2.42320819112628</v>
      </c>
      <c r="K309" s="9" t="s">
        <v>239</v>
      </c>
      <c r="L309" s="150" t="s">
        <v>267</v>
      </c>
    </row>
    <row r="310" customFormat="false" ht="13.8" hidden="false" customHeight="false" outlineLevel="0" collapsed="false">
      <c r="A310" s="47" t="str">
        <f aca="false">A309</f>
        <v>csir_ambitions_2022</v>
      </c>
      <c r="B310" s="25" t="s">
        <v>242</v>
      </c>
      <c r="C310" s="9" t="s">
        <v>238</v>
      </c>
      <c r="D310" s="123" t="n">
        <f aca="false">106.5/87.9*D124</f>
        <v>2.42320819112628</v>
      </c>
      <c r="E310" s="123" t="n">
        <f aca="false">106.5/87.9*E124</f>
        <v>2.42320819112628</v>
      </c>
      <c r="F310" s="123" t="n">
        <f aca="false">106.5/87.9*F124</f>
        <v>2.42320819112628</v>
      </c>
      <c r="G310" s="123" t="n">
        <f aca="false">106.5/87.9*G124</f>
        <v>2.42320819112628</v>
      </c>
      <c r="H310" s="123" t="n">
        <f aca="false">106.5/87.9*H124</f>
        <v>2.42320819112628</v>
      </c>
      <c r="I310" s="123" t="n">
        <f aca="false">106.5/87.9*I124</f>
        <v>2.42320819112628</v>
      </c>
      <c r="J310" s="123" t="n">
        <f aca="false">106.5/87.9*J124</f>
        <v>2.42320819112628</v>
      </c>
      <c r="K310" s="9" t="s">
        <v>239</v>
      </c>
      <c r="L310" s="150" t="s">
        <v>267</v>
      </c>
    </row>
    <row r="311" customFormat="false" ht="13.8" hidden="false" customHeight="false" outlineLevel="0" collapsed="false">
      <c r="A311" s="47" t="str">
        <f aca="false">A310</f>
        <v>csir_ambitions_2022</v>
      </c>
      <c r="B311" s="25" t="s">
        <v>243</v>
      </c>
      <c r="C311" s="9" t="s">
        <v>238</v>
      </c>
      <c r="D311" s="123" t="n">
        <f aca="false">106.5/87.9*D125</f>
        <v>2.42320819112628</v>
      </c>
      <c r="E311" s="123" t="n">
        <f aca="false">106.5/87.9*E125</f>
        <v>2.42320819112628</v>
      </c>
      <c r="F311" s="123" t="n">
        <f aca="false">106.5/87.9*F125</f>
        <v>2.42320819112628</v>
      </c>
      <c r="G311" s="123" t="n">
        <f aca="false">106.5/87.9*G125</f>
        <v>2.42320819112628</v>
      </c>
      <c r="H311" s="123" t="n">
        <f aca="false">106.5/87.9*H125</f>
        <v>2.42320819112628</v>
      </c>
      <c r="I311" s="123" t="n">
        <f aca="false">106.5/87.9*I125</f>
        <v>2.42320819112628</v>
      </c>
      <c r="J311" s="123" t="n">
        <f aca="false">106.5/87.9*J125</f>
        <v>2.42320819112628</v>
      </c>
      <c r="K311" s="9" t="s">
        <v>239</v>
      </c>
      <c r="L311" s="150" t="s">
        <v>267</v>
      </c>
    </row>
    <row r="312" customFormat="false" ht="13.8" hidden="false" customHeight="false" outlineLevel="0" collapsed="false">
      <c r="A312" s="47" t="str">
        <f aca="false">A311</f>
        <v>csir_ambitions_2022</v>
      </c>
      <c r="B312" s="25" t="s">
        <v>80</v>
      </c>
      <c r="C312" s="9" t="s">
        <v>238</v>
      </c>
      <c r="D312" s="123" t="n">
        <f aca="false">106.5/87.9*D126</f>
        <v>1.21160409556314</v>
      </c>
      <c r="E312" s="123" t="n">
        <f aca="false">106.5/87.9*E126</f>
        <v>1.21160409556314</v>
      </c>
      <c r="F312" s="123" t="n">
        <f aca="false">106.5/87.9*F126</f>
        <v>1.21160409556314</v>
      </c>
      <c r="G312" s="123" t="n">
        <f aca="false">106.5/87.9*G126</f>
        <v>1.21160409556314</v>
      </c>
      <c r="H312" s="123" t="n">
        <f aca="false">106.5/87.9*H126</f>
        <v>1.21160409556314</v>
      </c>
      <c r="I312" s="123" t="n">
        <f aca="false">106.5/87.9*I126</f>
        <v>1.21160409556314</v>
      </c>
      <c r="J312" s="123" t="n">
        <f aca="false">106.5/87.9*J126</f>
        <v>1.21160409556314</v>
      </c>
      <c r="K312" s="9" t="s">
        <v>239</v>
      </c>
      <c r="L312" s="150" t="s">
        <v>263</v>
      </c>
    </row>
    <row r="313" customFormat="false" ht="13.8" hidden="false" customHeight="false" outlineLevel="0" collapsed="false">
      <c r="A313" s="47" t="str">
        <f aca="false">A312</f>
        <v>csir_ambitions_2022</v>
      </c>
      <c r="B313" s="25" t="s">
        <v>74</v>
      </c>
      <c r="C313" s="9" t="s">
        <v>238</v>
      </c>
      <c r="D313" s="123" t="n">
        <f aca="false">106.5/87.9*D127</f>
        <v>1438.17406143345</v>
      </c>
      <c r="E313" s="123" t="n">
        <f aca="false">106.5/87.9*E127</f>
        <v>1438.17406143345</v>
      </c>
      <c r="F313" s="123" t="n">
        <f aca="false">106.5/87.9*F127</f>
        <v>1438.17406143345</v>
      </c>
      <c r="G313" s="123" t="n">
        <f aca="false">106.5/87.9*G127</f>
        <v>1438.17406143345</v>
      </c>
      <c r="H313" s="123" t="n">
        <f aca="false">106.5/87.9*H127</f>
        <v>1438.17406143345</v>
      </c>
      <c r="I313" s="123" t="n">
        <f aca="false">106.5/87.9*I127</f>
        <v>1438.17406143345</v>
      </c>
      <c r="J313" s="123" t="n">
        <f aca="false">106.5/87.9*J127</f>
        <v>1438.17406143345</v>
      </c>
      <c r="K313" s="9" t="s">
        <v>248</v>
      </c>
      <c r="L313" s="150"/>
    </row>
    <row r="314" customFormat="false" ht="13.8" hidden="false" customHeight="false" outlineLevel="0" collapsed="false">
      <c r="A314" s="47" t="str">
        <f aca="false">A313</f>
        <v>csir_ambitions_2022</v>
      </c>
      <c r="B314" s="25" t="s">
        <v>211</v>
      </c>
      <c r="C314" s="9" t="s">
        <v>238</v>
      </c>
      <c r="D314" s="123" t="n">
        <f aca="false">106.5/87.9*D128</f>
        <v>237.474402730375</v>
      </c>
      <c r="E314" s="123" t="n">
        <f aca="false">106.5/87.9*E128</f>
        <v>237.474402730375</v>
      </c>
      <c r="F314" s="123" t="n">
        <f aca="false">106.5/87.9*F128</f>
        <v>237.474402730375</v>
      </c>
      <c r="G314" s="123" t="n">
        <f aca="false">106.5/87.9*G128</f>
        <v>237.474402730375</v>
      </c>
      <c r="H314" s="123" t="n">
        <f aca="false">106.5/87.9*H128</f>
        <v>237.474402730375</v>
      </c>
      <c r="I314" s="123" t="n">
        <f aca="false">106.5/87.9*I128</f>
        <v>237.474402730375</v>
      </c>
      <c r="J314" s="123" t="n">
        <f aca="false">106.5/87.9*J128</f>
        <v>237.474402730375</v>
      </c>
      <c r="K314" s="9" t="s">
        <v>248</v>
      </c>
      <c r="L314" s="150" t="s">
        <v>263</v>
      </c>
    </row>
    <row r="315" customFormat="false" ht="13.8" hidden="false" customHeight="false" outlineLevel="0" collapsed="false">
      <c r="A315" s="47" t="str">
        <f aca="false">A314</f>
        <v>csir_ambitions_2022</v>
      </c>
      <c r="B315" s="25" t="s">
        <v>72</v>
      </c>
      <c r="C315" s="9" t="s">
        <v>238</v>
      </c>
      <c r="D315" s="123" t="n">
        <f aca="false">106.5/87.9*D129</f>
        <v>899.01023890785</v>
      </c>
      <c r="E315" s="123" t="n">
        <f aca="false">106.5/87.9*E129</f>
        <v>899.01023890785</v>
      </c>
      <c r="F315" s="123" t="n">
        <f aca="false">106.5/87.9*F129</f>
        <v>899.01023890785</v>
      </c>
      <c r="G315" s="123" t="n">
        <f aca="false">106.5/87.9*G129</f>
        <v>899.01023890785</v>
      </c>
      <c r="H315" s="123" t="n">
        <f aca="false">106.5/87.9*H129</f>
        <v>899.01023890785</v>
      </c>
      <c r="I315" s="123" t="n">
        <f aca="false">106.5/87.9*I129</f>
        <v>899.01023890785</v>
      </c>
      <c r="J315" s="123" t="n">
        <f aca="false">106.5/87.9*J129</f>
        <v>899.01023890785</v>
      </c>
      <c r="K315" s="9" t="s">
        <v>248</v>
      </c>
      <c r="L315" s="150" t="s">
        <v>268</v>
      </c>
    </row>
    <row r="316" customFormat="false" ht="13.8" hidden="false" customHeight="false" outlineLevel="0" collapsed="false">
      <c r="A316" s="47" t="str">
        <f aca="false">A315</f>
        <v>csir_ambitions_2022</v>
      </c>
      <c r="B316" s="25" t="s">
        <v>76</v>
      </c>
      <c r="C316" s="9" t="s">
        <v>238</v>
      </c>
      <c r="D316" s="123" t="n">
        <f aca="false">106.5/87.9*D130</f>
        <v>0.872354948805461</v>
      </c>
      <c r="E316" s="123" t="n">
        <f aca="false">106.5/87.9*E130</f>
        <v>0.872354948805461</v>
      </c>
      <c r="F316" s="123" t="n">
        <f aca="false">106.5/87.9*F130</f>
        <v>0.872354948805461</v>
      </c>
      <c r="G316" s="123" t="n">
        <f aca="false">106.5/87.9*G130</f>
        <v>0.872354948805461</v>
      </c>
      <c r="H316" s="123" t="n">
        <f aca="false">106.5/87.9*H130</f>
        <v>0.872354948805461</v>
      </c>
      <c r="I316" s="123" t="n">
        <f aca="false">106.5/87.9*I130</f>
        <v>0.872354948805461</v>
      </c>
      <c r="J316" s="123" t="n">
        <f aca="false">106.5/87.9*J130</f>
        <v>0.872354948805461</v>
      </c>
      <c r="K316" s="9" t="s">
        <v>239</v>
      </c>
      <c r="L316" s="150" t="s">
        <v>263</v>
      </c>
    </row>
    <row r="317" customFormat="false" ht="13.8" hidden="false" customHeight="false" outlineLevel="0" collapsed="false">
      <c r="A317" s="47" t="str">
        <f aca="false">A316</f>
        <v>csir_ambitions_2022</v>
      </c>
      <c r="B317" s="25" t="s">
        <v>237</v>
      </c>
      <c r="C317" s="9" t="s">
        <v>238</v>
      </c>
      <c r="D317" s="123" t="n">
        <f aca="false">106.5/87.9*D131</f>
        <v>2.42320819112628</v>
      </c>
      <c r="E317" s="123" t="n">
        <f aca="false">106.5/87.9*E131</f>
        <v>2.42320819112628</v>
      </c>
      <c r="F317" s="123" t="n">
        <f aca="false">106.5/87.9*F131</f>
        <v>2.42320819112628</v>
      </c>
      <c r="G317" s="123" t="n">
        <f aca="false">106.5/87.9*G131</f>
        <v>2.42320819112628</v>
      </c>
      <c r="H317" s="123" t="n">
        <f aca="false">106.5/87.9*H131</f>
        <v>2.42320819112628</v>
      </c>
      <c r="I317" s="123" t="n">
        <f aca="false">106.5/87.9*I131</f>
        <v>2.42320819112628</v>
      </c>
      <c r="J317" s="123" t="n">
        <f aca="false">106.5/87.9*J131</f>
        <v>2.42320819112628</v>
      </c>
      <c r="K317" s="9" t="s">
        <v>239</v>
      </c>
      <c r="L317" s="150" t="s">
        <v>263</v>
      </c>
    </row>
    <row r="318" customFormat="false" ht="13.8" hidden="false" customHeight="false" outlineLevel="0" collapsed="false">
      <c r="A318" s="47" t="str">
        <f aca="false">A317</f>
        <v>csir_ambitions_2022</v>
      </c>
      <c r="B318" s="25" t="s">
        <v>107</v>
      </c>
      <c r="C318" s="9" t="s">
        <v>238</v>
      </c>
      <c r="D318" s="123" t="n">
        <f aca="false">106.5/87.9*D132</f>
        <v>397.40614334471</v>
      </c>
      <c r="E318" s="123" t="n">
        <f aca="false">106.5/87.9*E132</f>
        <v>397.40614334471</v>
      </c>
      <c r="F318" s="123" t="n">
        <f aca="false">106.5/87.9*F132</f>
        <v>397.40614334471</v>
      </c>
      <c r="G318" s="123" t="n">
        <f aca="false">106.5/87.9*G132</f>
        <v>397.40614334471</v>
      </c>
      <c r="H318" s="123" t="n">
        <f aca="false">106.5/87.9*H132</f>
        <v>397.40614334471</v>
      </c>
      <c r="I318" s="123" t="n">
        <f aca="false">106.5/87.9*I132</f>
        <v>397.40614334471</v>
      </c>
      <c r="J318" s="123" t="n">
        <f aca="false">106.5/87.9*J132</f>
        <v>397.40614334471</v>
      </c>
      <c r="K318" s="9" t="s">
        <v>248</v>
      </c>
      <c r="L318" s="150" t="s">
        <v>263</v>
      </c>
    </row>
    <row r="319" customFormat="false" ht="13.8" hidden="false" customHeight="false" outlineLevel="0" collapsed="false">
      <c r="A319" s="47" t="str">
        <f aca="false">A318</f>
        <v>csir_ambitions_2022</v>
      </c>
      <c r="B319" s="25" t="s">
        <v>232</v>
      </c>
      <c r="C319" s="9" t="s">
        <v>238</v>
      </c>
      <c r="D319" s="123" t="n">
        <f aca="false">106.5/87.9*D133</f>
        <v>397.40614334471</v>
      </c>
      <c r="E319" s="123" t="n">
        <f aca="false">106.5/87.9*E133</f>
        <v>397.40614334471</v>
      </c>
      <c r="F319" s="123" t="n">
        <f aca="false">106.5/87.9*F133</f>
        <v>397.40614334471</v>
      </c>
      <c r="G319" s="123" t="n">
        <f aca="false">106.5/87.9*G133</f>
        <v>397.40614334471</v>
      </c>
      <c r="H319" s="123" t="n">
        <f aca="false">106.5/87.9*H133</f>
        <v>397.40614334471</v>
      </c>
      <c r="I319" s="123" t="n">
        <f aca="false">106.5/87.9*I133</f>
        <v>397.40614334471</v>
      </c>
      <c r="J319" s="123" t="n">
        <f aca="false">106.5/87.9*J133</f>
        <v>397.40614334471</v>
      </c>
      <c r="K319" s="9" t="s">
        <v>248</v>
      </c>
      <c r="L319" s="150" t="s">
        <v>269</v>
      </c>
    </row>
    <row r="320" customFormat="false" ht="13.8" hidden="false" customHeight="false" outlineLevel="0" collapsed="false">
      <c r="A320" s="47" t="str">
        <f aca="false">A319</f>
        <v>csir_ambitions_2022</v>
      </c>
      <c r="B320" s="25" t="s">
        <v>233</v>
      </c>
      <c r="C320" s="9" t="s">
        <v>238</v>
      </c>
      <c r="D320" s="123" t="n">
        <f aca="false">106.5/87.9*D134</f>
        <v>397.40614334471</v>
      </c>
      <c r="E320" s="123" t="n">
        <f aca="false">106.5/87.9*E134</f>
        <v>397.40614334471</v>
      </c>
      <c r="F320" s="123" t="n">
        <f aca="false">106.5/87.9*F134</f>
        <v>397.40614334471</v>
      </c>
      <c r="G320" s="123" t="n">
        <f aca="false">106.5/87.9*G134</f>
        <v>397.40614334471</v>
      </c>
      <c r="H320" s="123" t="n">
        <f aca="false">106.5/87.9*H134</f>
        <v>397.40614334471</v>
      </c>
      <c r="I320" s="123" t="n">
        <f aca="false">106.5/87.9*I134</f>
        <v>397.40614334471</v>
      </c>
      <c r="J320" s="123" t="n">
        <f aca="false">106.5/87.9*J134</f>
        <v>397.40614334471</v>
      </c>
      <c r="K320" s="9" t="s">
        <v>248</v>
      </c>
      <c r="L320" s="150" t="s">
        <v>269</v>
      </c>
    </row>
    <row r="321" customFormat="false" ht="14.25" hidden="false" customHeight="false" outlineLevel="0" collapsed="false">
      <c r="A321" s="47" t="str">
        <f aca="false">A320</f>
        <v>csir_ambitions_2022</v>
      </c>
      <c r="B321" s="25" t="s">
        <v>102</v>
      </c>
      <c r="C321" s="9" t="s">
        <v>244</v>
      </c>
      <c r="D321" s="9"/>
      <c r="K321" s="9" t="s">
        <v>245</v>
      </c>
      <c r="L321" s="150" t="s">
        <v>270</v>
      </c>
    </row>
    <row r="322" customFormat="false" ht="13.8" hidden="false" customHeight="false" outlineLevel="0" collapsed="false">
      <c r="A322" s="47" t="str">
        <f aca="false">A321</f>
        <v>csir_ambitions_2022</v>
      </c>
      <c r="B322" s="25" t="s">
        <v>52</v>
      </c>
      <c r="C322" s="9" t="s">
        <v>244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245</v>
      </c>
      <c r="L322" s="150" t="s">
        <v>270</v>
      </c>
    </row>
    <row r="323" customFormat="false" ht="13.8" hidden="false" customHeight="false" outlineLevel="0" collapsed="false">
      <c r="A323" s="47" t="str">
        <f aca="false">A322</f>
        <v>csir_ambitions_2022</v>
      </c>
      <c r="B323" s="25" t="s">
        <v>117</v>
      </c>
      <c r="C323" s="9" t="s">
        <v>244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245</v>
      </c>
      <c r="L323" s="150" t="s">
        <v>271</v>
      </c>
    </row>
    <row r="324" customFormat="false" ht="13.8" hidden="false" customHeight="false" outlineLevel="0" collapsed="false">
      <c r="A324" s="47" t="str">
        <f aca="false">A323</f>
        <v>csir_ambitions_2022</v>
      </c>
      <c r="B324" s="25" t="s">
        <v>83</v>
      </c>
      <c r="C324" s="9" t="s">
        <v>244</v>
      </c>
      <c r="D324" s="9" t="n">
        <f aca="false">106.5/87.9*D138</f>
        <v>1280.66552901024</v>
      </c>
      <c r="E324" s="9" t="n">
        <f aca="false">106.5/87.9*E138</f>
        <v>1280.66552901024</v>
      </c>
      <c r="F324" s="9" t="n">
        <f aca="false">106.5/87.9*F138</f>
        <v>1280.66552901024</v>
      </c>
      <c r="G324" s="9" t="n">
        <f aca="false">106.5/87.9*G138</f>
        <v>1280.66552901024</v>
      </c>
      <c r="H324" s="9" t="n">
        <f aca="false">106.5/87.9*H138</f>
        <v>1280.66552901024</v>
      </c>
      <c r="I324" s="9" t="n">
        <f aca="false">106.5/87.9*I138</f>
        <v>1280.66552901024</v>
      </c>
      <c r="J324" s="9" t="n">
        <f aca="false">106.5/87.9*J138</f>
        <v>1280.66552901024</v>
      </c>
      <c r="K324" s="9" t="s">
        <v>245</v>
      </c>
      <c r="L324" s="150" t="s">
        <v>271</v>
      </c>
    </row>
    <row r="325" customFormat="false" ht="13.8" hidden="false" customHeight="false" outlineLevel="0" collapsed="false">
      <c r="A325" s="47" t="str">
        <f aca="false">A324</f>
        <v>csir_ambitions_2022</v>
      </c>
      <c r="B325" s="25" t="s">
        <v>97</v>
      </c>
      <c r="C325" s="9" t="s">
        <v>244</v>
      </c>
      <c r="D325" s="9" t="n">
        <f aca="false">106.5/87.9*D139</f>
        <v>654.266211604095</v>
      </c>
      <c r="E325" s="9" t="n">
        <f aca="false">106.5/87.9*E139</f>
        <v>654.266211604095</v>
      </c>
      <c r="F325" s="9" t="n">
        <f aca="false">106.5/87.9*F139</f>
        <v>654.266211604095</v>
      </c>
      <c r="G325" s="9" t="n">
        <f aca="false">106.5/87.9*G139</f>
        <v>654.266211604095</v>
      </c>
      <c r="H325" s="9" t="n">
        <f aca="false">106.5/87.9*H139</f>
        <v>654.266211604095</v>
      </c>
      <c r="I325" s="9" t="n">
        <f aca="false">106.5/87.9*I139</f>
        <v>654.266211604095</v>
      </c>
      <c r="J325" s="9" t="n">
        <f aca="false">106.5/87.9*J139</f>
        <v>654.266211604095</v>
      </c>
      <c r="K325" s="9" t="s">
        <v>245</v>
      </c>
      <c r="L325" s="150" t="s">
        <v>270</v>
      </c>
    </row>
    <row r="326" customFormat="false" ht="13.8" hidden="false" customHeight="false" outlineLevel="0" collapsed="false">
      <c r="A326" s="47" t="str">
        <f aca="false">A325</f>
        <v>csir_ambitions_2022</v>
      </c>
      <c r="B326" s="25" t="s">
        <v>74</v>
      </c>
      <c r="C326" s="9" t="s">
        <v>244</v>
      </c>
      <c r="D326" s="9" t="n">
        <f aca="false">106.5/87.9*D140</f>
        <v>39.6921501706485</v>
      </c>
      <c r="E326" s="9" t="n">
        <f aca="false">106.5/87.9*E140</f>
        <v>39.6921501706485</v>
      </c>
      <c r="F326" s="9" t="n">
        <f aca="false">106.5/87.9*F140</f>
        <v>39.6921501706485</v>
      </c>
      <c r="G326" s="9" t="n">
        <f aca="false">106.5/87.9*G140</f>
        <v>39.6921501706485</v>
      </c>
      <c r="H326" s="9" t="n">
        <f aca="false">106.5/87.9*H140</f>
        <v>39.6921501706485</v>
      </c>
      <c r="I326" s="9" t="n">
        <f aca="false">106.5/87.9*I140</f>
        <v>39.6921501706485</v>
      </c>
      <c r="J326" s="9" t="n">
        <f aca="false">106.5/87.9*J140</f>
        <v>39.6921501706485</v>
      </c>
      <c r="K326" s="9" t="s">
        <v>245</v>
      </c>
      <c r="L326" s="150" t="s">
        <v>270</v>
      </c>
    </row>
    <row r="327" customFormat="false" ht="14.25" hidden="false" customHeight="false" outlineLevel="0" collapsed="false">
      <c r="A327" s="47" t="str">
        <f aca="false">A326</f>
        <v>csir_ambitions_2022</v>
      </c>
      <c r="B327" s="25" t="s">
        <v>246</v>
      </c>
      <c r="C327" s="9" t="s">
        <v>244</v>
      </c>
      <c r="D327" s="9"/>
      <c r="K327" s="9" t="s">
        <v>245</v>
      </c>
      <c r="L327" s="150" t="s">
        <v>263</v>
      </c>
    </row>
    <row r="328" customFormat="false" ht="14.25" hidden="false" customHeight="false" outlineLevel="0" collapsed="false">
      <c r="A328" s="47" t="str">
        <f aca="false">A327</f>
        <v>csir_ambitions_2022</v>
      </c>
      <c r="B328" s="25" t="s">
        <v>234</v>
      </c>
      <c r="C328" s="9" t="s">
        <v>247</v>
      </c>
      <c r="D328" s="9" t="n">
        <f aca="false">106.5/87.9*D142</f>
        <v>14885.8089551195</v>
      </c>
      <c r="E328" s="9" t="n">
        <f aca="false">106.5/87.9*E142</f>
        <v>10405.061069215</v>
      </c>
      <c r="F328" s="9" t="n">
        <f aca="false">106.5/87.9*F142</f>
        <v>8714.34692846416</v>
      </c>
      <c r="G328" s="9" t="n">
        <f aca="false">106.5/87.9*G142</f>
        <v>8169.70024604096</v>
      </c>
      <c r="H328" s="9" t="n">
        <f aca="false">106.5/87.9*H142</f>
        <v>7625.05356240614</v>
      </c>
      <c r="I328" s="9" t="n">
        <f aca="false">106.5/87.9*I142</f>
        <v>7080.40687998293</v>
      </c>
      <c r="J328" s="9" t="n">
        <f aca="false">106.5/87.9*J142</f>
        <v>6535.76019634812</v>
      </c>
      <c r="K328" s="9" t="s">
        <v>248</v>
      </c>
      <c r="L328" s="150"/>
    </row>
    <row r="329" customFormat="false" ht="14.25" hidden="false" customHeight="false" outlineLevel="0" collapsed="false">
      <c r="A329" s="47" t="str">
        <f aca="false">A328</f>
        <v>csir_ambitions_2022</v>
      </c>
      <c r="B329" s="25" t="s">
        <v>249</v>
      </c>
      <c r="C329" s="9" t="s">
        <v>247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250</v>
      </c>
      <c r="L329" s="150"/>
    </row>
    <row r="330" customFormat="false" ht="14.25" hidden="false" customHeight="false" outlineLevel="0" collapsed="false">
      <c r="A330" s="47" t="str">
        <f aca="false">A329</f>
        <v>csir_ambitions_2022</v>
      </c>
      <c r="B330" s="25" t="s">
        <v>102</v>
      </c>
      <c r="C330" s="9" t="s">
        <v>247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248</v>
      </c>
      <c r="L330" s="150"/>
    </row>
    <row r="331" customFormat="false" ht="14.25" hidden="false" customHeight="false" outlineLevel="0" collapsed="false">
      <c r="A331" s="47" t="str">
        <f aca="false">A330</f>
        <v>csir_ambitions_2022</v>
      </c>
      <c r="B331" s="25" t="s">
        <v>210</v>
      </c>
      <c r="C331" s="9" t="s">
        <v>247</v>
      </c>
      <c r="D331" s="9" t="n">
        <f aca="false">106.5/87.9*D145</f>
        <v>14780.2795105802</v>
      </c>
      <c r="E331" s="9" t="n">
        <f aca="false">106.5/87.9*E145</f>
        <v>14780.2795105802</v>
      </c>
      <c r="F331" s="9" t="n">
        <f aca="false">106.5/87.9*F145</f>
        <v>14780.2795105802</v>
      </c>
      <c r="G331" s="9" t="n">
        <f aca="false">106.5/87.9*G145</f>
        <v>14780.2795105802</v>
      </c>
      <c r="H331" s="9" t="n">
        <f aca="false">106.5/87.9*H145</f>
        <v>14780.2795105802</v>
      </c>
      <c r="I331" s="9" t="n">
        <f aca="false">106.5/87.9*I145</f>
        <v>14780.2795105802</v>
      </c>
      <c r="J331" s="9" t="n">
        <f aca="false">106.5/87.9*J145</f>
        <v>14780.2795105802</v>
      </c>
      <c r="K331" s="9" t="s">
        <v>248</v>
      </c>
      <c r="L331" s="150"/>
    </row>
    <row r="332" customFormat="false" ht="14.25" hidden="false" customHeight="false" outlineLevel="0" collapsed="false">
      <c r="A332" s="47" t="str">
        <f aca="false">A331</f>
        <v>csir_ambitions_2022</v>
      </c>
      <c r="B332" s="25" t="s">
        <v>52</v>
      </c>
      <c r="C332" s="9" t="s">
        <v>247</v>
      </c>
      <c r="D332" s="9" t="n">
        <f aca="false">106.5/87.9*D146</f>
        <v>58385.2822691126</v>
      </c>
      <c r="E332" s="9" t="n">
        <f aca="false">106.5/87.9*E146</f>
        <v>58385.2822691126</v>
      </c>
      <c r="F332" s="9" t="n">
        <f aca="false">106.5/87.9*F146</f>
        <v>58385.2822691126</v>
      </c>
      <c r="G332" s="9" t="n">
        <f aca="false">106.5/87.9*G146</f>
        <v>58385.2822691126</v>
      </c>
      <c r="H332" s="9" t="n">
        <f aca="false">106.5/87.9*H146</f>
        <v>58385.2822691126</v>
      </c>
      <c r="I332" s="9" t="n">
        <f aca="false">106.5/87.9*I146</f>
        <v>58385.2822691126</v>
      </c>
      <c r="J332" s="9" t="n">
        <f aca="false">106.5/87.9*J146</f>
        <v>58385.2822691126</v>
      </c>
      <c r="K332" s="9" t="s">
        <v>248</v>
      </c>
      <c r="L332" s="150"/>
    </row>
    <row r="333" customFormat="false" ht="14.25" hidden="false" customHeight="false" outlineLevel="0" collapsed="false">
      <c r="A333" s="47" t="str">
        <f aca="false">A332</f>
        <v>csir_ambitions_2022</v>
      </c>
      <c r="B333" s="25" t="s">
        <v>117</v>
      </c>
      <c r="C333" s="9" t="s">
        <v>247</v>
      </c>
      <c r="D333" s="9" t="n">
        <f aca="false">106.5/87.9*D147</f>
        <v>213845.893273038</v>
      </c>
      <c r="E333" s="9" t="n">
        <f aca="false">106.5/87.9*E147</f>
        <v>166695.250168942</v>
      </c>
      <c r="F333" s="9" t="n">
        <f aca="false">106.5/87.9*F147</f>
        <v>142053.856771331</v>
      </c>
      <c r="G333" s="9" t="n">
        <f aca="false">106.5/87.9*G147</f>
        <v>127154.546754266</v>
      </c>
      <c r="H333" s="9" t="n">
        <f aca="false">106.5/87.9*H147</f>
        <v>119188.579055119</v>
      </c>
      <c r="I333" s="9" t="n">
        <f aca="false">106.5/87.9*I147</f>
        <v>115264.602378669</v>
      </c>
      <c r="J333" s="9" t="n">
        <f aca="false">106.5/87.9*J147</f>
        <v>112585.676940614</v>
      </c>
      <c r="K333" s="9" t="s">
        <v>248</v>
      </c>
      <c r="L333" s="150"/>
    </row>
    <row r="334" customFormat="false" ht="14.25" hidden="false" customHeight="false" outlineLevel="0" collapsed="false">
      <c r="A334" s="47" t="str">
        <f aca="false">A333</f>
        <v>csir_ambitions_2022</v>
      </c>
      <c r="B334" s="25" t="s">
        <v>83</v>
      </c>
      <c r="C334" s="9" t="s">
        <v>247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248</v>
      </c>
      <c r="L334" s="150"/>
    </row>
    <row r="335" customFormat="false" ht="14.25" hidden="false" customHeight="false" outlineLevel="0" collapsed="false">
      <c r="A335" s="47" t="str">
        <f aca="false">A334</f>
        <v>csir_ambitions_2022</v>
      </c>
      <c r="B335" s="25" t="s">
        <v>240</v>
      </c>
      <c r="C335" s="9" t="s">
        <v>247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251</v>
      </c>
      <c r="L335" s="150"/>
    </row>
    <row r="336" customFormat="false" ht="14.25" hidden="false" customHeight="false" outlineLevel="0" collapsed="false">
      <c r="A336" s="47" t="str">
        <f aca="false">A335</f>
        <v>csir_ambitions_2022</v>
      </c>
      <c r="B336" s="25" t="s">
        <v>241</v>
      </c>
      <c r="C336" s="9" t="s">
        <v>247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252</v>
      </c>
      <c r="L336" s="150"/>
    </row>
    <row r="337" customFormat="false" ht="14.25" hidden="false" customHeight="false" outlineLevel="0" collapsed="false">
      <c r="A337" s="47" t="str">
        <f aca="false">A336</f>
        <v>csir_ambitions_2022</v>
      </c>
      <c r="B337" s="25" t="s">
        <v>242</v>
      </c>
      <c r="C337" s="9" t="s">
        <v>247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251</v>
      </c>
      <c r="L337" s="150"/>
    </row>
    <row r="338" customFormat="false" ht="14.25" hidden="false" customHeight="false" outlineLevel="0" collapsed="false">
      <c r="A338" s="47" t="str">
        <f aca="false">A337</f>
        <v>csir_ambitions_2022</v>
      </c>
      <c r="B338" s="25" t="s">
        <v>243</v>
      </c>
      <c r="C338" s="9" t="s">
        <v>247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251</v>
      </c>
      <c r="L338" s="150"/>
    </row>
    <row r="339" customFormat="false" ht="14.25" hidden="false" customHeight="false" outlineLevel="0" collapsed="false">
      <c r="A339" s="47" t="str">
        <f aca="false">A338</f>
        <v>csir_ambitions_2022</v>
      </c>
      <c r="B339" s="25" t="s">
        <v>80</v>
      </c>
      <c r="C339" s="9" t="s">
        <v>247</v>
      </c>
      <c r="D339" s="9" t="n">
        <f aca="false">106.5/87.9*D153</f>
        <v>90070.2946757679</v>
      </c>
      <c r="E339" s="9" t="n">
        <f aca="false">106.5/87.9*E153</f>
        <v>90070.2946757679</v>
      </c>
      <c r="F339" s="9" t="n">
        <f aca="false">106.5/87.9*F153</f>
        <v>90070.2946757679</v>
      </c>
      <c r="G339" s="9" t="n">
        <f aca="false">106.5/87.9*G153</f>
        <v>90070.2946757679</v>
      </c>
      <c r="H339" s="9" t="n">
        <f aca="false">106.5/87.9*H153</f>
        <v>90070.2946757679</v>
      </c>
      <c r="I339" s="9" t="n">
        <f aca="false">106.5/87.9*I153</f>
        <v>90070.2946757679</v>
      </c>
      <c r="J339" s="9" t="n">
        <f aca="false">106.5/87.9*J153</f>
        <v>90070.2946757679</v>
      </c>
      <c r="K339" s="9" t="s">
        <v>248</v>
      </c>
      <c r="L339" s="150"/>
    </row>
    <row r="340" customFormat="false" ht="14.25" hidden="false" customHeight="false" outlineLevel="0" collapsed="false">
      <c r="A340" s="47" t="str">
        <f aca="false">A339</f>
        <v>csir_ambitions_2022</v>
      </c>
      <c r="B340" s="25" t="s">
        <v>74</v>
      </c>
      <c r="C340" s="9" t="s">
        <v>247</v>
      </c>
      <c r="D340" s="9" t="n">
        <f aca="false">106.5/87.9*D154</f>
        <v>114066.781418601</v>
      </c>
      <c r="E340" s="9" t="n">
        <f aca="false">106.5/87.9*E154</f>
        <v>112748.090300853</v>
      </c>
      <c r="F340" s="9" t="n">
        <f aca="false">106.5/87.9*F154</f>
        <v>111649.181040102</v>
      </c>
      <c r="G340" s="9" t="n">
        <f aca="false">106.5/87.9*G154</f>
        <v>111429.399183106</v>
      </c>
      <c r="H340" s="9" t="n">
        <f aca="false">106.5/87.9*H154</f>
        <v>111429.399183106</v>
      </c>
      <c r="I340" s="9" t="n">
        <f aca="false">106.5/87.9*I154</f>
        <v>111429.399183106</v>
      </c>
      <c r="J340" s="9" t="n">
        <f aca="false">106.5/87.9*J154</f>
        <v>111429.399183106</v>
      </c>
      <c r="K340" s="9" t="s">
        <v>248</v>
      </c>
      <c r="L340" s="150"/>
    </row>
    <row r="341" customFormat="false" ht="14.25" hidden="false" customHeight="false" outlineLevel="0" collapsed="false">
      <c r="A341" s="47" t="str">
        <f aca="false">A340</f>
        <v>csir_ambitions_2022</v>
      </c>
      <c r="B341" s="25" t="s">
        <v>211</v>
      </c>
      <c r="C341" s="9" t="s">
        <v>247</v>
      </c>
      <c r="D341" s="9" t="n">
        <f aca="false">106.5/87.9*D155</f>
        <v>13029.3346982935</v>
      </c>
      <c r="E341" s="9" t="n">
        <f aca="false">106.5/87.9*E155</f>
        <v>13029.3346982935</v>
      </c>
      <c r="F341" s="9" t="n">
        <f aca="false">106.5/87.9*F155</f>
        <v>13029.3346982935</v>
      </c>
      <c r="G341" s="9" t="n">
        <f aca="false">106.5/87.9*G155</f>
        <v>13029.3346982935</v>
      </c>
      <c r="H341" s="9" t="n">
        <f aca="false">106.5/87.9*H155</f>
        <v>13029.3346982935</v>
      </c>
      <c r="I341" s="9" t="n">
        <f aca="false">106.5/87.9*I155</f>
        <v>13029.3346982935</v>
      </c>
      <c r="J341" s="9" t="n">
        <f aca="false">106.5/87.9*J155</f>
        <v>13029.3346982935</v>
      </c>
      <c r="K341" s="9" t="s">
        <v>248</v>
      </c>
      <c r="L341" s="150"/>
    </row>
    <row r="342" customFormat="false" ht="14.25" hidden="false" customHeight="false" outlineLevel="0" collapsed="false">
      <c r="A342" s="47" t="str">
        <f aca="false">A341</f>
        <v>csir_ambitions_2022</v>
      </c>
      <c r="B342" s="25" t="s">
        <v>72</v>
      </c>
      <c r="C342" s="9" t="s">
        <v>247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248</v>
      </c>
      <c r="L342" s="150"/>
    </row>
    <row r="343" customFormat="false" ht="14.25" hidden="false" customHeight="false" outlineLevel="0" collapsed="false">
      <c r="A343" s="47" t="str">
        <f aca="false">A342</f>
        <v>csir_ambitions_2022</v>
      </c>
      <c r="B343" s="25" t="s">
        <v>76</v>
      </c>
      <c r="C343" s="9" t="s">
        <v>247</v>
      </c>
      <c r="D343" s="9" t="n">
        <f aca="false">106.5/87.9*D157</f>
        <v>37289.7716469283</v>
      </c>
      <c r="E343" s="9" t="n">
        <f aca="false">106.5/87.9*E157</f>
        <v>37289.7716469283</v>
      </c>
      <c r="F343" s="9" t="n">
        <f aca="false">106.5/87.9*F157</f>
        <v>37289.7716469283</v>
      </c>
      <c r="G343" s="9" t="n">
        <f aca="false">106.5/87.9*G157</f>
        <v>37289.7716469283</v>
      </c>
      <c r="H343" s="9" t="n">
        <f aca="false">106.5/87.9*H157</f>
        <v>37289.7716469283</v>
      </c>
      <c r="I343" s="9" t="n">
        <f aca="false">106.5/87.9*I157</f>
        <v>37289.7716469283</v>
      </c>
      <c r="J343" s="9" t="n">
        <f aca="false">106.5/87.9*J157</f>
        <v>37289.7716469283</v>
      </c>
      <c r="K343" s="9" t="s">
        <v>248</v>
      </c>
      <c r="L343" s="150"/>
    </row>
    <row r="344" customFormat="false" ht="14.25" hidden="false" customHeight="false" outlineLevel="0" collapsed="false">
      <c r="A344" s="47" t="str">
        <f aca="false">A343</f>
        <v>csir_ambitions_2022</v>
      </c>
      <c r="B344" s="25" t="s">
        <v>237</v>
      </c>
      <c r="C344" s="9" t="s">
        <v>247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248</v>
      </c>
      <c r="L344" s="150"/>
    </row>
    <row r="345" customFormat="false" ht="14.25" hidden="false" customHeight="false" outlineLevel="0" collapsed="false">
      <c r="A345" s="47" t="str">
        <f aca="false">A344</f>
        <v>csir_ambitions_2022</v>
      </c>
      <c r="B345" s="25" t="s">
        <v>107</v>
      </c>
      <c r="C345" s="9" t="s">
        <v>247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248</v>
      </c>
      <c r="L345" s="150"/>
    </row>
    <row r="346" customFormat="false" ht="14.25" hidden="false" customHeight="false" outlineLevel="0" collapsed="false">
      <c r="A346" s="47" t="str">
        <f aca="false">A345</f>
        <v>csir_ambitions_2022</v>
      </c>
      <c r="B346" s="25" t="s">
        <v>232</v>
      </c>
      <c r="C346" s="9" t="s">
        <v>247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248</v>
      </c>
      <c r="L346" s="150"/>
    </row>
    <row r="347" customFormat="false" ht="14.25" hidden="false" customHeight="false" outlineLevel="0" collapsed="false">
      <c r="A347" s="47" t="str">
        <f aca="false">A346</f>
        <v>csir_ambitions_2022</v>
      </c>
      <c r="B347" s="25" t="s">
        <v>233</v>
      </c>
      <c r="C347" s="9" t="s">
        <v>247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248</v>
      </c>
      <c r="L347" s="150"/>
    </row>
    <row r="348" customFormat="false" ht="14.25" hidden="false" customHeight="false" outlineLevel="0" collapsed="false">
      <c r="A348" s="47" t="str">
        <f aca="false">A347</f>
        <v>csir_ambitions_2022</v>
      </c>
      <c r="B348" s="25" t="s">
        <v>234</v>
      </c>
      <c r="C348" s="9" t="s">
        <v>253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254</v>
      </c>
      <c r="L348" s="150" t="s">
        <v>266</v>
      </c>
    </row>
    <row r="349" customFormat="false" ht="14.25" hidden="false" customHeight="false" outlineLevel="0" collapsed="false">
      <c r="A349" s="47" t="str">
        <f aca="false">A348</f>
        <v>csir_ambitions_2022</v>
      </c>
      <c r="B349" s="25" t="s">
        <v>249</v>
      </c>
      <c r="C349" s="9" t="s">
        <v>253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254</v>
      </c>
      <c r="L349" s="150" t="s">
        <v>266</v>
      </c>
    </row>
    <row r="350" customFormat="false" ht="14.25" hidden="false" customHeight="false" outlineLevel="0" collapsed="false">
      <c r="A350" s="47" t="str">
        <f aca="false">A349</f>
        <v>csir_ambitions_2022</v>
      </c>
      <c r="B350" s="25" t="s">
        <v>102</v>
      </c>
      <c r="C350" s="9" t="s">
        <v>253</v>
      </c>
      <c r="D350" s="9"/>
      <c r="K350" s="9" t="s">
        <v>254</v>
      </c>
      <c r="L350" s="150" t="s">
        <v>272</v>
      </c>
    </row>
    <row r="351" customFormat="false" ht="14.25" hidden="false" customHeight="false" outlineLevel="0" collapsed="false">
      <c r="A351" s="47" t="str">
        <f aca="false">A350</f>
        <v>csir_ambitions_2022</v>
      </c>
      <c r="B351" s="25" t="s">
        <v>210</v>
      </c>
      <c r="C351" s="9" t="s">
        <v>253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254</v>
      </c>
      <c r="L351" s="150" t="s">
        <v>273</v>
      </c>
    </row>
    <row r="352" customFormat="false" ht="14.25" hidden="false" customHeight="false" outlineLevel="0" collapsed="false">
      <c r="A352" s="47" t="str">
        <f aca="false">A351</f>
        <v>csir_ambitions_2022</v>
      </c>
      <c r="B352" s="25" t="s">
        <v>52</v>
      </c>
      <c r="C352" s="9" t="s">
        <v>253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254</v>
      </c>
      <c r="L352" s="150" t="s">
        <v>273</v>
      </c>
    </row>
    <row r="353" customFormat="false" ht="14.25" hidden="false" customHeight="false" outlineLevel="0" collapsed="false">
      <c r="A353" s="47" t="str">
        <f aca="false">A352</f>
        <v>csir_ambitions_2022</v>
      </c>
      <c r="B353" s="25" t="s">
        <v>117</v>
      </c>
      <c r="C353" s="9" t="s">
        <v>253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254</v>
      </c>
      <c r="L353" s="150" t="s">
        <v>272</v>
      </c>
    </row>
    <row r="354" customFormat="false" ht="14.25" hidden="false" customHeight="false" outlineLevel="0" collapsed="false">
      <c r="A354" s="47" t="str">
        <f aca="false">A353</f>
        <v>csir_ambitions_2022</v>
      </c>
      <c r="B354" s="25" t="s">
        <v>83</v>
      </c>
      <c r="C354" s="9" t="s">
        <v>253</v>
      </c>
      <c r="D354" s="9"/>
      <c r="K354" s="9" t="s">
        <v>254</v>
      </c>
      <c r="L354" s="150" t="s">
        <v>272</v>
      </c>
    </row>
    <row r="355" customFormat="false" ht="14.25" hidden="false" customHeight="false" outlineLevel="0" collapsed="false">
      <c r="A355" s="47" t="str">
        <f aca="false">A354</f>
        <v>csir_ambitions_2022</v>
      </c>
      <c r="B355" s="25" t="s">
        <v>240</v>
      </c>
      <c r="C355" s="9" t="s">
        <v>253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254</v>
      </c>
      <c r="L355" s="150" t="s">
        <v>267</v>
      </c>
    </row>
    <row r="356" customFormat="false" ht="14.25" hidden="false" customHeight="false" outlineLevel="0" collapsed="false">
      <c r="A356" s="47" t="str">
        <f aca="false">A355</f>
        <v>csir_ambitions_2022</v>
      </c>
      <c r="B356" s="25" t="s">
        <v>241</v>
      </c>
      <c r="C356" s="9" t="s">
        <v>253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254</v>
      </c>
      <c r="L356" s="150" t="s">
        <v>267</v>
      </c>
    </row>
    <row r="357" customFormat="false" ht="14.25" hidden="false" customHeight="false" outlineLevel="0" collapsed="false">
      <c r="A357" s="47" t="str">
        <f aca="false">A356</f>
        <v>csir_ambitions_2022</v>
      </c>
      <c r="B357" s="25" t="s">
        <v>242</v>
      </c>
      <c r="C357" s="9" t="s">
        <v>253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254</v>
      </c>
      <c r="L357" s="150" t="s">
        <v>267</v>
      </c>
    </row>
    <row r="358" customFormat="false" ht="14.25" hidden="false" customHeight="false" outlineLevel="0" collapsed="false">
      <c r="A358" s="47" t="str">
        <f aca="false">A357</f>
        <v>csir_ambitions_2022</v>
      </c>
      <c r="B358" s="25" t="s">
        <v>243</v>
      </c>
      <c r="C358" s="9" t="s">
        <v>253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254</v>
      </c>
      <c r="L358" s="150" t="s">
        <v>267</v>
      </c>
    </row>
    <row r="359" customFormat="false" ht="14.25" hidden="false" customHeight="false" outlineLevel="0" collapsed="false">
      <c r="A359" s="47" t="str">
        <f aca="false">A358</f>
        <v>csir_ambitions_2022</v>
      </c>
      <c r="B359" s="25" t="s">
        <v>80</v>
      </c>
      <c r="C359" s="9" t="s">
        <v>253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254</v>
      </c>
      <c r="L359" s="150" t="s">
        <v>273</v>
      </c>
    </row>
    <row r="360" customFormat="false" ht="14.25" hidden="false" customHeight="false" outlineLevel="0" collapsed="false">
      <c r="A360" s="47" t="str">
        <f aca="false">A359</f>
        <v>csir_ambitions_2022</v>
      </c>
      <c r="B360" s="25" t="s">
        <v>74</v>
      </c>
      <c r="C360" s="9" t="s">
        <v>253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254</v>
      </c>
      <c r="L360" s="150" t="s">
        <v>272</v>
      </c>
    </row>
    <row r="361" customFormat="false" ht="14.25" hidden="false" customHeight="false" outlineLevel="0" collapsed="false">
      <c r="A361" s="47" t="str">
        <f aca="false">A360</f>
        <v>csir_ambitions_2022</v>
      </c>
      <c r="B361" s="25" t="s">
        <v>211</v>
      </c>
      <c r="C361" s="9" t="s">
        <v>253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254</v>
      </c>
      <c r="L361" s="150" t="s">
        <v>273</v>
      </c>
    </row>
    <row r="362" customFormat="false" ht="14.25" hidden="false" customHeight="false" outlineLevel="0" collapsed="false">
      <c r="A362" s="47" t="str">
        <f aca="false">A361</f>
        <v>csir_ambitions_2022</v>
      </c>
      <c r="B362" s="25" t="s">
        <v>72</v>
      </c>
      <c r="C362" s="9" t="s">
        <v>253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254</v>
      </c>
      <c r="L362" s="150" t="s">
        <v>268</v>
      </c>
    </row>
    <row r="363" customFormat="false" ht="14.25" hidden="false" customHeight="false" outlineLevel="0" collapsed="false">
      <c r="A363" s="47" t="str">
        <f aca="false">A362</f>
        <v>csir_ambitions_2022</v>
      </c>
      <c r="B363" s="25" t="s">
        <v>76</v>
      </c>
      <c r="C363" s="9" t="s">
        <v>253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254</v>
      </c>
      <c r="L363" s="150" t="s">
        <v>273</v>
      </c>
    </row>
    <row r="364" customFormat="false" ht="14.25" hidden="false" customHeight="false" outlineLevel="0" collapsed="false">
      <c r="A364" s="47" t="str">
        <f aca="false">A363</f>
        <v>csir_ambitions_2022</v>
      </c>
      <c r="B364" s="25" t="s">
        <v>237</v>
      </c>
      <c r="C364" s="9" t="s">
        <v>253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254</v>
      </c>
      <c r="L364" s="150" t="s">
        <v>273</v>
      </c>
    </row>
    <row r="365" customFormat="false" ht="14.25" hidden="false" customHeight="false" outlineLevel="0" collapsed="false">
      <c r="A365" s="47" t="str">
        <f aca="false">A364</f>
        <v>csir_ambitions_2022</v>
      </c>
      <c r="B365" s="25" t="s">
        <v>107</v>
      </c>
      <c r="C365" s="9" t="s">
        <v>253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254</v>
      </c>
      <c r="L365" s="150" t="s">
        <v>273</v>
      </c>
    </row>
    <row r="366" customFormat="false" ht="14.25" hidden="false" customHeight="false" outlineLevel="0" collapsed="false">
      <c r="A366" s="47" t="str">
        <f aca="false">A365</f>
        <v>csir_ambitions_2022</v>
      </c>
      <c r="B366" s="25" t="s">
        <v>232</v>
      </c>
      <c r="C366" s="9" t="s">
        <v>253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254</v>
      </c>
      <c r="L366" s="150" t="s">
        <v>273</v>
      </c>
    </row>
    <row r="367" customFormat="false" ht="14.25" hidden="false" customHeight="false" outlineLevel="0" collapsed="false">
      <c r="A367" s="47" t="str">
        <f aca="false">A366</f>
        <v>csir_ambitions_2022</v>
      </c>
      <c r="B367" s="25" t="s">
        <v>233</v>
      </c>
      <c r="C367" s="9" t="s">
        <v>253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254</v>
      </c>
      <c r="L367" s="150" t="s">
        <v>273</v>
      </c>
    </row>
    <row r="368" customFormat="false" ht="14.25" hidden="false" customHeight="false" outlineLevel="0" collapsed="false">
      <c r="A368" s="47" t="str">
        <f aca="false">A367</f>
        <v>csir_ambitions_2022</v>
      </c>
      <c r="B368" s="25" t="s">
        <v>210</v>
      </c>
      <c r="C368" s="9" t="s">
        <v>255</v>
      </c>
      <c r="D368" s="155" t="n">
        <f aca="false">106.5/87.9*D182</f>
        <v>32.7133105802048</v>
      </c>
      <c r="E368" s="155" t="n">
        <f aca="false">106.5/87.9*E182</f>
        <v>32.7133105802048</v>
      </c>
      <c r="F368" s="155" t="n">
        <f aca="false">106.5/87.9*F182</f>
        <v>32.7133105802048</v>
      </c>
      <c r="G368" s="155" t="n">
        <f aca="false">106.5/87.9*G182</f>
        <v>32.7133105802048</v>
      </c>
      <c r="H368" s="155" t="n">
        <f aca="false">106.5/87.9*H182</f>
        <v>32.7133105802048</v>
      </c>
      <c r="I368" s="155" t="n">
        <f aca="false">106.5/87.9*I182</f>
        <v>32.7133105802048</v>
      </c>
      <c r="J368" s="155" t="n">
        <f aca="false">106.5/87.9*J182</f>
        <v>32.7133105802048</v>
      </c>
      <c r="K368" s="9" t="s">
        <v>256</v>
      </c>
      <c r="L368" s="150" t="s">
        <v>263</v>
      </c>
    </row>
    <row r="369" customFormat="false" ht="14.25" hidden="false" customHeight="false" outlineLevel="0" collapsed="false">
      <c r="A369" s="47" t="str">
        <f aca="false">A368</f>
        <v>csir_ambitions_2022</v>
      </c>
      <c r="B369" s="25" t="s">
        <v>52</v>
      </c>
      <c r="C369" s="9" t="s">
        <v>255</v>
      </c>
      <c r="D369" s="155" t="n">
        <f aca="false">106.5/87.9*D183</f>
        <v>118.737201365188</v>
      </c>
      <c r="E369" s="155" t="n">
        <f aca="false">106.5/87.9*E183</f>
        <v>118.737201365188</v>
      </c>
      <c r="F369" s="155" t="n">
        <f aca="false">106.5/87.9*F183</f>
        <v>118.737201365188</v>
      </c>
      <c r="G369" s="155" t="n">
        <f aca="false">106.5/87.9*G183</f>
        <v>118.737201365188</v>
      </c>
      <c r="H369" s="155" t="n">
        <f aca="false">106.5/87.9*H183</f>
        <v>118.737201365188</v>
      </c>
      <c r="I369" s="155" t="n">
        <f aca="false">106.5/87.9*I183</f>
        <v>118.737201365188</v>
      </c>
      <c r="J369" s="155" t="n">
        <f aca="false">106.5/87.9*J183</f>
        <v>118.737201365188</v>
      </c>
      <c r="K369" s="9" t="s">
        <v>256</v>
      </c>
      <c r="L369" s="150" t="s">
        <v>264</v>
      </c>
    </row>
    <row r="370" customFormat="false" ht="14.25" hidden="false" customHeight="false" outlineLevel="0" collapsed="false">
      <c r="A370" s="47" t="str">
        <f aca="false">A369</f>
        <v>csir_ambitions_2022</v>
      </c>
      <c r="B370" s="25" t="s">
        <v>117</v>
      </c>
      <c r="C370" s="9" t="s">
        <v>255</v>
      </c>
      <c r="D370" s="155" t="n">
        <f aca="false">106.5/87.9*D184</f>
        <v>1.21160409556314</v>
      </c>
      <c r="E370" s="155" t="n">
        <f aca="false">106.5/87.9*E184</f>
        <v>1.21160409556314</v>
      </c>
      <c r="F370" s="155" t="n">
        <f aca="false">106.5/87.9*F184</f>
        <v>1.21160409556314</v>
      </c>
      <c r="G370" s="155" t="n">
        <f aca="false">106.5/87.9*G184</f>
        <v>1.21160409556314</v>
      </c>
      <c r="H370" s="155" t="n">
        <f aca="false">106.5/87.9*H184</f>
        <v>1.21160409556314</v>
      </c>
      <c r="I370" s="155" t="n">
        <f aca="false">106.5/87.9*I184</f>
        <v>1.21160409556314</v>
      </c>
      <c r="J370" s="155" t="n">
        <f aca="false">106.5/87.9*J184</f>
        <v>1.21160409556314</v>
      </c>
      <c r="K370" s="9" t="s">
        <v>256</v>
      </c>
      <c r="L370" s="150" t="s">
        <v>263</v>
      </c>
    </row>
    <row r="371" customFormat="false" ht="14.25" hidden="false" customHeight="false" outlineLevel="0" collapsed="false">
      <c r="A371" s="47" t="str">
        <f aca="false">A370</f>
        <v>csir_ambitions_2022</v>
      </c>
      <c r="B371" s="25" t="s">
        <v>83</v>
      </c>
      <c r="C371" s="9" t="s">
        <v>255</v>
      </c>
      <c r="D371" s="155" t="n">
        <f aca="false">106.5/87.9*D185</f>
        <v>3.63481228668942</v>
      </c>
      <c r="E371" s="155" t="n">
        <f aca="false">106.5/87.9*E185</f>
        <v>3.63481228668942</v>
      </c>
      <c r="F371" s="155" t="n">
        <f aca="false">106.5/87.9*F185</f>
        <v>3.63481228668942</v>
      </c>
      <c r="G371" s="155" t="n">
        <f aca="false">106.5/87.9*G185</f>
        <v>3.63481228668942</v>
      </c>
      <c r="H371" s="155" t="n">
        <f aca="false">106.5/87.9*H185</f>
        <v>3.63481228668942</v>
      </c>
      <c r="I371" s="155" t="n">
        <f aca="false">106.5/87.9*I185</f>
        <v>3.63481228668942</v>
      </c>
      <c r="J371" s="155" t="n">
        <f aca="false">106.5/87.9*J185</f>
        <v>3.63481228668942</v>
      </c>
      <c r="K371" s="9" t="s">
        <v>257</v>
      </c>
      <c r="L371" s="150" t="s">
        <v>263</v>
      </c>
    </row>
    <row r="372" customFormat="false" ht="14.25" hidden="false" customHeight="false" outlineLevel="0" collapsed="false">
      <c r="A372" s="47" t="str">
        <f aca="false">A371</f>
        <v>csir_ambitions_2022</v>
      </c>
      <c r="B372" s="25" t="s">
        <v>74</v>
      </c>
      <c r="C372" s="9" t="s">
        <v>255</v>
      </c>
      <c r="D372" s="155" t="n">
        <f aca="false">106.5/87.9*D186</f>
        <v>54.5221843003413</v>
      </c>
      <c r="E372" s="155" t="n">
        <f aca="false">106.5/87.9*E186</f>
        <v>54.5221843003413</v>
      </c>
      <c r="F372" s="155" t="n">
        <f aca="false">106.5/87.9*F186</f>
        <v>54.5221843003413</v>
      </c>
      <c r="G372" s="155" t="n">
        <f aca="false">106.5/87.9*G186</f>
        <v>54.5221843003413</v>
      </c>
      <c r="H372" s="155" t="n">
        <f aca="false">106.5/87.9*H186</f>
        <v>54.5221843003413</v>
      </c>
      <c r="I372" s="155" t="n">
        <f aca="false">106.5/87.9*I186</f>
        <v>54.5221843003413</v>
      </c>
      <c r="J372" s="155" t="n">
        <f aca="false">106.5/87.9*J186</f>
        <v>54.5221843003413</v>
      </c>
      <c r="K372" s="9" t="s">
        <v>256</v>
      </c>
      <c r="L372" s="150" t="s">
        <v>263</v>
      </c>
    </row>
    <row r="373" customFormat="false" ht="14.25" hidden="false" customHeight="false" outlineLevel="0" collapsed="false">
      <c r="A373" s="47" t="str">
        <f aca="false">A372</f>
        <v>csir_ambitions_2022</v>
      </c>
      <c r="B373" s="25" t="s">
        <v>211</v>
      </c>
      <c r="C373" s="9" t="s">
        <v>255</v>
      </c>
      <c r="D373" s="155" t="n">
        <f aca="false">106.5/87.9*D187</f>
        <v>3.63481228668942</v>
      </c>
      <c r="E373" s="155" t="n">
        <f aca="false">106.5/87.9*E187</f>
        <v>3.63481228668942</v>
      </c>
      <c r="F373" s="155" t="n">
        <f aca="false">106.5/87.9*F187</f>
        <v>3.63481228668942</v>
      </c>
      <c r="G373" s="155" t="n">
        <f aca="false">106.5/87.9*G187</f>
        <v>3.63481228668942</v>
      </c>
      <c r="H373" s="155" t="n">
        <f aca="false">106.5/87.9*H187</f>
        <v>3.63481228668942</v>
      </c>
      <c r="I373" s="155" t="n">
        <f aca="false">106.5/87.9*I187</f>
        <v>3.63481228668942</v>
      </c>
      <c r="J373" s="155" t="n">
        <f aca="false">106.5/87.9*J187</f>
        <v>3.63481228668942</v>
      </c>
      <c r="K373" s="9" t="s">
        <v>256</v>
      </c>
      <c r="L373" s="150" t="s">
        <v>263</v>
      </c>
    </row>
    <row r="374" customFormat="false" ht="14.25" hidden="false" customHeight="false" outlineLevel="0" collapsed="false">
      <c r="A374" s="47" t="str">
        <f aca="false">A373</f>
        <v>csir_ambitions_2022</v>
      </c>
      <c r="B374" s="25" t="s">
        <v>72</v>
      </c>
      <c r="C374" s="9" t="s">
        <v>255</v>
      </c>
      <c r="D374" s="155" t="n">
        <f aca="false">106.5/87.9*D188</f>
        <v>0.0121160409556314</v>
      </c>
      <c r="E374" s="155" t="n">
        <f aca="false">106.5/87.9*E188</f>
        <v>0.0121160409556314</v>
      </c>
      <c r="F374" s="155" t="n">
        <f aca="false">106.5/87.9*F188</f>
        <v>0.0121160409556314</v>
      </c>
      <c r="G374" s="155" t="n">
        <f aca="false">106.5/87.9*G188</f>
        <v>0.0121160409556314</v>
      </c>
      <c r="H374" s="155" t="n">
        <f aca="false">106.5/87.9*H188</f>
        <v>0.0121160409556314</v>
      </c>
      <c r="I374" s="155" t="n">
        <f aca="false">106.5/87.9*I188</f>
        <v>0.0121160409556314</v>
      </c>
      <c r="J374" s="155" t="n">
        <f aca="false">106.5/87.9*J188</f>
        <v>0.0121160409556314</v>
      </c>
      <c r="K374" s="9" t="s">
        <v>256</v>
      </c>
      <c r="L374" s="150" t="s">
        <v>268</v>
      </c>
    </row>
    <row r="375" customFormat="false" ht="14.25" hidden="false" customHeight="false" outlineLevel="0" collapsed="false">
      <c r="A375" s="47" t="str">
        <f aca="false">A374</f>
        <v>csir_ambitions_2022</v>
      </c>
      <c r="B375" s="40" t="s">
        <v>107</v>
      </c>
      <c r="C375" s="144" t="s">
        <v>255</v>
      </c>
      <c r="D375" s="156" t="n">
        <f aca="false">106.5/87.9*D189</f>
        <v>0</v>
      </c>
      <c r="E375" s="156" t="n">
        <f aca="false">106.5/87.9*E189</f>
        <v>0</v>
      </c>
      <c r="F375" s="156" t="n">
        <f aca="false">106.5/87.9*F189</f>
        <v>0</v>
      </c>
      <c r="G375" s="156" t="n">
        <f aca="false">106.5/87.9*G189</f>
        <v>0</v>
      </c>
      <c r="H375" s="156" t="n">
        <f aca="false">106.5/87.9*H189</f>
        <v>0</v>
      </c>
      <c r="I375" s="156" t="n">
        <f aca="false">106.5/87.9*I189</f>
        <v>0</v>
      </c>
      <c r="J375" s="156" t="n">
        <f aca="false">106.5/87.9*J189</f>
        <v>0</v>
      </c>
      <c r="K375" s="144" t="s">
        <v>256</v>
      </c>
      <c r="L375" s="153" t="s">
        <v>274</v>
      </c>
    </row>
  </sheetData>
  <autoFilter ref="A1:L3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4635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2023-01-05T16:37:01Z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