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source\repos\CRM (EntityFramework)\"/>
    </mc:Choice>
  </mc:AlternateContent>
  <xr:revisionPtr revIDLastSave="0" documentId="13_ncr:1_{EB2E93E5-783C-4686-9AD1-5A5B359593AF}" xr6:coauthVersionLast="47" xr6:coauthVersionMax="47" xr10:uidLastSave="{00000000-0000-0000-0000-000000000000}"/>
  <bookViews>
    <workbookView xWindow="9816" yWindow="1068" windowWidth="17280" windowHeight="8964" activeTab="2" xr2:uid="{00000000-000D-0000-FFFF-FFFF00000000}"/>
  </bookViews>
  <sheets>
    <sheet name="Clients" sheetId="1" r:id="rId1"/>
    <sheet name="Products" sheetId="2" r:id="rId2"/>
    <sheet name="S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" i="3"/>
  <c r="D27" i="3"/>
  <c r="D28" i="3"/>
  <c r="D29" i="3"/>
  <c r="D15" i="3"/>
  <c r="D16" i="3"/>
  <c r="D17" i="3"/>
  <c r="D18" i="3"/>
  <c r="D19" i="3"/>
  <c r="D20" i="3"/>
  <c r="D21" i="3"/>
  <c r="D22" i="3"/>
  <c r="D23" i="3"/>
  <c r="D24" i="3"/>
  <c r="D25" i="3"/>
  <c r="D26" i="3"/>
  <c r="D4" i="3"/>
  <c r="D5" i="3"/>
  <c r="D6" i="3"/>
  <c r="D7" i="3"/>
  <c r="D8" i="3"/>
  <c r="D9" i="3"/>
  <c r="D10" i="3"/>
  <c r="D11" i="3"/>
  <c r="D12" i="3"/>
  <c r="D13" i="3"/>
  <c r="D14" i="3"/>
  <c r="D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</calcChain>
</file>

<file path=xl/sharedStrings.xml><?xml version="1.0" encoding="utf-8"?>
<sst xmlns="http://schemas.openxmlformats.org/spreadsheetml/2006/main" count="220" uniqueCount="184">
  <si>
    <t xml:space="preserve">Last Name </t>
  </si>
  <si>
    <t xml:space="preserve">Patronymic </t>
  </si>
  <si>
    <t>Id</t>
  </si>
  <si>
    <t>Birth Date</t>
  </si>
  <si>
    <t>Phone Number</t>
  </si>
  <si>
    <t xml:space="preserve">Email </t>
  </si>
  <si>
    <t xml:space="preserve">Максимовна </t>
  </si>
  <si>
    <t xml:space="preserve">Тимуровна </t>
  </si>
  <si>
    <t xml:space="preserve">Кирилловна </t>
  </si>
  <si>
    <t xml:space="preserve">Степанович </t>
  </si>
  <si>
    <t>Кирилловна</t>
  </si>
  <si>
    <t>Маркович</t>
  </si>
  <si>
    <t>Савельевна</t>
  </si>
  <si>
    <t xml:space="preserve">Александрович </t>
  </si>
  <si>
    <t>Артёмович</t>
  </si>
  <si>
    <t>Сергеевна</t>
  </si>
  <si>
    <t xml:space="preserve">Марковна </t>
  </si>
  <si>
    <t xml:space="preserve">Львовна </t>
  </si>
  <si>
    <t>Константинович</t>
  </si>
  <si>
    <t xml:space="preserve">Артёмович </t>
  </si>
  <si>
    <t>Филиппович</t>
  </si>
  <si>
    <t xml:space="preserve">Максимович </t>
  </si>
  <si>
    <t xml:space="preserve">Павловна </t>
  </si>
  <si>
    <t xml:space="preserve">Артёмовна </t>
  </si>
  <si>
    <t>Тимофеевна</t>
  </si>
  <si>
    <t xml:space="preserve">Фёдоровна </t>
  </si>
  <si>
    <t>Игоревич</t>
  </si>
  <si>
    <t xml:space="preserve">Макаровна </t>
  </si>
  <si>
    <t xml:space="preserve">Тимурович </t>
  </si>
  <si>
    <t xml:space="preserve">Дмитриевна </t>
  </si>
  <si>
    <t xml:space="preserve">Лукич </t>
  </si>
  <si>
    <t>Фёдорович</t>
  </si>
  <si>
    <t>Татьяна</t>
  </si>
  <si>
    <t>Виктория</t>
  </si>
  <si>
    <t>Таисия</t>
  </si>
  <si>
    <t>Николай</t>
  </si>
  <si>
    <t>Василиса</t>
  </si>
  <si>
    <t>Марк</t>
  </si>
  <si>
    <t>Серафима</t>
  </si>
  <si>
    <t>Максим</t>
  </si>
  <si>
    <t>Олег</t>
  </si>
  <si>
    <t>Полина</t>
  </si>
  <si>
    <t>София</t>
  </si>
  <si>
    <t>Ксения</t>
  </si>
  <si>
    <t>Георгий</t>
  </si>
  <si>
    <t>Ярослав</t>
  </si>
  <si>
    <t>Григорий</t>
  </si>
  <si>
    <t>Алина</t>
  </si>
  <si>
    <t>Ульяна</t>
  </si>
  <si>
    <t>Тихон</t>
  </si>
  <si>
    <t>Ева</t>
  </si>
  <si>
    <t>Артём</t>
  </si>
  <si>
    <t>Анна</t>
  </si>
  <si>
    <t>Егор</t>
  </si>
  <si>
    <t>Мирон</t>
  </si>
  <si>
    <t>Борисова</t>
  </si>
  <si>
    <t>Бурова</t>
  </si>
  <si>
    <t>Владимирова</t>
  </si>
  <si>
    <t>Волков</t>
  </si>
  <si>
    <t>Воронцова</t>
  </si>
  <si>
    <t>Глебов</t>
  </si>
  <si>
    <t>Гончарова</t>
  </si>
  <si>
    <t>Гордеев</t>
  </si>
  <si>
    <t>Григорьев</t>
  </si>
  <si>
    <t>Данилова</t>
  </si>
  <si>
    <t>Демина</t>
  </si>
  <si>
    <t>Дорохова</t>
  </si>
  <si>
    <t>Дружинин</t>
  </si>
  <si>
    <t>Евдокимов</t>
  </si>
  <si>
    <t>Евсеев</t>
  </si>
  <si>
    <t>Егоров</t>
  </si>
  <si>
    <t>Егорова</t>
  </si>
  <si>
    <t>Елисеева</t>
  </si>
  <si>
    <t>Ершова</t>
  </si>
  <si>
    <t>Зайцева</t>
  </si>
  <si>
    <t>Захаров</t>
  </si>
  <si>
    <t>Исакова</t>
  </si>
  <si>
    <t>Калашников</t>
  </si>
  <si>
    <t>Капустина</t>
  </si>
  <si>
    <t>Карпов</t>
  </si>
  <si>
    <t>Касаткин</t>
  </si>
  <si>
    <t>Киселева</t>
  </si>
  <si>
    <t>borisovatatyana@gmail.com</t>
  </si>
  <si>
    <t>burovaviktoriya@gmail.com</t>
  </si>
  <si>
    <t>vladimirovataisiya@gmail.com</t>
  </si>
  <si>
    <t>volkovnikolay@gmail.com</t>
  </si>
  <si>
    <t>vorontsovavasilisa@gmail.com</t>
  </si>
  <si>
    <t>glebovmark@gmail.com</t>
  </si>
  <si>
    <t>goncharovaserafima@gmail.com</t>
  </si>
  <si>
    <t>gordeevmaksim@gmail.com</t>
  </si>
  <si>
    <t>grigorevoleg@gmail.com</t>
  </si>
  <si>
    <t>danilovapolina@gmail.com</t>
  </si>
  <si>
    <t>deminasofiya@gmail.com</t>
  </si>
  <si>
    <t>dorokhovakseniya@gmail.com</t>
  </si>
  <si>
    <t>druzhiningeorgiy@gmail.com</t>
  </si>
  <si>
    <t>evdokimovyaroslav@gmail.com</t>
  </si>
  <si>
    <t>evseevgrigoriy@gmail.com</t>
  </si>
  <si>
    <t>egorovmark@gmail.com</t>
  </si>
  <si>
    <t>egorovasofiya@gmail.com</t>
  </si>
  <si>
    <t>eliseevasofiya@gmail.com</t>
  </si>
  <si>
    <t>ershovaalina@gmail.com</t>
  </si>
  <si>
    <t>zaytsevaulyana@gmail.com</t>
  </si>
  <si>
    <t>zakharovtikhon@gmail.com</t>
  </si>
  <si>
    <t>isakovaeva@gmail.com</t>
  </si>
  <si>
    <t>kalashnikovartyom@gmail.com</t>
  </si>
  <si>
    <t>kapustinaanna@gmail.com</t>
  </si>
  <si>
    <t>karpovegor@gmail.com</t>
  </si>
  <si>
    <t>kasatkinmiron@gmail.com</t>
  </si>
  <si>
    <t>kiselevapolina@gmail.com</t>
  </si>
  <si>
    <t>+380969353467</t>
  </si>
  <si>
    <t>+380960629049</t>
  </si>
  <si>
    <t>+380964286183</t>
  </si>
  <si>
    <t>+380961991991</t>
  </si>
  <si>
    <t>+380962636300</t>
  </si>
  <si>
    <t>+380967337834</t>
  </si>
  <si>
    <t>+380965397120</t>
  </si>
  <si>
    <t>+380962052961</t>
  </si>
  <si>
    <t>+380963486591</t>
  </si>
  <si>
    <t>+380962500852</t>
  </si>
  <si>
    <t>+380969211425</t>
  </si>
  <si>
    <t>+380962092714</t>
  </si>
  <si>
    <t>+380965371284</t>
  </si>
  <si>
    <t>+380964552176</t>
  </si>
  <si>
    <t>+380969824072</t>
  </si>
  <si>
    <t>+380967154205</t>
  </si>
  <si>
    <t>+380963395240</t>
  </si>
  <si>
    <t>+380969580351</t>
  </si>
  <si>
    <t>+380963374098</t>
  </si>
  <si>
    <t>+380961334382</t>
  </si>
  <si>
    <t>+380961223630</t>
  </si>
  <si>
    <t>+380968861475</t>
  </si>
  <si>
    <t>+380960231219</t>
  </si>
  <si>
    <t>+380965289106</t>
  </si>
  <si>
    <t>+380963979275</t>
  </si>
  <si>
    <t>+380966220979</t>
  </si>
  <si>
    <t>+380960223318</t>
  </si>
  <si>
    <t>Name</t>
  </si>
  <si>
    <t>Art</t>
  </si>
  <si>
    <t>Price</t>
  </si>
  <si>
    <t>Balance</t>
  </si>
  <si>
    <t>Остаток</t>
  </si>
  <si>
    <t>Апельсин</t>
  </si>
  <si>
    <t>Яблоко</t>
  </si>
  <si>
    <t>Картофель</t>
  </si>
  <si>
    <t>Сахар</t>
  </si>
  <si>
    <t>Молоко</t>
  </si>
  <si>
    <t>Олия</t>
  </si>
  <si>
    <t>Минеральная вода</t>
  </si>
  <si>
    <t>Type</t>
  </si>
  <si>
    <t>Сладкая вода</t>
  </si>
  <si>
    <t>Pepsi</t>
  </si>
  <si>
    <t>Coca-cola</t>
  </si>
  <si>
    <t>Печенье</t>
  </si>
  <si>
    <t>Гречка</t>
  </si>
  <si>
    <t>Пиво</t>
  </si>
  <si>
    <t>UAH</t>
  </si>
  <si>
    <t>Cost</t>
  </si>
  <si>
    <t>Турция</t>
  </si>
  <si>
    <t>Украина</t>
  </si>
  <si>
    <t>Мрия</t>
  </si>
  <si>
    <t>Белая Линия</t>
  </si>
  <si>
    <t>Простоквашино</t>
  </si>
  <si>
    <t>Олейна</t>
  </si>
  <si>
    <t>Карпатська</t>
  </si>
  <si>
    <t>Джерельна</t>
  </si>
  <si>
    <t>Миргородська</t>
  </si>
  <si>
    <t>Oreo</t>
  </si>
  <si>
    <t>Roshen Lovita</t>
  </si>
  <si>
    <t>BelVita</t>
  </si>
  <si>
    <t>Шоколад</t>
  </si>
  <si>
    <t>Milka</t>
  </si>
  <si>
    <t>Черниговское</t>
  </si>
  <si>
    <t>Оболонь</t>
  </si>
  <si>
    <t xml:space="preserve">Unit of measurement </t>
  </si>
  <si>
    <t>Package</t>
  </si>
  <si>
    <t>kg</t>
  </si>
  <si>
    <t>liter</t>
  </si>
  <si>
    <t>Product Id</t>
  </si>
  <si>
    <t>Client Id</t>
  </si>
  <si>
    <t>Product Standart Price</t>
  </si>
  <si>
    <t>Количество</t>
  </si>
  <si>
    <t>Стоимость</t>
  </si>
  <si>
    <t>Count</t>
  </si>
  <si>
    <t xml:space="preserve">First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</si>
</sst>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0"/>
  <sheetViews>
    <sheetView workbookViewId="0">
      <selection activeCell="G7" sqref="G7"/>
    </sheetView>
  </sheetViews>
  <sheetFormatPr defaultRowHeight="14.4" x14ac:dyDescent="0.3"/>
  <cols>
    <col min="1" max="1" width="6" style="2" customWidth="1"/>
    <col min="2" max="4" width="17.109375" customWidth="1"/>
    <col min="5" max="5" width="13.77734375" style="1" customWidth="1"/>
    <col min="6" max="6" width="18.88671875" style="3" customWidth="1"/>
    <col min="7" max="7" width="29.21875" customWidth="1"/>
    <col min="8" max="8" width="19.109375" customWidth="1"/>
    <col min="9" max="9" width="16.77734375" customWidth="1"/>
    <col min="10" max="10" width="11.88671875" customWidth="1"/>
    <col min="11" max="11" width="12.6640625" customWidth="1"/>
  </cols>
  <sheetData>
    <row r="2" spans="1:7" s="7" customFormat="1" ht="22.2" customHeight="1" x14ac:dyDescent="0.3">
      <c r="A2" s="8" t="s">
        <v>2</v>
      </c>
      <c r="B2" s="8" t="s">
        <v>0</v>
      </c>
      <c r="C2" s="8" t="s">
        <v>183</v>
      </c>
      <c r="D2" s="8" t="s">
        <v>1</v>
      </c>
      <c r="E2" s="9" t="s">
        <v>3</v>
      </c>
      <c r="F2" s="10" t="s">
        <v>4</v>
      </c>
      <c r="G2" s="9" t="s">
        <v>5</v>
      </c>
    </row>
    <row r="3" spans="1:7" ht="16.8" customHeight="1" x14ac:dyDescent="0.3">
      <c r="A3" s="4">
        <v>1</v>
      </c>
      <c r="B3" s="15" t="s">
        <v>55</v>
      </c>
      <c r="C3" s="15" t="s">
        <v>32</v>
      </c>
      <c r="D3" s="15" t="s">
        <v>6</v>
      </c>
      <c r="E3" s="11">
        <v>28439</v>
      </c>
      <c r="F3" s="6" t="s">
        <v>109</v>
      </c>
      <c r="G3" s="7" t="s">
        <v>82</v>
      </c>
    </row>
    <row r="4" spans="1:7" ht="16.8" customHeight="1" x14ac:dyDescent="0.3">
      <c r="A4" s="4">
        <v>2</v>
      </c>
      <c r="B4" s="15" t="s">
        <v>56</v>
      </c>
      <c r="C4" s="15" t="s">
        <v>33</v>
      </c>
      <c r="D4" s="15" t="s">
        <v>7</v>
      </c>
      <c r="E4" s="11">
        <v>27152</v>
      </c>
      <c r="F4" s="6" t="s">
        <v>110</v>
      </c>
      <c r="G4" s="7" t="s">
        <v>83</v>
      </c>
    </row>
    <row r="5" spans="1:7" ht="16.8" customHeight="1" x14ac:dyDescent="0.3">
      <c r="A5" s="4">
        <v>3</v>
      </c>
      <c r="B5" s="15" t="s">
        <v>57</v>
      </c>
      <c r="C5" s="15" t="s">
        <v>34</v>
      </c>
      <c r="D5" s="15" t="s">
        <v>8</v>
      </c>
      <c r="E5" s="11">
        <v>28750</v>
      </c>
      <c r="F5" s="6" t="s">
        <v>111</v>
      </c>
      <c r="G5" s="7" t="s">
        <v>84</v>
      </c>
    </row>
    <row r="6" spans="1:7" ht="16.8" customHeight="1" x14ac:dyDescent="0.3">
      <c r="A6" s="4">
        <v>4</v>
      </c>
      <c r="B6" s="15" t="s">
        <v>58</v>
      </c>
      <c r="C6" s="15" t="s">
        <v>35</v>
      </c>
      <c r="D6" s="15" t="s">
        <v>9</v>
      </c>
      <c r="E6" s="11">
        <v>33979</v>
      </c>
      <c r="F6" s="6" t="s">
        <v>112</v>
      </c>
      <c r="G6" s="7" t="s">
        <v>85</v>
      </c>
    </row>
    <row r="7" spans="1:7" ht="16.8" customHeight="1" x14ac:dyDescent="0.3">
      <c r="A7" s="4">
        <v>5</v>
      </c>
      <c r="B7" s="15" t="s">
        <v>59</v>
      </c>
      <c r="C7" s="15" t="s">
        <v>36</v>
      </c>
      <c r="D7" s="15" t="s">
        <v>10</v>
      </c>
      <c r="E7" s="11">
        <v>31170</v>
      </c>
      <c r="F7" s="6" t="s">
        <v>113</v>
      </c>
      <c r="G7" s="7" t="s">
        <v>86</v>
      </c>
    </row>
    <row r="8" spans="1:7" ht="16.8" customHeight="1" x14ac:dyDescent="0.3">
      <c r="A8" s="4">
        <v>6</v>
      </c>
      <c r="B8" s="7" t="s">
        <v>60</v>
      </c>
      <c r="C8" s="7" t="s">
        <v>37</v>
      </c>
      <c r="D8" s="7" t="s">
        <v>11</v>
      </c>
      <c r="E8" s="11">
        <v>32917</v>
      </c>
      <c r="F8" s="6" t="s">
        <v>114</v>
      </c>
      <c r="G8" s="7" t="s">
        <v>87</v>
      </c>
    </row>
    <row r="9" spans="1:7" ht="16.8" customHeight="1" x14ac:dyDescent="0.3">
      <c r="A9" s="4">
        <v>7</v>
      </c>
      <c r="B9" s="7" t="s">
        <v>61</v>
      </c>
      <c r="C9" s="7" t="s">
        <v>38</v>
      </c>
      <c r="D9" s="7" t="s">
        <v>12</v>
      </c>
      <c r="E9" s="11">
        <v>34560</v>
      </c>
      <c r="F9" s="6" t="s">
        <v>115</v>
      </c>
      <c r="G9" s="7" t="s">
        <v>88</v>
      </c>
    </row>
    <row r="10" spans="1:7" ht="16.8" customHeight="1" x14ac:dyDescent="0.3">
      <c r="A10" s="4">
        <v>8</v>
      </c>
      <c r="B10" s="7" t="s">
        <v>62</v>
      </c>
      <c r="C10" s="7" t="s">
        <v>39</v>
      </c>
      <c r="D10" s="7" t="s">
        <v>13</v>
      </c>
      <c r="E10" s="11">
        <v>33202</v>
      </c>
      <c r="F10" s="6" t="s">
        <v>116</v>
      </c>
      <c r="G10" s="7" t="s">
        <v>89</v>
      </c>
    </row>
    <row r="11" spans="1:7" ht="16.8" customHeight="1" x14ac:dyDescent="0.3">
      <c r="A11" s="4">
        <v>9</v>
      </c>
      <c r="B11" s="7" t="s">
        <v>63</v>
      </c>
      <c r="C11" s="7" t="s">
        <v>40</v>
      </c>
      <c r="D11" s="7" t="s">
        <v>14</v>
      </c>
      <c r="E11" s="11">
        <v>29101</v>
      </c>
      <c r="F11" s="6" t="s">
        <v>117</v>
      </c>
      <c r="G11" s="7" t="s">
        <v>90</v>
      </c>
    </row>
    <row r="12" spans="1:7" ht="16.8" customHeight="1" x14ac:dyDescent="0.3">
      <c r="A12" s="4">
        <v>10</v>
      </c>
      <c r="B12" s="7" t="s">
        <v>64</v>
      </c>
      <c r="C12" s="7" t="s">
        <v>41</v>
      </c>
      <c r="D12" s="7" t="s">
        <v>15</v>
      </c>
      <c r="E12" s="11">
        <v>27590</v>
      </c>
      <c r="F12" s="6" t="s">
        <v>118</v>
      </c>
      <c r="G12" s="7" t="s">
        <v>91</v>
      </c>
    </row>
    <row r="13" spans="1:7" ht="16.8" customHeight="1" x14ac:dyDescent="0.3">
      <c r="A13" s="4">
        <v>11</v>
      </c>
      <c r="B13" s="7" t="s">
        <v>65</v>
      </c>
      <c r="C13" s="7" t="s">
        <v>42</v>
      </c>
      <c r="D13" s="7" t="s">
        <v>16</v>
      </c>
      <c r="E13" s="11">
        <v>36038</v>
      </c>
      <c r="F13" s="6" t="s">
        <v>119</v>
      </c>
      <c r="G13" s="7" t="s">
        <v>92</v>
      </c>
    </row>
    <row r="14" spans="1:7" ht="16.8" customHeight="1" x14ac:dyDescent="0.3">
      <c r="A14" s="4">
        <v>12</v>
      </c>
      <c r="B14" s="7" t="s">
        <v>66</v>
      </c>
      <c r="C14" s="7" t="s">
        <v>43</v>
      </c>
      <c r="D14" s="7" t="s">
        <v>17</v>
      </c>
      <c r="E14" s="11">
        <v>34629</v>
      </c>
      <c r="F14" s="6" t="s">
        <v>120</v>
      </c>
      <c r="G14" s="7" t="s">
        <v>93</v>
      </c>
    </row>
    <row r="15" spans="1:7" ht="16.8" customHeight="1" x14ac:dyDescent="0.3">
      <c r="A15" s="4">
        <v>13</v>
      </c>
      <c r="B15" s="7" t="s">
        <v>67</v>
      </c>
      <c r="C15" s="7" t="s">
        <v>44</v>
      </c>
      <c r="D15" s="7" t="s">
        <v>18</v>
      </c>
      <c r="E15" s="11">
        <v>32739</v>
      </c>
      <c r="F15" s="6" t="s">
        <v>121</v>
      </c>
      <c r="G15" s="7" t="s">
        <v>94</v>
      </c>
    </row>
    <row r="16" spans="1:7" ht="16.8" customHeight="1" x14ac:dyDescent="0.3">
      <c r="A16" s="4">
        <v>14</v>
      </c>
      <c r="B16" s="7" t="s">
        <v>68</v>
      </c>
      <c r="C16" s="7" t="s">
        <v>45</v>
      </c>
      <c r="D16" s="7" t="s">
        <v>19</v>
      </c>
      <c r="E16" s="11">
        <v>25702</v>
      </c>
      <c r="F16" s="6" t="s">
        <v>122</v>
      </c>
      <c r="G16" s="7" t="s">
        <v>95</v>
      </c>
    </row>
    <row r="17" spans="1:7" ht="16.8" customHeight="1" x14ac:dyDescent="0.3">
      <c r="A17" s="4">
        <v>15</v>
      </c>
      <c r="B17" s="7" t="s">
        <v>69</v>
      </c>
      <c r="C17" s="7" t="s">
        <v>46</v>
      </c>
      <c r="D17" s="7" t="s">
        <v>20</v>
      </c>
      <c r="E17" s="11">
        <v>26928</v>
      </c>
      <c r="F17" s="6" t="s">
        <v>123</v>
      </c>
      <c r="G17" s="7" t="s">
        <v>96</v>
      </c>
    </row>
    <row r="18" spans="1:7" ht="16.8" customHeight="1" x14ac:dyDescent="0.3">
      <c r="A18" s="4">
        <v>16</v>
      </c>
      <c r="B18" s="7" t="s">
        <v>70</v>
      </c>
      <c r="C18" s="7" t="s">
        <v>37</v>
      </c>
      <c r="D18" s="7" t="s">
        <v>21</v>
      </c>
      <c r="E18" s="11">
        <v>33165</v>
      </c>
      <c r="F18" s="6" t="s">
        <v>124</v>
      </c>
      <c r="G18" s="7" t="s">
        <v>97</v>
      </c>
    </row>
    <row r="19" spans="1:7" ht="16.8" customHeight="1" x14ac:dyDescent="0.3">
      <c r="A19" s="4">
        <v>17</v>
      </c>
      <c r="B19" s="7" t="s">
        <v>71</v>
      </c>
      <c r="C19" s="7" t="s">
        <v>42</v>
      </c>
      <c r="D19" s="7" t="s">
        <v>22</v>
      </c>
      <c r="E19" s="11">
        <v>35431</v>
      </c>
      <c r="F19" s="6" t="s">
        <v>125</v>
      </c>
      <c r="G19" s="7" t="s">
        <v>98</v>
      </c>
    </row>
    <row r="20" spans="1:7" ht="16.8" customHeight="1" x14ac:dyDescent="0.3">
      <c r="A20" s="4">
        <v>18</v>
      </c>
      <c r="B20" s="7" t="s">
        <v>72</v>
      </c>
      <c r="C20" s="7" t="s">
        <v>42</v>
      </c>
      <c r="D20" s="7" t="s">
        <v>23</v>
      </c>
      <c r="E20" s="11">
        <v>33298</v>
      </c>
      <c r="F20" s="6" t="s">
        <v>126</v>
      </c>
      <c r="G20" s="7" t="s">
        <v>99</v>
      </c>
    </row>
    <row r="21" spans="1:7" ht="16.8" customHeight="1" x14ac:dyDescent="0.3">
      <c r="A21" s="4">
        <v>19</v>
      </c>
      <c r="B21" s="7" t="s">
        <v>73</v>
      </c>
      <c r="C21" s="7" t="s">
        <v>47</v>
      </c>
      <c r="D21" s="7" t="s">
        <v>24</v>
      </c>
      <c r="E21" s="11">
        <v>33232</v>
      </c>
      <c r="F21" s="6" t="s">
        <v>127</v>
      </c>
      <c r="G21" s="7" t="s">
        <v>100</v>
      </c>
    </row>
    <row r="22" spans="1:7" ht="16.8" customHeight="1" x14ac:dyDescent="0.3">
      <c r="A22" s="4">
        <v>20</v>
      </c>
      <c r="B22" s="7" t="s">
        <v>74</v>
      </c>
      <c r="C22" s="7" t="s">
        <v>48</v>
      </c>
      <c r="D22" s="7" t="s">
        <v>25</v>
      </c>
      <c r="E22" s="11">
        <v>26400</v>
      </c>
      <c r="F22" s="6" t="s">
        <v>128</v>
      </c>
      <c r="G22" s="7" t="s">
        <v>101</v>
      </c>
    </row>
    <row r="23" spans="1:7" ht="16.8" customHeight="1" x14ac:dyDescent="0.3">
      <c r="A23" s="4">
        <v>21</v>
      </c>
      <c r="B23" s="7" t="s">
        <v>75</v>
      </c>
      <c r="C23" s="7" t="s">
        <v>49</v>
      </c>
      <c r="D23" s="7" t="s">
        <v>26</v>
      </c>
      <c r="E23" s="11">
        <v>30235</v>
      </c>
      <c r="F23" s="6" t="s">
        <v>129</v>
      </c>
      <c r="G23" s="7" t="s">
        <v>102</v>
      </c>
    </row>
    <row r="24" spans="1:7" ht="16.8" customHeight="1" x14ac:dyDescent="0.3">
      <c r="A24" s="4">
        <v>22</v>
      </c>
      <c r="B24" s="7" t="s">
        <v>76</v>
      </c>
      <c r="C24" s="7" t="s">
        <v>50</v>
      </c>
      <c r="D24" s="7" t="s">
        <v>27</v>
      </c>
      <c r="E24" s="11">
        <v>32137</v>
      </c>
      <c r="F24" s="6" t="s">
        <v>130</v>
      </c>
      <c r="G24" s="7" t="s">
        <v>103</v>
      </c>
    </row>
    <row r="25" spans="1:7" ht="16.8" customHeight="1" x14ac:dyDescent="0.3">
      <c r="A25" s="4">
        <v>23</v>
      </c>
      <c r="B25" s="7" t="s">
        <v>77</v>
      </c>
      <c r="C25" s="7" t="s">
        <v>51</v>
      </c>
      <c r="D25" s="7" t="s">
        <v>28</v>
      </c>
      <c r="E25" s="11">
        <v>27688</v>
      </c>
      <c r="F25" s="6" t="s">
        <v>131</v>
      </c>
      <c r="G25" s="7" t="s">
        <v>104</v>
      </c>
    </row>
    <row r="26" spans="1:7" ht="16.8" customHeight="1" x14ac:dyDescent="0.3">
      <c r="A26" s="4">
        <v>24</v>
      </c>
      <c r="B26" s="7" t="s">
        <v>78</v>
      </c>
      <c r="C26" s="7" t="s">
        <v>52</v>
      </c>
      <c r="D26" s="7" t="s">
        <v>29</v>
      </c>
      <c r="E26" s="11">
        <v>32555</v>
      </c>
      <c r="F26" s="6" t="s">
        <v>132</v>
      </c>
      <c r="G26" s="7" t="s">
        <v>105</v>
      </c>
    </row>
    <row r="27" spans="1:7" ht="16.8" customHeight="1" x14ac:dyDescent="0.3">
      <c r="A27" s="4">
        <v>25</v>
      </c>
      <c r="B27" s="7" t="s">
        <v>79</v>
      </c>
      <c r="C27" s="7" t="s">
        <v>53</v>
      </c>
      <c r="D27" s="7" t="s">
        <v>30</v>
      </c>
      <c r="E27" s="11">
        <v>27995</v>
      </c>
      <c r="F27" s="6" t="s">
        <v>133</v>
      </c>
      <c r="G27" s="7" t="s">
        <v>106</v>
      </c>
    </row>
    <row r="28" spans="1:7" ht="16.8" customHeight="1" x14ac:dyDescent="0.3">
      <c r="A28" s="4">
        <v>26</v>
      </c>
      <c r="B28" s="7" t="s">
        <v>80</v>
      </c>
      <c r="C28" s="7" t="s">
        <v>54</v>
      </c>
      <c r="D28" s="7" t="s">
        <v>31</v>
      </c>
      <c r="E28" s="11">
        <v>31703</v>
      </c>
      <c r="F28" s="6" t="s">
        <v>134</v>
      </c>
      <c r="G28" s="7" t="s">
        <v>107</v>
      </c>
    </row>
    <row r="29" spans="1:7" ht="16.8" customHeight="1" x14ac:dyDescent="0.3">
      <c r="A29" s="4">
        <v>27</v>
      </c>
      <c r="B29" s="7" t="s">
        <v>81</v>
      </c>
      <c r="C29" s="7" t="s">
        <v>41</v>
      </c>
      <c r="D29" s="7" t="s">
        <v>6</v>
      </c>
      <c r="E29" s="11">
        <v>31017</v>
      </c>
      <c r="F29" s="6" t="s">
        <v>135</v>
      </c>
      <c r="G29" s="7" t="s">
        <v>108</v>
      </c>
    </row>
    <row r="30" spans="1:7" x14ac:dyDescent="0.3">
      <c r="A30" s="4"/>
      <c r="B30" s="7"/>
      <c r="C30" s="7"/>
      <c r="D30" s="7"/>
      <c r="E30" s="5"/>
      <c r="F30" s="6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A3AA-EC74-4D1B-914C-E9D528F37A15}">
  <dimension ref="A1:I22"/>
  <sheetViews>
    <sheetView workbookViewId="0">
      <selection activeCell="I8" sqref="I8"/>
    </sheetView>
  </sheetViews>
  <sheetFormatPr defaultRowHeight="14.4" x14ac:dyDescent="0.3"/>
  <cols>
    <col min="1" max="1" width="5.5546875" customWidth="1"/>
    <col min="2" max="2" width="17.6640625" style="1" customWidth="1"/>
    <col min="3" max="3" width="17.6640625" customWidth="1"/>
    <col min="4" max="4" width="17.6640625" style="1" customWidth="1"/>
    <col min="5" max="5" width="7.5546875" style="1" customWidth="1"/>
    <col min="6" max="6" width="9.5546875" style="1" customWidth="1"/>
    <col min="7" max="7" width="7.5546875" style="1" customWidth="1"/>
    <col min="8" max="8" width="12.77734375" style="1" customWidth="1"/>
    <col min="9" max="9" width="9.77734375" style="1" customWidth="1"/>
  </cols>
  <sheetData>
    <row r="1" spans="1:9" ht="33.6" customHeight="1" x14ac:dyDescent="0.3">
      <c r="E1" s="5" t="s">
        <v>155</v>
      </c>
      <c r="F1" s="5" t="s">
        <v>155</v>
      </c>
      <c r="G1" s="12"/>
      <c r="H1" s="12"/>
      <c r="I1" s="12" t="s">
        <v>140</v>
      </c>
    </row>
    <row r="2" spans="1:9" ht="29.4" customHeight="1" x14ac:dyDescent="0.3">
      <c r="A2" s="8" t="s">
        <v>2</v>
      </c>
      <c r="B2" s="9" t="s">
        <v>137</v>
      </c>
      <c r="C2" s="8" t="s">
        <v>148</v>
      </c>
      <c r="D2" s="9" t="s">
        <v>136</v>
      </c>
      <c r="E2" s="9" t="s">
        <v>156</v>
      </c>
      <c r="F2" s="14" t="s">
        <v>138</v>
      </c>
      <c r="G2" s="9" t="s">
        <v>174</v>
      </c>
      <c r="H2" s="14" t="s">
        <v>173</v>
      </c>
      <c r="I2" s="9" t="s">
        <v>139</v>
      </c>
    </row>
    <row r="3" spans="1:9" x14ac:dyDescent="0.3">
      <c r="A3" s="2">
        <v>1</v>
      </c>
      <c r="B3" s="16">
        <v>100567432</v>
      </c>
      <c r="C3" s="17" t="s">
        <v>141</v>
      </c>
      <c r="D3" s="18" t="s">
        <v>157</v>
      </c>
      <c r="E3" s="1">
        <v>50</v>
      </c>
      <c r="F3" s="1">
        <f>E3*1.5</f>
        <v>75</v>
      </c>
      <c r="G3" s="1">
        <v>1</v>
      </c>
      <c r="H3" s="1" t="s">
        <v>175</v>
      </c>
      <c r="I3" s="1">
        <v>150</v>
      </c>
    </row>
    <row r="4" spans="1:9" x14ac:dyDescent="0.3">
      <c r="A4" s="2">
        <v>2</v>
      </c>
      <c r="B4" s="16">
        <v>100567433</v>
      </c>
      <c r="C4" s="17" t="s">
        <v>142</v>
      </c>
      <c r="D4" s="16" t="s">
        <v>158</v>
      </c>
      <c r="E4" s="1">
        <v>20</v>
      </c>
      <c r="F4" s="1">
        <f t="shared" ref="F4:F21" si="0">E4*1.5</f>
        <v>30</v>
      </c>
      <c r="G4" s="1">
        <v>1</v>
      </c>
      <c r="H4" s="1" t="s">
        <v>175</v>
      </c>
      <c r="I4" s="1">
        <v>120</v>
      </c>
    </row>
    <row r="5" spans="1:9" x14ac:dyDescent="0.3">
      <c r="A5" s="2">
        <v>3</v>
      </c>
      <c r="B5" s="16">
        <v>100567434</v>
      </c>
      <c r="C5" s="17" t="s">
        <v>143</v>
      </c>
      <c r="D5" s="16" t="s">
        <v>158</v>
      </c>
      <c r="E5" s="1">
        <v>15</v>
      </c>
      <c r="F5" s="1">
        <f t="shared" si="0"/>
        <v>22.5</v>
      </c>
      <c r="G5" s="1">
        <v>1</v>
      </c>
      <c r="H5" s="1" t="s">
        <v>175</v>
      </c>
      <c r="I5" s="1">
        <v>200</v>
      </c>
    </row>
    <row r="6" spans="1:9" x14ac:dyDescent="0.3">
      <c r="A6" s="2">
        <v>4</v>
      </c>
      <c r="B6" s="16">
        <v>100567435</v>
      </c>
      <c r="C6" s="17" t="s">
        <v>144</v>
      </c>
      <c r="D6" s="16" t="s">
        <v>159</v>
      </c>
      <c r="E6" s="1">
        <v>100</v>
      </c>
      <c r="F6" s="1">
        <f t="shared" si="0"/>
        <v>150</v>
      </c>
      <c r="G6" s="1">
        <v>0.5</v>
      </c>
      <c r="H6" s="1" t="s">
        <v>175</v>
      </c>
      <c r="I6" s="1">
        <v>100</v>
      </c>
    </row>
    <row r="7" spans="1:9" x14ac:dyDescent="0.3">
      <c r="A7" s="2">
        <v>5</v>
      </c>
      <c r="B7" s="16">
        <v>100567436</v>
      </c>
      <c r="C7" s="17" t="s">
        <v>145</v>
      </c>
      <c r="D7" s="16" t="s">
        <v>160</v>
      </c>
      <c r="E7" s="1">
        <v>35</v>
      </c>
      <c r="F7" s="1">
        <f t="shared" si="0"/>
        <v>52.5</v>
      </c>
      <c r="G7" s="1">
        <v>1</v>
      </c>
      <c r="H7" s="13" t="s">
        <v>176</v>
      </c>
      <c r="I7" s="1">
        <v>30</v>
      </c>
    </row>
    <row r="8" spans="1:9" x14ac:dyDescent="0.3">
      <c r="A8" s="2">
        <v>6</v>
      </c>
      <c r="B8" s="16">
        <v>100567437</v>
      </c>
      <c r="C8" s="17" t="s">
        <v>145</v>
      </c>
      <c r="D8" s="16" t="s">
        <v>161</v>
      </c>
      <c r="E8" s="1">
        <v>40</v>
      </c>
      <c r="F8" s="1">
        <f t="shared" si="0"/>
        <v>60</v>
      </c>
      <c r="G8" s="1">
        <v>1</v>
      </c>
      <c r="H8" s="13" t="s">
        <v>176</v>
      </c>
      <c r="I8" s="1">
        <v>40</v>
      </c>
    </row>
    <row r="9" spans="1:9" x14ac:dyDescent="0.3">
      <c r="A9" s="2">
        <v>7</v>
      </c>
      <c r="B9" s="1">
        <v>100567438</v>
      </c>
      <c r="C9" t="s">
        <v>146</v>
      </c>
      <c r="D9" s="1" t="s">
        <v>162</v>
      </c>
      <c r="E9" s="1">
        <v>70</v>
      </c>
      <c r="F9" s="1">
        <f t="shared" si="0"/>
        <v>105</v>
      </c>
      <c r="G9" s="1">
        <v>1</v>
      </c>
      <c r="H9" s="13" t="s">
        <v>176</v>
      </c>
      <c r="I9" s="1">
        <v>70</v>
      </c>
    </row>
    <row r="10" spans="1:9" x14ac:dyDescent="0.3">
      <c r="A10" s="2">
        <v>8</v>
      </c>
      <c r="B10" s="1">
        <v>100567439</v>
      </c>
      <c r="C10" t="s">
        <v>147</v>
      </c>
      <c r="D10" s="1" t="s">
        <v>163</v>
      </c>
      <c r="E10" s="1">
        <v>15</v>
      </c>
      <c r="F10" s="1">
        <f t="shared" si="0"/>
        <v>22.5</v>
      </c>
      <c r="G10" s="1">
        <v>1</v>
      </c>
      <c r="H10" s="13" t="s">
        <v>176</v>
      </c>
      <c r="I10" s="1">
        <v>100</v>
      </c>
    </row>
    <row r="11" spans="1:9" x14ac:dyDescent="0.3">
      <c r="A11" s="2">
        <v>9</v>
      </c>
      <c r="B11" s="1">
        <v>100567440</v>
      </c>
      <c r="C11" t="s">
        <v>147</v>
      </c>
      <c r="D11" s="1" t="s">
        <v>164</v>
      </c>
      <c r="E11" s="1">
        <v>20</v>
      </c>
      <c r="F11" s="1">
        <f t="shared" si="0"/>
        <v>30</v>
      </c>
      <c r="G11" s="1">
        <v>1</v>
      </c>
      <c r="H11" s="13" t="s">
        <v>176</v>
      </c>
      <c r="I11" s="1">
        <v>150</v>
      </c>
    </row>
    <row r="12" spans="1:9" x14ac:dyDescent="0.3">
      <c r="A12" s="2">
        <v>10</v>
      </c>
      <c r="B12" s="1">
        <v>100567441</v>
      </c>
      <c r="C12" t="s">
        <v>147</v>
      </c>
      <c r="D12" s="1" t="s">
        <v>165</v>
      </c>
      <c r="E12" s="1">
        <v>14</v>
      </c>
      <c r="F12" s="1">
        <f t="shared" si="0"/>
        <v>21</v>
      </c>
      <c r="G12" s="1">
        <v>1</v>
      </c>
      <c r="H12" s="13" t="s">
        <v>176</v>
      </c>
      <c r="I12" s="1">
        <v>200</v>
      </c>
    </row>
    <row r="13" spans="1:9" x14ac:dyDescent="0.3">
      <c r="A13" s="2">
        <v>11</v>
      </c>
      <c r="B13" s="1">
        <v>100567442</v>
      </c>
      <c r="C13" t="s">
        <v>149</v>
      </c>
      <c r="D13" s="1" t="s">
        <v>150</v>
      </c>
      <c r="E13" s="1">
        <v>30</v>
      </c>
      <c r="F13" s="1">
        <f t="shared" si="0"/>
        <v>45</v>
      </c>
      <c r="G13" s="1">
        <v>1.5</v>
      </c>
      <c r="H13" s="13" t="s">
        <v>176</v>
      </c>
      <c r="I13" s="1">
        <v>150</v>
      </c>
    </row>
    <row r="14" spans="1:9" x14ac:dyDescent="0.3">
      <c r="A14" s="2">
        <v>12</v>
      </c>
      <c r="B14" s="1">
        <v>100567443</v>
      </c>
      <c r="C14" t="s">
        <v>149</v>
      </c>
      <c r="D14" s="1" t="s">
        <v>151</v>
      </c>
      <c r="E14" s="1">
        <v>30</v>
      </c>
      <c r="F14" s="1">
        <f t="shared" si="0"/>
        <v>45</v>
      </c>
      <c r="G14" s="1">
        <v>1.5</v>
      </c>
      <c r="H14" s="13" t="s">
        <v>176</v>
      </c>
      <c r="I14" s="1">
        <v>120</v>
      </c>
    </row>
    <row r="15" spans="1:9" x14ac:dyDescent="0.3">
      <c r="A15" s="2">
        <v>13</v>
      </c>
      <c r="B15" s="1">
        <v>100567444</v>
      </c>
      <c r="C15" t="s">
        <v>152</v>
      </c>
      <c r="D15" s="1" t="s">
        <v>166</v>
      </c>
      <c r="E15" s="1">
        <v>60</v>
      </c>
      <c r="F15" s="1">
        <f t="shared" si="0"/>
        <v>90</v>
      </c>
      <c r="G15" s="1">
        <v>0.25</v>
      </c>
      <c r="H15" s="1" t="s">
        <v>175</v>
      </c>
      <c r="I15" s="1">
        <v>50</v>
      </c>
    </row>
    <row r="16" spans="1:9" x14ac:dyDescent="0.3">
      <c r="A16" s="2">
        <v>14</v>
      </c>
      <c r="B16" s="1">
        <v>100567445</v>
      </c>
      <c r="C16" t="s">
        <v>152</v>
      </c>
      <c r="D16" s="1" t="s">
        <v>167</v>
      </c>
      <c r="E16" s="1">
        <v>30</v>
      </c>
      <c r="F16" s="1">
        <f t="shared" si="0"/>
        <v>45</v>
      </c>
      <c r="G16" s="1">
        <v>0.5</v>
      </c>
      <c r="H16" s="1" t="s">
        <v>175</v>
      </c>
      <c r="I16" s="1">
        <v>20</v>
      </c>
    </row>
    <row r="17" spans="1:9" x14ac:dyDescent="0.3">
      <c r="A17" s="2">
        <v>15</v>
      </c>
      <c r="B17" s="1">
        <v>100567446</v>
      </c>
      <c r="C17" t="s">
        <v>152</v>
      </c>
      <c r="D17" s="1" t="s">
        <v>168</v>
      </c>
      <c r="E17" s="1">
        <v>70</v>
      </c>
      <c r="F17" s="1">
        <f t="shared" si="0"/>
        <v>105</v>
      </c>
      <c r="G17" s="1">
        <v>0.1</v>
      </c>
      <c r="H17" s="1" t="s">
        <v>175</v>
      </c>
      <c r="I17" s="1">
        <v>35</v>
      </c>
    </row>
    <row r="18" spans="1:9" x14ac:dyDescent="0.3">
      <c r="A18" s="2">
        <v>16</v>
      </c>
      <c r="B18" s="1">
        <v>100567447</v>
      </c>
      <c r="C18" t="s">
        <v>153</v>
      </c>
      <c r="D18" s="1" t="s">
        <v>158</v>
      </c>
      <c r="E18" s="1">
        <v>40</v>
      </c>
      <c r="F18" s="1">
        <f t="shared" si="0"/>
        <v>60</v>
      </c>
      <c r="G18" s="1">
        <v>1</v>
      </c>
      <c r="H18" s="1" t="s">
        <v>175</v>
      </c>
      <c r="I18" s="1">
        <v>100</v>
      </c>
    </row>
    <row r="19" spans="1:9" x14ac:dyDescent="0.3">
      <c r="A19" s="2">
        <v>17</v>
      </c>
      <c r="B19" s="1">
        <v>100567448</v>
      </c>
      <c r="C19" t="s">
        <v>169</v>
      </c>
      <c r="D19" s="1" t="s">
        <v>170</v>
      </c>
      <c r="E19" s="1">
        <v>120</v>
      </c>
      <c r="F19" s="1">
        <f t="shared" si="0"/>
        <v>180</v>
      </c>
      <c r="G19" s="1">
        <v>0.2</v>
      </c>
      <c r="H19" s="1" t="s">
        <v>175</v>
      </c>
      <c r="I19" s="1">
        <v>50</v>
      </c>
    </row>
    <row r="20" spans="1:9" x14ac:dyDescent="0.3">
      <c r="A20" s="2">
        <v>18</v>
      </c>
      <c r="B20" s="1">
        <v>100567449</v>
      </c>
      <c r="C20" t="s">
        <v>154</v>
      </c>
      <c r="D20" s="1" t="s">
        <v>171</v>
      </c>
      <c r="E20" s="1">
        <v>30</v>
      </c>
      <c r="F20" s="1">
        <f t="shared" si="0"/>
        <v>45</v>
      </c>
      <c r="G20" s="1">
        <v>1</v>
      </c>
      <c r="H20" s="13" t="s">
        <v>176</v>
      </c>
      <c r="I20" s="1">
        <v>30</v>
      </c>
    </row>
    <row r="21" spans="1:9" x14ac:dyDescent="0.3">
      <c r="A21" s="2">
        <v>19</v>
      </c>
      <c r="B21" s="1">
        <v>100567450</v>
      </c>
      <c r="C21" t="s">
        <v>154</v>
      </c>
      <c r="D21" s="1" t="s">
        <v>172</v>
      </c>
      <c r="E21" s="1">
        <v>35</v>
      </c>
      <c r="F21" s="1">
        <f t="shared" si="0"/>
        <v>52.5</v>
      </c>
      <c r="G21" s="1">
        <v>1</v>
      </c>
      <c r="H21" s="13" t="s">
        <v>176</v>
      </c>
      <c r="I21" s="1">
        <v>50</v>
      </c>
    </row>
    <row r="22" spans="1:9" x14ac:dyDescent="0.3">
      <c r="A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A900-EDF8-4B87-B359-3D7293E54EB0}">
  <dimension ref="A1:F29"/>
  <sheetViews>
    <sheetView tabSelected="1" workbookViewId="0">
      <selection activeCell="F2" sqref="F2"/>
    </sheetView>
  </sheetViews>
  <sheetFormatPr defaultRowHeight="14.4" x14ac:dyDescent="0.3"/>
  <cols>
    <col min="1" max="2" width="6.21875" customWidth="1"/>
    <col min="3" max="3" width="7.77734375" customWidth="1"/>
    <col min="4" max="4" width="13.77734375" customWidth="1"/>
    <col min="5" max="5" width="16.5546875" customWidth="1"/>
    <col min="6" max="6" width="11.44140625" customWidth="1"/>
  </cols>
  <sheetData>
    <row r="1" spans="1:6" x14ac:dyDescent="0.3">
      <c r="B1" s="1"/>
      <c r="D1" s="5" t="s">
        <v>155</v>
      </c>
      <c r="E1" s="12" t="s">
        <v>180</v>
      </c>
      <c r="F1" s="1" t="s">
        <v>181</v>
      </c>
    </row>
    <row r="2" spans="1:6" ht="28.8" x14ac:dyDescent="0.3">
      <c r="A2" s="8" t="s">
        <v>2</v>
      </c>
      <c r="B2" s="14" t="s">
        <v>178</v>
      </c>
      <c r="C2" s="14" t="s">
        <v>177</v>
      </c>
      <c r="D2" s="14" t="s">
        <v>179</v>
      </c>
      <c r="E2" s="9" t="s">
        <v>182</v>
      </c>
      <c r="F2" s="9" t="s">
        <v>138</v>
      </c>
    </row>
    <row r="3" spans="1:6" x14ac:dyDescent="0.3">
      <c r="A3" s="2">
        <v>1</v>
      </c>
      <c r="B3" s="1">
        <v>11</v>
      </c>
      <c r="C3" s="1">
        <v>1</v>
      </c>
      <c r="D3" s="1">
        <f>VLOOKUP(C3,Products!$A$3:$F$21,6)</f>
        <v>75</v>
      </c>
      <c r="E3" s="1">
        <v>150</v>
      </c>
      <c r="F3">
        <f>E3*D3</f>
        <v>11250</v>
      </c>
    </row>
    <row r="4" spans="1:6" x14ac:dyDescent="0.3">
      <c r="A4" s="2">
        <v>2</v>
      </c>
      <c r="B4" s="1">
        <v>11</v>
      </c>
      <c r="C4" s="1">
        <v>2</v>
      </c>
      <c r="D4" s="1">
        <f>VLOOKUP(C4,Products!$A$3:$F$21,6)</f>
        <v>30</v>
      </c>
      <c r="E4" s="1">
        <v>120</v>
      </c>
      <c r="F4">
        <f t="shared" ref="F4:F29" si="0">E4*D4</f>
        <v>3600</v>
      </c>
    </row>
    <row r="5" spans="1:6" x14ac:dyDescent="0.3">
      <c r="A5" s="2">
        <v>3</v>
      </c>
      <c r="B5" s="1">
        <v>11</v>
      </c>
      <c r="C5" s="1">
        <v>3</v>
      </c>
      <c r="D5" s="1">
        <f>VLOOKUP(C5,Products!$A$3:$F$21,6)</f>
        <v>22.5</v>
      </c>
      <c r="E5" s="1">
        <v>200</v>
      </c>
      <c r="F5">
        <f t="shared" si="0"/>
        <v>4500</v>
      </c>
    </row>
    <row r="6" spans="1:6" x14ac:dyDescent="0.3">
      <c r="A6" s="2">
        <v>4</v>
      </c>
      <c r="B6" s="1">
        <v>5</v>
      </c>
      <c r="C6" s="1">
        <v>12</v>
      </c>
      <c r="D6" s="1">
        <f>VLOOKUP(C6,Products!$A$3:$F$21,6)</f>
        <v>45</v>
      </c>
      <c r="E6" s="13">
        <v>60</v>
      </c>
      <c r="F6">
        <f t="shared" si="0"/>
        <v>2700</v>
      </c>
    </row>
    <row r="7" spans="1:6" x14ac:dyDescent="0.3">
      <c r="A7" s="2">
        <v>5</v>
      </c>
      <c r="B7" s="1">
        <v>5</v>
      </c>
      <c r="C7" s="1">
        <v>13</v>
      </c>
      <c r="D7" s="1">
        <f>VLOOKUP(C7,Products!$A$3:$F$21,6)</f>
        <v>90</v>
      </c>
      <c r="E7" s="13">
        <v>30</v>
      </c>
      <c r="F7">
        <f t="shared" si="0"/>
        <v>2700</v>
      </c>
    </row>
    <row r="8" spans="1:6" x14ac:dyDescent="0.3">
      <c r="A8" s="2">
        <v>6</v>
      </c>
      <c r="B8" s="1">
        <v>5</v>
      </c>
      <c r="C8" s="1">
        <v>14</v>
      </c>
      <c r="D8" s="1">
        <f>VLOOKUP(C8,Products!$A$3:$F$21,6)</f>
        <v>45</v>
      </c>
      <c r="E8" s="13">
        <v>110</v>
      </c>
      <c r="F8">
        <f t="shared" si="0"/>
        <v>4950</v>
      </c>
    </row>
    <row r="9" spans="1:6" x14ac:dyDescent="0.3">
      <c r="A9" s="2">
        <v>7</v>
      </c>
      <c r="B9" s="1">
        <v>5</v>
      </c>
      <c r="C9" s="1">
        <v>15</v>
      </c>
      <c r="D9" s="1">
        <f>VLOOKUP(C9,Products!$A$3:$F$21,6)</f>
        <v>105</v>
      </c>
      <c r="E9" s="13">
        <v>90</v>
      </c>
      <c r="F9">
        <f t="shared" si="0"/>
        <v>9450</v>
      </c>
    </row>
    <row r="10" spans="1:6" x14ac:dyDescent="0.3">
      <c r="A10" s="2">
        <v>8</v>
      </c>
      <c r="B10" s="5">
        <v>22</v>
      </c>
      <c r="C10" s="1">
        <v>5</v>
      </c>
      <c r="D10" s="1">
        <f>VLOOKUP(C10,Products!$A$3:$F$21,6)</f>
        <v>52.5</v>
      </c>
      <c r="E10" s="13">
        <v>50</v>
      </c>
      <c r="F10">
        <f t="shared" si="0"/>
        <v>2625</v>
      </c>
    </row>
    <row r="11" spans="1:6" x14ac:dyDescent="0.3">
      <c r="A11" s="2">
        <v>9</v>
      </c>
      <c r="B11" s="5">
        <v>22</v>
      </c>
      <c r="C11" s="1">
        <v>6</v>
      </c>
      <c r="D11" s="1">
        <f>VLOOKUP(C11,Products!$A$3:$F$21,6)</f>
        <v>60</v>
      </c>
      <c r="E11" s="13">
        <v>30</v>
      </c>
      <c r="F11">
        <f t="shared" si="0"/>
        <v>1800</v>
      </c>
    </row>
    <row r="12" spans="1:6" x14ac:dyDescent="0.3">
      <c r="A12" s="2">
        <v>10</v>
      </c>
      <c r="B12" s="5">
        <v>22</v>
      </c>
      <c r="C12" s="1">
        <v>7</v>
      </c>
      <c r="D12" s="1">
        <f>VLOOKUP(C12,Products!$A$3:$F$21,6)</f>
        <v>105</v>
      </c>
      <c r="E12" s="13">
        <v>45</v>
      </c>
      <c r="F12">
        <f t="shared" si="0"/>
        <v>4725</v>
      </c>
    </row>
    <row r="13" spans="1:6" x14ac:dyDescent="0.3">
      <c r="A13" s="2">
        <v>11</v>
      </c>
      <c r="B13" s="5">
        <v>22</v>
      </c>
      <c r="C13" s="1">
        <v>8</v>
      </c>
      <c r="D13" s="1">
        <f>VLOOKUP(C13,Products!$A$3:$F$21,6)</f>
        <v>22.5</v>
      </c>
      <c r="E13" s="13">
        <v>67</v>
      </c>
      <c r="F13">
        <f t="shared" si="0"/>
        <v>1507.5</v>
      </c>
    </row>
    <row r="14" spans="1:6" x14ac:dyDescent="0.3">
      <c r="A14" s="2">
        <v>12</v>
      </c>
      <c r="B14" s="5">
        <v>22</v>
      </c>
      <c r="C14" s="1">
        <v>9</v>
      </c>
      <c r="D14" s="1">
        <f>VLOOKUP(C14,Products!$A$3:$F$21,6)</f>
        <v>30</v>
      </c>
      <c r="E14" s="13">
        <v>80</v>
      </c>
      <c r="F14">
        <f t="shared" si="0"/>
        <v>2400</v>
      </c>
    </row>
    <row r="15" spans="1:6" x14ac:dyDescent="0.3">
      <c r="A15" s="2">
        <v>13</v>
      </c>
      <c r="B15" s="5">
        <v>16</v>
      </c>
      <c r="C15" s="1">
        <v>1</v>
      </c>
      <c r="D15" s="1">
        <f>VLOOKUP(C15,Products!$A$3:$F$21,6)</f>
        <v>75</v>
      </c>
      <c r="E15" s="13">
        <v>10</v>
      </c>
      <c r="F15">
        <f t="shared" si="0"/>
        <v>750</v>
      </c>
    </row>
    <row r="16" spans="1:6" x14ac:dyDescent="0.3">
      <c r="A16" s="2">
        <v>14</v>
      </c>
      <c r="B16" s="5">
        <v>16</v>
      </c>
      <c r="C16" s="1">
        <v>2</v>
      </c>
      <c r="D16" s="1">
        <f>VLOOKUP(C16,Products!$A$3:$F$21,6)</f>
        <v>30</v>
      </c>
      <c r="E16" s="13">
        <v>43</v>
      </c>
      <c r="F16">
        <f t="shared" si="0"/>
        <v>1290</v>
      </c>
    </row>
    <row r="17" spans="1:6" x14ac:dyDescent="0.3">
      <c r="A17" s="2">
        <v>15</v>
      </c>
      <c r="B17" s="5">
        <v>16</v>
      </c>
      <c r="C17" s="1">
        <v>3</v>
      </c>
      <c r="D17" s="1">
        <f>VLOOKUP(C17,Products!$A$3:$F$21,6)</f>
        <v>22.5</v>
      </c>
      <c r="E17" s="13">
        <v>24</v>
      </c>
      <c r="F17">
        <f t="shared" si="0"/>
        <v>540</v>
      </c>
    </row>
    <row r="18" spans="1:6" x14ac:dyDescent="0.3">
      <c r="A18" s="2">
        <v>16</v>
      </c>
      <c r="B18" s="5">
        <v>16</v>
      </c>
      <c r="C18" s="1">
        <v>4</v>
      </c>
      <c r="D18" s="1">
        <f>VLOOKUP(C18,Products!$A$3:$F$21,6)</f>
        <v>150</v>
      </c>
      <c r="E18" s="13">
        <v>56</v>
      </c>
      <c r="F18">
        <f t="shared" si="0"/>
        <v>8400</v>
      </c>
    </row>
    <row r="19" spans="1:6" x14ac:dyDescent="0.3">
      <c r="A19" s="2">
        <v>17</v>
      </c>
      <c r="B19" s="5">
        <v>25</v>
      </c>
      <c r="C19" s="1">
        <v>15</v>
      </c>
      <c r="D19" s="1">
        <f>VLOOKUP(C19,Products!$A$3:$F$21,6)</f>
        <v>105</v>
      </c>
      <c r="E19" s="13">
        <v>74</v>
      </c>
      <c r="F19">
        <f t="shared" si="0"/>
        <v>7770</v>
      </c>
    </row>
    <row r="20" spans="1:6" x14ac:dyDescent="0.3">
      <c r="A20" s="2">
        <v>18</v>
      </c>
      <c r="B20" s="5">
        <v>25</v>
      </c>
      <c r="C20" s="1">
        <v>16</v>
      </c>
      <c r="D20" s="1">
        <f>VLOOKUP(C20,Products!$A$3:$F$21,6)</f>
        <v>60</v>
      </c>
      <c r="E20" s="13">
        <v>98</v>
      </c>
      <c r="F20">
        <f t="shared" si="0"/>
        <v>5880</v>
      </c>
    </row>
    <row r="21" spans="1:6" x14ac:dyDescent="0.3">
      <c r="A21" s="2">
        <v>19</v>
      </c>
      <c r="B21" s="5">
        <v>25</v>
      </c>
      <c r="C21" s="1">
        <v>17</v>
      </c>
      <c r="D21" s="1">
        <f>VLOOKUP(C21,Products!$A$3:$F$21,6)</f>
        <v>180</v>
      </c>
      <c r="E21" s="13">
        <v>70</v>
      </c>
      <c r="F21">
        <f t="shared" si="0"/>
        <v>12600</v>
      </c>
    </row>
    <row r="22" spans="1:6" x14ac:dyDescent="0.3">
      <c r="A22" s="2">
        <v>20</v>
      </c>
      <c r="B22" s="5">
        <v>25</v>
      </c>
      <c r="C22" s="1">
        <v>18</v>
      </c>
      <c r="D22" s="1">
        <f>VLOOKUP(C22,Products!$A$3:$F$21,6)</f>
        <v>45</v>
      </c>
      <c r="E22" s="13">
        <v>30</v>
      </c>
      <c r="F22">
        <f t="shared" si="0"/>
        <v>1350</v>
      </c>
    </row>
    <row r="23" spans="1:6" x14ac:dyDescent="0.3">
      <c r="A23" s="2">
        <v>21</v>
      </c>
      <c r="B23" s="5">
        <v>25</v>
      </c>
      <c r="C23" s="1">
        <v>19</v>
      </c>
      <c r="D23" s="1">
        <f>VLOOKUP(C23,Products!$A$3:$F$21,6)</f>
        <v>52.5</v>
      </c>
      <c r="E23" s="13">
        <v>21</v>
      </c>
      <c r="F23">
        <f t="shared" si="0"/>
        <v>1102.5</v>
      </c>
    </row>
    <row r="24" spans="1:6" x14ac:dyDescent="0.3">
      <c r="A24" s="2">
        <v>22</v>
      </c>
      <c r="B24" s="5">
        <v>20</v>
      </c>
      <c r="C24" s="1">
        <v>10</v>
      </c>
      <c r="D24" s="1">
        <f>VLOOKUP(C24,Products!$A$3:$F$21,6)</f>
        <v>21</v>
      </c>
      <c r="E24" s="13">
        <v>38</v>
      </c>
      <c r="F24">
        <f t="shared" si="0"/>
        <v>798</v>
      </c>
    </row>
    <row r="25" spans="1:6" x14ac:dyDescent="0.3">
      <c r="A25" s="2">
        <v>23</v>
      </c>
      <c r="B25" s="5">
        <v>20</v>
      </c>
      <c r="C25" s="1">
        <v>11</v>
      </c>
      <c r="D25" s="1">
        <f>VLOOKUP(C25,Products!$A$3:$F$21,6)</f>
        <v>45</v>
      </c>
      <c r="E25" s="13">
        <v>10</v>
      </c>
      <c r="F25">
        <f t="shared" si="0"/>
        <v>450</v>
      </c>
    </row>
    <row r="26" spans="1:6" x14ac:dyDescent="0.3">
      <c r="A26" s="2">
        <v>24</v>
      </c>
      <c r="B26" s="5">
        <v>20</v>
      </c>
      <c r="C26" s="1">
        <v>12</v>
      </c>
      <c r="D26" s="1">
        <f>VLOOKUP(C26,Products!$A$3:$F$21,6)</f>
        <v>45</v>
      </c>
      <c r="E26" s="13">
        <v>13</v>
      </c>
      <c r="F26">
        <f t="shared" si="0"/>
        <v>585</v>
      </c>
    </row>
    <row r="27" spans="1:6" x14ac:dyDescent="0.3">
      <c r="A27" s="2">
        <v>25</v>
      </c>
      <c r="B27" s="5">
        <v>7</v>
      </c>
      <c r="C27" s="1">
        <v>13</v>
      </c>
      <c r="D27" s="1">
        <f>VLOOKUP(C27,Products!$A$3:$F$21,6)</f>
        <v>90</v>
      </c>
      <c r="E27" s="13">
        <v>19</v>
      </c>
      <c r="F27">
        <f t="shared" si="0"/>
        <v>1710</v>
      </c>
    </row>
    <row r="28" spans="1:6" x14ac:dyDescent="0.3">
      <c r="A28" s="2">
        <v>26</v>
      </c>
      <c r="B28" s="5">
        <v>7</v>
      </c>
      <c r="C28" s="1">
        <v>14</v>
      </c>
      <c r="D28" s="1">
        <f>VLOOKUP(C28,Products!$A$3:$F$21,6)</f>
        <v>45</v>
      </c>
      <c r="E28" s="13">
        <v>25</v>
      </c>
      <c r="F28">
        <f t="shared" si="0"/>
        <v>1125</v>
      </c>
    </row>
    <row r="29" spans="1:6" x14ac:dyDescent="0.3">
      <c r="A29" s="2">
        <v>27</v>
      </c>
      <c r="B29" s="5">
        <v>7</v>
      </c>
      <c r="C29" s="1">
        <v>15</v>
      </c>
      <c r="D29" s="1">
        <f>VLOOKUP(C29,Products!$A$3:$F$21,6)</f>
        <v>105</v>
      </c>
      <c r="E29" s="13">
        <v>21</v>
      </c>
      <c r="F29">
        <f t="shared" si="0"/>
        <v>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Clients</vt:lpstr>
      <vt:lpstr>Products</vt:lpstr>
      <vt:lpstr>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2015-06-05T18:19:34Z</dcterms:created>
  <dcterms:modified xsi:type="dcterms:W3CDTF">2022-04-01T17:41:20Z</dcterms:modified>
</cp:coreProperties>
</file>