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zuvpraze-my.sharepoint.com/personal/hajkovamariana_fzp_czu_cz/Documents/Plocha/GIT/Dalia/DPS8_HU/obs data/"/>
    </mc:Choice>
  </mc:AlternateContent>
  <xr:revisionPtr revIDLastSave="52" documentId="13_ncr:1_{81E2B066-4231-4E47-A411-5094512BC71F}" xr6:coauthVersionLast="47" xr6:coauthVersionMax="47" xr10:uidLastSave="{04249901-9556-4EDA-AF3E-9833E6A6D804}"/>
  <bookViews>
    <workbookView xWindow="-28920" yWindow="-120" windowWidth="29040" windowHeight="15720" xr2:uid="{00000000-000D-0000-FFFF-FFFF00000000}"/>
  </bookViews>
  <sheets>
    <sheet name="201905" sheetId="1" r:id="rId1"/>
    <sheet name="List1" sheetId="2" r:id="rId2"/>
  </sheets>
  <definedNames>
    <definedName name="_xlnm._FilterDatabase" localSheetId="0" hidden="1">'201905'!$A$3:$F$3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11" i="2"/>
  <c r="B10" i="2"/>
  <c r="B4" i="2"/>
  <c r="B5" i="2"/>
  <c r="B6" i="2"/>
  <c r="B7" i="2" s="1"/>
  <c r="B8" i="2" s="1"/>
  <c r="B9" i="2" s="1"/>
  <c r="B3" i="2"/>
</calcChain>
</file>

<file path=xl/sharedStrings.xml><?xml version="1.0" encoding="utf-8"?>
<sst xmlns="http://schemas.openxmlformats.org/spreadsheetml/2006/main" count="15" uniqueCount="9">
  <si>
    <t>Felsőberecki</t>
  </si>
  <si>
    <t>Date</t>
  </si>
  <si>
    <t>Ung (Lékárd) water level (cm)</t>
  </si>
  <si>
    <t>Latorca (Nagykapos) water level (cm)</t>
  </si>
  <si>
    <t>Water level Felsőberecki
(cm)</t>
  </si>
  <si>
    <t>Q at Felsőberecki (m3/s)</t>
  </si>
  <si>
    <t>Floating plastic bottle (piece/min)</t>
  </si>
  <si>
    <t>dq/dt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</si>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</sst>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'201905'!$E$3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'201905'!$E$4:$E$51</c:f>
              <c:numCache>
                <c:formatCode>General</c:formatCode>
                <c:ptCount val="48"/>
                <c:pt idx="6">
                  <c:v>147</c:v>
                </c:pt>
                <c:pt idx="7">
                  <c:v>157</c:v>
                </c:pt>
                <c:pt idx="8">
                  <c:v>173</c:v>
                </c:pt>
                <c:pt idx="9">
                  <c:v>166</c:v>
                </c:pt>
                <c:pt idx="10">
                  <c:v>200</c:v>
                </c:pt>
                <c:pt idx="11">
                  <c:v>215</c:v>
                </c:pt>
                <c:pt idx="12">
                  <c:v>220</c:v>
                </c:pt>
                <c:pt idx="13">
                  <c:v>224</c:v>
                </c:pt>
                <c:pt idx="14">
                  <c:v>235</c:v>
                </c:pt>
                <c:pt idx="15">
                  <c:v>235</c:v>
                </c:pt>
                <c:pt idx="16">
                  <c:v>241</c:v>
                </c:pt>
                <c:pt idx="17">
                  <c:v>248</c:v>
                </c:pt>
                <c:pt idx="18">
                  <c:v>248</c:v>
                </c:pt>
                <c:pt idx="19">
                  <c:v>247</c:v>
                </c:pt>
                <c:pt idx="20">
                  <c:v>249</c:v>
                </c:pt>
                <c:pt idx="21">
                  <c:v>249</c:v>
                </c:pt>
                <c:pt idx="22">
                  <c:v>258</c:v>
                </c:pt>
                <c:pt idx="23">
                  <c:v>255</c:v>
                </c:pt>
                <c:pt idx="24">
                  <c:v>259</c:v>
                </c:pt>
                <c:pt idx="25">
                  <c:v>257</c:v>
                </c:pt>
                <c:pt idx="26">
                  <c:v>252</c:v>
                </c:pt>
                <c:pt idx="27">
                  <c:v>250</c:v>
                </c:pt>
                <c:pt idx="28">
                  <c:v>250</c:v>
                </c:pt>
                <c:pt idx="29">
                  <c:v>249</c:v>
                </c:pt>
                <c:pt idx="30">
                  <c:v>252</c:v>
                </c:pt>
                <c:pt idx="31">
                  <c:v>263</c:v>
                </c:pt>
                <c:pt idx="32">
                  <c:v>263</c:v>
                </c:pt>
                <c:pt idx="33">
                  <c:v>272</c:v>
                </c:pt>
                <c:pt idx="34">
                  <c:v>272</c:v>
                </c:pt>
                <c:pt idx="35">
                  <c:v>267</c:v>
                </c:pt>
                <c:pt idx="36">
                  <c:v>269</c:v>
                </c:pt>
                <c:pt idx="37">
                  <c:v>263</c:v>
                </c:pt>
                <c:pt idx="38">
                  <c:v>254</c:v>
                </c:pt>
                <c:pt idx="3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4-4594-BA2D-AD3EDF560A1E}"/>
            </c:ext>
          </c:extLst>
        </c:ser>
        <c:ser>
          <c:idx val="0"/>
          <c:order val="1"/>
          <c:tx>
            <c:strRef>
              <c:f>'201905'!$D$3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'201905'!$D$4:$D$51</c:f>
              <c:numCache>
                <c:formatCode>General</c:formatCode>
                <c:ptCount val="48"/>
                <c:pt idx="0">
                  <c:v>283</c:v>
                </c:pt>
                <c:pt idx="2">
                  <c:v>271</c:v>
                </c:pt>
                <c:pt idx="3">
                  <c:v>263</c:v>
                </c:pt>
                <c:pt idx="5">
                  <c:v>286</c:v>
                </c:pt>
                <c:pt idx="6">
                  <c:v>344</c:v>
                </c:pt>
                <c:pt idx="7">
                  <c:v>372</c:v>
                </c:pt>
                <c:pt idx="8">
                  <c:v>405</c:v>
                </c:pt>
                <c:pt idx="9">
                  <c:v>435</c:v>
                </c:pt>
                <c:pt idx="10">
                  <c:v>446</c:v>
                </c:pt>
                <c:pt idx="11">
                  <c:v>460</c:v>
                </c:pt>
                <c:pt idx="12">
                  <c:v>473</c:v>
                </c:pt>
                <c:pt idx="13">
                  <c:v>477</c:v>
                </c:pt>
                <c:pt idx="14">
                  <c:v>485</c:v>
                </c:pt>
                <c:pt idx="15">
                  <c:v>492</c:v>
                </c:pt>
                <c:pt idx="16">
                  <c:v>496</c:v>
                </c:pt>
                <c:pt idx="17">
                  <c:v>502</c:v>
                </c:pt>
                <c:pt idx="18">
                  <c:v>504</c:v>
                </c:pt>
                <c:pt idx="19">
                  <c:v>507</c:v>
                </c:pt>
                <c:pt idx="20">
                  <c:v>509</c:v>
                </c:pt>
                <c:pt idx="21">
                  <c:v>515</c:v>
                </c:pt>
                <c:pt idx="22">
                  <c:v>518</c:v>
                </c:pt>
                <c:pt idx="23">
                  <c:v>522</c:v>
                </c:pt>
                <c:pt idx="24">
                  <c:v>526</c:v>
                </c:pt>
                <c:pt idx="25">
                  <c:v>525</c:v>
                </c:pt>
                <c:pt idx="26">
                  <c:v>526</c:v>
                </c:pt>
                <c:pt idx="27">
                  <c:v>526</c:v>
                </c:pt>
                <c:pt idx="28">
                  <c:v>525</c:v>
                </c:pt>
                <c:pt idx="29">
                  <c:v>524</c:v>
                </c:pt>
                <c:pt idx="30">
                  <c:v>526</c:v>
                </c:pt>
                <c:pt idx="31">
                  <c:v>529</c:v>
                </c:pt>
                <c:pt idx="32">
                  <c:v>532</c:v>
                </c:pt>
                <c:pt idx="33">
                  <c:v>536</c:v>
                </c:pt>
                <c:pt idx="34">
                  <c:v>536</c:v>
                </c:pt>
                <c:pt idx="35">
                  <c:v>535</c:v>
                </c:pt>
                <c:pt idx="36">
                  <c:v>535</c:v>
                </c:pt>
                <c:pt idx="37">
                  <c:v>531</c:v>
                </c:pt>
                <c:pt idx="38">
                  <c:v>531</c:v>
                </c:pt>
                <c:pt idx="39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F-488F-945E-9EAE6F20755D}"/>
            </c:ext>
          </c:extLst>
        </c:ser>
        <c:ser>
          <c:idx val="2"/>
          <c:order val="2"/>
          <c:tx>
            <c:strRef>
              <c:f>'201905'!$B$3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'201905'!$B$4:$B$51</c:f>
              <c:numCache>
                <c:formatCode>General</c:formatCode>
                <c:ptCount val="48"/>
                <c:pt idx="0">
                  <c:v>51</c:v>
                </c:pt>
                <c:pt idx="2">
                  <c:v>46</c:v>
                </c:pt>
                <c:pt idx="3">
                  <c:v>81</c:v>
                </c:pt>
                <c:pt idx="5">
                  <c:v>217</c:v>
                </c:pt>
                <c:pt idx="6">
                  <c:v>495</c:v>
                </c:pt>
                <c:pt idx="8">
                  <c:v>660</c:v>
                </c:pt>
                <c:pt idx="9">
                  <c:v>596</c:v>
                </c:pt>
                <c:pt idx="11">
                  <c:v>492</c:v>
                </c:pt>
                <c:pt idx="12">
                  <c:v>387</c:v>
                </c:pt>
                <c:pt idx="14">
                  <c:v>306</c:v>
                </c:pt>
                <c:pt idx="15">
                  <c:v>239</c:v>
                </c:pt>
                <c:pt idx="17">
                  <c:v>198</c:v>
                </c:pt>
                <c:pt idx="18">
                  <c:v>169</c:v>
                </c:pt>
                <c:pt idx="20">
                  <c:v>153</c:v>
                </c:pt>
                <c:pt idx="21">
                  <c:v>136</c:v>
                </c:pt>
                <c:pt idx="23">
                  <c:v>117</c:v>
                </c:pt>
                <c:pt idx="24">
                  <c:v>103</c:v>
                </c:pt>
                <c:pt idx="26">
                  <c:v>95</c:v>
                </c:pt>
                <c:pt idx="27">
                  <c:v>92</c:v>
                </c:pt>
                <c:pt idx="29">
                  <c:v>120</c:v>
                </c:pt>
                <c:pt idx="30">
                  <c:v>167</c:v>
                </c:pt>
                <c:pt idx="32">
                  <c:v>146</c:v>
                </c:pt>
                <c:pt idx="33">
                  <c:v>132</c:v>
                </c:pt>
                <c:pt idx="35">
                  <c:v>122</c:v>
                </c:pt>
                <c:pt idx="36">
                  <c:v>106</c:v>
                </c:pt>
                <c:pt idx="38">
                  <c:v>97</c:v>
                </c:pt>
                <c:pt idx="3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4-4594-BA2D-AD3EDF560A1E}"/>
            </c:ext>
          </c:extLst>
        </c:ser>
        <c:ser>
          <c:idx val="3"/>
          <c:order val="3"/>
          <c:tx>
            <c:strRef>
              <c:f>'201905'!$C$3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'201905'!$C$4:$C$51</c:f>
              <c:numCache>
                <c:formatCode>General</c:formatCode>
                <c:ptCount val="48"/>
                <c:pt idx="0">
                  <c:v>303</c:v>
                </c:pt>
                <c:pt idx="2">
                  <c:v>295</c:v>
                </c:pt>
                <c:pt idx="3">
                  <c:v>296</c:v>
                </c:pt>
                <c:pt idx="5">
                  <c:v>346</c:v>
                </c:pt>
                <c:pt idx="6">
                  <c:v>418</c:v>
                </c:pt>
                <c:pt idx="8">
                  <c:v>491</c:v>
                </c:pt>
                <c:pt idx="9">
                  <c:v>528</c:v>
                </c:pt>
                <c:pt idx="11">
                  <c:v>554</c:v>
                </c:pt>
                <c:pt idx="12">
                  <c:v>591</c:v>
                </c:pt>
                <c:pt idx="14">
                  <c:v>624</c:v>
                </c:pt>
                <c:pt idx="15">
                  <c:v>644</c:v>
                </c:pt>
                <c:pt idx="17">
                  <c:v>660</c:v>
                </c:pt>
                <c:pt idx="18">
                  <c:v>667</c:v>
                </c:pt>
                <c:pt idx="20">
                  <c:v>669</c:v>
                </c:pt>
                <c:pt idx="21">
                  <c:v>666</c:v>
                </c:pt>
                <c:pt idx="23">
                  <c:v>657</c:v>
                </c:pt>
                <c:pt idx="24">
                  <c:v>650</c:v>
                </c:pt>
                <c:pt idx="26">
                  <c:v>643</c:v>
                </c:pt>
                <c:pt idx="27">
                  <c:v>636</c:v>
                </c:pt>
                <c:pt idx="29">
                  <c:v>628</c:v>
                </c:pt>
                <c:pt idx="30">
                  <c:v>619</c:v>
                </c:pt>
                <c:pt idx="32">
                  <c:v>612</c:v>
                </c:pt>
                <c:pt idx="33">
                  <c:v>606</c:v>
                </c:pt>
                <c:pt idx="35">
                  <c:v>602</c:v>
                </c:pt>
                <c:pt idx="36">
                  <c:v>598</c:v>
                </c:pt>
                <c:pt idx="38">
                  <c:v>594</c:v>
                </c:pt>
                <c:pt idx="39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4-4594-BA2D-AD3EDF56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4048"/>
        <c:axId val="41075840"/>
      </c:lineChart>
      <c:lineChart>
        <c:grouping val="standard"/>
        <c:varyColors val="0"/>
        <c:ser>
          <c:idx val="1"/>
          <c:order val="4"/>
          <c:tx>
            <c:strRef>
              <c:f>'201905'!$F$3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'201905'!$F$4:$F$51</c:f>
              <c:numCache>
                <c:formatCode>General</c:formatCode>
                <c:ptCount val="48"/>
                <c:pt idx="6">
                  <c:v>5</c:v>
                </c:pt>
                <c:pt idx="7">
                  <c:v>11</c:v>
                </c:pt>
                <c:pt idx="8">
                  <c:v>57</c:v>
                </c:pt>
                <c:pt idx="9">
                  <c:v>51</c:v>
                </c:pt>
                <c:pt idx="10">
                  <c:v>5</c:v>
                </c:pt>
                <c:pt idx="11">
                  <c:v>22</c:v>
                </c:pt>
                <c:pt idx="12">
                  <c:v>11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12</c:v>
                </c:pt>
                <c:pt idx="32">
                  <c:v>8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F-488F-945E-9EAE6F2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4032"/>
        <c:axId val="41077760"/>
      </c:lineChart>
      <c:catAx>
        <c:axId val="41074048"/>
        <c:scaling>
          <c:orientation val="minMax"/>
        </c:scaling>
        <c:delete val="0"/>
        <c:axPos val="b"/>
        <c:numFmt formatCode="yyyy/\ m/\ d\.\ h:mm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41075840"/>
        <c:crosses val="autoZero"/>
        <c:auto val="0"/>
        <c:lblAlgn val="ctr"/>
        <c:lblOffset val="100"/>
        <c:noMultiLvlLbl val="0"/>
      </c:catAx>
      <c:valAx>
        <c:axId val="410758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u="none" strike="noStrike" baseline="0">
                    <a:effectLst/>
                  </a:rPr>
                  <a:t>vízállása (cm) / vízhozam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74048"/>
        <c:crosses val="autoZero"/>
        <c:crossBetween val="between"/>
      </c:valAx>
      <c:valAx>
        <c:axId val="41077760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84032"/>
        <c:crosses val="max"/>
        <c:crossBetween val="between"/>
      </c:valAx>
      <c:dateAx>
        <c:axId val="41084032"/>
        <c:scaling>
          <c:orientation val="minMax"/>
        </c:scaling>
        <c:delete val="1"/>
        <c:axPos val="b"/>
        <c:numFmt formatCode="yyyy/\ m/\ d\.\ h:mm;@" sourceLinked="1"/>
        <c:majorTickMark val="out"/>
        <c:minorTickMark val="none"/>
        <c:tickLblPos val="nextTo"/>
        <c:crossAx val="41077760"/>
        <c:crosses val="autoZero"/>
        <c:auto val="1"/>
        <c:lblOffset val="100"/>
        <c:baseTimeUnit val="days"/>
      </c:dateAx>
    </c:plotArea>
    <c:legend>
      <c:legendPos val="t"/>
      <c:layout>
        <c:manualLayout>
          <c:xMode val="edge"/>
          <c:yMode val="edge"/>
          <c:x val="8.8269844398789335E-2"/>
          <c:y val="2.0140011282442971E-2"/>
          <c:w val="0.78734821099731456"/>
          <c:h val="5.5230917411392959E-2"/>
        </c:manualLayout>
      </c:layout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4"/>
          <c:tx>
            <c:strRef>
              <c:f>'201905'!$F$3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invertIfNegative val="0"/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'201905'!$F$4:$F$51</c:f>
              <c:numCache>
                <c:formatCode>General</c:formatCode>
                <c:ptCount val="48"/>
                <c:pt idx="6">
                  <c:v>5</c:v>
                </c:pt>
                <c:pt idx="7">
                  <c:v>11</c:v>
                </c:pt>
                <c:pt idx="8">
                  <c:v>57</c:v>
                </c:pt>
                <c:pt idx="9">
                  <c:v>51</c:v>
                </c:pt>
                <c:pt idx="10">
                  <c:v>5</c:v>
                </c:pt>
                <c:pt idx="11">
                  <c:v>22</c:v>
                </c:pt>
                <c:pt idx="12">
                  <c:v>11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12</c:v>
                </c:pt>
                <c:pt idx="32">
                  <c:v>8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05C-A387-F9B3B66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85024"/>
        <c:axId val="57583104"/>
      </c:barChart>
      <c:lineChart>
        <c:grouping val="standard"/>
        <c:varyColors val="0"/>
        <c:ser>
          <c:idx val="0"/>
          <c:order val="0"/>
          <c:tx>
            <c:strRef>
              <c:f>'201905'!$D$3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'201905'!$D$4:$D$51</c:f>
              <c:numCache>
                <c:formatCode>General</c:formatCode>
                <c:ptCount val="48"/>
                <c:pt idx="0">
                  <c:v>283</c:v>
                </c:pt>
                <c:pt idx="2">
                  <c:v>271</c:v>
                </c:pt>
                <c:pt idx="3">
                  <c:v>263</c:v>
                </c:pt>
                <c:pt idx="5">
                  <c:v>286</c:v>
                </c:pt>
                <c:pt idx="6">
                  <c:v>344</c:v>
                </c:pt>
                <c:pt idx="7">
                  <c:v>372</c:v>
                </c:pt>
                <c:pt idx="8">
                  <c:v>405</c:v>
                </c:pt>
                <c:pt idx="9">
                  <c:v>435</c:v>
                </c:pt>
                <c:pt idx="10">
                  <c:v>446</c:v>
                </c:pt>
                <c:pt idx="11">
                  <c:v>460</c:v>
                </c:pt>
                <c:pt idx="12">
                  <c:v>473</c:v>
                </c:pt>
                <c:pt idx="13">
                  <c:v>477</c:v>
                </c:pt>
                <c:pt idx="14">
                  <c:v>485</c:v>
                </c:pt>
                <c:pt idx="15">
                  <c:v>492</c:v>
                </c:pt>
                <c:pt idx="16">
                  <c:v>496</c:v>
                </c:pt>
                <c:pt idx="17">
                  <c:v>502</c:v>
                </c:pt>
                <c:pt idx="18">
                  <c:v>504</c:v>
                </c:pt>
                <c:pt idx="19">
                  <c:v>507</c:v>
                </c:pt>
                <c:pt idx="20">
                  <c:v>509</c:v>
                </c:pt>
                <c:pt idx="21">
                  <c:v>515</c:v>
                </c:pt>
                <c:pt idx="22">
                  <c:v>518</c:v>
                </c:pt>
                <c:pt idx="23">
                  <c:v>522</c:v>
                </c:pt>
                <c:pt idx="24">
                  <c:v>526</c:v>
                </c:pt>
                <c:pt idx="25">
                  <c:v>525</c:v>
                </c:pt>
                <c:pt idx="26">
                  <c:v>526</c:v>
                </c:pt>
                <c:pt idx="27">
                  <c:v>526</c:v>
                </c:pt>
                <c:pt idx="28">
                  <c:v>525</c:v>
                </c:pt>
                <c:pt idx="29">
                  <c:v>524</c:v>
                </c:pt>
                <c:pt idx="30">
                  <c:v>526</c:v>
                </c:pt>
                <c:pt idx="31">
                  <c:v>529</c:v>
                </c:pt>
                <c:pt idx="32">
                  <c:v>532</c:v>
                </c:pt>
                <c:pt idx="33">
                  <c:v>536</c:v>
                </c:pt>
                <c:pt idx="34">
                  <c:v>536</c:v>
                </c:pt>
                <c:pt idx="35">
                  <c:v>535</c:v>
                </c:pt>
                <c:pt idx="36">
                  <c:v>535</c:v>
                </c:pt>
                <c:pt idx="37">
                  <c:v>531</c:v>
                </c:pt>
                <c:pt idx="38">
                  <c:v>531</c:v>
                </c:pt>
                <c:pt idx="39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05C-A387-F9B3B66D1B9B}"/>
            </c:ext>
          </c:extLst>
        </c:ser>
        <c:ser>
          <c:idx val="2"/>
          <c:order val="1"/>
          <c:tx>
            <c:strRef>
              <c:f>'201905'!$B$3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'201905'!$B$4:$B$51</c:f>
              <c:numCache>
                <c:formatCode>General</c:formatCode>
                <c:ptCount val="48"/>
                <c:pt idx="0">
                  <c:v>51</c:v>
                </c:pt>
                <c:pt idx="2">
                  <c:v>46</c:v>
                </c:pt>
                <c:pt idx="3">
                  <c:v>81</c:v>
                </c:pt>
                <c:pt idx="5">
                  <c:v>217</c:v>
                </c:pt>
                <c:pt idx="6">
                  <c:v>495</c:v>
                </c:pt>
                <c:pt idx="8">
                  <c:v>660</c:v>
                </c:pt>
                <c:pt idx="9">
                  <c:v>596</c:v>
                </c:pt>
                <c:pt idx="11">
                  <c:v>492</c:v>
                </c:pt>
                <c:pt idx="12">
                  <c:v>387</c:v>
                </c:pt>
                <c:pt idx="14">
                  <c:v>306</c:v>
                </c:pt>
                <c:pt idx="15">
                  <c:v>239</c:v>
                </c:pt>
                <c:pt idx="17">
                  <c:v>198</c:v>
                </c:pt>
                <c:pt idx="18">
                  <c:v>169</c:v>
                </c:pt>
                <c:pt idx="20">
                  <c:v>153</c:v>
                </c:pt>
                <c:pt idx="21">
                  <c:v>136</c:v>
                </c:pt>
                <c:pt idx="23">
                  <c:v>117</c:v>
                </c:pt>
                <c:pt idx="24">
                  <c:v>103</c:v>
                </c:pt>
                <c:pt idx="26">
                  <c:v>95</c:v>
                </c:pt>
                <c:pt idx="27">
                  <c:v>92</c:v>
                </c:pt>
                <c:pt idx="29">
                  <c:v>120</c:v>
                </c:pt>
                <c:pt idx="30">
                  <c:v>167</c:v>
                </c:pt>
                <c:pt idx="32">
                  <c:v>146</c:v>
                </c:pt>
                <c:pt idx="33">
                  <c:v>132</c:v>
                </c:pt>
                <c:pt idx="35">
                  <c:v>122</c:v>
                </c:pt>
                <c:pt idx="36">
                  <c:v>106</c:v>
                </c:pt>
                <c:pt idx="38">
                  <c:v>97</c:v>
                </c:pt>
                <c:pt idx="3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8-45BE-8B4C-9DE3E4EB582A}"/>
            </c:ext>
          </c:extLst>
        </c:ser>
        <c:ser>
          <c:idx val="3"/>
          <c:order val="2"/>
          <c:tx>
            <c:strRef>
              <c:f>'201905'!$C$3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'201905'!$C$4:$C$51</c:f>
              <c:numCache>
                <c:formatCode>General</c:formatCode>
                <c:ptCount val="48"/>
                <c:pt idx="0">
                  <c:v>303</c:v>
                </c:pt>
                <c:pt idx="2">
                  <c:v>295</c:v>
                </c:pt>
                <c:pt idx="3">
                  <c:v>296</c:v>
                </c:pt>
                <c:pt idx="5">
                  <c:v>346</c:v>
                </c:pt>
                <c:pt idx="6">
                  <c:v>418</c:v>
                </c:pt>
                <c:pt idx="8">
                  <c:v>491</c:v>
                </c:pt>
                <c:pt idx="9">
                  <c:v>528</c:v>
                </c:pt>
                <c:pt idx="11">
                  <c:v>554</c:v>
                </c:pt>
                <c:pt idx="12">
                  <c:v>591</c:v>
                </c:pt>
                <c:pt idx="14">
                  <c:v>624</c:v>
                </c:pt>
                <c:pt idx="15">
                  <c:v>644</c:v>
                </c:pt>
                <c:pt idx="17">
                  <c:v>660</c:v>
                </c:pt>
                <c:pt idx="18">
                  <c:v>667</c:v>
                </c:pt>
                <c:pt idx="20">
                  <c:v>669</c:v>
                </c:pt>
                <c:pt idx="21">
                  <c:v>666</c:v>
                </c:pt>
                <c:pt idx="23">
                  <c:v>657</c:v>
                </c:pt>
                <c:pt idx="24">
                  <c:v>650</c:v>
                </c:pt>
                <c:pt idx="26">
                  <c:v>643</c:v>
                </c:pt>
                <c:pt idx="27">
                  <c:v>636</c:v>
                </c:pt>
                <c:pt idx="29">
                  <c:v>628</c:v>
                </c:pt>
                <c:pt idx="30">
                  <c:v>619</c:v>
                </c:pt>
                <c:pt idx="32">
                  <c:v>612</c:v>
                </c:pt>
                <c:pt idx="33">
                  <c:v>606</c:v>
                </c:pt>
                <c:pt idx="35">
                  <c:v>602</c:v>
                </c:pt>
                <c:pt idx="36">
                  <c:v>598</c:v>
                </c:pt>
                <c:pt idx="38">
                  <c:v>594</c:v>
                </c:pt>
                <c:pt idx="39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8-45BE-8B4C-9DE3E4EB582A}"/>
            </c:ext>
          </c:extLst>
        </c:ser>
        <c:ser>
          <c:idx val="4"/>
          <c:order val="3"/>
          <c:tx>
            <c:strRef>
              <c:f>'201905'!$E$3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numRef>
              <c:f>'201905'!$A$4:$A$51</c:f>
              <c:numCache>
                <c:formatCode>yyyy/\ m/\ d\.\ h:mm;@</c:formatCode>
                <c:ptCount val="48"/>
                <c:pt idx="0">
                  <c:v>43606.291666666664</c:v>
                </c:pt>
                <c:pt idx="1">
                  <c:v>43606.5</c:v>
                </c:pt>
                <c:pt idx="2">
                  <c:v>43606.791666666664</c:v>
                </c:pt>
                <c:pt idx="3">
                  <c:v>43607.291666666664</c:v>
                </c:pt>
                <c:pt idx="4">
                  <c:v>43607.5</c:v>
                </c:pt>
                <c:pt idx="5">
                  <c:v>43607.791666666664</c:v>
                </c:pt>
                <c:pt idx="6">
                  <c:v>43608.291666666664</c:v>
                </c:pt>
                <c:pt idx="7">
                  <c:v>43608.5</c:v>
                </c:pt>
                <c:pt idx="8">
                  <c:v>43608.791666666664</c:v>
                </c:pt>
                <c:pt idx="9">
                  <c:v>43609.291666666664</c:v>
                </c:pt>
                <c:pt idx="10">
                  <c:v>43609.5</c:v>
                </c:pt>
                <c:pt idx="11">
                  <c:v>43609.791666666664</c:v>
                </c:pt>
                <c:pt idx="12">
                  <c:v>43610.291666666664</c:v>
                </c:pt>
                <c:pt idx="13">
                  <c:v>43610.5</c:v>
                </c:pt>
                <c:pt idx="14">
                  <c:v>43610.791666666664</c:v>
                </c:pt>
                <c:pt idx="15">
                  <c:v>43611.291666666664</c:v>
                </c:pt>
                <c:pt idx="16">
                  <c:v>43611.5</c:v>
                </c:pt>
                <c:pt idx="17">
                  <c:v>43611.791666666664</c:v>
                </c:pt>
                <c:pt idx="18">
                  <c:v>43612.291666666664</c:v>
                </c:pt>
                <c:pt idx="19">
                  <c:v>43612.5</c:v>
                </c:pt>
                <c:pt idx="20">
                  <c:v>43612.791666666664</c:v>
                </c:pt>
                <c:pt idx="21">
                  <c:v>43613.291666666664</c:v>
                </c:pt>
                <c:pt idx="22">
                  <c:v>43613.5</c:v>
                </c:pt>
                <c:pt idx="23">
                  <c:v>43613.791666666664</c:v>
                </c:pt>
                <c:pt idx="24">
                  <c:v>43614.291666666664</c:v>
                </c:pt>
                <c:pt idx="25">
                  <c:v>43614.5</c:v>
                </c:pt>
                <c:pt idx="26">
                  <c:v>43614.791666666664</c:v>
                </c:pt>
                <c:pt idx="27">
                  <c:v>43615.291666666664</c:v>
                </c:pt>
                <c:pt idx="28">
                  <c:v>43615.5</c:v>
                </c:pt>
                <c:pt idx="29">
                  <c:v>43615.791666666664</c:v>
                </c:pt>
                <c:pt idx="30">
                  <c:v>43616.291666666664</c:v>
                </c:pt>
                <c:pt idx="31">
                  <c:v>43616.5</c:v>
                </c:pt>
                <c:pt idx="32">
                  <c:v>43616.791666666664</c:v>
                </c:pt>
                <c:pt idx="33">
                  <c:v>43617.291666666664</c:v>
                </c:pt>
                <c:pt idx="34">
                  <c:v>43617.5</c:v>
                </c:pt>
                <c:pt idx="35">
                  <c:v>43617.791666666664</c:v>
                </c:pt>
                <c:pt idx="36">
                  <c:v>43618.291666666664</c:v>
                </c:pt>
                <c:pt idx="37">
                  <c:v>43618.5</c:v>
                </c:pt>
                <c:pt idx="38">
                  <c:v>43618.791666666664</c:v>
                </c:pt>
                <c:pt idx="39">
                  <c:v>43619.291666666664</c:v>
                </c:pt>
                <c:pt idx="40">
                  <c:v>43619.5</c:v>
                </c:pt>
                <c:pt idx="41">
                  <c:v>43619.791666666664</c:v>
                </c:pt>
                <c:pt idx="42">
                  <c:v>43620.291666666664</c:v>
                </c:pt>
                <c:pt idx="43">
                  <c:v>43620.5</c:v>
                </c:pt>
                <c:pt idx="44">
                  <c:v>43620.791666666664</c:v>
                </c:pt>
                <c:pt idx="45">
                  <c:v>43621.291666666664</c:v>
                </c:pt>
                <c:pt idx="46">
                  <c:v>43621.5</c:v>
                </c:pt>
                <c:pt idx="47">
                  <c:v>43621.791666666664</c:v>
                </c:pt>
              </c:numCache>
            </c:numRef>
          </c:cat>
          <c:val>
            <c:numRef>
              <c:f>'201905'!$E$4:$E$51</c:f>
              <c:numCache>
                <c:formatCode>General</c:formatCode>
                <c:ptCount val="48"/>
                <c:pt idx="6">
                  <c:v>147</c:v>
                </c:pt>
                <c:pt idx="7">
                  <c:v>157</c:v>
                </c:pt>
                <c:pt idx="8">
                  <c:v>173</c:v>
                </c:pt>
                <c:pt idx="9">
                  <c:v>166</c:v>
                </c:pt>
                <c:pt idx="10">
                  <c:v>200</c:v>
                </c:pt>
                <c:pt idx="11">
                  <c:v>215</c:v>
                </c:pt>
                <c:pt idx="12">
                  <c:v>220</c:v>
                </c:pt>
                <c:pt idx="13">
                  <c:v>224</c:v>
                </c:pt>
                <c:pt idx="14">
                  <c:v>235</c:v>
                </c:pt>
                <c:pt idx="15">
                  <c:v>235</c:v>
                </c:pt>
                <c:pt idx="16">
                  <c:v>241</c:v>
                </c:pt>
                <c:pt idx="17">
                  <c:v>248</c:v>
                </c:pt>
                <c:pt idx="18">
                  <c:v>248</c:v>
                </c:pt>
                <c:pt idx="19">
                  <c:v>247</c:v>
                </c:pt>
                <c:pt idx="20">
                  <c:v>249</c:v>
                </c:pt>
                <c:pt idx="21">
                  <c:v>249</c:v>
                </c:pt>
                <c:pt idx="22">
                  <c:v>258</c:v>
                </c:pt>
                <c:pt idx="23">
                  <c:v>255</c:v>
                </c:pt>
                <c:pt idx="24">
                  <c:v>259</c:v>
                </c:pt>
                <c:pt idx="25">
                  <c:v>257</c:v>
                </c:pt>
                <c:pt idx="26">
                  <c:v>252</c:v>
                </c:pt>
                <c:pt idx="27">
                  <c:v>250</c:v>
                </c:pt>
                <c:pt idx="28">
                  <c:v>250</c:v>
                </c:pt>
                <c:pt idx="29">
                  <c:v>249</c:v>
                </c:pt>
                <c:pt idx="30">
                  <c:v>252</c:v>
                </c:pt>
                <c:pt idx="31">
                  <c:v>263</c:v>
                </c:pt>
                <c:pt idx="32">
                  <c:v>263</c:v>
                </c:pt>
                <c:pt idx="33">
                  <c:v>272</c:v>
                </c:pt>
                <c:pt idx="34">
                  <c:v>272</c:v>
                </c:pt>
                <c:pt idx="35">
                  <c:v>267</c:v>
                </c:pt>
                <c:pt idx="36">
                  <c:v>269</c:v>
                </c:pt>
                <c:pt idx="37">
                  <c:v>263</c:v>
                </c:pt>
                <c:pt idx="38">
                  <c:v>254</c:v>
                </c:pt>
                <c:pt idx="3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8-45BE-8B4C-9DE3E4EB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75296"/>
        <c:axId val="57576832"/>
      </c:lineChart>
      <c:catAx>
        <c:axId val="57575296"/>
        <c:scaling>
          <c:orientation val="minMax"/>
        </c:scaling>
        <c:delete val="0"/>
        <c:axPos val="b"/>
        <c:numFmt formatCode="yyyy/\ m/\ d\.\ h:mm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57576832"/>
        <c:crosses val="autoZero"/>
        <c:auto val="0"/>
        <c:lblAlgn val="ctr"/>
        <c:lblOffset val="100"/>
        <c:noMultiLvlLbl val="0"/>
      </c:catAx>
      <c:valAx>
        <c:axId val="575768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hu-HU" sz="1100" b="0" i="0" baseline="0">
                    <a:effectLst/>
                  </a:rPr>
                  <a:t>vízállása (cm) / vízhozam (m3/s)</a:t>
                </a:r>
                <a:endParaRPr lang="hu-HU" sz="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75296"/>
        <c:crosses val="autoZero"/>
        <c:crossBetween val="between"/>
      </c:valAx>
      <c:valAx>
        <c:axId val="57583104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85024"/>
        <c:crosses val="max"/>
        <c:crossBetween val="between"/>
      </c:valAx>
      <c:dateAx>
        <c:axId val="57585024"/>
        <c:scaling>
          <c:orientation val="minMax"/>
        </c:scaling>
        <c:delete val="1"/>
        <c:axPos val="b"/>
        <c:numFmt formatCode="yyyy/\ m/\ d\.\ h:mm;@" sourceLinked="1"/>
        <c:majorTickMark val="out"/>
        <c:minorTickMark val="none"/>
        <c:tickLblPos val="nextTo"/>
        <c:crossAx val="57583104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5.6305410803241432E-2"/>
          <c:y val="0.13662889884009341"/>
          <c:w val="0.92316980785565073"/>
          <c:h val="0.845754169104868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List1!$G$9:$G$41</c:f>
              <c:numCache>
                <c:formatCode>General</c:formatCode>
                <c:ptCount val="33"/>
                <c:pt idx="0">
                  <c:v>11</c:v>
                </c:pt>
                <c:pt idx="1">
                  <c:v>57</c:v>
                </c:pt>
                <c:pt idx="2">
                  <c:v>51</c:v>
                </c:pt>
                <c:pt idx="3">
                  <c:v>5</c:v>
                </c:pt>
                <c:pt idx="4">
                  <c:v>22</c:v>
                </c:pt>
                <c:pt idx="5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12</c:v>
                </c:pt>
                <c:pt idx="25">
                  <c:v>8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List1!$J$9:$J$41</c:f>
              <c:numCache>
                <c:formatCode>General</c:formatCode>
                <c:ptCount val="33"/>
                <c:pt idx="0">
                  <c:v>5.5555555555555554</c:v>
                </c:pt>
                <c:pt idx="1">
                  <c:v>6.3492063492063489</c:v>
                </c:pt>
                <c:pt idx="2">
                  <c:v>-1.6203703703703702</c:v>
                </c:pt>
                <c:pt idx="3">
                  <c:v>18.888888888888889</c:v>
                </c:pt>
                <c:pt idx="4">
                  <c:v>5.9523809523809526</c:v>
                </c:pt>
                <c:pt idx="5">
                  <c:v>1.1574074074074074</c:v>
                </c:pt>
                <c:pt idx="6">
                  <c:v>2.2222222222222223</c:v>
                </c:pt>
                <c:pt idx="7">
                  <c:v>4.3650793650793647</c:v>
                </c:pt>
                <c:pt idx="8">
                  <c:v>0</c:v>
                </c:pt>
                <c:pt idx="9">
                  <c:v>3.333333333333333</c:v>
                </c:pt>
                <c:pt idx="10">
                  <c:v>2.7777777777777777</c:v>
                </c:pt>
                <c:pt idx="11">
                  <c:v>0</c:v>
                </c:pt>
                <c:pt idx="12">
                  <c:v>-0.55555555555555558</c:v>
                </c:pt>
                <c:pt idx="13">
                  <c:v>0.79365079365079361</c:v>
                </c:pt>
                <c:pt idx="14">
                  <c:v>0</c:v>
                </c:pt>
                <c:pt idx="15">
                  <c:v>5</c:v>
                </c:pt>
                <c:pt idx="16">
                  <c:v>-1.1904761904761905</c:v>
                </c:pt>
                <c:pt idx="17">
                  <c:v>0.92592592592592593</c:v>
                </c:pt>
                <c:pt idx="18">
                  <c:v>-1.1111111111111112</c:v>
                </c:pt>
                <c:pt idx="19">
                  <c:v>-1.9841269841269842</c:v>
                </c:pt>
                <c:pt idx="20">
                  <c:v>-0.46296296296296297</c:v>
                </c:pt>
                <c:pt idx="21">
                  <c:v>0</c:v>
                </c:pt>
                <c:pt idx="22">
                  <c:v>-0.3968253968253968</c:v>
                </c:pt>
                <c:pt idx="23">
                  <c:v>0.69444444444444442</c:v>
                </c:pt>
                <c:pt idx="24">
                  <c:v>6.1111111111111107</c:v>
                </c:pt>
                <c:pt idx="25">
                  <c:v>0</c:v>
                </c:pt>
                <c:pt idx="26">
                  <c:v>2.0833333333333335</c:v>
                </c:pt>
                <c:pt idx="27">
                  <c:v>0</c:v>
                </c:pt>
                <c:pt idx="28">
                  <c:v>-1.9841269841269842</c:v>
                </c:pt>
                <c:pt idx="29">
                  <c:v>0.46296296296296297</c:v>
                </c:pt>
                <c:pt idx="30">
                  <c:v>-3.333333333333333</c:v>
                </c:pt>
                <c:pt idx="31">
                  <c:v>-3.5714285714285716</c:v>
                </c:pt>
                <c:pt idx="32">
                  <c:v>-1.3888888888888888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E-444F-BF2A-319A823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3983"/>
        <c:axId val="2066844207"/>
      </c:scatterChart>
      <c:valAx>
        <c:axId val="1168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66844207"/>
        <c:crosses val="autoZero"/>
        <c:crossBetween val="midCat"/>
      </c:valAx>
      <c:valAx>
        <c:axId val="20668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8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18149</xdr:colOff>
      <xdr:row>1</xdr:row>
      <xdr:rowOff>65218</xdr:rowOff>
    </xdr:from>
    <xdr:to>
      <xdr:col>32</xdr:col>
      <xdr:colOff>56364</xdr:colOff>
      <xdr:row>37</xdr:row>
      <xdr:rowOff>173804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11207</xdr:rowOff>
    </xdr:from>
    <xdr:to>
      <xdr:col>32</xdr:col>
      <xdr:colOff>46505</xdr:colOff>
      <xdr:row>73</xdr:row>
      <xdr:rowOff>125507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5</xdr:row>
      <xdr:rowOff>160972</xdr:rowOff>
    </xdr:from>
    <xdr:to>
      <xdr:col>23</xdr:col>
      <xdr:colOff>295275</xdr:colOff>
      <xdr:row>27</xdr:row>
      <xdr:rowOff>139065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3B80B1E-B9FC-9A39-9618-2833A549E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1"/>
  <sheetViews>
    <sheetView tabSelected="1" zoomScale="85" zoomScaleNormal="85" workbookViewId="0">
      <selection activeCell="G4" sqref="G4"/>
    </sheetView>
  </sheetViews>
  <sheetFormatPr defaultRowHeight="14.4" x14ac:dyDescent="0.3"/>
  <cols>
    <col min="1" max="1" width="17.44140625" style="2" customWidth="1"/>
    <col min="2" max="2" width="17.44140625" style="5" customWidth="1"/>
    <col min="3" max="3" width="17.44140625" style="2" customWidth="1"/>
    <col min="4" max="5" width="16" customWidth="1"/>
    <col min="6" max="6" width="14.88671875" customWidth="1"/>
    <col min="7" max="7" width="16.44140625" bestFit="1" customWidth="1"/>
  </cols>
  <sheetData>
    <row r="2" spans="1:7" x14ac:dyDescent="0.3">
      <c r="D2" s="9" t="s">
        <v>0</v>
      </c>
      <c r="E2" s="9"/>
      <c r="F2" s="9"/>
      <c r="G2" s="4"/>
    </row>
    <row r="3" spans="1:7" ht="43.2" x14ac:dyDescent="0.3">
      <c r="A3" s="3" t="s">
        <v>1</v>
      </c>
      <c r="B3" s="3" t="s">
        <v>2</v>
      </c>
      <c r="C3" s="3" t="s">
        <v>3</v>
      </c>
      <c r="D3" s="1" t="s">
        <v>4</v>
      </c>
      <c r="E3" s="1" t="s">
        <v>5</v>
      </c>
      <c r="F3" s="1" t="s">
        <v>6</v>
      </c>
      <c r="G3" s="1"/>
    </row>
    <row r="4" spans="1:7" x14ac:dyDescent="0.3">
      <c r="A4" s="2">
        <v>43606.291666666664</v>
      </c>
      <c r="B4" s="6">
        <v>51</v>
      </c>
      <c r="C4" s="6">
        <v>303</v>
      </c>
      <c r="D4" s="6">
        <v>283</v>
      </c>
      <c r="E4" s="1"/>
      <c r="F4" s="1"/>
      <c r="G4" s="1"/>
    </row>
    <row r="5" spans="1:7" x14ac:dyDescent="0.3">
      <c r="A5" s="2">
        <v>43606.5</v>
      </c>
      <c r="B5" s="6"/>
      <c r="C5" s="6"/>
      <c r="D5" s="6"/>
      <c r="E5" s="1"/>
      <c r="F5" s="1"/>
      <c r="G5" s="1"/>
    </row>
    <row r="6" spans="1:7" x14ac:dyDescent="0.3">
      <c r="A6" s="2">
        <v>43606.791666666664</v>
      </c>
      <c r="B6" s="6">
        <v>46</v>
      </c>
      <c r="C6" s="6">
        <v>295</v>
      </c>
      <c r="D6" s="6">
        <v>271</v>
      </c>
      <c r="E6" s="1"/>
      <c r="F6" s="1"/>
      <c r="G6" s="1"/>
    </row>
    <row r="7" spans="1:7" x14ac:dyDescent="0.3">
      <c r="A7" s="2">
        <v>43607.291666666664</v>
      </c>
      <c r="B7" s="6">
        <v>81</v>
      </c>
      <c r="C7" s="6">
        <v>296</v>
      </c>
      <c r="D7" s="6">
        <v>263</v>
      </c>
      <c r="E7" s="1"/>
      <c r="F7" s="1"/>
      <c r="G7" s="1"/>
    </row>
    <row r="8" spans="1:7" x14ac:dyDescent="0.3">
      <c r="A8" s="2">
        <v>43607.5</v>
      </c>
      <c r="B8" s="6"/>
      <c r="C8" s="6"/>
      <c r="D8" s="6"/>
      <c r="E8" s="1"/>
      <c r="F8" s="1"/>
      <c r="G8" s="1"/>
    </row>
    <row r="9" spans="1:7" x14ac:dyDescent="0.3">
      <c r="A9" s="2">
        <v>43607.791666666664</v>
      </c>
      <c r="B9" s="6">
        <v>217</v>
      </c>
      <c r="C9" s="6">
        <v>346</v>
      </c>
      <c r="D9" s="6">
        <v>286</v>
      </c>
      <c r="E9" s="1"/>
      <c r="F9" s="1"/>
      <c r="G9" s="1"/>
    </row>
    <row r="10" spans="1:7" x14ac:dyDescent="0.3">
      <c r="A10" s="2">
        <v>43608.291666666664</v>
      </c>
      <c r="B10" s="7">
        <v>495</v>
      </c>
      <c r="C10" s="7">
        <v>418</v>
      </c>
      <c r="D10">
        <v>344</v>
      </c>
      <c r="E10">
        <v>147</v>
      </c>
      <c r="F10">
        <v>5</v>
      </c>
    </row>
    <row r="11" spans="1:7" x14ac:dyDescent="0.3">
      <c r="A11" s="2">
        <v>43608.5</v>
      </c>
      <c r="B11" s="7"/>
      <c r="C11" s="7"/>
      <c r="D11">
        <v>372</v>
      </c>
      <c r="E11">
        <v>157</v>
      </c>
      <c r="F11">
        <v>11</v>
      </c>
    </row>
    <row r="12" spans="1:7" x14ac:dyDescent="0.3">
      <c r="A12" s="2">
        <v>43608.791666666664</v>
      </c>
      <c r="B12" s="7">
        <v>660</v>
      </c>
      <c r="C12" s="7">
        <v>491</v>
      </c>
      <c r="D12">
        <v>405</v>
      </c>
      <c r="E12">
        <v>173</v>
      </c>
      <c r="F12">
        <v>57</v>
      </c>
    </row>
    <row r="13" spans="1:7" x14ac:dyDescent="0.3">
      <c r="A13" s="2">
        <v>43609.291666666664</v>
      </c>
      <c r="B13" s="7">
        <v>596</v>
      </c>
      <c r="C13" s="7">
        <v>528</v>
      </c>
      <c r="D13">
        <v>435</v>
      </c>
      <c r="E13">
        <v>166</v>
      </c>
      <c r="F13">
        <v>51</v>
      </c>
    </row>
    <row r="14" spans="1:7" x14ac:dyDescent="0.3">
      <c r="A14" s="2">
        <v>43609.5</v>
      </c>
      <c r="B14" s="7"/>
      <c r="C14" s="7"/>
      <c r="D14">
        <v>446</v>
      </c>
      <c r="E14">
        <v>200</v>
      </c>
      <c r="F14">
        <v>5</v>
      </c>
    </row>
    <row r="15" spans="1:7" x14ac:dyDescent="0.3">
      <c r="A15" s="2">
        <v>43609.791666666664</v>
      </c>
      <c r="B15" s="7">
        <v>492</v>
      </c>
      <c r="C15" s="7">
        <v>554</v>
      </c>
      <c r="D15">
        <v>460</v>
      </c>
      <c r="E15">
        <v>215</v>
      </c>
      <c r="F15">
        <v>22</v>
      </c>
    </row>
    <row r="16" spans="1:7" x14ac:dyDescent="0.3">
      <c r="A16" s="2">
        <v>43610.291666666664</v>
      </c>
      <c r="B16" s="7">
        <v>387</v>
      </c>
      <c r="C16" s="7">
        <v>591</v>
      </c>
      <c r="D16">
        <v>473</v>
      </c>
      <c r="E16">
        <v>220</v>
      </c>
      <c r="F16">
        <v>11</v>
      </c>
    </row>
    <row r="17" spans="1:6" x14ac:dyDescent="0.3">
      <c r="A17" s="2">
        <v>43610.5</v>
      </c>
      <c r="B17" s="7"/>
      <c r="C17" s="7"/>
      <c r="D17">
        <v>477</v>
      </c>
      <c r="E17">
        <v>224</v>
      </c>
      <c r="F17">
        <v>2</v>
      </c>
    </row>
    <row r="18" spans="1:6" x14ac:dyDescent="0.3">
      <c r="A18" s="2">
        <v>43610.791666666664</v>
      </c>
      <c r="B18" s="7">
        <v>306</v>
      </c>
      <c r="C18" s="7">
        <v>624</v>
      </c>
      <c r="D18">
        <v>485</v>
      </c>
      <c r="E18">
        <v>235</v>
      </c>
      <c r="F18">
        <v>5</v>
      </c>
    </row>
    <row r="19" spans="1:6" x14ac:dyDescent="0.3">
      <c r="A19" s="2">
        <v>43611.291666666664</v>
      </c>
      <c r="B19" s="7">
        <v>239</v>
      </c>
      <c r="C19" s="7">
        <v>644</v>
      </c>
      <c r="D19">
        <v>492</v>
      </c>
      <c r="E19">
        <v>235</v>
      </c>
      <c r="F19">
        <v>5</v>
      </c>
    </row>
    <row r="20" spans="1:6" x14ac:dyDescent="0.3">
      <c r="A20" s="2">
        <v>43611.5</v>
      </c>
      <c r="B20" s="7"/>
      <c r="C20" s="7"/>
      <c r="D20">
        <v>496</v>
      </c>
      <c r="E20">
        <v>241</v>
      </c>
      <c r="F20">
        <v>2</v>
      </c>
    </row>
    <row r="21" spans="1:6" x14ac:dyDescent="0.3">
      <c r="A21" s="2">
        <v>43611.791666666664</v>
      </c>
      <c r="B21" s="7">
        <v>198</v>
      </c>
      <c r="C21" s="7">
        <v>660</v>
      </c>
      <c r="D21">
        <v>502</v>
      </c>
      <c r="E21">
        <v>248</v>
      </c>
      <c r="F21">
        <v>1</v>
      </c>
    </row>
    <row r="22" spans="1:6" x14ac:dyDescent="0.3">
      <c r="A22" s="2">
        <v>43612.291666666664</v>
      </c>
      <c r="B22" s="7">
        <v>169</v>
      </c>
      <c r="C22" s="7">
        <v>667</v>
      </c>
      <c r="D22">
        <v>504</v>
      </c>
      <c r="E22">
        <v>248</v>
      </c>
      <c r="F22">
        <v>2</v>
      </c>
    </row>
    <row r="23" spans="1:6" x14ac:dyDescent="0.3">
      <c r="A23" s="2">
        <v>43612.5</v>
      </c>
      <c r="B23" s="7"/>
      <c r="C23" s="7"/>
      <c r="D23">
        <v>507</v>
      </c>
      <c r="E23">
        <v>247</v>
      </c>
      <c r="F23">
        <v>5</v>
      </c>
    </row>
    <row r="24" spans="1:6" x14ac:dyDescent="0.3">
      <c r="A24" s="2">
        <v>43612.791666666664</v>
      </c>
      <c r="B24" s="7">
        <v>153</v>
      </c>
      <c r="C24" s="7">
        <v>669</v>
      </c>
      <c r="D24">
        <v>509</v>
      </c>
      <c r="E24">
        <v>249</v>
      </c>
      <c r="F24">
        <v>2</v>
      </c>
    </row>
    <row r="25" spans="1:6" x14ac:dyDescent="0.3">
      <c r="A25" s="2">
        <v>43613.291666666664</v>
      </c>
      <c r="B25" s="7">
        <v>136</v>
      </c>
      <c r="C25" s="7">
        <v>666</v>
      </c>
      <c r="D25">
        <v>515</v>
      </c>
      <c r="E25">
        <v>249</v>
      </c>
      <c r="F25">
        <v>2</v>
      </c>
    </row>
    <row r="26" spans="1:6" x14ac:dyDescent="0.3">
      <c r="A26" s="2">
        <v>43613.5</v>
      </c>
      <c r="B26" s="7"/>
      <c r="C26" s="7"/>
      <c r="D26">
        <v>518</v>
      </c>
      <c r="E26">
        <v>258</v>
      </c>
      <c r="F26">
        <v>3</v>
      </c>
    </row>
    <row r="27" spans="1:6" x14ac:dyDescent="0.3">
      <c r="A27" s="2">
        <v>43613.791666666664</v>
      </c>
      <c r="B27" s="7">
        <v>117</v>
      </c>
      <c r="C27" s="7">
        <v>657</v>
      </c>
      <c r="D27">
        <v>522</v>
      </c>
      <c r="E27">
        <v>255</v>
      </c>
      <c r="F27">
        <v>3</v>
      </c>
    </row>
    <row r="28" spans="1:6" x14ac:dyDescent="0.3">
      <c r="A28" s="2">
        <v>43614.291666666664</v>
      </c>
      <c r="B28" s="7">
        <v>103</v>
      </c>
      <c r="C28" s="7">
        <v>650</v>
      </c>
      <c r="D28">
        <v>526</v>
      </c>
      <c r="E28">
        <v>259</v>
      </c>
      <c r="F28">
        <v>0</v>
      </c>
    </row>
    <row r="29" spans="1:6" x14ac:dyDescent="0.3">
      <c r="A29" s="2">
        <v>43614.5</v>
      </c>
      <c r="B29" s="7"/>
      <c r="C29" s="7"/>
      <c r="D29">
        <v>525</v>
      </c>
      <c r="E29">
        <v>257</v>
      </c>
      <c r="F29">
        <v>0</v>
      </c>
    </row>
    <row r="30" spans="1:6" x14ac:dyDescent="0.3">
      <c r="A30" s="2">
        <v>43614.791666666664</v>
      </c>
      <c r="B30" s="7">
        <v>95</v>
      </c>
      <c r="C30" s="7">
        <v>643</v>
      </c>
      <c r="D30">
        <v>526</v>
      </c>
      <c r="E30">
        <v>252</v>
      </c>
      <c r="F30">
        <v>0</v>
      </c>
    </row>
    <row r="31" spans="1:6" x14ac:dyDescent="0.3">
      <c r="A31" s="2">
        <v>43615.291666666664</v>
      </c>
      <c r="B31" s="7">
        <v>92</v>
      </c>
      <c r="C31" s="7">
        <v>636</v>
      </c>
      <c r="D31">
        <v>526</v>
      </c>
      <c r="E31">
        <v>250</v>
      </c>
      <c r="F31">
        <v>0</v>
      </c>
    </row>
    <row r="32" spans="1:6" x14ac:dyDescent="0.3">
      <c r="A32" s="2">
        <v>43615.5</v>
      </c>
      <c r="B32" s="7"/>
      <c r="C32" s="7"/>
      <c r="D32">
        <v>525</v>
      </c>
      <c r="E32">
        <v>250</v>
      </c>
      <c r="F32">
        <v>0</v>
      </c>
    </row>
    <row r="33" spans="1:6" x14ac:dyDescent="0.3">
      <c r="A33" s="2">
        <v>43615.791666666664</v>
      </c>
      <c r="B33" s="7">
        <v>120</v>
      </c>
      <c r="C33" s="7">
        <v>628</v>
      </c>
      <c r="D33">
        <v>524</v>
      </c>
      <c r="E33">
        <v>249</v>
      </c>
      <c r="F33">
        <v>0</v>
      </c>
    </row>
    <row r="34" spans="1:6" x14ac:dyDescent="0.3">
      <c r="A34" s="2">
        <v>43616.291666666664</v>
      </c>
      <c r="B34" s="7">
        <v>167</v>
      </c>
      <c r="C34" s="7">
        <v>619</v>
      </c>
      <c r="D34">
        <v>526</v>
      </c>
      <c r="E34">
        <v>252</v>
      </c>
      <c r="F34">
        <v>2</v>
      </c>
    </row>
    <row r="35" spans="1:6" x14ac:dyDescent="0.3">
      <c r="A35" s="2">
        <v>43616.5</v>
      </c>
      <c r="B35" s="7"/>
      <c r="C35" s="7"/>
      <c r="D35">
        <v>529</v>
      </c>
      <c r="E35">
        <v>263</v>
      </c>
      <c r="F35">
        <v>12</v>
      </c>
    </row>
    <row r="36" spans="1:6" x14ac:dyDescent="0.3">
      <c r="A36" s="2">
        <v>43616.791666666664</v>
      </c>
      <c r="B36" s="7">
        <v>146</v>
      </c>
      <c r="C36" s="7">
        <v>612</v>
      </c>
      <c r="D36">
        <v>532</v>
      </c>
      <c r="E36">
        <v>263</v>
      </c>
      <c r="F36">
        <v>8</v>
      </c>
    </row>
    <row r="37" spans="1:6" x14ac:dyDescent="0.3">
      <c r="A37" s="2">
        <v>43617.291666666664</v>
      </c>
      <c r="B37" s="7">
        <v>132</v>
      </c>
      <c r="C37" s="7">
        <v>606</v>
      </c>
      <c r="D37">
        <v>536</v>
      </c>
      <c r="E37">
        <v>272</v>
      </c>
      <c r="F37">
        <v>0</v>
      </c>
    </row>
    <row r="38" spans="1:6" x14ac:dyDescent="0.3">
      <c r="A38" s="2">
        <v>43617.5</v>
      </c>
      <c r="B38" s="7"/>
      <c r="C38" s="7"/>
      <c r="D38">
        <v>536</v>
      </c>
      <c r="E38">
        <v>272</v>
      </c>
      <c r="F38">
        <v>4</v>
      </c>
    </row>
    <row r="39" spans="1:6" x14ac:dyDescent="0.3">
      <c r="A39" s="2">
        <v>43617.791666666664</v>
      </c>
      <c r="B39" s="7">
        <v>122</v>
      </c>
      <c r="C39" s="7">
        <v>602</v>
      </c>
      <c r="D39">
        <v>535</v>
      </c>
      <c r="E39">
        <v>267</v>
      </c>
      <c r="F39">
        <v>2</v>
      </c>
    </row>
    <row r="40" spans="1:6" x14ac:dyDescent="0.3">
      <c r="A40" s="2">
        <v>43618.291666666664</v>
      </c>
      <c r="B40" s="7">
        <v>106</v>
      </c>
      <c r="C40" s="7">
        <v>598</v>
      </c>
      <c r="D40">
        <v>535</v>
      </c>
      <c r="E40">
        <v>269</v>
      </c>
      <c r="F40">
        <v>0</v>
      </c>
    </row>
    <row r="41" spans="1:6" x14ac:dyDescent="0.3">
      <c r="A41" s="2">
        <v>43618.5</v>
      </c>
      <c r="B41" s="7"/>
      <c r="C41" s="7"/>
      <c r="D41">
        <v>531</v>
      </c>
      <c r="E41">
        <v>263</v>
      </c>
      <c r="F41">
        <v>0</v>
      </c>
    </row>
    <row r="42" spans="1:6" x14ac:dyDescent="0.3">
      <c r="A42" s="2">
        <v>43618.791666666664</v>
      </c>
      <c r="B42" s="7">
        <v>97</v>
      </c>
      <c r="C42" s="7">
        <v>594</v>
      </c>
      <c r="D42">
        <v>531</v>
      </c>
      <c r="E42">
        <v>254</v>
      </c>
      <c r="F42">
        <v>0</v>
      </c>
    </row>
    <row r="43" spans="1:6" x14ac:dyDescent="0.3">
      <c r="A43" s="2">
        <v>43619.291666666664</v>
      </c>
      <c r="B43" s="6">
        <v>88</v>
      </c>
      <c r="C43" s="6">
        <v>590</v>
      </c>
      <c r="D43">
        <v>525</v>
      </c>
      <c r="E43">
        <v>248</v>
      </c>
      <c r="F43">
        <v>0</v>
      </c>
    </row>
    <row r="44" spans="1:6" x14ac:dyDescent="0.3">
      <c r="A44" s="2">
        <v>43619.5</v>
      </c>
      <c r="B44" s="6"/>
    </row>
    <row r="45" spans="1:6" x14ac:dyDescent="0.3">
      <c r="A45" s="2">
        <v>43619.791666666664</v>
      </c>
      <c r="B45" s="6"/>
    </row>
    <row r="46" spans="1:6" x14ac:dyDescent="0.3">
      <c r="A46" s="2">
        <v>43620.291666666664</v>
      </c>
      <c r="B46" s="6"/>
    </row>
    <row r="47" spans="1:6" x14ac:dyDescent="0.3">
      <c r="A47" s="2">
        <v>43620.5</v>
      </c>
    </row>
    <row r="48" spans="1:6" x14ac:dyDescent="0.3">
      <c r="A48" s="2">
        <v>43620.791666666664</v>
      </c>
    </row>
    <row r="49" spans="1:1" x14ac:dyDescent="0.3">
      <c r="A49" s="2">
        <v>43621.291666666664</v>
      </c>
    </row>
    <row r="50" spans="1:1" x14ac:dyDescent="0.3">
      <c r="A50" s="2">
        <v>43621.5</v>
      </c>
    </row>
    <row r="51" spans="1:1" x14ac:dyDescent="0.3">
      <c r="A51" s="2">
        <v>43621.791666666664</v>
      </c>
    </row>
  </sheetData>
  <autoFilter ref="A3:F3" xr:uid="{00000000-0009-0000-0000-000000000000}"/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5A9A-DBAB-451A-B852-AE55053D1348}">
  <dimension ref="A1:J49"/>
  <sheetViews>
    <sheetView workbookViewId="0">
      <selection activeCell="E1" sqref="E1"/>
    </sheetView>
  </sheetViews>
  <sheetFormatPr defaultRowHeight="14.4" x14ac:dyDescent="0.3"/>
  <cols>
    <col min="1" max="1" width="15.6640625" bestFit="1" customWidth="1"/>
    <col min="2" max="2" width="15.6640625" customWidth="1"/>
    <col min="3" max="3" width="14.44140625" customWidth="1"/>
    <col min="4" max="4" width="14.77734375" customWidth="1"/>
    <col min="5" max="5" width="13.88671875" customWidth="1"/>
    <col min="6" max="6" width="14.77734375" customWidth="1"/>
    <col min="7" max="7" width="14.44140625" customWidth="1"/>
  </cols>
  <sheetData>
    <row r="1" spans="1:10" ht="43.2" x14ac:dyDescent="0.3">
      <c r="A1" s="3" t="s">
        <v>1</v>
      </c>
      <c r="B1" s="1" t="s">
        <v>8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spans="1:10" x14ac:dyDescent="0.3">
      <c r="A2" s="2">
        <v>43606.291666666664</v>
      </c>
      <c r="B2" s="8">
        <v>0</v>
      </c>
      <c r="C2" s="6">
        <v>51</v>
      </c>
      <c r="D2" s="6">
        <v>303</v>
      </c>
      <c r="E2" s="6">
        <v>283</v>
      </c>
      <c r="F2" s="1"/>
      <c r="G2" s="1"/>
    </row>
    <row r="3" spans="1:10" x14ac:dyDescent="0.3">
      <c r="A3" s="2">
        <v>43606.5</v>
      </c>
      <c r="B3" s="8">
        <f>B2+5*3600</f>
        <v>18000</v>
      </c>
      <c r="C3" s="6"/>
      <c r="D3" s="6"/>
      <c r="E3" s="6"/>
      <c r="F3" s="1"/>
      <c r="G3" s="1"/>
    </row>
    <row r="4" spans="1:10" x14ac:dyDescent="0.3">
      <c r="A4" s="2">
        <v>43606.791666666664</v>
      </c>
      <c r="B4" s="8">
        <f>B3+7*3600</f>
        <v>43200</v>
      </c>
      <c r="C4" s="6">
        <v>46</v>
      </c>
      <c r="D4" s="6">
        <v>295</v>
      </c>
      <c r="E4" s="6">
        <v>271</v>
      </c>
      <c r="F4" s="1"/>
      <c r="G4" s="1"/>
    </row>
    <row r="5" spans="1:10" x14ac:dyDescent="0.3">
      <c r="A5" s="2">
        <v>43607.291666666664</v>
      </c>
      <c r="B5" s="8">
        <f>B4+12*3600</f>
        <v>86400</v>
      </c>
      <c r="C5" s="6">
        <v>81</v>
      </c>
      <c r="D5" s="6">
        <v>296</v>
      </c>
      <c r="E5" s="6">
        <v>263</v>
      </c>
      <c r="F5" s="1"/>
      <c r="G5" s="1"/>
    </row>
    <row r="6" spans="1:10" x14ac:dyDescent="0.3">
      <c r="A6" s="2">
        <v>43607.5</v>
      </c>
      <c r="B6" s="8">
        <f>B5+5*3600</f>
        <v>104400</v>
      </c>
      <c r="C6" s="6"/>
      <c r="D6" s="6"/>
      <c r="E6" s="6"/>
      <c r="F6" s="1"/>
      <c r="G6" s="1"/>
    </row>
    <row r="7" spans="1:10" x14ac:dyDescent="0.3">
      <c r="A7" s="2">
        <v>43607.791666666664</v>
      </c>
      <c r="B7" s="8">
        <f>B6+7*3600</f>
        <v>129600</v>
      </c>
      <c r="C7" s="6">
        <v>217</v>
      </c>
      <c r="D7" s="6">
        <v>346</v>
      </c>
      <c r="E7" s="6">
        <v>286</v>
      </c>
      <c r="F7" s="1"/>
      <c r="G7" s="1"/>
    </row>
    <row r="8" spans="1:10" x14ac:dyDescent="0.3">
      <c r="A8" s="2">
        <v>43608.291666666664</v>
      </c>
      <c r="B8" s="8">
        <f>B7+12*3600</f>
        <v>172800</v>
      </c>
      <c r="C8" s="7">
        <v>495</v>
      </c>
      <c r="D8" s="7">
        <v>418</v>
      </c>
      <c r="E8">
        <v>344</v>
      </c>
      <c r="F8">
        <v>147</v>
      </c>
      <c r="G8">
        <v>5</v>
      </c>
    </row>
    <row r="9" spans="1:10" x14ac:dyDescent="0.3">
      <c r="A9" s="2">
        <v>43608.5</v>
      </c>
      <c r="B9" s="8">
        <f>B8+5*3600</f>
        <v>190800</v>
      </c>
      <c r="C9" s="7"/>
      <c r="D9" s="7"/>
      <c r="E9">
        <v>372</v>
      </c>
      <c r="F9">
        <v>157</v>
      </c>
      <c r="G9">
        <v>11</v>
      </c>
      <c r="I9">
        <f>(F9-F8)/(B9-B8)</f>
        <v>5.5555555555555556E-4</v>
      </c>
      <c r="J9">
        <f>I9*10000</f>
        <v>5.5555555555555554</v>
      </c>
    </row>
    <row r="10" spans="1:10" x14ac:dyDescent="0.3">
      <c r="A10" s="2">
        <v>43608.791666666664</v>
      </c>
      <c r="B10" s="8">
        <f>B9+7*3600</f>
        <v>216000</v>
      </c>
      <c r="C10" s="7">
        <v>660</v>
      </c>
      <c r="D10" s="7">
        <v>491</v>
      </c>
      <c r="E10">
        <v>405</v>
      </c>
      <c r="F10">
        <v>173</v>
      </c>
      <c r="G10">
        <v>57</v>
      </c>
      <c r="I10">
        <f t="shared" ref="I10:I41" si="0">(F10-F9)/(B10-B9)</f>
        <v>6.3492063492063492E-4</v>
      </c>
      <c r="J10">
        <f t="shared" ref="J10:J41" si="1">I10*10000</f>
        <v>6.3492063492063489</v>
      </c>
    </row>
    <row r="11" spans="1:10" x14ac:dyDescent="0.3">
      <c r="A11" s="2">
        <v>43609.291666666664</v>
      </c>
      <c r="B11" s="8">
        <f>B10+12*3600</f>
        <v>259200</v>
      </c>
      <c r="C11" s="7">
        <v>596</v>
      </c>
      <c r="D11" s="7">
        <v>528</v>
      </c>
      <c r="E11">
        <v>435</v>
      </c>
      <c r="F11">
        <v>166</v>
      </c>
      <c r="G11">
        <v>51</v>
      </c>
      <c r="I11">
        <f t="shared" si="0"/>
        <v>-1.6203703703703703E-4</v>
      </c>
      <c r="J11">
        <f t="shared" si="1"/>
        <v>-1.6203703703703702</v>
      </c>
    </row>
    <row r="12" spans="1:10" x14ac:dyDescent="0.3">
      <c r="A12" s="2">
        <v>43609.5</v>
      </c>
      <c r="B12" s="8">
        <f t="shared" ref="B12" si="2">B11+5*3600</f>
        <v>277200</v>
      </c>
      <c r="C12" s="7"/>
      <c r="D12" s="7"/>
      <c r="E12">
        <v>446</v>
      </c>
      <c r="F12">
        <v>200</v>
      </c>
      <c r="G12">
        <v>5</v>
      </c>
      <c r="I12">
        <f t="shared" si="0"/>
        <v>1.888888888888889E-3</v>
      </c>
      <c r="J12">
        <f t="shared" si="1"/>
        <v>18.888888888888889</v>
      </c>
    </row>
    <row r="13" spans="1:10" x14ac:dyDescent="0.3">
      <c r="A13" s="2">
        <v>43609.791666666664</v>
      </c>
      <c r="B13" s="8">
        <f t="shared" ref="B13" si="3">B12+7*3600</f>
        <v>302400</v>
      </c>
      <c r="C13" s="7">
        <v>492</v>
      </c>
      <c r="D13" s="7">
        <v>554</v>
      </c>
      <c r="E13">
        <v>460</v>
      </c>
      <c r="F13">
        <v>215</v>
      </c>
      <c r="G13">
        <v>22</v>
      </c>
      <c r="I13">
        <f t="shared" si="0"/>
        <v>5.9523809523809529E-4</v>
      </c>
      <c r="J13">
        <f t="shared" si="1"/>
        <v>5.9523809523809526</v>
      </c>
    </row>
    <row r="14" spans="1:10" x14ac:dyDescent="0.3">
      <c r="A14" s="2">
        <v>43610.291666666664</v>
      </c>
      <c r="B14" s="8">
        <f t="shared" ref="B14" si="4">B13+12*3600</f>
        <v>345600</v>
      </c>
      <c r="C14" s="7">
        <v>387</v>
      </c>
      <c r="D14" s="7">
        <v>591</v>
      </c>
      <c r="E14">
        <v>473</v>
      </c>
      <c r="F14">
        <v>220</v>
      </c>
      <c r="G14">
        <v>11</v>
      </c>
      <c r="I14">
        <f t="shared" si="0"/>
        <v>1.1574074074074075E-4</v>
      </c>
      <c r="J14">
        <f t="shared" si="1"/>
        <v>1.1574074074074074</v>
      </c>
    </row>
    <row r="15" spans="1:10" x14ac:dyDescent="0.3">
      <c r="A15" s="2">
        <v>43610.5</v>
      </c>
      <c r="B15" s="8">
        <f t="shared" ref="B15" si="5">B14+5*3600</f>
        <v>363600</v>
      </c>
      <c r="C15" s="7"/>
      <c r="D15" s="7"/>
      <c r="E15">
        <v>477</v>
      </c>
      <c r="F15">
        <v>224</v>
      </c>
      <c r="G15">
        <v>2</v>
      </c>
      <c r="I15">
        <f t="shared" si="0"/>
        <v>2.2222222222222223E-4</v>
      </c>
      <c r="J15">
        <f t="shared" si="1"/>
        <v>2.2222222222222223</v>
      </c>
    </row>
    <row r="16" spans="1:10" x14ac:dyDescent="0.3">
      <c r="A16" s="2">
        <v>43610.791666666664</v>
      </c>
      <c r="B16" s="8">
        <f t="shared" ref="B16" si="6">B15+7*3600</f>
        <v>388800</v>
      </c>
      <c r="C16" s="7">
        <v>306</v>
      </c>
      <c r="D16" s="7">
        <v>624</v>
      </c>
      <c r="E16">
        <v>485</v>
      </c>
      <c r="F16">
        <v>235</v>
      </c>
      <c r="G16">
        <v>5</v>
      </c>
      <c r="I16">
        <f t="shared" si="0"/>
        <v>4.3650793650793651E-4</v>
      </c>
      <c r="J16">
        <f t="shared" si="1"/>
        <v>4.3650793650793647</v>
      </c>
    </row>
    <row r="17" spans="1:10" x14ac:dyDescent="0.3">
      <c r="A17" s="2">
        <v>43611.291666666664</v>
      </c>
      <c r="B17" s="8">
        <f t="shared" ref="B17" si="7">B16+12*3600</f>
        <v>432000</v>
      </c>
      <c r="C17" s="7">
        <v>239</v>
      </c>
      <c r="D17" s="7">
        <v>644</v>
      </c>
      <c r="E17">
        <v>492</v>
      </c>
      <c r="F17">
        <v>235</v>
      </c>
      <c r="G17">
        <v>5</v>
      </c>
      <c r="I17">
        <f t="shared" si="0"/>
        <v>0</v>
      </c>
      <c r="J17">
        <f t="shared" si="1"/>
        <v>0</v>
      </c>
    </row>
    <row r="18" spans="1:10" x14ac:dyDescent="0.3">
      <c r="A18" s="2">
        <v>43611.5</v>
      </c>
      <c r="B18" s="8">
        <f t="shared" ref="B18" si="8">B17+5*3600</f>
        <v>450000</v>
      </c>
      <c r="C18" s="7"/>
      <c r="D18" s="7"/>
      <c r="E18">
        <v>496</v>
      </c>
      <c r="F18">
        <v>241</v>
      </c>
      <c r="G18">
        <v>2</v>
      </c>
      <c r="I18">
        <f t="shared" si="0"/>
        <v>3.3333333333333332E-4</v>
      </c>
      <c r="J18">
        <f t="shared" si="1"/>
        <v>3.333333333333333</v>
      </c>
    </row>
    <row r="19" spans="1:10" x14ac:dyDescent="0.3">
      <c r="A19" s="2">
        <v>43611.791666666664</v>
      </c>
      <c r="B19" s="8">
        <f t="shared" ref="B19" si="9">B18+7*3600</f>
        <v>475200</v>
      </c>
      <c r="C19" s="7">
        <v>198</v>
      </c>
      <c r="D19" s="7">
        <v>660</v>
      </c>
      <c r="E19">
        <v>502</v>
      </c>
      <c r="F19">
        <v>248</v>
      </c>
      <c r="G19">
        <v>1</v>
      </c>
      <c r="I19">
        <f t="shared" si="0"/>
        <v>2.7777777777777778E-4</v>
      </c>
      <c r="J19">
        <f t="shared" si="1"/>
        <v>2.7777777777777777</v>
      </c>
    </row>
    <row r="20" spans="1:10" x14ac:dyDescent="0.3">
      <c r="A20" s="2">
        <v>43612.291666666664</v>
      </c>
      <c r="B20" s="8">
        <f t="shared" ref="B20" si="10">B19+12*3600</f>
        <v>518400</v>
      </c>
      <c r="C20" s="7">
        <v>169</v>
      </c>
      <c r="D20" s="7">
        <v>667</v>
      </c>
      <c r="E20">
        <v>504</v>
      </c>
      <c r="F20">
        <v>248</v>
      </c>
      <c r="G20">
        <v>2</v>
      </c>
      <c r="I20">
        <f t="shared" si="0"/>
        <v>0</v>
      </c>
      <c r="J20">
        <f t="shared" si="1"/>
        <v>0</v>
      </c>
    </row>
    <row r="21" spans="1:10" x14ac:dyDescent="0.3">
      <c r="A21" s="2">
        <v>43612.5</v>
      </c>
      <c r="B21" s="8">
        <f t="shared" ref="B21" si="11">B20+5*3600</f>
        <v>536400</v>
      </c>
      <c r="C21" s="7"/>
      <c r="D21" s="7"/>
      <c r="E21">
        <v>507</v>
      </c>
      <c r="F21">
        <v>247</v>
      </c>
      <c r="G21">
        <v>5</v>
      </c>
      <c r="I21">
        <f t="shared" si="0"/>
        <v>-5.5555555555555558E-5</v>
      </c>
      <c r="J21">
        <f t="shared" si="1"/>
        <v>-0.55555555555555558</v>
      </c>
    </row>
    <row r="22" spans="1:10" x14ac:dyDescent="0.3">
      <c r="A22" s="2">
        <v>43612.791666666664</v>
      </c>
      <c r="B22" s="8">
        <f t="shared" ref="B22" si="12">B21+7*3600</f>
        <v>561600</v>
      </c>
      <c r="C22" s="7">
        <v>153</v>
      </c>
      <c r="D22" s="7">
        <v>669</v>
      </c>
      <c r="E22">
        <v>509</v>
      </c>
      <c r="F22">
        <v>249</v>
      </c>
      <c r="G22">
        <v>2</v>
      </c>
      <c r="I22">
        <f t="shared" si="0"/>
        <v>7.9365079365079365E-5</v>
      </c>
      <c r="J22">
        <f t="shared" si="1"/>
        <v>0.79365079365079361</v>
      </c>
    </row>
    <row r="23" spans="1:10" x14ac:dyDescent="0.3">
      <c r="A23" s="2">
        <v>43613.291666666664</v>
      </c>
      <c r="B23" s="8">
        <f t="shared" ref="B23" si="13">B22+12*3600</f>
        <v>604800</v>
      </c>
      <c r="C23" s="7">
        <v>136</v>
      </c>
      <c r="D23" s="7">
        <v>666</v>
      </c>
      <c r="E23">
        <v>515</v>
      </c>
      <c r="F23">
        <v>249</v>
      </c>
      <c r="G23">
        <v>2</v>
      </c>
      <c r="I23">
        <f t="shared" si="0"/>
        <v>0</v>
      </c>
      <c r="J23">
        <f t="shared" si="1"/>
        <v>0</v>
      </c>
    </row>
    <row r="24" spans="1:10" x14ac:dyDescent="0.3">
      <c r="A24" s="2">
        <v>43613.5</v>
      </c>
      <c r="B24" s="8">
        <f t="shared" ref="B24" si="14">B23+5*3600</f>
        <v>622800</v>
      </c>
      <c r="C24" s="7"/>
      <c r="D24" s="7"/>
      <c r="E24">
        <v>518</v>
      </c>
      <c r="F24">
        <v>258</v>
      </c>
      <c r="G24">
        <v>3</v>
      </c>
      <c r="I24">
        <f t="shared" si="0"/>
        <v>5.0000000000000001E-4</v>
      </c>
      <c r="J24">
        <f t="shared" si="1"/>
        <v>5</v>
      </c>
    </row>
    <row r="25" spans="1:10" x14ac:dyDescent="0.3">
      <c r="A25" s="2">
        <v>43613.791666666664</v>
      </c>
      <c r="B25" s="8">
        <f t="shared" ref="B25" si="15">B24+7*3600</f>
        <v>648000</v>
      </c>
      <c r="C25" s="7">
        <v>117</v>
      </c>
      <c r="D25" s="7">
        <v>657</v>
      </c>
      <c r="E25">
        <v>522</v>
      </c>
      <c r="F25">
        <v>255</v>
      </c>
      <c r="G25">
        <v>3</v>
      </c>
      <c r="I25">
        <f t="shared" si="0"/>
        <v>-1.1904761904761905E-4</v>
      </c>
      <c r="J25">
        <f t="shared" si="1"/>
        <v>-1.1904761904761905</v>
      </c>
    </row>
    <row r="26" spans="1:10" x14ac:dyDescent="0.3">
      <c r="A26" s="2">
        <v>43614.291666666664</v>
      </c>
      <c r="B26" s="8">
        <f t="shared" ref="B26" si="16">B25+12*3600</f>
        <v>691200</v>
      </c>
      <c r="C26" s="7">
        <v>103</v>
      </c>
      <c r="D26" s="7">
        <v>650</v>
      </c>
      <c r="E26">
        <v>526</v>
      </c>
      <c r="F26">
        <v>259</v>
      </c>
      <c r="G26">
        <v>0</v>
      </c>
      <c r="I26">
        <f t="shared" si="0"/>
        <v>9.2592592592592588E-5</v>
      </c>
      <c r="J26">
        <f t="shared" si="1"/>
        <v>0.92592592592592593</v>
      </c>
    </row>
    <row r="27" spans="1:10" x14ac:dyDescent="0.3">
      <c r="A27" s="2">
        <v>43614.5</v>
      </c>
      <c r="B27" s="8">
        <f t="shared" ref="B27" si="17">B26+5*3600</f>
        <v>709200</v>
      </c>
      <c r="C27" s="7"/>
      <c r="D27" s="7"/>
      <c r="E27">
        <v>525</v>
      </c>
      <c r="F27">
        <v>257</v>
      </c>
      <c r="G27">
        <v>0</v>
      </c>
      <c r="I27">
        <f t="shared" si="0"/>
        <v>-1.1111111111111112E-4</v>
      </c>
      <c r="J27">
        <f t="shared" si="1"/>
        <v>-1.1111111111111112</v>
      </c>
    </row>
    <row r="28" spans="1:10" x14ac:dyDescent="0.3">
      <c r="A28" s="2">
        <v>43614.791666666664</v>
      </c>
      <c r="B28" s="8">
        <f t="shared" ref="B28" si="18">B27+7*3600</f>
        <v>734400</v>
      </c>
      <c r="C28" s="7">
        <v>95</v>
      </c>
      <c r="D28" s="7">
        <v>643</v>
      </c>
      <c r="E28">
        <v>526</v>
      </c>
      <c r="F28">
        <v>252</v>
      </c>
      <c r="G28">
        <v>0</v>
      </c>
      <c r="I28">
        <f t="shared" si="0"/>
        <v>-1.9841269841269841E-4</v>
      </c>
      <c r="J28">
        <f t="shared" si="1"/>
        <v>-1.9841269841269842</v>
      </c>
    </row>
    <row r="29" spans="1:10" x14ac:dyDescent="0.3">
      <c r="A29" s="2">
        <v>43615.291666666664</v>
      </c>
      <c r="B29" s="8">
        <f t="shared" ref="B29" si="19">B28+12*3600</f>
        <v>777600</v>
      </c>
      <c r="C29" s="7">
        <v>92</v>
      </c>
      <c r="D29" s="7">
        <v>636</v>
      </c>
      <c r="E29">
        <v>526</v>
      </c>
      <c r="F29">
        <v>250</v>
      </c>
      <c r="G29">
        <v>0</v>
      </c>
      <c r="I29">
        <f t="shared" si="0"/>
        <v>-4.6296296296296294E-5</v>
      </c>
      <c r="J29">
        <f t="shared" si="1"/>
        <v>-0.46296296296296297</v>
      </c>
    </row>
    <row r="30" spans="1:10" x14ac:dyDescent="0.3">
      <c r="A30" s="2">
        <v>43615.5</v>
      </c>
      <c r="B30" s="8">
        <f t="shared" ref="B30" si="20">B29+5*3600</f>
        <v>795600</v>
      </c>
      <c r="C30" s="7"/>
      <c r="D30" s="7"/>
      <c r="E30">
        <v>525</v>
      </c>
      <c r="F30">
        <v>250</v>
      </c>
      <c r="G30">
        <v>0</v>
      </c>
      <c r="I30">
        <f t="shared" si="0"/>
        <v>0</v>
      </c>
      <c r="J30">
        <f t="shared" si="1"/>
        <v>0</v>
      </c>
    </row>
    <row r="31" spans="1:10" x14ac:dyDescent="0.3">
      <c r="A31" s="2">
        <v>43615.791666666664</v>
      </c>
      <c r="B31" s="8">
        <f t="shared" ref="B31" si="21">B30+7*3600</f>
        <v>820800</v>
      </c>
      <c r="C31" s="7">
        <v>120</v>
      </c>
      <c r="D31" s="7">
        <v>628</v>
      </c>
      <c r="E31">
        <v>524</v>
      </c>
      <c r="F31">
        <v>249</v>
      </c>
      <c r="G31">
        <v>0</v>
      </c>
      <c r="I31">
        <f t="shared" si="0"/>
        <v>-3.9682539682539683E-5</v>
      </c>
      <c r="J31">
        <f t="shared" si="1"/>
        <v>-0.3968253968253968</v>
      </c>
    </row>
    <row r="32" spans="1:10" x14ac:dyDescent="0.3">
      <c r="A32" s="2">
        <v>43616.291666666664</v>
      </c>
      <c r="B32" s="8">
        <f t="shared" ref="B32" si="22">B31+12*3600</f>
        <v>864000</v>
      </c>
      <c r="C32" s="7">
        <v>167</v>
      </c>
      <c r="D32" s="7">
        <v>619</v>
      </c>
      <c r="E32">
        <v>526</v>
      </c>
      <c r="F32">
        <v>252</v>
      </c>
      <c r="G32">
        <v>2</v>
      </c>
      <c r="I32">
        <f t="shared" si="0"/>
        <v>6.9444444444444444E-5</v>
      </c>
      <c r="J32">
        <f t="shared" si="1"/>
        <v>0.69444444444444442</v>
      </c>
    </row>
    <row r="33" spans="1:10" x14ac:dyDescent="0.3">
      <c r="A33" s="2">
        <v>43616.5</v>
      </c>
      <c r="B33" s="8">
        <f t="shared" ref="B33" si="23">B32+5*3600</f>
        <v>882000</v>
      </c>
      <c r="C33" s="7"/>
      <c r="D33" s="7"/>
      <c r="E33">
        <v>529</v>
      </c>
      <c r="F33">
        <v>263</v>
      </c>
      <c r="G33">
        <v>12</v>
      </c>
      <c r="I33">
        <f t="shared" si="0"/>
        <v>6.111111111111111E-4</v>
      </c>
      <c r="J33">
        <f t="shared" si="1"/>
        <v>6.1111111111111107</v>
      </c>
    </row>
    <row r="34" spans="1:10" x14ac:dyDescent="0.3">
      <c r="A34" s="2">
        <v>43616.791666666664</v>
      </c>
      <c r="B34" s="8">
        <f t="shared" ref="B34" si="24">B33+7*3600</f>
        <v>907200</v>
      </c>
      <c r="C34" s="7">
        <v>146</v>
      </c>
      <c r="D34" s="7">
        <v>612</v>
      </c>
      <c r="E34">
        <v>532</v>
      </c>
      <c r="F34">
        <v>263</v>
      </c>
      <c r="G34">
        <v>8</v>
      </c>
      <c r="I34">
        <f t="shared" si="0"/>
        <v>0</v>
      </c>
      <c r="J34">
        <f t="shared" si="1"/>
        <v>0</v>
      </c>
    </row>
    <row r="35" spans="1:10" x14ac:dyDescent="0.3">
      <c r="A35" s="2">
        <v>43617.291666666664</v>
      </c>
      <c r="B35" s="8">
        <f t="shared" ref="B35" si="25">B34+12*3600</f>
        <v>950400</v>
      </c>
      <c r="C35" s="7">
        <v>132</v>
      </c>
      <c r="D35" s="7">
        <v>606</v>
      </c>
      <c r="E35">
        <v>536</v>
      </c>
      <c r="F35">
        <v>272</v>
      </c>
      <c r="G35">
        <v>0</v>
      </c>
      <c r="I35">
        <f t="shared" si="0"/>
        <v>2.0833333333333335E-4</v>
      </c>
      <c r="J35">
        <f t="shared" si="1"/>
        <v>2.0833333333333335</v>
      </c>
    </row>
    <row r="36" spans="1:10" x14ac:dyDescent="0.3">
      <c r="A36" s="2">
        <v>43617.5</v>
      </c>
      <c r="B36" s="8">
        <f t="shared" ref="B36" si="26">B35+5*3600</f>
        <v>968400</v>
      </c>
      <c r="C36" s="7"/>
      <c r="D36" s="7"/>
      <c r="E36">
        <v>536</v>
      </c>
      <c r="F36">
        <v>272</v>
      </c>
      <c r="G36">
        <v>4</v>
      </c>
      <c r="I36">
        <f t="shared" si="0"/>
        <v>0</v>
      </c>
      <c r="J36">
        <f t="shared" si="1"/>
        <v>0</v>
      </c>
    </row>
    <row r="37" spans="1:10" x14ac:dyDescent="0.3">
      <c r="A37" s="2">
        <v>43617.791666666664</v>
      </c>
      <c r="B37" s="8">
        <f t="shared" ref="B37" si="27">B36+7*3600</f>
        <v>993600</v>
      </c>
      <c r="C37" s="7">
        <v>122</v>
      </c>
      <c r="D37" s="7">
        <v>602</v>
      </c>
      <c r="E37">
        <v>535</v>
      </c>
      <c r="F37">
        <v>267</v>
      </c>
      <c r="G37">
        <v>2</v>
      </c>
      <c r="I37">
        <f t="shared" si="0"/>
        <v>-1.9841269841269841E-4</v>
      </c>
      <c r="J37">
        <f t="shared" si="1"/>
        <v>-1.9841269841269842</v>
      </c>
    </row>
    <row r="38" spans="1:10" x14ac:dyDescent="0.3">
      <c r="A38" s="2">
        <v>43618.291666666664</v>
      </c>
      <c r="B38" s="8">
        <f t="shared" ref="B38" si="28">B37+12*3600</f>
        <v>1036800</v>
      </c>
      <c r="C38" s="7">
        <v>106</v>
      </c>
      <c r="D38" s="7">
        <v>598</v>
      </c>
      <c r="E38">
        <v>535</v>
      </c>
      <c r="F38">
        <v>269</v>
      </c>
      <c r="G38">
        <v>0</v>
      </c>
      <c r="I38">
        <f t="shared" si="0"/>
        <v>4.6296296296296294E-5</v>
      </c>
      <c r="J38">
        <f t="shared" si="1"/>
        <v>0.46296296296296297</v>
      </c>
    </row>
    <row r="39" spans="1:10" x14ac:dyDescent="0.3">
      <c r="A39" s="2">
        <v>43618.5</v>
      </c>
      <c r="B39" s="8">
        <f t="shared" ref="B39" si="29">B38+5*3600</f>
        <v>1054800</v>
      </c>
      <c r="C39" s="7"/>
      <c r="D39" s="7"/>
      <c r="E39">
        <v>531</v>
      </c>
      <c r="F39">
        <v>263</v>
      </c>
      <c r="G39">
        <v>0</v>
      </c>
      <c r="I39">
        <f t="shared" si="0"/>
        <v>-3.3333333333333332E-4</v>
      </c>
      <c r="J39">
        <f t="shared" si="1"/>
        <v>-3.333333333333333</v>
      </c>
    </row>
    <row r="40" spans="1:10" x14ac:dyDescent="0.3">
      <c r="A40" s="2">
        <v>43618.791666666664</v>
      </c>
      <c r="B40" s="8">
        <f t="shared" ref="B40" si="30">B39+7*3600</f>
        <v>1080000</v>
      </c>
      <c r="C40" s="7">
        <v>97</v>
      </c>
      <c r="D40" s="7">
        <v>594</v>
      </c>
      <c r="E40">
        <v>531</v>
      </c>
      <c r="F40">
        <v>254</v>
      </c>
      <c r="G40">
        <v>0</v>
      </c>
      <c r="I40">
        <f t="shared" si="0"/>
        <v>-3.5714285714285714E-4</v>
      </c>
      <c r="J40">
        <f t="shared" si="1"/>
        <v>-3.5714285714285716</v>
      </c>
    </row>
    <row r="41" spans="1:10" x14ac:dyDescent="0.3">
      <c r="A41" s="2">
        <v>43619.291666666664</v>
      </c>
      <c r="B41" s="8">
        <f t="shared" ref="B41" si="31">B40+12*3600</f>
        <v>1123200</v>
      </c>
      <c r="C41" s="6">
        <v>88</v>
      </c>
      <c r="D41" s="6">
        <v>590</v>
      </c>
      <c r="E41">
        <v>525</v>
      </c>
      <c r="F41">
        <v>248</v>
      </c>
      <c r="G41">
        <v>0</v>
      </c>
      <c r="I41">
        <f t="shared" si="0"/>
        <v>-1.3888888888888889E-4</v>
      </c>
      <c r="J41">
        <f t="shared" si="1"/>
        <v>-1.3888888888888888</v>
      </c>
    </row>
    <row r="42" spans="1:10" x14ac:dyDescent="0.3">
      <c r="A42" s="2">
        <v>43619.5</v>
      </c>
      <c r="B42" s="8">
        <f t="shared" ref="B42" si="32">B41+5*3600</f>
        <v>1141200</v>
      </c>
      <c r="C42" s="6"/>
      <c r="D42" s="2"/>
    </row>
    <row r="43" spans="1:10" x14ac:dyDescent="0.3">
      <c r="A43" s="2">
        <v>43619.791666666664</v>
      </c>
      <c r="B43" s="8">
        <f t="shared" ref="B43" si="33">B42+7*3600</f>
        <v>1166400</v>
      </c>
      <c r="C43" s="6"/>
      <c r="D43" s="2"/>
    </row>
    <row r="44" spans="1:10" x14ac:dyDescent="0.3">
      <c r="A44" s="2">
        <v>43620.291666666664</v>
      </c>
      <c r="B44" s="8">
        <f t="shared" ref="B44" si="34">B43+12*3600</f>
        <v>1209600</v>
      </c>
      <c r="C44" s="6"/>
      <c r="D44" s="2"/>
    </row>
    <row r="45" spans="1:10" x14ac:dyDescent="0.3">
      <c r="A45" s="2">
        <v>43620.5</v>
      </c>
      <c r="B45" s="8">
        <f t="shared" ref="B45" si="35">B44+5*3600</f>
        <v>1227600</v>
      </c>
      <c r="C45" s="5"/>
      <c r="D45" s="2"/>
    </row>
    <row r="46" spans="1:10" x14ac:dyDescent="0.3">
      <c r="A46" s="2">
        <v>43620.791666666664</v>
      </c>
      <c r="B46" s="8">
        <f t="shared" ref="B46" si="36">B45+7*3600</f>
        <v>1252800</v>
      </c>
      <c r="C46" s="5"/>
      <c r="D46" s="2"/>
    </row>
    <row r="47" spans="1:10" x14ac:dyDescent="0.3">
      <c r="A47" s="2">
        <v>43621.291666666664</v>
      </c>
      <c r="B47" s="8">
        <f t="shared" ref="B47" si="37">B46+12*3600</f>
        <v>1296000</v>
      </c>
      <c r="C47" s="5"/>
      <c r="D47" s="2"/>
    </row>
    <row r="48" spans="1:10" x14ac:dyDescent="0.3">
      <c r="A48" s="2">
        <v>43621.5</v>
      </c>
      <c r="B48" s="8">
        <f t="shared" ref="B48" si="38">B47+5*3600</f>
        <v>1314000</v>
      </c>
      <c r="C48" s="5"/>
      <c r="D48" s="2"/>
    </row>
    <row r="49" spans="1:4" x14ac:dyDescent="0.3">
      <c r="A49" s="2">
        <v>43621.791666666664</v>
      </c>
      <c r="B49" s="8">
        <f t="shared" ref="B49" si="39">B48+7*3600</f>
        <v>1339200</v>
      </c>
      <c r="C49" s="5"/>
      <c r="D49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201905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Béla</dc:creator>
  <cp:lastModifiedBy>Hájková Mariana</cp:lastModifiedBy>
  <dcterms:created xsi:type="dcterms:W3CDTF">2019-05-27T07:01:45Z</dcterms:created>
  <dcterms:modified xsi:type="dcterms:W3CDTF">2025-03-24T21:28:13Z</dcterms:modified>
</cp:coreProperties>
</file>