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2-Work\03-GraphicsWork\01 CNC Working\07 Documents\"/>
    </mc:Choice>
  </mc:AlternateContent>
  <bookViews>
    <workbookView xWindow="0" yWindow="0" windowWidth="24000" windowHeight="9885" tabRatio="811" activeTab="3"/>
  </bookViews>
  <sheets>
    <sheet name="B01004" sheetId="9" r:id="rId1"/>
    <sheet name="B01018" sheetId="8" r:id="rId2"/>
    <sheet name="B01034" sheetId="10" r:id="rId3"/>
    <sheet name="B01037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1" l="1"/>
  <c r="O6" i="11"/>
  <c r="O4" i="11"/>
  <c r="L2" i="11"/>
  <c r="J2" i="11"/>
  <c r="E2" i="11"/>
  <c r="F2" i="11" s="1"/>
  <c r="L2" i="10"/>
  <c r="J2" i="10"/>
  <c r="E2" i="10"/>
  <c r="F2" i="10" s="1"/>
  <c r="M2" i="11" l="1"/>
  <c r="M10" i="11" s="1"/>
  <c r="O2" i="11" s="1"/>
  <c r="O10" i="11" s="1"/>
  <c r="N2" i="11"/>
  <c r="N10" i="11" s="1"/>
  <c r="M2" i="10"/>
  <c r="M10" i="10" s="1"/>
  <c r="O2" i="10" s="1"/>
  <c r="O10" i="10" s="1"/>
  <c r="N2" i="10"/>
  <c r="N10" i="10" s="1"/>
  <c r="P2" i="10" s="1"/>
  <c r="P10" i="10" s="1"/>
  <c r="H2" i="9"/>
  <c r="H13" i="8"/>
  <c r="O19" i="8"/>
  <c r="O17" i="8"/>
  <c r="O15" i="8"/>
  <c r="L13" i="8"/>
  <c r="E13" i="8"/>
  <c r="F13" i="8" s="1"/>
  <c r="O8" i="8"/>
  <c r="O6" i="8"/>
  <c r="O4" i="8"/>
  <c r="P2" i="11" l="1"/>
  <c r="P10" i="11" s="1"/>
  <c r="Q8" i="11" s="1"/>
  <c r="Q10" i="11" s="1"/>
  <c r="Q8" i="10"/>
  <c r="Q10" i="10" s="1"/>
  <c r="N13" i="8"/>
  <c r="N21" i="8" s="1"/>
  <c r="P13" i="8" s="1"/>
  <c r="P21" i="8" s="1"/>
  <c r="J13" i="8"/>
  <c r="M13" i="8" s="1"/>
  <c r="M21" i="8" s="1"/>
  <c r="O13" i="8" s="1"/>
  <c r="O21" i="8" s="1"/>
  <c r="J2" i="9"/>
  <c r="E2" i="9"/>
  <c r="F2" i="9" s="1"/>
  <c r="M2" i="9" s="1"/>
  <c r="M10" i="9" s="1"/>
  <c r="O2" i="9" s="1"/>
  <c r="O10" i="9" s="1"/>
  <c r="Q19" i="8" l="1"/>
  <c r="Q21" i="8" s="1"/>
  <c r="L2" i="9"/>
  <c r="N2" i="9" s="1"/>
  <c r="N10" i="9" s="1"/>
  <c r="P2" i="9" s="1"/>
  <c r="P10" i="9" s="1"/>
  <c r="Q8" i="9" s="1"/>
  <c r="Q10" i="9" s="1"/>
  <c r="H2" i="8"/>
  <c r="L2" i="8" l="1"/>
  <c r="J2" i="8"/>
  <c r="E2" i="8"/>
  <c r="F2" i="8" s="1"/>
  <c r="N2" i="8" s="1"/>
  <c r="N10" i="8" l="1"/>
  <c r="M2" i="8"/>
  <c r="M10" i="8" s="1"/>
  <c r="O2" i="8" l="1"/>
  <c r="O10" i="8" s="1"/>
  <c r="P10" i="8"/>
  <c r="Q8" i="8" s="1"/>
  <c r="Q10" i="8" s="1"/>
  <c r="P2" i="8"/>
</calcChain>
</file>

<file path=xl/sharedStrings.xml><?xml version="1.0" encoding="utf-8"?>
<sst xmlns="http://schemas.openxmlformats.org/spreadsheetml/2006/main" count="184" uniqueCount="37">
  <si>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</si>
  <si>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</si>
  <si>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</si>
  <si>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</si>
  <si>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</si>
  <si>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</si>
  <si>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</si>
  <si>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</si>
  <si>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</si>
  <si>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</si>
  <si>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</si>
  <si>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</si>
  <si>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</si>
  <si>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</si>
  <si>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</si>
  <si>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</si>
  <si>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</si>
  <si>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</si>
  <si>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</si>
  <si>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</si>
  <si>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</si>
  <si>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</si>
  <si>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</si>
  <si>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</si>
  <si>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</si>
  <si>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</si>
  <si>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</si>
  <si>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مقلمه 3 ادوار ودرج</t>
  </si>
  <si>
    <t>B01004</t>
  </si>
  <si>
    <t>B01018</t>
  </si>
  <si>
    <t>علبة مناديل 550 A</t>
  </si>
  <si>
    <t>سعر البيع</t>
  </si>
  <si>
    <t>علبة مناديل 550 C</t>
  </si>
  <si>
    <t>B01034</t>
  </si>
  <si>
    <t xml:space="preserve">حامل رموت </t>
  </si>
  <si>
    <t>B01037</t>
  </si>
  <si>
    <t>حامل رأسي طويل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</si>
</sst>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2" fontId="17" fillId="14" borderId="4" xfId="0" applyNumberFormat="1" applyFont="1" applyFill="1" applyBorder="1" applyAlignment="1">
      <alignment horizontal="center" vertical="center" wrapText="1"/>
    </xf>
    <xf numFmtId="2" fontId="16" fillId="1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2428876</xdr:colOff>
      <xdr:row>9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639024" y="933450"/>
          <a:ext cx="3457575" cy="2305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</xdr:col>
      <xdr:colOff>2415269</xdr:colOff>
      <xdr:row>9</xdr:row>
      <xdr:rowOff>122464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6909" y="938893"/>
          <a:ext cx="3449411" cy="2299607"/>
        </a:xfrm>
        <a:prstGeom prst="rect">
          <a:avLst/>
        </a:prstGeom>
      </xdr:spPr>
    </xdr:pic>
    <xdr:clientData/>
  </xdr:twoCellAnchor>
  <xdr:oneCellAnchor>
    <xdr:from>
      <xdr:col>0</xdr:col>
      <xdr:colOff>1</xdr:colOff>
      <xdr:row>12</xdr:row>
      <xdr:rowOff>0</xdr:rowOff>
    </xdr:from>
    <xdr:ext cx="3449411" cy="2299607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6909" y="938893"/>
          <a:ext cx="3449411" cy="22996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rightToLeft="1" zoomScale="70" zoomScaleNormal="70" workbookViewId="0">
      <selection activeCell="E5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27.28515625" style="1" customWidth="1"/>
    <col min="19" max="16384" width="9.140625" style="1"/>
  </cols>
  <sheetData>
    <row r="1" spans="1:18" ht="73.5" customHeight="1" thickBot="1" x14ac:dyDescent="0.3">
      <c r="A1" s="3" t="s">
        <v>28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8" ht="27" thickBot="1" x14ac:dyDescent="0.3">
      <c r="A2" s="2"/>
      <c r="B2" s="3"/>
      <c r="C2" s="2"/>
      <c r="D2" s="16">
        <v>0.3</v>
      </c>
      <c r="E2" s="20">
        <f>D6/D8</f>
        <v>36.666666666666664</v>
      </c>
      <c r="F2" s="22">
        <f>E2*D4</f>
        <v>55</v>
      </c>
      <c r="G2" s="52">
        <v>5</v>
      </c>
      <c r="H2" s="33">
        <f>25+70</f>
        <v>95</v>
      </c>
      <c r="I2" s="35">
        <v>0.2</v>
      </c>
      <c r="J2" s="37">
        <f>H2*I2</f>
        <v>19</v>
      </c>
      <c r="K2" s="42">
        <v>0.6</v>
      </c>
      <c r="L2" s="43">
        <f>K2*H2</f>
        <v>57</v>
      </c>
      <c r="M2" s="39">
        <f>F2+J2</f>
        <v>74</v>
      </c>
      <c r="N2" s="21">
        <f>L2+F2</f>
        <v>112</v>
      </c>
      <c r="O2" s="15">
        <f>M10/$G$2</f>
        <v>14.8</v>
      </c>
      <c r="P2" s="17">
        <f>N10/$G$2</f>
        <v>22.4</v>
      </c>
    </row>
    <row r="3" spans="1:18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8" ht="27" thickBot="1" x14ac:dyDescent="0.3">
      <c r="A4" s="2"/>
      <c r="B4" s="2"/>
      <c r="C4" s="2"/>
      <c r="D4" s="53">
        <v>1.5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2</v>
      </c>
    </row>
    <row r="5" spans="1:18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8" ht="16.5" thickBot="1" x14ac:dyDescent="0.3">
      <c r="A6" s="2"/>
      <c r="B6" s="2"/>
      <c r="C6" s="2"/>
      <c r="D6" s="10">
        <v>110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0.5</v>
      </c>
    </row>
    <row r="7" spans="1:18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  <c r="R7" s="55" t="s">
        <v>31</v>
      </c>
    </row>
    <row r="8" spans="1:18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1.5</v>
      </c>
      <c r="Q8" s="49">
        <f>P10-O10</f>
        <v>11.599999999999998</v>
      </c>
      <c r="R8" s="54">
        <v>30</v>
      </c>
    </row>
    <row r="9" spans="1:18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8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74</v>
      </c>
      <c r="N10" s="51">
        <f>N2+N4+N6+N8</f>
        <v>112</v>
      </c>
      <c r="O10" s="8">
        <f>O2+O4+O6+O8</f>
        <v>14.8</v>
      </c>
      <c r="P10" s="23">
        <f>P2+P4+P6+P8</f>
        <v>26.4</v>
      </c>
      <c r="Q10" s="49">
        <f>Q8*G2</f>
        <v>57.999999999999986</v>
      </c>
    </row>
    <row r="11" spans="1:18" x14ac:dyDescent="0.25">
      <c r="N1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rightToLeft="1" zoomScale="70" zoomScaleNormal="70" workbookViewId="0">
      <selection sqref="A1:XFD8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22" style="1" customWidth="1"/>
    <col min="19" max="16384" width="9.140625" style="1"/>
  </cols>
  <sheetData>
    <row r="1" spans="1:17" ht="73.5" customHeight="1" thickBot="1" x14ac:dyDescent="0.3">
      <c r="A1" s="3" t="s">
        <v>29</v>
      </c>
      <c r="B1" s="3" t="s">
        <v>30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5</v>
      </c>
      <c r="H2" s="33">
        <f>30+60</f>
        <v>90</v>
      </c>
      <c r="I2" s="35">
        <v>0.2</v>
      </c>
      <c r="J2" s="37">
        <f>H2*I2</f>
        <v>18</v>
      </c>
      <c r="K2" s="42">
        <v>0.6</v>
      </c>
      <c r="L2" s="43">
        <f>K2*H2</f>
        <v>54</v>
      </c>
      <c r="M2" s="39">
        <f>F2+J2</f>
        <v>84.666666666666671</v>
      </c>
      <c r="N2" s="21">
        <f>L2+F2</f>
        <v>120.66666666666667</v>
      </c>
      <c r="O2" s="15">
        <f>M10/G2</f>
        <v>16.933333333333334</v>
      </c>
      <c r="P2" s="17">
        <f>N10/G2</f>
        <v>24.133333333333333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f>P4</f>
        <v>2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f>P6</f>
        <v>0.5</v>
      </c>
      <c r="P6" s="6">
        <v>0.5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f>P8</f>
        <v>1.5</v>
      </c>
      <c r="P8" s="6">
        <v>1.5</v>
      </c>
      <c r="Q8" s="49">
        <f>P10-O10</f>
        <v>7.1999999999999993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84.666666666666671</v>
      </c>
      <c r="N10" s="51">
        <f>N2+N4+N6+N8</f>
        <v>120.66666666666667</v>
      </c>
      <c r="O10" s="8">
        <f>O2+O4+O6+O8</f>
        <v>20.933333333333334</v>
      </c>
      <c r="P10" s="23">
        <f>P2+P4+P6+P8</f>
        <v>28.133333333333333</v>
      </c>
      <c r="Q10" s="49">
        <f>Q8*G2</f>
        <v>36</v>
      </c>
    </row>
    <row r="11" spans="1:17" ht="15.75" thickBot="1" x14ac:dyDescent="0.3">
      <c r="N11" s="4"/>
    </row>
    <row r="12" spans="1:17" ht="73.5" customHeight="1" thickBot="1" x14ac:dyDescent="0.3">
      <c r="A12" s="3" t="s">
        <v>29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36.666666666666664</v>
      </c>
      <c r="F13" s="22">
        <f>E13*D15</f>
        <v>73.333333333333329</v>
      </c>
      <c r="G13" s="52">
        <v>6</v>
      </c>
      <c r="H13" s="33">
        <f>30+70</f>
        <v>100</v>
      </c>
      <c r="I13" s="35">
        <v>0.2</v>
      </c>
      <c r="J13" s="37">
        <f>H13*I13</f>
        <v>20</v>
      </c>
      <c r="K13" s="42">
        <v>0.6</v>
      </c>
      <c r="L13" s="43">
        <f>K13*H13</f>
        <v>60</v>
      </c>
      <c r="M13" s="39">
        <f>F13+J13</f>
        <v>93.333333333333329</v>
      </c>
      <c r="N13" s="21">
        <f>L13+F13</f>
        <v>133.33333333333331</v>
      </c>
      <c r="O13" s="15">
        <f>M21/G13</f>
        <v>15.555555555555555</v>
      </c>
      <c r="P13" s="17">
        <f>N21/G13</f>
        <v>22.222222222222218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2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f>P15</f>
        <v>1</v>
      </c>
      <c r="P15" s="6">
        <v>1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8" ht="16.5" thickBot="1" x14ac:dyDescent="0.3">
      <c r="A17" s="2"/>
      <c r="B17" s="2"/>
      <c r="C17" s="2"/>
      <c r="D17" s="10">
        <v>110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f>P17</f>
        <v>0</v>
      </c>
      <c r="P17" s="6">
        <v>0</v>
      </c>
    </row>
    <row r="18" spans="1:18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  <c r="R18" s="55" t="s">
        <v>31</v>
      </c>
    </row>
    <row r="19" spans="1:18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f>P19</f>
        <v>2</v>
      </c>
      <c r="P19" s="6">
        <v>2</v>
      </c>
      <c r="Q19" s="49">
        <f>P21-O21</f>
        <v>6.6666666666666607</v>
      </c>
      <c r="R19" s="54">
        <v>30</v>
      </c>
    </row>
    <row r="20" spans="1:18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8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93.333333333333329</v>
      </c>
      <c r="N21" s="51">
        <f>N13+N15+N17+N19</f>
        <v>133.33333333333331</v>
      </c>
      <c r="O21" s="8">
        <f>O13+O15+O17+O19</f>
        <v>18.555555555555557</v>
      </c>
      <c r="P21" s="23">
        <f>P13+P15+P17+P19</f>
        <v>25.222222222222218</v>
      </c>
      <c r="Q21" s="49">
        <f>Q19*G13</f>
        <v>39.999999999999964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rightToLeft="1" zoomScale="70" zoomScaleNormal="70" workbookViewId="0">
      <selection activeCell="H10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27.28515625" style="1" customWidth="1"/>
    <col min="19" max="16384" width="9.140625" style="1"/>
  </cols>
  <sheetData>
    <row r="1" spans="1:18" ht="73.5" customHeight="1" thickBot="1" x14ac:dyDescent="0.3">
      <c r="A1" s="3" t="s">
        <v>33</v>
      </c>
      <c r="B1" s="3" t="s">
        <v>34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8" ht="27" thickBot="1" x14ac:dyDescent="0.3">
      <c r="A2" s="2"/>
      <c r="B2" s="3"/>
      <c r="C2" s="2"/>
      <c r="D2" s="16">
        <v>0.3</v>
      </c>
      <c r="E2" s="20">
        <f>D6/D8</f>
        <v>36.666666666666664</v>
      </c>
      <c r="F2" s="22">
        <f>E2*D4</f>
        <v>36.666666666666664</v>
      </c>
      <c r="G2" s="52">
        <v>4</v>
      </c>
      <c r="H2" s="33">
        <v>30</v>
      </c>
      <c r="I2" s="35">
        <v>0.2</v>
      </c>
      <c r="J2" s="37">
        <f>H2*I2</f>
        <v>6</v>
      </c>
      <c r="K2" s="42">
        <v>0.6</v>
      </c>
      <c r="L2" s="43">
        <f>K2*H2</f>
        <v>18</v>
      </c>
      <c r="M2" s="39">
        <f>F2+J2</f>
        <v>42.666666666666664</v>
      </c>
      <c r="N2" s="21">
        <f>L2+F2</f>
        <v>54.666666666666664</v>
      </c>
      <c r="O2" s="15">
        <f>M10/$G$2</f>
        <v>10.666666666666666</v>
      </c>
      <c r="P2" s="17">
        <f>N10/$G$2</f>
        <v>13.666666666666666</v>
      </c>
    </row>
    <row r="3" spans="1:18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8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2</v>
      </c>
    </row>
    <row r="5" spans="1:18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8" ht="16.5" thickBot="1" x14ac:dyDescent="0.3">
      <c r="A6" s="2"/>
      <c r="B6" s="2"/>
      <c r="C6" s="2"/>
      <c r="D6" s="10">
        <v>110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0.5</v>
      </c>
    </row>
    <row r="7" spans="1:18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  <c r="R7" s="55" t="s">
        <v>31</v>
      </c>
    </row>
    <row r="8" spans="1:18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1.5</v>
      </c>
      <c r="Q8" s="49">
        <f>P10-O10</f>
        <v>6.9999999999999982</v>
      </c>
      <c r="R8" s="54">
        <v>20</v>
      </c>
    </row>
    <row r="9" spans="1:18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8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42.666666666666664</v>
      </c>
      <c r="N10" s="51">
        <f>N2+N4+N6+N8</f>
        <v>54.666666666666664</v>
      </c>
      <c r="O10" s="8">
        <f>O2+O4+O6+O8</f>
        <v>10.666666666666666</v>
      </c>
      <c r="P10" s="23">
        <f>P2+P4+P6+P8</f>
        <v>17.666666666666664</v>
      </c>
      <c r="Q10" s="49">
        <f>Q8*G2</f>
        <v>27.999999999999993</v>
      </c>
    </row>
    <row r="11" spans="1:18" x14ac:dyDescent="0.25">
      <c r="N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rightToLeft="1" tabSelected="1" zoomScale="70" zoomScaleNormal="70" workbookViewId="0">
      <selection activeCell="I2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8" width="27.28515625" style="1" customWidth="1"/>
    <col min="19" max="16384" width="9.140625" style="1"/>
  </cols>
  <sheetData>
    <row r="1" spans="1:18" ht="73.5" customHeight="1" thickBot="1" x14ac:dyDescent="0.3">
      <c r="A1" s="3" t="s">
        <v>35</v>
      </c>
      <c r="B1" s="3" t="s">
        <v>36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8" ht="27" thickBot="1" x14ac:dyDescent="0.3">
      <c r="A2" s="2"/>
      <c r="B2" s="3"/>
      <c r="C2" s="2"/>
      <c r="D2" s="16">
        <v>0.3</v>
      </c>
      <c r="E2" s="20">
        <f>D6/D8</f>
        <v>36.666666666666664</v>
      </c>
      <c r="F2" s="22">
        <f>E2*D4</f>
        <v>36.666666666666664</v>
      </c>
      <c r="G2" s="52">
        <v>8</v>
      </c>
      <c r="H2" s="33">
        <v>60</v>
      </c>
      <c r="I2" s="35">
        <v>0.2</v>
      </c>
      <c r="J2" s="37">
        <f>H2*I2</f>
        <v>12</v>
      </c>
      <c r="K2" s="42">
        <v>0.6</v>
      </c>
      <c r="L2" s="43">
        <f>K2*H2</f>
        <v>36</v>
      </c>
      <c r="M2" s="39">
        <f>F2+J2</f>
        <v>48.666666666666664</v>
      </c>
      <c r="N2" s="21">
        <f>L2+F2</f>
        <v>72.666666666666657</v>
      </c>
      <c r="O2" s="15">
        <f>M10/G2</f>
        <v>6.083333333333333</v>
      </c>
      <c r="P2" s="17">
        <f>N10/G2</f>
        <v>9.0833333333333321</v>
      </c>
    </row>
    <row r="3" spans="1:18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8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f>P4</f>
        <v>2</v>
      </c>
      <c r="P4" s="6">
        <v>2</v>
      </c>
    </row>
    <row r="5" spans="1:18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8" ht="16.5" thickBot="1" x14ac:dyDescent="0.3">
      <c r="A6" s="2"/>
      <c r="B6" s="2"/>
      <c r="C6" s="2"/>
      <c r="D6" s="10">
        <v>110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f>P6</f>
        <v>0.5</v>
      </c>
      <c r="P6" s="6">
        <v>0.5</v>
      </c>
    </row>
    <row r="7" spans="1:18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  <c r="R7" s="55" t="s">
        <v>31</v>
      </c>
    </row>
    <row r="8" spans="1:18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f>P8</f>
        <v>1.5</v>
      </c>
      <c r="P8" s="6">
        <v>1.5</v>
      </c>
      <c r="Q8" s="49">
        <f>P10-O10</f>
        <v>3</v>
      </c>
      <c r="R8" s="54">
        <v>18</v>
      </c>
    </row>
    <row r="9" spans="1:18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8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48.666666666666664</v>
      </c>
      <c r="N10" s="51">
        <f>N2+N4+N6+N8</f>
        <v>72.666666666666657</v>
      </c>
      <c r="O10" s="8">
        <f>O2+O4+O6+O8</f>
        <v>10.083333333333332</v>
      </c>
      <c r="P10" s="23">
        <f>P2+P4+P6+P8</f>
        <v>13.083333333333332</v>
      </c>
      <c r="Q10" s="49">
        <f>Q8*G2</f>
        <v>24</v>
      </c>
    </row>
    <row r="11" spans="1:18" x14ac:dyDescent="0.25">
      <c r="N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B01004</vt:lpstr>
      <vt:lpstr>B01018</vt:lpstr>
      <vt:lpstr>B01034</vt:lpstr>
      <vt:lpstr>B01037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2020-07-07T10:51:04Z</dcterms:created>
  <dcterms:modified xsi:type="dcterms:W3CDTF">2021-05-01T16:09:00Z</dcterms:modified>
</cp:coreProperties>
</file>