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"/>
    </mc:Choice>
  </mc:AlternateContent>
  <bookViews>
    <workbookView xWindow="0" yWindow="0" windowWidth="24000" windowHeight="9885"/>
  </bookViews>
  <sheets>
    <sheet name="M00100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P8" i="2" l="1"/>
  <c r="E2" i="2"/>
  <c r="L2" i="2" l="1"/>
  <c r="F2" i="2"/>
  <c r="J2" i="2" l="1"/>
  <c r="M2" i="2" s="1"/>
  <c r="M10" i="2" s="1"/>
  <c r="O2" i="2" s="1"/>
  <c r="O10" i="2" s="1"/>
  <c r="N2" i="2"/>
  <c r="N10" i="2" s="1"/>
  <c r="P2" i="2" s="1"/>
  <c r="P10" i="2" s="1"/>
  <c r="Q8" i="2" l="1"/>
  <c r="Q10" i="2" s="1"/>
</calcChain>
</file>

<file path=xl/sharedStrings.xml><?xml version="1.0" encoding="utf-8"?>
<sst xmlns="http://schemas.openxmlformats.org/spreadsheetml/2006/main" count="36" uniqueCount="29">
  <si>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</si>
  <si>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</si>
  <si>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</si>
  <si>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</si>
  <si>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</si>
  <si>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</si>
  <si>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</si>
  <si>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</si>
  <si>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</si>
  <si>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</si>
  <si>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</si>
  <si>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</si>
  <si>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</si>
  <si>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</si>
  <si>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</si>
  <si>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</si>
  <si>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</si>
  <si>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</si>
  <si>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</si>
  <si>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</si>
  <si>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</si>
  <si>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</si>
  <si>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</si>
  <si>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</si>
  <si>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</si>
  <si>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</si>
  <si>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سعر البوري</t>
  </si>
  <si>
    <t>X01001_P</t>
  </si>
  <si>
    <t>سمايلز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</si>
</sst>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tabSelected="1" zoomScale="70" zoomScaleNormal="70" workbookViewId="0">
      <selection activeCell="L5" sqref="L5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3" style="1" bestFit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27</v>
      </c>
      <c r="B1" s="3" t="s">
        <v>28</v>
      </c>
      <c r="C1" s="2"/>
      <c r="D1" s="24" t="s">
        <v>0</v>
      </c>
      <c r="E1" s="25" t="s">
        <v>1</v>
      </c>
      <c r="F1" s="25" t="s">
        <v>2</v>
      </c>
      <c r="G1" s="31" t="s">
        <v>20</v>
      </c>
      <c r="H1" s="32" t="s">
        <v>3</v>
      </c>
      <c r="I1" s="34" t="s">
        <v>4</v>
      </c>
      <c r="J1" s="36" t="s">
        <v>5</v>
      </c>
      <c r="K1" s="40" t="s">
        <v>16</v>
      </c>
      <c r="L1" s="41" t="s">
        <v>17</v>
      </c>
      <c r="M1" s="38" t="s">
        <v>6</v>
      </c>
      <c r="N1" s="28" t="s">
        <v>18</v>
      </c>
      <c r="O1" s="26" t="s">
        <v>7</v>
      </c>
      <c r="P1" s="27" t="s">
        <v>19</v>
      </c>
    </row>
    <row r="2" spans="1:17" ht="27" thickBot="1" x14ac:dyDescent="0.3">
      <c r="A2" s="2"/>
      <c r="B2" s="3"/>
      <c r="C2" s="2"/>
      <c r="D2" s="16">
        <v>0.3</v>
      </c>
      <c r="E2" s="20">
        <f>D6+D8</f>
        <v>7</v>
      </c>
      <c r="F2" s="22">
        <f>E2*D4</f>
        <v>7</v>
      </c>
      <c r="G2" s="52">
        <f>27*19/2</f>
        <v>256.5</v>
      </c>
      <c r="H2" s="33">
        <v>70</v>
      </c>
      <c r="I2" s="35">
        <v>0.2</v>
      </c>
      <c r="J2" s="37">
        <f>H2*I2</f>
        <v>14</v>
      </c>
      <c r="K2" s="42">
        <v>1.25</v>
      </c>
      <c r="L2" s="43">
        <f>K2*H2</f>
        <v>87.5</v>
      </c>
      <c r="M2" s="39">
        <f>F2+J2</f>
        <v>21</v>
      </c>
      <c r="N2" s="21">
        <f>L2+F2</f>
        <v>94.5</v>
      </c>
      <c r="O2" s="15">
        <f>M10/$G$2</f>
        <v>8.1871345029239762E-2</v>
      </c>
      <c r="P2" s="17">
        <f>N10/$G$2</f>
        <v>0.36842105263157893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7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26</v>
      </c>
      <c r="E7" s="2"/>
      <c r="F7" s="2"/>
      <c r="G7" s="2"/>
      <c r="H7" s="2"/>
      <c r="I7" s="2"/>
      <c r="J7" s="2"/>
      <c r="K7" s="2"/>
      <c r="L7" s="2"/>
      <c r="M7" s="5" t="s">
        <v>14</v>
      </c>
      <c r="N7" s="30" t="s">
        <v>14</v>
      </c>
      <c r="O7" s="7" t="s">
        <v>14</v>
      </c>
      <c r="P7" s="19" t="s">
        <v>14</v>
      </c>
      <c r="Q7" s="48" t="s">
        <v>24</v>
      </c>
    </row>
    <row r="8" spans="1:17" ht="27" thickBot="1" x14ac:dyDescent="0.3">
      <c r="A8" s="2"/>
      <c r="B8" s="2"/>
      <c r="C8" s="2"/>
      <c r="D8" s="9">
        <v>0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f>0.15*3</f>
        <v>0.44999999999999996</v>
      </c>
      <c r="Q8" s="49">
        <f>P10-O10</f>
        <v>1.7365497076023391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22</v>
      </c>
      <c r="N9" s="47" t="s">
        <v>23</v>
      </c>
      <c r="O9" s="44" t="s">
        <v>15</v>
      </c>
      <c r="P9" s="45" t="s">
        <v>21</v>
      </c>
      <c r="Q9" s="48" t="s">
        <v>25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21</v>
      </c>
      <c r="N10" s="51">
        <f>N2+N4+N6+N8</f>
        <v>94.5</v>
      </c>
      <c r="O10" s="8">
        <f>O2+O4+O6+O8</f>
        <v>8.1871345029239762E-2</v>
      </c>
      <c r="P10" s="23">
        <f>P2+P4+P6+P8</f>
        <v>1.8184210526315789</v>
      </c>
      <c r="Q10" s="49">
        <f>Q8*G2</f>
        <v>445.42499999999995</v>
      </c>
    </row>
    <row r="11" spans="1:17" x14ac:dyDescent="0.25">
      <c r="N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M001001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2020-11-17T18:36:49Z</dcterms:modified>
</cp:coreProperties>
</file>