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\Desktop\"/>
    </mc:Choice>
  </mc:AlternateContent>
  <xr:revisionPtr revIDLastSave="0" documentId="13_ncr:1_{DB974BD8-F4EB-4F4D-B2A4-1517C976D7EE}" xr6:coauthVersionLast="47" xr6:coauthVersionMax="47" xr10:uidLastSave="{00000000-0000-0000-0000-000000000000}"/>
  <bookViews>
    <workbookView xWindow="-120" yWindow="-120" windowWidth="29040" windowHeight="15840" activeTab="5" xr2:uid="{4B2147D8-426A-4485-B757-05015C11D034}"/>
  </bookViews>
  <sheets>
    <sheet name="Таблица расчёта f(x)" sheetId="1" r:id="rId1"/>
    <sheet name="Метод половинного деления" sheetId="2" r:id="rId2"/>
    <sheet name="Метод Хорд" sheetId="3" r:id="rId3"/>
    <sheet name="Метод касательных" sheetId="4" r:id="rId4"/>
    <sheet name="Метод итераций" sheetId="5" r:id="rId5"/>
    <sheet name="Метод итераций (2)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" l="1"/>
  <c r="C31" i="7"/>
  <c r="C32" i="7" s="1"/>
  <c r="C17" i="7"/>
  <c r="C18" i="7" s="1"/>
  <c r="C30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D15" i="7" s="1"/>
  <c r="F3" i="7"/>
  <c r="T10" i="7"/>
  <c r="S10" i="7"/>
  <c r="C44" i="5"/>
  <c r="D4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4" i="5"/>
  <c r="C5" i="4"/>
  <c r="D5" i="4"/>
  <c r="E5" i="4"/>
  <c r="F5" i="4"/>
  <c r="G5" i="4" s="1"/>
  <c r="G4" i="4"/>
  <c r="F4" i="4"/>
  <c r="E4" i="4"/>
  <c r="D4" i="4"/>
  <c r="E3" i="4"/>
  <c r="D3" i="4"/>
  <c r="F3" i="4" s="1"/>
  <c r="C4" i="4" s="1"/>
  <c r="Y23" i="1"/>
  <c r="Z23" i="1" s="1"/>
  <c r="Y24" i="1"/>
  <c r="Z24" i="1" s="1"/>
  <c r="Y25" i="1"/>
  <c r="Z25" i="1" s="1"/>
  <c r="Y26" i="1"/>
  <c r="Z26" i="1" s="1"/>
  <c r="Y27" i="1"/>
  <c r="Z27" i="1" s="1"/>
  <c r="Y28" i="1"/>
  <c r="Z28" i="1" s="1"/>
  <c r="Y29" i="1"/>
  <c r="Z29" i="1" s="1"/>
  <c r="Y30" i="1"/>
  <c r="Z30" i="1" s="1"/>
  <c r="Y31" i="1"/>
  <c r="Z31" i="1" s="1"/>
  <c r="Y32" i="1"/>
  <c r="Z32" i="1" s="1"/>
  <c r="Y33" i="1"/>
  <c r="Z33" i="1" s="1"/>
  <c r="Y22" i="1"/>
  <c r="Z22" i="1" s="1"/>
  <c r="E5" i="3"/>
  <c r="E6" i="3"/>
  <c r="E7" i="3"/>
  <c r="E8" i="3"/>
  <c r="E9" i="3"/>
  <c r="F4" i="3"/>
  <c r="E4" i="3"/>
  <c r="C33" i="7" l="1"/>
  <c r="D31" i="7"/>
  <c r="C19" i="7"/>
  <c r="D17" i="7"/>
  <c r="D30" i="7"/>
  <c r="D16" i="7"/>
  <c r="D8" i="7"/>
  <c r="D11" i="7"/>
  <c r="D7" i="7"/>
  <c r="D12" i="7"/>
  <c r="D14" i="7"/>
  <c r="D10" i="7"/>
  <c r="D6" i="7"/>
  <c r="D13" i="7"/>
  <c r="D9" i="7"/>
  <c r="D5" i="7"/>
  <c r="G3" i="4"/>
  <c r="G4" i="3"/>
  <c r="H4" i="3" s="1"/>
  <c r="C34" i="7" l="1"/>
  <c r="D32" i="7"/>
  <c r="C20" i="7"/>
  <c r="D18" i="7"/>
  <c r="D5" i="3"/>
  <c r="F5" i="3" s="1"/>
  <c r="G5" i="3" s="1"/>
  <c r="C35" i="7" l="1"/>
  <c r="D33" i="7"/>
  <c r="C21" i="7"/>
  <c r="D19" i="7"/>
  <c r="D6" i="3"/>
  <c r="F6" i="3" s="1"/>
  <c r="G6" i="3" s="1"/>
  <c r="H5" i="3"/>
  <c r="D34" i="7" l="1"/>
  <c r="C36" i="7"/>
  <c r="C22" i="7"/>
  <c r="D20" i="7"/>
  <c r="H6" i="3"/>
  <c r="D7" i="3"/>
  <c r="F7" i="3" s="1"/>
  <c r="G7" i="3" s="1"/>
  <c r="G3" i="2"/>
  <c r="F3" i="2"/>
  <c r="E3" i="2"/>
  <c r="H3" i="2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" i="1"/>
  <c r="F4" i="1"/>
  <c r="C37" i="7" l="1"/>
  <c r="D35" i="7"/>
  <c r="C23" i="7"/>
  <c r="D21" i="7"/>
  <c r="D8" i="3"/>
  <c r="F8" i="3" s="1"/>
  <c r="G8" i="3" s="1"/>
  <c r="H7" i="3"/>
  <c r="C4" i="2"/>
  <c r="D4" i="2"/>
  <c r="G4" i="2" s="1"/>
  <c r="D36" i="7" l="1"/>
  <c r="C38" i="7"/>
  <c r="C24" i="7"/>
  <c r="D22" i="7"/>
  <c r="D9" i="3"/>
  <c r="F9" i="3" s="1"/>
  <c r="G9" i="3" s="1"/>
  <c r="H9" i="3" s="1"/>
  <c r="H8" i="3"/>
  <c r="F4" i="2"/>
  <c r="E4" i="2"/>
  <c r="H4" i="2" s="1"/>
  <c r="D5" i="2" s="1"/>
  <c r="C39" i="7" l="1"/>
  <c r="D37" i="7"/>
  <c r="C25" i="7"/>
  <c r="D23" i="7"/>
  <c r="C5" i="2"/>
  <c r="F5" i="2" s="1"/>
  <c r="G5" i="2"/>
  <c r="C40" i="7" l="1"/>
  <c r="D38" i="7"/>
  <c r="C26" i="7"/>
  <c r="D24" i="7"/>
  <c r="E5" i="2"/>
  <c r="H5" i="2" s="1"/>
  <c r="C41" i="7" l="1"/>
  <c r="D39" i="7"/>
  <c r="C27" i="7"/>
  <c r="D25" i="7"/>
  <c r="I5" i="2"/>
  <c r="I4" i="2"/>
  <c r="D40" i="7" l="1"/>
  <c r="D41" i="7"/>
  <c r="C28" i="7"/>
  <c r="D26" i="7"/>
  <c r="C6" i="2"/>
  <c r="F6" i="2" s="1"/>
  <c r="C29" i="7" l="1"/>
  <c r="D27" i="7"/>
  <c r="D6" i="2"/>
  <c r="D28" i="7" l="1"/>
  <c r="D29" i="7"/>
  <c r="E6" i="2"/>
  <c r="H6" i="2" s="1"/>
  <c r="G6" i="2"/>
  <c r="I6" i="2" l="1"/>
  <c r="D7" i="2"/>
  <c r="C7" i="2"/>
  <c r="F7" i="2" s="1"/>
  <c r="G7" i="2" l="1"/>
  <c r="E7" i="2"/>
  <c r="I7" i="2" s="1"/>
  <c r="H7" i="2" l="1"/>
  <c r="C8" i="2" s="1"/>
  <c r="F8" i="2" l="1"/>
  <c r="D8" i="2"/>
  <c r="G8" i="2" l="1"/>
  <c r="E8" i="2"/>
  <c r="I8" i="2" s="1"/>
  <c r="H8" i="2" l="1"/>
  <c r="C9" i="2" s="1"/>
  <c r="D9" i="2" l="1"/>
  <c r="F9" i="2"/>
  <c r="E9" i="2"/>
  <c r="I9" i="2" s="1"/>
  <c r="G9" i="2"/>
  <c r="H9" i="2" l="1"/>
  <c r="D10" i="2" s="1"/>
  <c r="G10" i="2" l="1"/>
  <c r="C10" i="2"/>
  <c r="F10" i="2" l="1"/>
  <c r="E10" i="2"/>
  <c r="I10" i="2" s="1"/>
  <c r="H10" i="2" l="1"/>
  <c r="D11" i="2" s="1"/>
  <c r="G11" i="2" l="1"/>
  <c r="C11" i="2"/>
  <c r="F11" i="2" l="1"/>
  <c r="E11" i="2"/>
  <c r="I11" i="2" s="1"/>
  <c r="H11" i="2" l="1"/>
  <c r="D12" i="2" s="1"/>
  <c r="C12" i="2" l="1"/>
  <c r="G12" i="2"/>
  <c r="F12" i="2"/>
  <c r="E12" i="2"/>
  <c r="H12" i="2" s="1"/>
  <c r="I12" i="2" l="1"/>
</calcChain>
</file>

<file path=xl/sharedStrings.xml><?xml version="1.0" encoding="utf-8"?>
<sst xmlns="http://schemas.openxmlformats.org/spreadsheetml/2006/main" count="38" uniqueCount="26">
  <si>
    <t>X</t>
  </si>
  <si>
    <t>f(x)</t>
  </si>
  <si>
    <t>n</t>
  </si>
  <si>
    <r>
      <t>a</t>
    </r>
    <r>
      <rPr>
        <vertAlign val="subscript"/>
        <sz val="14"/>
        <color theme="1"/>
        <rFont val="Times New Roman"/>
        <family val="1"/>
        <charset val="204"/>
      </rPr>
      <t>n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</si>
  <si>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n</t>
    </r>
  </si>
  <si>
    <r>
      <t>c</t>
    </r>
    <r>
      <rPr>
        <vertAlign val="subscript"/>
        <sz val="14"/>
        <color theme="1"/>
        <rFont val="Times New Roman"/>
        <family val="1"/>
        <charset val="204"/>
      </rPr>
      <t>n</t>
    </r>
  </si>
  <si>
    <r>
      <t>f(a</t>
    </r>
    <r>
      <rPr>
        <vertAlign val="subscript"/>
        <sz val="14"/>
        <color theme="1"/>
        <rFont val="Times New Roman"/>
        <family val="1"/>
        <charset val="204"/>
      </rPr>
      <t>n</t>
    </r>
    <r>
      <rPr>
        <sz val="14"/>
        <color theme="1"/>
        <rFont val="Times New Roman"/>
        <family val="1"/>
        <charset val="204"/>
      </rPr>
      <t>)</t>
    </r>
  </si>
  <si>
    <r>
      <t>f(b</t>
    </r>
    <r>
      <rPr>
        <vertAlign val="subscript"/>
        <sz val="14"/>
        <color theme="1"/>
        <rFont val="Times New Roman"/>
        <family val="1"/>
        <charset val="204"/>
      </rPr>
      <t>n</t>
    </r>
    <r>
      <rPr>
        <sz val="14"/>
        <color theme="1"/>
        <rFont val="Times New Roman"/>
        <family val="1"/>
        <charset val="204"/>
      </rPr>
      <t>)</t>
    </r>
  </si>
  <si>
    <r>
      <t>f(c</t>
    </r>
    <r>
      <rPr>
        <vertAlign val="subscript"/>
        <sz val="14"/>
        <color theme="1"/>
        <rFont val="Times New Roman"/>
        <family val="1"/>
        <charset val="204"/>
      </rPr>
      <t>n</t>
    </r>
    <r>
      <rPr>
        <sz val="14"/>
        <color theme="1"/>
        <rFont val="Times New Roman"/>
        <family val="1"/>
        <charset val="204"/>
      </rPr>
      <t>)</t>
    </r>
  </si>
  <si>
    <t>|b-c|</t>
  </si>
  <si>
    <t>-</t>
  </si>
  <si>
    <t>Метод половинного деления</t>
  </si>
  <si>
    <r>
      <t>c</t>
    </r>
    <r>
      <rPr>
        <vertAlign val="subscript"/>
        <sz val="14"/>
        <color theme="1"/>
        <rFont val="Times New Roman"/>
        <family val="1"/>
        <charset val="204"/>
      </rPr>
      <t>n+1</t>
    </r>
  </si>
  <si>
    <r>
      <t>|c</t>
    </r>
    <r>
      <rPr>
        <vertAlign val="subscript"/>
        <sz val="14"/>
        <color theme="1"/>
        <rFont val="Times New Roman"/>
        <family val="1"/>
        <charset val="204"/>
      </rPr>
      <t xml:space="preserve">n+1 </t>
    </r>
    <r>
      <rPr>
        <sz val="14"/>
        <color theme="1"/>
        <rFont val="Times New Roman"/>
        <family val="1"/>
        <charset val="204"/>
      </rPr>
      <t>- с</t>
    </r>
    <r>
      <rPr>
        <vertAlign val="subscript"/>
        <sz val="14"/>
        <color theme="1"/>
        <rFont val="Times New Roman"/>
        <family val="1"/>
        <charset val="204"/>
      </rPr>
      <t>n</t>
    </r>
    <r>
      <rPr>
        <sz val="14"/>
        <color theme="1"/>
        <rFont val="Times New Roman"/>
        <family val="1"/>
        <charset val="204"/>
      </rPr>
      <t>|</t>
    </r>
  </si>
  <si>
    <t>a</t>
  </si>
  <si>
    <t>f(a)</t>
  </si>
  <si>
    <t>f(b)</t>
  </si>
  <si>
    <t>x</t>
  </si>
  <si>
    <t>знак f(x)</t>
  </si>
  <si>
    <t>Метод Хорд</t>
  </si>
  <si>
    <r>
      <t>f'(c</t>
    </r>
    <r>
      <rPr>
        <vertAlign val="subscript"/>
        <sz val="14"/>
        <color theme="1"/>
        <rFont val="Times New Roman"/>
        <family val="1"/>
        <charset val="204"/>
      </rPr>
      <t>n</t>
    </r>
    <r>
      <rPr>
        <sz val="14"/>
        <color theme="1"/>
        <rFont val="Times New Roman"/>
        <family val="1"/>
        <charset val="204"/>
      </rPr>
      <t>)</t>
    </r>
  </si>
  <si>
    <t>Метод касательных</t>
  </si>
  <si>
    <r>
      <t>y</t>
    </r>
    <r>
      <rPr>
        <vertAlign val="subscript"/>
        <sz val="16"/>
        <color rgb="FFFF0000"/>
        <rFont val="Times New Roman"/>
        <family val="1"/>
        <charset val="204"/>
      </rPr>
      <t>1</t>
    </r>
  </si>
  <si>
    <r>
      <t>y</t>
    </r>
    <r>
      <rPr>
        <vertAlign val="subscript"/>
        <sz val="16"/>
        <color rgb="FFFF0000"/>
        <rFont val="Times New Roman"/>
        <family val="1"/>
        <charset val="204"/>
      </rPr>
      <t>2</t>
    </r>
  </si>
  <si>
    <t>Ψ(x)</t>
  </si>
  <si>
    <r>
      <t>|Ψ</t>
    </r>
    <r>
      <rPr>
        <vertAlign val="subscript"/>
        <sz val="16"/>
        <color rgb="FFFF0000"/>
        <rFont val="Times New Roman"/>
        <family val="1"/>
        <charset val="204"/>
      </rPr>
      <t>k+1</t>
    </r>
    <r>
      <rPr>
        <sz val="16"/>
        <color rgb="FFFF0000"/>
        <rFont val="Times New Roman"/>
        <family val="1"/>
        <charset val="204"/>
      </rPr>
      <t>(x) - Ψ(x)|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</si>
</sst>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vertAlign val="subscript"/>
      <sz val="16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164" fontId="3" fillId="0" borderId="0" xfId="0" applyNumberFormat="1" applyFont="1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3" fillId="0" borderId="3" xfId="0" applyNumberFormat="1" applyFont="1" applyBorder="1"/>
    <xf numFmtId="164" fontId="3" fillId="0" borderId="4" xfId="0" applyNumberFormat="1" applyFont="1" applyBorder="1"/>
    <xf numFmtId="164" fontId="3" fillId="0" borderId="5" xfId="0" applyNumberFormat="1" applyFont="1" applyBorder="1"/>
    <xf numFmtId="164" fontId="3" fillId="0" borderId="2" xfId="0" applyNumberFormat="1" applyFont="1" applyBorder="1"/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0" applyFont="1" applyBorder="1"/>
    <xf numFmtId="0" fontId="8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7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График функции </a:t>
            </a:r>
            <a:r>
              <a:rPr lang="en-US" sz="180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f(x)</a:t>
            </a:r>
            <a:r>
              <a:rPr lang="ru-RU" sz="18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US" sz="18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58277066455466542"/>
          <c:y val="1.1123376344695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3726752236990559E-2"/>
          <c:y val="7.6261762216877582E-2"/>
          <c:w val="0.97450439037831327"/>
          <c:h val="0.90371677224968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'Таблица расчёта f(x)'!$F$3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'Таблица расчёта f(x)'!$E$4:$E$54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-0.4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0.80000000000001004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</c:v>
                </c:pt>
              </c:numCache>
            </c:numRef>
          </c:xVal>
          <c:yVal>
            <c:numRef>
              <c:f>'Таблица расчёта f(x)'!$F$4:$F$54</c:f>
              <c:numCache>
                <c:formatCode>0.000</c:formatCode>
                <c:ptCount val="51"/>
                <c:pt idx="0">
                  <c:v>-37</c:v>
                </c:pt>
                <c:pt idx="1">
                  <c:v>-25.824000000000012</c:v>
                </c:pt>
                <c:pt idx="2">
                  <c:v>-16.231999999999971</c:v>
                </c:pt>
                <c:pt idx="3">
                  <c:v>-8.1280000000000143</c:v>
                </c:pt>
                <c:pt idx="4">
                  <c:v>-1.4160000000000252</c:v>
                </c:pt>
                <c:pt idx="5">
                  <c:v>4</c:v>
                </c:pt>
                <c:pt idx="6">
                  <c:v>8.2160000000000224</c:v>
                </c:pt>
                <c:pt idx="7">
                  <c:v>11.328000000000003</c:v>
                </c:pt>
                <c:pt idx="8">
                  <c:v>13.432000000000002</c:v>
                </c:pt>
                <c:pt idx="9">
                  <c:v>14.624000000000009</c:v>
                </c:pt>
                <c:pt idx="10">
                  <c:v>15</c:v>
                </c:pt>
                <c:pt idx="11">
                  <c:v>14.655999999999999</c:v>
                </c:pt>
                <c:pt idx="12">
                  <c:v>13.687999999999995</c:v>
                </c:pt>
                <c:pt idx="13">
                  <c:v>12.191999999999997</c:v>
                </c:pt>
                <c:pt idx="14">
                  <c:v>10.264000000000003</c:v>
                </c:pt>
                <c:pt idx="15">
                  <c:v>8</c:v>
                </c:pt>
                <c:pt idx="16">
                  <c:v>5.4960000000000022</c:v>
                </c:pt>
                <c:pt idx="17">
                  <c:v>2.8480000000000043</c:v>
                </c:pt>
                <c:pt idx="18">
                  <c:v>0.15199999999999747</c:v>
                </c:pt>
                <c:pt idx="19">
                  <c:v>-2.4960000000000004</c:v>
                </c:pt>
                <c:pt idx="20">
                  <c:v>-5</c:v>
                </c:pt>
                <c:pt idx="21">
                  <c:v>-7.2639999999999985</c:v>
                </c:pt>
                <c:pt idx="22">
                  <c:v>-9.1920000000000002</c:v>
                </c:pt>
                <c:pt idx="23">
                  <c:v>-10.687999999999999</c:v>
                </c:pt>
                <c:pt idx="24">
                  <c:v>-11.656000000000001</c:v>
                </c:pt>
                <c:pt idx="25">
                  <c:v>-12</c:v>
                </c:pt>
                <c:pt idx="26">
                  <c:v>-11.624000000000001</c:v>
                </c:pt>
                <c:pt idx="27">
                  <c:v>-10.431999999999999</c:v>
                </c:pt>
                <c:pt idx="28">
                  <c:v>-8.3279999999999994</c:v>
                </c:pt>
                <c:pt idx="29">
                  <c:v>-5.2159999999998163</c:v>
                </c:pt>
                <c:pt idx="30">
                  <c:v>-0.99999999999976019</c:v>
                </c:pt>
                <c:pt idx="31">
                  <c:v>4.4160000000003024</c:v>
                </c:pt>
                <c:pt idx="32">
                  <c:v>11.128000000000366</c:v>
                </c:pt>
                <c:pt idx="33">
                  <c:v>19.232000000000447</c:v>
                </c:pt>
                <c:pt idx="34">
                  <c:v>28.824000000000524</c:v>
                </c:pt>
                <c:pt idx="35">
                  <c:v>40.000000000000611</c:v>
                </c:pt>
                <c:pt idx="36">
                  <c:v>52.856000000000677</c:v>
                </c:pt>
                <c:pt idx="37">
                  <c:v>67.488000000000795</c:v>
                </c:pt>
                <c:pt idx="38">
                  <c:v>83.992000000000857</c:v>
                </c:pt>
                <c:pt idx="39">
                  <c:v>102.46400000000096</c:v>
                </c:pt>
                <c:pt idx="40">
                  <c:v>123.00000000000108</c:v>
                </c:pt>
                <c:pt idx="41">
                  <c:v>145.69600000000119</c:v>
                </c:pt>
                <c:pt idx="42">
                  <c:v>170.64800000000133</c:v>
                </c:pt>
                <c:pt idx="43">
                  <c:v>197.95200000000139</c:v>
                </c:pt>
                <c:pt idx="44">
                  <c:v>227.70400000000154</c:v>
                </c:pt>
                <c:pt idx="45">
                  <c:v>260.00000000000165</c:v>
                </c:pt>
                <c:pt idx="46">
                  <c:v>294.93600000000174</c:v>
                </c:pt>
                <c:pt idx="47">
                  <c:v>332.60800000000199</c:v>
                </c:pt>
                <c:pt idx="48">
                  <c:v>373.11200000000218</c:v>
                </c:pt>
                <c:pt idx="49">
                  <c:v>416.54400000000214</c:v>
                </c:pt>
                <c:pt idx="50">
                  <c:v>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0-4FCD-99D9-2C9718A13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729312"/>
        <c:axId val="1555734720"/>
      </c:scatterChart>
      <c:valAx>
        <c:axId val="155572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555734720"/>
        <c:crosses val="autoZero"/>
        <c:crossBetween val="midCat"/>
        <c:majorUnit val="1"/>
      </c:valAx>
      <c:valAx>
        <c:axId val="15557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55572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9943019943019946"/>
          <c:y val="0.2508500916291776"/>
          <c:w val="0.10252866977686587"/>
          <c:h val="6.8028496863996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Функция</a:t>
            </a:r>
            <a:r>
              <a:rPr lang="ru-RU" sz="20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20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y</a:t>
            </a:r>
            <a:r>
              <a:rPr lang="en-US" sz="2000" baseline="-2500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r>
              <a:rPr lang="en-US" sz="20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ru-RU" sz="20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и </a:t>
            </a:r>
            <a:r>
              <a:rPr lang="en-US" sz="20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y</a:t>
            </a:r>
            <a:r>
              <a:rPr lang="en-US" sz="2000" baseline="-2500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endParaRPr lang="ru-RU" sz="2000" baseline="-25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'Метод итераций'!$B$4:$B$44</c:f>
              <c:numCache>
                <c:formatCode>General</c:formatCode>
                <c:ptCount val="41"/>
                <c:pt idx="0">
                  <c:v>-5</c:v>
                </c:pt>
                <c:pt idx="1">
                  <c:v>-4.75</c:v>
                </c:pt>
                <c:pt idx="2">
                  <c:v>-4.5</c:v>
                </c:pt>
                <c:pt idx="3">
                  <c:v>-4.25</c:v>
                </c:pt>
                <c:pt idx="4">
                  <c:v>-4</c:v>
                </c:pt>
                <c:pt idx="5">
                  <c:v>-3.75</c:v>
                </c:pt>
                <c:pt idx="6">
                  <c:v>-3.5</c:v>
                </c:pt>
                <c:pt idx="7">
                  <c:v>-3.25</c:v>
                </c:pt>
                <c:pt idx="8">
                  <c:v>-3</c:v>
                </c:pt>
                <c:pt idx="9">
                  <c:v>-2.75</c:v>
                </c:pt>
                <c:pt idx="10">
                  <c:v>-2.5</c:v>
                </c:pt>
                <c:pt idx="11">
                  <c:v>-2.25</c:v>
                </c:pt>
                <c:pt idx="12">
                  <c:v>-2</c:v>
                </c:pt>
                <c:pt idx="13">
                  <c:v>-1.75</c:v>
                </c:pt>
                <c:pt idx="14">
                  <c:v>-1.5</c:v>
                </c:pt>
                <c:pt idx="15">
                  <c:v>-1.25</c:v>
                </c:pt>
                <c:pt idx="16">
                  <c:v>-1</c:v>
                </c:pt>
                <c:pt idx="17">
                  <c:v>-0.75</c:v>
                </c:pt>
                <c:pt idx="18">
                  <c:v>-0.5</c:v>
                </c:pt>
                <c:pt idx="19">
                  <c:v>-0.25</c:v>
                </c:pt>
                <c:pt idx="20">
                  <c:v>0</c:v>
                </c:pt>
                <c:pt idx="21">
                  <c:v>0.25</c:v>
                </c:pt>
                <c:pt idx="22">
                  <c:v>0.5</c:v>
                </c:pt>
                <c:pt idx="23">
                  <c:v>0.75</c:v>
                </c:pt>
                <c:pt idx="24">
                  <c:v>1</c:v>
                </c:pt>
                <c:pt idx="25">
                  <c:v>1.25</c:v>
                </c:pt>
                <c:pt idx="26">
                  <c:v>1.5</c:v>
                </c:pt>
                <c:pt idx="27">
                  <c:v>1.75</c:v>
                </c:pt>
                <c:pt idx="28">
                  <c:v>2</c:v>
                </c:pt>
                <c:pt idx="29">
                  <c:v>2.25</c:v>
                </c:pt>
                <c:pt idx="30">
                  <c:v>2.5</c:v>
                </c:pt>
                <c:pt idx="31">
                  <c:v>2.75</c:v>
                </c:pt>
                <c:pt idx="32">
                  <c:v>3</c:v>
                </c:pt>
                <c:pt idx="33">
                  <c:v>3.25</c:v>
                </c:pt>
                <c:pt idx="34">
                  <c:v>3.5</c:v>
                </c:pt>
                <c:pt idx="35">
                  <c:v>3.75</c:v>
                </c:pt>
                <c:pt idx="36">
                  <c:v>4</c:v>
                </c:pt>
                <c:pt idx="37">
                  <c:v>4.25</c:v>
                </c:pt>
                <c:pt idx="38">
                  <c:v>4.5</c:v>
                </c:pt>
                <c:pt idx="39">
                  <c:v>4.75</c:v>
                </c:pt>
                <c:pt idx="40">
                  <c:v>5</c:v>
                </c:pt>
              </c:numCache>
            </c:numRef>
          </c:xVal>
          <c:yVal>
            <c:numRef>
              <c:f>'Метод итераций'!$C$4:$C$44</c:f>
              <c:numCache>
                <c:formatCode>General</c:formatCode>
                <c:ptCount val="41"/>
                <c:pt idx="0">
                  <c:v>-250</c:v>
                </c:pt>
                <c:pt idx="1">
                  <c:v>-214.34375</c:v>
                </c:pt>
                <c:pt idx="2">
                  <c:v>-182.25</c:v>
                </c:pt>
                <c:pt idx="3">
                  <c:v>-153.53125</c:v>
                </c:pt>
                <c:pt idx="4">
                  <c:v>-128</c:v>
                </c:pt>
                <c:pt idx="5">
                  <c:v>-105.46875</c:v>
                </c:pt>
                <c:pt idx="6">
                  <c:v>-85.75</c:v>
                </c:pt>
                <c:pt idx="7">
                  <c:v>-68.65625</c:v>
                </c:pt>
                <c:pt idx="8">
                  <c:v>-54</c:v>
                </c:pt>
                <c:pt idx="9">
                  <c:v>-41.59375</c:v>
                </c:pt>
                <c:pt idx="10">
                  <c:v>-31.25</c:v>
                </c:pt>
                <c:pt idx="11">
                  <c:v>-22.78125</c:v>
                </c:pt>
                <c:pt idx="12">
                  <c:v>-16</c:v>
                </c:pt>
                <c:pt idx="13">
                  <c:v>-10.71875</c:v>
                </c:pt>
                <c:pt idx="14">
                  <c:v>-6.75</c:v>
                </c:pt>
                <c:pt idx="15">
                  <c:v>-3.90625</c:v>
                </c:pt>
                <c:pt idx="16">
                  <c:v>-2</c:v>
                </c:pt>
                <c:pt idx="17">
                  <c:v>-0.84375</c:v>
                </c:pt>
                <c:pt idx="18">
                  <c:v>-0.25</c:v>
                </c:pt>
                <c:pt idx="19">
                  <c:v>-3.125E-2</c:v>
                </c:pt>
                <c:pt idx="20">
                  <c:v>0</c:v>
                </c:pt>
                <c:pt idx="21">
                  <c:v>3.125E-2</c:v>
                </c:pt>
                <c:pt idx="22">
                  <c:v>0.25</c:v>
                </c:pt>
                <c:pt idx="23">
                  <c:v>0.84375</c:v>
                </c:pt>
                <c:pt idx="24">
                  <c:v>2</c:v>
                </c:pt>
                <c:pt idx="25">
                  <c:v>3.90625</c:v>
                </c:pt>
                <c:pt idx="26">
                  <c:v>6.75</c:v>
                </c:pt>
                <c:pt idx="27">
                  <c:v>10.71875</c:v>
                </c:pt>
                <c:pt idx="28">
                  <c:v>16</c:v>
                </c:pt>
                <c:pt idx="29">
                  <c:v>22.78125</c:v>
                </c:pt>
                <c:pt idx="30">
                  <c:v>31.25</c:v>
                </c:pt>
                <c:pt idx="31">
                  <c:v>41.59375</c:v>
                </c:pt>
                <c:pt idx="32">
                  <c:v>54</c:v>
                </c:pt>
                <c:pt idx="33">
                  <c:v>68.65625</c:v>
                </c:pt>
                <c:pt idx="34">
                  <c:v>85.75</c:v>
                </c:pt>
                <c:pt idx="35">
                  <c:v>105.46875</c:v>
                </c:pt>
                <c:pt idx="36">
                  <c:v>128</c:v>
                </c:pt>
                <c:pt idx="37">
                  <c:v>153.53125</c:v>
                </c:pt>
                <c:pt idx="38">
                  <c:v>182.25</c:v>
                </c:pt>
                <c:pt idx="39">
                  <c:v>214.34375</c:v>
                </c:pt>
                <c:pt idx="40">
                  <c:v>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A2-404F-A204-D096C7EDBC55}"/>
            </c:ext>
          </c:extLst>
        </c:ser>
        <c:ser>
          <c:idx val="1"/>
          <c:order val="1"/>
          <c:tx>
            <c:v>y2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917669811463602E-2"/>
                  <c:y val="0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A4A2-404F-A204-D096C7EDBC55}"/>
                </c:ext>
              </c:extLst>
            </c:dLbl>
            <c:dLbl>
              <c:idx val="14"/>
              <c:layout>
                <c:manualLayout>
                  <c:x val="-4.8720016290990467E-17"/>
                  <c:y val="3.5918366320828003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A4A2-404F-A204-D096C7EDBC55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A4A2-404F-A204-D096C7EDBC55}"/>
                </c:ext>
              </c:extLst>
            </c:dLbl>
            <c:dLbl>
              <c:idx val="24"/>
              <c:layout>
                <c:manualLayout>
                  <c:x val="0"/>
                  <c:y val="-3.96452777791651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A4A2-404F-A204-D096C7EDBC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'Метод итераций'!$B$4:$B$44</c:f>
              <c:numCache>
                <c:formatCode>General</c:formatCode>
                <c:ptCount val="41"/>
                <c:pt idx="0">
                  <c:v>-5</c:v>
                </c:pt>
                <c:pt idx="1">
                  <c:v>-4.75</c:v>
                </c:pt>
                <c:pt idx="2">
                  <c:v>-4.5</c:v>
                </c:pt>
                <c:pt idx="3">
                  <c:v>-4.25</c:v>
                </c:pt>
                <c:pt idx="4">
                  <c:v>-4</c:v>
                </c:pt>
                <c:pt idx="5">
                  <c:v>-3.75</c:v>
                </c:pt>
                <c:pt idx="6">
                  <c:v>-3.5</c:v>
                </c:pt>
                <c:pt idx="7">
                  <c:v>-3.25</c:v>
                </c:pt>
                <c:pt idx="8">
                  <c:v>-3</c:v>
                </c:pt>
                <c:pt idx="9">
                  <c:v>-2.75</c:v>
                </c:pt>
                <c:pt idx="10">
                  <c:v>-2.5</c:v>
                </c:pt>
                <c:pt idx="11">
                  <c:v>-2.25</c:v>
                </c:pt>
                <c:pt idx="12">
                  <c:v>-2</c:v>
                </c:pt>
                <c:pt idx="13">
                  <c:v>-1.75</c:v>
                </c:pt>
                <c:pt idx="14">
                  <c:v>-1.5</c:v>
                </c:pt>
                <c:pt idx="15">
                  <c:v>-1.25</c:v>
                </c:pt>
                <c:pt idx="16">
                  <c:v>-1</c:v>
                </c:pt>
                <c:pt idx="17">
                  <c:v>-0.75</c:v>
                </c:pt>
                <c:pt idx="18">
                  <c:v>-0.5</c:v>
                </c:pt>
                <c:pt idx="19">
                  <c:v>-0.25</c:v>
                </c:pt>
                <c:pt idx="20">
                  <c:v>0</c:v>
                </c:pt>
                <c:pt idx="21">
                  <c:v>0.25</c:v>
                </c:pt>
                <c:pt idx="22">
                  <c:v>0.5</c:v>
                </c:pt>
                <c:pt idx="23">
                  <c:v>0.75</c:v>
                </c:pt>
                <c:pt idx="24">
                  <c:v>1</c:v>
                </c:pt>
                <c:pt idx="25">
                  <c:v>1.25</c:v>
                </c:pt>
                <c:pt idx="26">
                  <c:v>1.5</c:v>
                </c:pt>
                <c:pt idx="27">
                  <c:v>1.75</c:v>
                </c:pt>
                <c:pt idx="28">
                  <c:v>2</c:v>
                </c:pt>
                <c:pt idx="29">
                  <c:v>2.25</c:v>
                </c:pt>
                <c:pt idx="30">
                  <c:v>2.5</c:v>
                </c:pt>
                <c:pt idx="31">
                  <c:v>2.75</c:v>
                </c:pt>
                <c:pt idx="32">
                  <c:v>3</c:v>
                </c:pt>
                <c:pt idx="33">
                  <c:v>3.25</c:v>
                </c:pt>
                <c:pt idx="34">
                  <c:v>3.5</c:v>
                </c:pt>
                <c:pt idx="35">
                  <c:v>3.75</c:v>
                </c:pt>
                <c:pt idx="36">
                  <c:v>4</c:v>
                </c:pt>
                <c:pt idx="37">
                  <c:v>4.25</c:v>
                </c:pt>
                <c:pt idx="38">
                  <c:v>4.5</c:v>
                </c:pt>
                <c:pt idx="39">
                  <c:v>4.75</c:v>
                </c:pt>
                <c:pt idx="40">
                  <c:v>5</c:v>
                </c:pt>
              </c:numCache>
            </c:numRef>
          </c:xVal>
          <c:yVal>
            <c:numRef>
              <c:f>'Метод итераций'!$D$4:$D$44</c:f>
              <c:numCache>
                <c:formatCode>General</c:formatCode>
                <c:ptCount val="41"/>
                <c:pt idx="0">
                  <c:v>-213</c:v>
                </c:pt>
                <c:pt idx="1">
                  <c:v>-191.0625</c:v>
                </c:pt>
                <c:pt idx="2">
                  <c:v>-170.25</c:v>
                </c:pt>
                <c:pt idx="3">
                  <c:v>-150.5625</c:v>
                </c:pt>
                <c:pt idx="4">
                  <c:v>-132</c:v>
                </c:pt>
                <c:pt idx="5">
                  <c:v>-114.5625</c:v>
                </c:pt>
                <c:pt idx="6">
                  <c:v>-98.25</c:v>
                </c:pt>
                <c:pt idx="7">
                  <c:v>-83.0625</c:v>
                </c:pt>
                <c:pt idx="8">
                  <c:v>-69</c:v>
                </c:pt>
                <c:pt idx="9">
                  <c:v>-56.0625</c:v>
                </c:pt>
                <c:pt idx="10">
                  <c:v>-44.25</c:v>
                </c:pt>
                <c:pt idx="11">
                  <c:v>-33.5625</c:v>
                </c:pt>
                <c:pt idx="12">
                  <c:v>-24</c:v>
                </c:pt>
                <c:pt idx="13">
                  <c:v>-15.5625</c:v>
                </c:pt>
                <c:pt idx="14">
                  <c:v>-8.25</c:v>
                </c:pt>
                <c:pt idx="15">
                  <c:v>-2.0625</c:v>
                </c:pt>
                <c:pt idx="16">
                  <c:v>3</c:v>
                </c:pt>
                <c:pt idx="17">
                  <c:v>6.9375</c:v>
                </c:pt>
                <c:pt idx="18">
                  <c:v>9.75</c:v>
                </c:pt>
                <c:pt idx="19">
                  <c:v>11.4375</c:v>
                </c:pt>
                <c:pt idx="20">
                  <c:v>12</c:v>
                </c:pt>
                <c:pt idx="21">
                  <c:v>11.4375</c:v>
                </c:pt>
                <c:pt idx="22">
                  <c:v>9.75</c:v>
                </c:pt>
                <c:pt idx="23">
                  <c:v>6.9375</c:v>
                </c:pt>
                <c:pt idx="24">
                  <c:v>3</c:v>
                </c:pt>
                <c:pt idx="25">
                  <c:v>-2.0625</c:v>
                </c:pt>
                <c:pt idx="26">
                  <c:v>-8.25</c:v>
                </c:pt>
                <c:pt idx="27">
                  <c:v>-15.5625</c:v>
                </c:pt>
                <c:pt idx="28">
                  <c:v>-24</c:v>
                </c:pt>
                <c:pt idx="29">
                  <c:v>-33.5625</c:v>
                </c:pt>
                <c:pt idx="30">
                  <c:v>-44.25</c:v>
                </c:pt>
                <c:pt idx="31">
                  <c:v>-56.0625</c:v>
                </c:pt>
                <c:pt idx="32">
                  <c:v>-69</c:v>
                </c:pt>
                <c:pt idx="33">
                  <c:v>-83.0625</c:v>
                </c:pt>
                <c:pt idx="34">
                  <c:v>-98.25</c:v>
                </c:pt>
                <c:pt idx="35">
                  <c:v>-114.5625</c:v>
                </c:pt>
                <c:pt idx="36">
                  <c:v>-132</c:v>
                </c:pt>
                <c:pt idx="37">
                  <c:v>-150.5625</c:v>
                </c:pt>
                <c:pt idx="38">
                  <c:v>-170.25</c:v>
                </c:pt>
                <c:pt idx="39">
                  <c:v>-191.0625</c:v>
                </c:pt>
                <c:pt idx="40">
                  <c:v>-213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A2-404F-A204-D096C7EDB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337696"/>
        <c:axId val="1643339776"/>
      </c:scatterChart>
      <c:valAx>
        <c:axId val="164333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643339776"/>
        <c:crosses val="autoZero"/>
        <c:crossBetween val="midCat"/>
      </c:valAx>
      <c:valAx>
        <c:axId val="16433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64333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118518399902602"/>
          <c:y val="0.16176623032531029"/>
          <c:w val="0.17096973186248504"/>
          <c:h val="0.23291322023232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459798</xdr:colOff>
      <xdr:row>1</xdr:row>
      <xdr:rowOff>178809</xdr:rowOff>
    </xdr:from>
    <xdr:ext cx="4408194" cy="446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79899E4-1706-DFBC-D0A9-87DB71B8F286}"/>
                </a:ext>
              </a:extLst>
            </xdr:cNvPr>
            <xdr:cNvSpPr txBox="1"/>
          </xdr:nvSpPr>
          <xdr:spPr>
            <a:xfrm>
              <a:off x="4096616" y="386627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 2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+9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−12=0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79899E4-1706-DFBC-D0A9-87DB71B8F286}"/>
                </a:ext>
              </a:extLst>
            </xdr:cNvPr>
            <xdr:cNvSpPr txBox="1"/>
          </xdr:nvSpPr>
          <xdr:spPr>
            <a:xfrm>
              <a:off x="4096616" y="386627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𝑓(𝑥)= 2𝑥^3+9𝑥^2−12=0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34637</xdr:colOff>
      <xdr:row>4</xdr:row>
      <xdr:rowOff>131184</xdr:rowOff>
    </xdr:from>
    <xdr:ext cx="1592744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34B0C40-76AA-376D-59C7-B8693B3A5DA5}"/>
                </a:ext>
              </a:extLst>
            </xdr:cNvPr>
            <xdr:cNvSpPr txBox="1"/>
          </xdr:nvSpPr>
          <xdr:spPr>
            <a:xfrm>
              <a:off x="5489864" y="997093"/>
              <a:ext cx="1592744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2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=0.001</m:t>
                    </m:r>
                  </m:oMath>
                </m:oMathPara>
              </a14:m>
              <a:endParaRPr lang="ru-RU" sz="28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34B0C40-76AA-376D-59C7-B8693B3A5DA5}"/>
                </a:ext>
              </a:extLst>
            </xdr:cNvPr>
            <xdr:cNvSpPr txBox="1"/>
          </xdr:nvSpPr>
          <xdr:spPr>
            <a:xfrm>
              <a:off x="5489864" y="997093"/>
              <a:ext cx="1592744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2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=0.001</a:t>
              </a:r>
              <a:endParaRPr lang="ru-RU" sz="2800"/>
            </a:p>
          </xdr:txBody>
        </xdr:sp>
      </mc:Fallback>
    </mc:AlternateContent>
    <xdr:clientData/>
  </xdr:oneCellAnchor>
  <xdr:twoCellAnchor>
    <xdr:from>
      <xdr:col>6</xdr:col>
      <xdr:colOff>533400</xdr:colOff>
      <xdr:row>7</xdr:row>
      <xdr:rowOff>169487</xdr:rowOff>
    </xdr:from>
    <xdr:to>
      <xdr:col>21</xdr:col>
      <xdr:colOff>304799</xdr:colOff>
      <xdr:row>42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7765901-A504-2B4F-3FF5-D0E192959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485775</xdr:colOff>
      <xdr:row>1</xdr:row>
      <xdr:rowOff>180975</xdr:rowOff>
    </xdr:from>
    <xdr:ext cx="3634969" cy="5865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79B908A-6DA0-4464-AF7F-199EC16E55C4}"/>
                </a:ext>
              </a:extLst>
            </xdr:cNvPr>
            <xdr:cNvSpPr txBox="1"/>
          </xdr:nvSpPr>
          <xdr:spPr>
            <a:xfrm>
              <a:off x="9020175" y="381000"/>
              <a:ext cx="3634969" cy="586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</m:t>
                    </m:r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+18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79B908A-6DA0-4464-AF7F-199EC16E55C4}"/>
                </a:ext>
              </a:extLst>
            </xdr:cNvPr>
            <xdr:cNvSpPr txBox="1"/>
          </xdr:nvSpPr>
          <xdr:spPr>
            <a:xfrm>
              <a:off x="9020175" y="381000"/>
              <a:ext cx="3634969" cy="586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〖𝑓(𝑥)〗^′=6𝑥^2+18𝑥=0</a:t>
              </a: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23</xdr:col>
      <xdr:colOff>104775</xdr:colOff>
      <xdr:row>2</xdr:row>
      <xdr:rowOff>114300</xdr:rowOff>
    </xdr:from>
    <xdr:ext cx="2423549" cy="14005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118E570-E10A-40D7-A158-AD1FF705268E}"/>
                </a:ext>
              </a:extLst>
            </xdr:cNvPr>
            <xdr:cNvSpPr txBox="1"/>
          </xdr:nvSpPr>
          <xdr:spPr>
            <a:xfrm>
              <a:off x="14125575" y="514350"/>
              <a:ext cx="2423549" cy="14005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</m:t>
                    </m:r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+18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lang="en-US" sz="2600" b="0" i="1">
                        <a:effectLst/>
                        <a:latin typeface="Cambria Math" panose="02040503050406030204" pitchFamily="18" charset="0"/>
                      </a:rPr>
                      <m:t>6</m:t>
                    </m:r>
                    <m:r>
                      <a:rPr lang="en-US" sz="2600" b="0" i="1">
                        <a:effectLst/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+3</m:t>
                        </m:r>
                      </m:e>
                    </m:d>
                    <m:r>
                      <a:rPr lang="en-US" sz="2600" b="0" i="1">
                        <a:effectLst/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</a:rPr>
                      <m:t>=0;</m:t>
                    </m:r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</a:rPr>
                      <m:t>=−3</m:t>
                    </m:r>
                  </m:oMath>
                </m:oMathPara>
              </a14:m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118E570-E10A-40D7-A158-AD1FF705268E}"/>
                </a:ext>
              </a:extLst>
            </xdr:cNvPr>
            <xdr:cNvSpPr txBox="1"/>
          </xdr:nvSpPr>
          <xdr:spPr>
            <a:xfrm>
              <a:off x="14125575" y="514350"/>
              <a:ext cx="2423549" cy="14005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6𝑥^2+18𝑥=0</a:t>
              </a:r>
              <a:br>
                <a:rPr lang="en-US" sz="2600">
                  <a:effectLst/>
                </a:rPr>
              </a:br>
              <a:r>
                <a:rPr lang="en-US" sz="2600" b="0" i="0">
                  <a:effectLst/>
                  <a:latin typeface="Cambria Math" panose="02040503050406030204" pitchFamily="18" charset="0"/>
                </a:rPr>
                <a:t>6𝑥(𝑥+3)=0</a:t>
              </a:r>
              <a:br>
                <a:rPr lang="en-US" sz="2600" b="0">
                  <a:effectLst/>
                </a:rPr>
              </a:br>
              <a:r>
                <a:rPr lang="en-US" sz="2600" b="0" i="0">
                  <a:effectLst/>
                  <a:latin typeface="Cambria Math" panose="02040503050406030204" pitchFamily="18" charset="0"/>
                </a:rPr>
                <a:t>𝑥_1=0;𝑥_2=−3</a:t>
              </a: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10</xdr:row>
      <xdr:rowOff>19050</xdr:rowOff>
    </xdr:from>
    <xdr:ext cx="2399952" cy="15956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2C35AA9-43F2-4009-B9F6-1FF09C4A6505}"/>
                </a:ext>
              </a:extLst>
            </xdr:cNvPr>
            <xdr:cNvSpPr txBox="1"/>
          </xdr:nvSpPr>
          <xdr:spPr>
            <a:xfrm>
              <a:off x="14077950" y="2057400"/>
              <a:ext cx="2399952" cy="15956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∞</m:t>
                        </m:r>
                      </m:e>
                    </m:d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&lt;0</m:t>
                    </m:r>
                  </m:oMath>
                  <m:oMath xmlns:m="http://schemas.openxmlformats.org/officeDocument/2006/math"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=−12&lt;0</m:t>
                    </m:r>
                  </m:oMath>
                </m:oMathPara>
              </a14:m>
              <a:endParaRPr lang="en-US" sz="2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f</m:t>
                    </m:r>
                    <m:d>
                      <m:dPr>
                        <m:ctrlPr>
                          <a:rPr lang="en-US" sz="26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n-US" sz="26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−3</m:t>
                        </m:r>
                      </m:e>
                    </m:d>
                    <m:r>
                      <a:rPr lang="en-US" sz="2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=15&gt;0</m:t>
                    </m:r>
                  </m:oMath>
                </m:oMathPara>
              </a14:m>
              <a:endParaRPr lang="en-US" sz="2600" b="0" i="0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f</m:t>
                    </m:r>
                    <m:r>
                      <a:rPr lang="en-US" sz="2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26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∞</m:t>
                        </m:r>
                      </m:e>
                    </m:d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&gt;0</m:t>
                    </m:r>
                  </m:oMath>
                </m:oMathPara>
              </a14:m>
              <a:endParaRPr lang="en-US" sz="2600" b="0">
                <a:solidFill>
                  <a:schemeClr val="tx1"/>
                </a:solidFill>
                <a:effectLst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2C35AA9-43F2-4009-B9F6-1FF09C4A6505}"/>
                </a:ext>
              </a:extLst>
            </xdr:cNvPr>
            <xdr:cNvSpPr txBox="1"/>
          </xdr:nvSpPr>
          <xdr:spPr>
            <a:xfrm>
              <a:off x="14077950" y="2057400"/>
              <a:ext cx="2399952" cy="15956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𝑓(−</a:t>
              </a: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∞)&lt;0</a:t>
              </a:r>
              <a:br>
                <a:rPr lang="en-US" sz="2600" b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</a:b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𝑓(0)=−12&lt;0</a:t>
              </a:r>
              <a:endParaRPr lang="en-US" sz="2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f(−3)=15&gt;0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f (+∞)&gt;0</a:t>
              </a:r>
              <a:endParaRPr lang="en-US" sz="2600" b="0">
                <a:solidFill>
                  <a:schemeClr val="tx1"/>
                </a:solidFill>
                <a:effectLst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22</xdr:col>
      <xdr:colOff>395288</xdr:colOff>
      <xdr:row>34</xdr:row>
      <xdr:rowOff>0</xdr:rowOff>
    </xdr:from>
    <xdr:ext cx="2765501" cy="57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39F16E0-0A47-41A7-8BA4-6E51448F3828}"/>
                </a:ext>
              </a:extLst>
            </xdr:cNvPr>
            <xdr:cNvSpPr txBox="1"/>
          </xdr:nvSpPr>
          <xdr:spPr>
            <a:xfrm>
              <a:off x="13806488" y="6877050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d>
                      <m:dPr>
                        <m:begChr m:val="["/>
                        <m:endChr m:val="]"/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−5;−4</m:t>
                        </m:r>
                      </m:e>
                    </m:d>
                  </m:oMath>
                </m:oMathPara>
              </a14:m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39F16E0-0A47-41A7-8BA4-6E51448F3828}"/>
                </a:ext>
              </a:extLst>
            </xdr:cNvPr>
            <xdr:cNvSpPr txBox="1"/>
          </xdr:nvSpPr>
          <xdr:spPr>
            <a:xfrm>
              <a:off x="13806488" y="6877050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effectLst/>
                  <a:latin typeface="Cambria Math" panose="02040503050406030204" pitchFamily="18" charset="0"/>
                </a:rPr>
                <a:t>𝑥_1</a:t>
              </a:r>
              <a:r>
                <a:rPr lang="en-US" sz="26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∈[−5;−4]</a:t>
              </a:r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23</xdr:col>
      <xdr:colOff>147614</xdr:colOff>
      <xdr:row>36</xdr:row>
      <xdr:rowOff>38100</xdr:rowOff>
    </xdr:from>
    <xdr:ext cx="2041649" cy="57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D29D414-7543-478C-A4A5-1992B11E77E1}"/>
                </a:ext>
              </a:extLst>
            </xdr:cNvPr>
            <xdr:cNvSpPr txBox="1"/>
          </xdr:nvSpPr>
          <xdr:spPr>
            <a:xfrm>
              <a:off x="14168414" y="7315200"/>
              <a:ext cx="2041649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d>
                      <m:dPr>
                        <m:begChr m:val="["/>
                        <m:endChr m:val="]"/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−2;−1</m:t>
                        </m:r>
                      </m:e>
                    </m:d>
                  </m:oMath>
                </m:oMathPara>
              </a14:m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D29D414-7543-478C-A4A5-1992B11E77E1}"/>
                </a:ext>
              </a:extLst>
            </xdr:cNvPr>
            <xdr:cNvSpPr txBox="1"/>
          </xdr:nvSpPr>
          <xdr:spPr>
            <a:xfrm>
              <a:off x="14168414" y="7315200"/>
              <a:ext cx="2041649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effectLst/>
                  <a:latin typeface="Cambria Math" panose="02040503050406030204" pitchFamily="18" charset="0"/>
                </a:rPr>
                <a:t>𝑥_2</a:t>
              </a:r>
              <a:r>
                <a:rPr lang="en-US" sz="26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∈[−2;−1]</a:t>
              </a:r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23</xdr:col>
      <xdr:colOff>329106</xdr:colOff>
      <xdr:row>38</xdr:row>
      <xdr:rowOff>95250</xdr:rowOff>
    </xdr:from>
    <xdr:ext cx="1678665" cy="57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77893ED-2DB7-47A7-B201-905BF040FBD6}"/>
                </a:ext>
              </a:extLst>
            </xdr:cNvPr>
            <xdr:cNvSpPr txBox="1"/>
          </xdr:nvSpPr>
          <xdr:spPr>
            <a:xfrm>
              <a:off x="14349906" y="7772400"/>
              <a:ext cx="1678665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d>
                      <m:dPr>
                        <m:begChr m:val="["/>
                        <m:endChr m:val="]"/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1;2</m:t>
                        </m:r>
                      </m:e>
                    </m:d>
                  </m:oMath>
                </m:oMathPara>
              </a14:m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77893ED-2DB7-47A7-B201-905BF040FBD6}"/>
                </a:ext>
              </a:extLst>
            </xdr:cNvPr>
            <xdr:cNvSpPr txBox="1"/>
          </xdr:nvSpPr>
          <xdr:spPr>
            <a:xfrm>
              <a:off x="14349906" y="7772400"/>
              <a:ext cx="1678665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effectLst/>
                  <a:latin typeface="Cambria Math" panose="02040503050406030204" pitchFamily="18" charset="0"/>
                </a:rPr>
                <a:t>𝑥_3</a:t>
              </a:r>
              <a:r>
                <a:rPr lang="en-US" sz="26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∈[1;2]</a:t>
              </a:r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13</xdr:row>
      <xdr:rowOff>0</xdr:rowOff>
    </xdr:from>
    <xdr:ext cx="4408194" cy="446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80977C7-37E1-45BB-8D83-47A71A0FC098}"/>
                </a:ext>
              </a:extLst>
            </xdr:cNvPr>
            <xdr:cNvSpPr txBox="1"/>
          </xdr:nvSpPr>
          <xdr:spPr>
            <a:xfrm>
              <a:off x="1238250" y="3067050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 2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+9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−12=0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80977C7-37E1-45BB-8D83-47A71A0FC098}"/>
                </a:ext>
              </a:extLst>
            </xdr:cNvPr>
            <xdr:cNvSpPr txBox="1"/>
          </xdr:nvSpPr>
          <xdr:spPr>
            <a:xfrm>
              <a:off x="1238250" y="3067050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</a:rPr>
                <a:t>𝑓(𝑥)= 2𝑥^3+9𝑥^2−12=0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184439</xdr:colOff>
      <xdr:row>16</xdr:row>
      <xdr:rowOff>38100</xdr:rowOff>
    </xdr:from>
    <xdr:ext cx="1592744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75DEE6A-7324-41B0-AE16-EFA63390DFB0}"/>
                </a:ext>
              </a:extLst>
            </xdr:cNvPr>
            <xdr:cNvSpPr txBox="1"/>
          </xdr:nvSpPr>
          <xdr:spPr>
            <a:xfrm>
              <a:off x="2641889" y="3819525"/>
              <a:ext cx="1592744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2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=0.001</m:t>
                    </m:r>
                  </m:oMath>
                </m:oMathPara>
              </a14:m>
              <a:endParaRPr lang="ru-RU" sz="28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75DEE6A-7324-41B0-AE16-EFA63390DFB0}"/>
                </a:ext>
              </a:extLst>
            </xdr:cNvPr>
            <xdr:cNvSpPr txBox="1"/>
          </xdr:nvSpPr>
          <xdr:spPr>
            <a:xfrm>
              <a:off x="2641889" y="3819525"/>
              <a:ext cx="1592744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2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=0.001</a:t>
              </a:r>
              <a:endParaRPr lang="ru-RU" sz="2800"/>
            </a:p>
          </xdr:txBody>
        </xdr:sp>
      </mc:Fallback>
    </mc:AlternateContent>
    <xdr:clientData/>
  </xdr:oneCellAnchor>
  <xdr:oneCellAnchor>
    <xdr:from>
      <xdr:col>9</xdr:col>
      <xdr:colOff>93784</xdr:colOff>
      <xdr:row>2</xdr:row>
      <xdr:rowOff>86458</xdr:rowOff>
    </xdr:from>
    <xdr:ext cx="2765501" cy="57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F271CA-453A-4A4C-8CE6-AD1640149DCF}"/>
                </a:ext>
              </a:extLst>
            </xdr:cNvPr>
            <xdr:cNvSpPr txBox="1"/>
          </xdr:nvSpPr>
          <xdr:spPr>
            <a:xfrm>
              <a:off x="5665909" y="534133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d>
                      <m:dPr>
                        <m:begChr m:val="["/>
                        <m:endChr m:val="]"/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−5;−4</m:t>
                        </m:r>
                      </m:e>
                    </m:d>
                  </m:oMath>
                </m:oMathPara>
              </a14:m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F271CA-453A-4A4C-8CE6-AD1640149DCF}"/>
                </a:ext>
              </a:extLst>
            </xdr:cNvPr>
            <xdr:cNvSpPr txBox="1"/>
          </xdr:nvSpPr>
          <xdr:spPr>
            <a:xfrm>
              <a:off x="5665909" y="534133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effectLst/>
                  <a:latin typeface="Cambria Math" panose="02040503050406030204" pitchFamily="18" charset="0"/>
                </a:rPr>
                <a:t>𝑥_1</a:t>
              </a:r>
              <a:r>
                <a:rPr lang="en-US" sz="26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∈[−5;−4]</a:t>
              </a:r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142875</xdr:colOff>
      <xdr:row>1</xdr:row>
      <xdr:rowOff>161925</xdr:rowOff>
    </xdr:from>
    <xdr:ext cx="4408194" cy="446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92831EB-4A3E-4F8C-8B5E-A80236A5C569}"/>
                </a:ext>
              </a:extLst>
            </xdr:cNvPr>
            <xdr:cNvSpPr txBox="1"/>
          </xdr:nvSpPr>
          <xdr:spPr>
            <a:xfrm>
              <a:off x="6991350" y="352425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 2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+9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−12=0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92831EB-4A3E-4F8C-8B5E-A80236A5C569}"/>
                </a:ext>
              </a:extLst>
            </xdr:cNvPr>
            <xdr:cNvSpPr txBox="1"/>
          </xdr:nvSpPr>
          <xdr:spPr>
            <a:xfrm>
              <a:off x="6991350" y="352425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</a:rPr>
                <a:t>𝑓(𝑥)= 2𝑥^3+9𝑥^2−12=0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321875</xdr:colOff>
      <xdr:row>13</xdr:row>
      <xdr:rowOff>190500</xdr:rowOff>
    </xdr:from>
    <xdr:ext cx="1592744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1F19CA-A735-478E-855A-04F02CFF9CA3}"/>
                </a:ext>
              </a:extLst>
            </xdr:cNvPr>
            <xdr:cNvSpPr txBox="1"/>
          </xdr:nvSpPr>
          <xdr:spPr>
            <a:xfrm>
              <a:off x="8389550" y="3209925"/>
              <a:ext cx="1592744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2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=0.001</m:t>
                    </m:r>
                  </m:oMath>
                </m:oMathPara>
              </a14:m>
              <a:endParaRPr lang="ru-RU" sz="28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1F19CA-A735-478E-855A-04F02CFF9CA3}"/>
                </a:ext>
              </a:extLst>
            </xdr:cNvPr>
            <xdr:cNvSpPr txBox="1"/>
          </xdr:nvSpPr>
          <xdr:spPr>
            <a:xfrm>
              <a:off x="8389550" y="3209925"/>
              <a:ext cx="1592744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2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=0.001</a:t>
              </a:r>
              <a:endParaRPr lang="ru-RU" sz="2800"/>
            </a:p>
          </xdr:txBody>
        </xdr:sp>
      </mc:Fallback>
    </mc:AlternateContent>
    <xdr:clientData/>
  </xdr:oneCellAnchor>
  <xdr:oneCellAnchor>
    <xdr:from>
      <xdr:col>11</xdr:col>
      <xdr:colOff>529488</xdr:colOff>
      <xdr:row>4</xdr:row>
      <xdr:rowOff>90487</xdr:rowOff>
    </xdr:from>
    <xdr:ext cx="3634969" cy="5865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32C9D8B-2286-6306-0664-70040D775D08}"/>
                </a:ext>
              </a:extLst>
            </xdr:cNvPr>
            <xdr:cNvSpPr txBox="1"/>
          </xdr:nvSpPr>
          <xdr:spPr>
            <a:xfrm>
              <a:off x="7377963" y="966787"/>
              <a:ext cx="3634969" cy="586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</m:t>
                    </m:r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+18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32C9D8B-2286-6306-0664-70040D775D08}"/>
                </a:ext>
              </a:extLst>
            </xdr:cNvPr>
            <xdr:cNvSpPr txBox="1"/>
          </xdr:nvSpPr>
          <xdr:spPr>
            <a:xfrm>
              <a:off x="7377963" y="966787"/>
              <a:ext cx="3634969" cy="586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〖𝑓(𝑥)〗^′=6𝑥^2+18𝑥=0</a:t>
              </a: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20973</xdr:colOff>
      <xdr:row>7</xdr:row>
      <xdr:rowOff>80962</xdr:rowOff>
    </xdr:from>
    <xdr:ext cx="3432799" cy="8537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E7BA14-EF4E-AB7A-DE4E-93E0110B93CD}"/>
                </a:ext>
              </a:extLst>
            </xdr:cNvPr>
            <xdr:cNvSpPr txBox="1"/>
          </xdr:nvSpPr>
          <xdr:spPr>
            <a:xfrm>
              <a:off x="7479048" y="1671637"/>
              <a:ext cx="3432799" cy="8537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=12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+18=0</m:t>
                    </m:r>
                  </m:oMath>
                </m:oMathPara>
              </a14:m>
              <a:endParaRPr lang="ru-RU" sz="2600">
                <a:effectLst/>
              </a:endParaRPr>
            </a:p>
            <a:p>
              <a:endParaRPr lang="ru-RU" sz="26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E7BA14-EF4E-AB7A-DE4E-93E0110B93CD}"/>
                </a:ext>
              </a:extLst>
            </xdr:cNvPr>
            <xdr:cNvSpPr txBox="1"/>
          </xdr:nvSpPr>
          <xdr:spPr>
            <a:xfrm>
              <a:off x="7479048" y="1671637"/>
              <a:ext cx="3432799" cy="8537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〖𝑓(𝑥)〗^′′=12𝑥+18=0</a:t>
              </a:r>
              <a:endParaRPr lang="ru-RU" sz="2600">
                <a:effectLst/>
              </a:endParaRPr>
            </a:p>
            <a:p>
              <a:endParaRPr lang="ru-RU" sz="2600"/>
            </a:p>
          </xdr:txBody>
        </xdr:sp>
      </mc:Fallback>
    </mc:AlternateContent>
    <xdr:clientData/>
  </xdr:oneCellAnchor>
  <xdr:oneCellAnchor>
    <xdr:from>
      <xdr:col>12</xdr:col>
      <xdr:colOff>411304</xdr:colOff>
      <xdr:row>9</xdr:row>
      <xdr:rowOff>176212</xdr:rowOff>
    </xdr:from>
    <xdr:ext cx="2652136" cy="8139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47751D4-F89E-4889-BBDF-D0226282E84E}"/>
                </a:ext>
              </a:extLst>
            </xdr:cNvPr>
            <xdr:cNvSpPr txBox="1"/>
          </xdr:nvSpPr>
          <xdr:spPr>
            <a:xfrm>
              <a:off x="7869379" y="2243137"/>
              <a:ext cx="2652136" cy="8139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en-US" sz="2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2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&gt;0</m:t>
                    </m:r>
                  </m:oMath>
                </m:oMathPara>
              </a14:m>
              <a:endParaRPr lang="ru-RU" sz="2600">
                <a:effectLst/>
              </a:endParaRPr>
            </a:p>
            <a:p>
              <a:endParaRPr lang="ru-RU" sz="26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47751D4-F89E-4889-BBDF-D0226282E84E}"/>
                </a:ext>
              </a:extLst>
            </xdr:cNvPr>
            <xdr:cNvSpPr txBox="1"/>
          </xdr:nvSpPr>
          <xdr:spPr>
            <a:xfrm>
              <a:off x="7869379" y="2243137"/>
              <a:ext cx="2652136" cy="8139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〖𝑓(𝑎)∗𝑓(𝑎)〗^′′&gt;0</a:t>
              </a:r>
              <a:endParaRPr lang="ru-RU" sz="2600">
                <a:effectLst/>
              </a:endParaRPr>
            </a:p>
            <a:p>
              <a:endParaRPr lang="ru-RU" sz="2600"/>
            </a:p>
          </xdr:txBody>
        </xdr:sp>
      </mc:Fallback>
    </mc:AlternateContent>
    <xdr:clientData/>
  </xdr:oneCellAnchor>
  <xdr:oneCellAnchor>
    <xdr:from>
      <xdr:col>13</xdr:col>
      <xdr:colOff>185043</xdr:colOff>
      <xdr:row>11</xdr:row>
      <xdr:rowOff>185737</xdr:rowOff>
    </xdr:from>
    <xdr:ext cx="1866408" cy="406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FBA98B-1D40-4976-B643-9D27E2850F15}"/>
                </a:ext>
              </a:extLst>
            </xdr:cNvPr>
            <xdr:cNvSpPr txBox="1"/>
          </xdr:nvSpPr>
          <xdr:spPr>
            <a:xfrm>
              <a:off x="8252718" y="2728912"/>
              <a:ext cx="1866408" cy="406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=−4</m:t>
                    </m:r>
                  </m:oMath>
                </m:oMathPara>
              </a14:m>
              <a:endParaRPr lang="ru-RU" sz="26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FBA98B-1D40-4976-B643-9D27E2850F15}"/>
                </a:ext>
              </a:extLst>
            </xdr:cNvPr>
            <xdr:cNvSpPr txBox="1"/>
          </xdr:nvSpPr>
          <xdr:spPr>
            <a:xfrm>
              <a:off x="8252718" y="2728912"/>
              <a:ext cx="1866408" cy="406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_0=𝑏=−4</a:t>
              </a:r>
              <a:endParaRPr lang="ru-RU" sz="2600"/>
            </a:p>
          </xdr:txBody>
        </xdr:sp>
      </mc:Fallback>
    </mc:AlternateContent>
    <xdr:clientData/>
  </xdr:oneCellAnchor>
  <xdr:oneCellAnchor>
    <xdr:from>
      <xdr:col>13</xdr:col>
      <xdr:colOff>200025</xdr:colOff>
      <xdr:row>16</xdr:row>
      <xdr:rowOff>223837</xdr:rowOff>
    </xdr:from>
    <xdr:ext cx="65" cy="40697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2E57A59-40A8-4383-A18D-40828D0E230D}"/>
            </a:ext>
          </a:extLst>
        </xdr:cNvPr>
        <xdr:cNvSpPr txBox="1"/>
      </xdr:nvSpPr>
      <xdr:spPr>
        <a:xfrm>
          <a:off x="8801100" y="3957637"/>
          <a:ext cx="65" cy="4069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2600"/>
        </a:p>
      </xdr:txBody>
    </xdr:sp>
    <xdr:clientData/>
  </xdr:oneCellAnchor>
  <xdr:oneCellAnchor>
    <xdr:from>
      <xdr:col>2</xdr:col>
      <xdr:colOff>228600</xdr:colOff>
      <xdr:row>10</xdr:row>
      <xdr:rowOff>66675</xdr:rowOff>
    </xdr:from>
    <xdr:ext cx="2765501" cy="57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EDBAF1D-03EA-4496-93E5-4FF93176E00F}"/>
                </a:ext>
              </a:extLst>
            </xdr:cNvPr>
            <xdr:cNvSpPr txBox="1"/>
          </xdr:nvSpPr>
          <xdr:spPr>
            <a:xfrm>
              <a:off x="1447800" y="2371725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d>
                      <m:dPr>
                        <m:begChr m:val="["/>
                        <m:endChr m:val="]"/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−5;−4</m:t>
                        </m:r>
                      </m:e>
                    </m:d>
                  </m:oMath>
                </m:oMathPara>
              </a14:m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EDBAF1D-03EA-4496-93E5-4FF93176E00F}"/>
                </a:ext>
              </a:extLst>
            </xdr:cNvPr>
            <xdr:cNvSpPr txBox="1"/>
          </xdr:nvSpPr>
          <xdr:spPr>
            <a:xfrm>
              <a:off x="1447800" y="2371725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effectLst/>
                  <a:latin typeface="Cambria Math" panose="02040503050406030204" pitchFamily="18" charset="0"/>
                </a:rPr>
                <a:t>𝑥_1</a:t>
              </a:r>
              <a:r>
                <a:rPr lang="en-US" sz="26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∈[−5;−4]</a:t>
              </a:r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171450</xdr:colOff>
      <xdr:row>2</xdr:row>
      <xdr:rowOff>66675</xdr:rowOff>
    </xdr:from>
    <xdr:ext cx="4408194" cy="446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74ED609-2282-473E-9B29-BBFF6D9B3C1E}"/>
                </a:ext>
              </a:extLst>
            </xdr:cNvPr>
            <xdr:cNvSpPr txBox="1"/>
          </xdr:nvSpPr>
          <xdr:spPr>
            <a:xfrm>
              <a:off x="6324600" y="514350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 2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+9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−12=0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74ED609-2282-473E-9B29-BBFF6D9B3C1E}"/>
                </a:ext>
              </a:extLst>
            </xdr:cNvPr>
            <xdr:cNvSpPr txBox="1"/>
          </xdr:nvSpPr>
          <xdr:spPr>
            <a:xfrm>
              <a:off x="6324600" y="514350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</a:rPr>
                <a:t>𝑓(𝑥)= 2𝑥^3+9𝑥^2−12=0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558063</xdr:colOff>
      <xdr:row>5</xdr:row>
      <xdr:rowOff>4762</xdr:rowOff>
    </xdr:from>
    <xdr:ext cx="3634969" cy="5865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EDF12B1-3D3E-45B8-A701-4B6879C5D933}"/>
                </a:ext>
              </a:extLst>
            </xdr:cNvPr>
            <xdr:cNvSpPr txBox="1"/>
          </xdr:nvSpPr>
          <xdr:spPr>
            <a:xfrm>
              <a:off x="6711213" y="1166812"/>
              <a:ext cx="3634969" cy="586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</m:t>
                    </m:r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+18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EDF12B1-3D3E-45B8-A701-4B6879C5D933}"/>
                </a:ext>
              </a:extLst>
            </xdr:cNvPr>
            <xdr:cNvSpPr txBox="1"/>
          </xdr:nvSpPr>
          <xdr:spPr>
            <a:xfrm>
              <a:off x="6711213" y="1166812"/>
              <a:ext cx="3634969" cy="586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〖𝑓(𝑥)〗^′=6𝑥^2+18𝑥=0</a:t>
              </a: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49548</xdr:colOff>
      <xdr:row>7</xdr:row>
      <xdr:rowOff>138112</xdr:rowOff>
    </xdr:from>
    <xdr:ext cx="3432799" cy="8537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9F910C-F6A6-4D5E-87F8-700C58CB6BAB}"/>
                </a:ext>
              </a:extLst>
            </xdr:cNvPr>
            <xdr:cNvSpPr txBox="1"/>
          </xdr:nvSpPr>
          <xdr:spPr>
            <a:xfrm>
              <a:off x="6812298" y="1776412"/>
              <a:ext cx="3432799" cy="8537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=12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+18=0</m:t>
                    </m:r>
                  </m:oMath>
                </m:oMathPara>
              </a14:m>
              <a:endParaRPr lang="ru-RU" sz="2600">
                <a:effectLst/>
              </a:endParaRPr>
            </a:p>
            <a:p>
              <a:endParaRPr lang="ru-RU" sz="26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9F910C-F6A6-4D5E-87F8-700C58CB6BAB}"/>
                </a:ext>
              </a:extLst>
            </xdr:cNvPr>
            <xdr:cNvSpPr txBox="1"/>
          </xdr:nvSpPr>
          <xdr:spPr>
            <a:xfrm>
              <a:off x="6812298" y="1776412"/>
              <a:ext cx="3432799" cy="8537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〖𝑓(𝑥)〗^′′=12𝑥+18=0</a:t>
              </a:r>
              <a:endParaRPr lang="ru-RU" sz="2600">
                <a:effectLst/>
              </a:endParaRPr>
            </a:p>
            <a:p>
              <a:endParaRPr lang="ru-RU" sz="2600"/>
            </a:p>
          </xdr:txBody>
        </xdr:sp>
      </mc:Fallback>
    </mc:AlternateContent>
    <xdr:clientData/>
  </xdr:oneCellAnchor>
  <xdr:oneCellAnchor>
    <xdr:from>
      <xdr:col>2</xdr:col>
      <xdr:colOff>19050</xdr:colOff>
      <xdr:row>6</xdr:row>
      <xdr:rowOff>47625</xdr:rowOff>
    </xdr:from>
    <xdr:ext cx="2765501" cy="57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4FFB35-C27B-4F62-9036-A918D6F35C75}"/>
                </a:ext>
              </a:extLst>
            </xdr:cNvPr>
            <xdr:cNvSpPr txBox="1"/>
          </xdr:nvSpPr>
          <xdr:spPr>
            <a:xfrm>
              <a:off x="1238250" y="1447800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d>
                      <m:dPr>
                        <m:begChr m:val="["/>
                        <m:endChr m:val="]"/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−5;−4</m:t>
                        </m:r>
                      </m:e>
                    </m:d>
                  </m:oMath>
                </m:oMathPara>
              </a14:m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4FFB35-C27B-4F62-9036-A918D6F35C75}"/>
                </a:ext>
              </a:extLst>
            </xdr:cNvPr>
            <xdr:cNvSpPr txBox="1"/>
          </xdr:nvSpPr>
          <xdr:spPr>
            <a:xfrm>
              <a:off x="1238250" y="1447800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effectLst/>
                  <a:latin typeface="Cambria Math" panose="02040503050406030204" pitchFamily="18" charset="0"/>
                </a:rPr>
                <a:t>𝑥_1</a:t>
              </a:r>
              <a:r>
                <a:rPr lang="en-US" sz="26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∈[−5;−4]</a:t>
              </a:r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359975</xdr:colOff>
      <xdr:row>15</xdr:row>
      <xdr:rowOff>80963</xdr:rowOff>
    </xdr:from>
    <xdr:ext cx="1592744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ACEBB21-858A-40C7-B7F5-D2EE5EAF4251}"/>
                </a:ext>
              </a:extLst>
            </xdr:cNvPr>
            <xdr:cNvSpPr txBox="1"/>
          </xdr:nvSpPr>
          <xdr:spPr>
            <a:xfrm>
              <a:off x="7732325" y="3290888"/>
              <a:ext cx="1592744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2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=0.001</m:t>
                    </m:r>
                  </m:oMath>
                </m:oMathPara>
              </a14:m>
              <a:endParaRPr lang="ru-RU" sz="28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ACEBB21-858A-40C7-B7F5-D2EE5EAF4251}"/>
                </a:ext>
              </a:extLst>
            </xdr:cNvPr>
            <xdr:cNvSpPr txBox="1"/>
          </xdr:nvSpPr>
          <xdr:spPr>
            <a:xfrm>
              <a:off x="7732325" y="3290888"/>
              <a:ext cx="1592744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2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=0.001</a:t>
              </a:r>
              <a:endParaRPr lang="ru-RU" sz="2800"/>
            </a:p>
          </xdr:txBody>
        </xdr:sp>
      </mc:Fallback>
    </mc:AlternateContent>
    <xdr:clientData/>
  </xdr:oneCellAnchor>
  <xdr:oneCellAnchor>
    <xdr:from>
      <xdr:col>11</xdr:col>
      <xdr:colOff>439879</xdr:colOff>
      <xdr:row>10</xdr:row>
      <xdr:rowOff>66675</xdr:rowOff>
    </xdr:from>
    <xdr:ext cx="2652136" cy="8139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F11F481-E354-41C3-943E-8E42C4978E76}"/>
                </a:ext>
              </a:extLst>
            </xdr:cNvPr>
            <xdr:cNvSpPr txBox="1"/>
          </xdr:nvSpPr>
          <xdr:spPr>
            <a:xfrm>
              <a:off x="7202629" y="2324100"/>
              <a:ext cx="2652136" cy="8139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en-US" sz="2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2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&gt;0</m:t>
                    </m:r>
                  </m:oMath>
                </m:oMathPara>
              </a14:m>
              <a:endParaRPr lang="ru-RU" sz="2600">
                <a:effectLst/>
              </a:endParaRPr>
            </a:p>
            <a:p>
              <a:endParaRPr lang="ru-RU" sz="26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F11F481-E354-41C3-943E-8E42C4978E76}"/>
                </a:ext>
              </a:extLst>
            </xdr:cNvPr>
            <xdr:cNvSpPr txBox="1"/>
          </xdr:nvSpPr>
          <xdr:spPr>
            <a:xfrm>
              <a:off x="7202629" y="2324100"/>
              <a:ext cx="2652136" cy="8139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〖𝑓(𝑎)∗𝑓(𝑎)〗^′′&gt;0</a:t>
              </a:r>
              <a:endParaRPr lang="ru-RU" sz="2600">
                <a:effectLst/>
              </a:endParaRPr>
            </a:p>
            <a:p>
              <a:endParaRPr lang="ru-RU" sz="2600"/>
            </a:p>
          </xdr:txBody>
        </xdr:sp>
      </mc:Fallback>
    </mc:AlternateContent>
    <xdr:clientData/>
  </xdr:oneCellAnchor>
  <xdr:oneCellAnchor>
    <xdr:from>
      <xdr:col>12</xdr:col>
      <xdr:colOff>223143</xdr:colOff>
      <xdr:row>12</xdr:row>
      <xdr:rowOff>171450</xdr:rowOff>
    </xdr:from>
    <xdr:ext cx="1866408" cy="406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EFE3583-53E5-4561-9BB8-B6A2327902EF}"/>
                </a:ext>
              </a:extLst>
            </xdr:cNvPr>
            <xdr:cNvSpPr txBox="1"/>
          </xdr:nvSpPr>
          <xdr:spPr>
            <a:xfrm>
              <a:off x="7595493" y="2809875"/>
              <a:ext cx="1866408" cy="406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en-US" sz="2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=−4</m:t>
                    </m:r>
                  </m:oMath>
                </m:oMathPara>
              </a14:m>
              <a:endParaRPr lang="ru-RU" sz="26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EFE3583-53E5-4561-9BB8-B6A2327902EF}"/>
                </a:ext>
              </a:extLst>
            </xdr:cNvPr>
            <xdr:cNvSpPr txBox="1"/>
          </xdr:nvSpPr>
          <xdr:spPr>
            <a:xfrm>
              <a:off x="7595493" y="2809875"/>
              <a:ext cx="1866408" cy="406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n-US" sz="2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_0=𝑏=−4</a:t>
              </a:r>
              <a:endParaRPr lang="ru-RU" sz="26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85725</xdr:colOff>
      <xdr:row>2</xdr:row>
      <xdr:rowOff>57150</xdr:rowOff>
    </xdr:from>
    <xdr:ext cx="4408194" cy="446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CE16EB2-A5D6-42F4-8954-37A11420D155}"/>
                </a:ext>
              </a:extLst>
            </xdr:cNvPr>
            <xdr:cNvSpPr txBox="1"/>
          </xdr:nvSpPr>
          <xdr:spPr>
            <a:xfrm>
              <a:off x="12887325" y="438150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 2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+9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−12=0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CE16EB2-A5D6-42F4-8954-37A11420D155}"/>
                </a:ext>
              </a:extLst>
            </xdr:cNvPr>
            <xdr:cNvSpPr txBox="1"/>
          </xdr:nvSpPr>
          <xdr:spPr>
            <a:xfrm>
              <a:off x="12887325" y="438150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</a:rPr>
                <a:t>𝑓(𝑥)= 2𝑥^3+9𝑥^2−12=0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21</xdr:col>
      <xdr:colOff>95250</xdr:colOff>
      <xdr:row>5</xdr:row>
      <xdr:rowOff>171450</xdr:rowOff>
    </xdr:from>
    <xdr:ext cx="4099777" cy="446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AB291A-2EA0-442D-96AD-0F03E9C76E27}"/>
                </a:ext>
              </a:extLst>
            </xdr:cNvPr>
            <xdr:cNvSpPr txBox="1"/>
          </xdr:nvSpPr>
          <xdr:spPr>
            <a:xfrm>
              <a:off x="12896850" y="1162050"/>
              <a:ext cx="4099777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 2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2800" b="0" i="1">
                        <a:latin typeface="Cambria Math" panose="02040503050406030204" pitchFamily="18" charset="0"/>
                      </a:rPr>
                      <m:t>−9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+12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AB291A-2EA0-442D-96AD-0F03E9C76E27}"/>
                </a:ext>
              </a:extLst>
            </xdr:cNvPr>
            <xdr:cNvSpPr txBox="1"/>
          </xdr:nvSpPr>
          <xdr:spPr>
            <a:xfrm>
              <a:off x="12896850" y="1162050"/>
              <a:ext cx="4099777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𝜓</a:t>
              </a:r>
              <a:r>
                <a:rPr lang="en-US" sz="2800" b="0" i="0">
                  <a:latin typeface="Cambria Math" panose="02040503050406030204" pitchFamily="18" charset="0"/>
                </a:rPr>
                <a:t>(𝑥)= 2𝑥^3=</a:t>
              </a:r>
              <a:r>
                <a:rPr lang="ru-RU" sz="2800" b="0" i="0">
                  <a:latin typeface="Cambria Math" panose="02040503050406030204" pitchFamily="18" charset="0"/>
                </a:rPr>
                <a:t>−9</a:t>
              </a:r>
              <a:r>
                <a:rPr lang="en-US" sz="2800" b="0" i="0">
                  <a:latin typeface="Cambria Math" panose="02040503050406030204" pitchFamily="18" charset="0"/>
                </a:rPr>
                <a:t>𝑥^2+12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21</xdr:col>
      <xdr:colOff>104775</xdr:colOff>
      <xdr:row>9</xdr:row>
      <xdr:rowOff>142875</xdr:rowOff>
    </xdr:from>
    <xdr:ext cx="1552476" cy="446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DB32E51-FC45-4202-97B7-8F96788690E5}"/>
                </a:ext>
              </a:extLst>
            </xdr:cNvPr>
            <xdr:cNvSpPr txBox="1"/>
          </xdr:nvSpPr>
          <xdr:spPr>
            <a:xfrm>
              <a:off x="12906375" y="1895475"/>
              <a:ext cx="1552476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800" b="0" i="1">
                        <a:latin typeface="Cambria Math" panose="02040503050406030204" pitchFamily="18" charset="0"/>
                      </a:rPr>
                      <m:t>= 2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DB32E51-FC45-4202-97B7-8F96788690E5}"/>
                </a:ext>
              </a:extLst>
            </xdr:cNvPr>
            <xdr:cNvSpPr txBox="1"/>
          </xdr:nvSpPr>
          <xdr:spPr>
            <a:xfrm>
              <a:off x="12906375" y="1895475"/>
              <a:ext cx="1552476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𝑦_1</a:t>
              </a:r>
              <a:r>
                <a:rPr lang="en-US" sz="2800" b="0" i="0">
                  <a:latin typeface="Cambria Math" panose="02040503050406030204" pitchFamily="18" charset="0"/>
                </a:rPr>
                <a:t>= 2𝑥^3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24</xdr:col>
      <xdr:colOff>38100</xdr:colOff>
      <xdr:row>9</xdr:row>
      <xdr:rowOff>123825</xdr:rowOff>
    </xdr:from>
    <xdr:ext cx="2654509" cy="446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19CBCD-15B3-40C0-B5F2-7E6039FE7D7A}"/>
                </a:ext>
              </a:extLst>
            </xdr:cNvPr>
            <xdr:cNvSpPr txBox="1"/>
          </xdr:nvSpPr>
          <xdr:spPr>
            <a:xfrm>
              <a:off x="14668500" y="2000250"/>
              <a:ext cx="2654509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800" b="0" i="1">
                        <a:latin typeface="Cambria Math" panose="02040503050406030204" pitchFamily="18" charset="0"/>
                      </a:rPr>
                      <m:t>= </m:t>
                    </m:r>
                    <m:r>
                      <a:rPr lang="ru-RU" sz="2800" b="0" i="1">
                        <a:latin typeface="Cambria Math" panose="02040503050406030204" pitchFamily="18" charset="0"/>
                      </a:rPr>
                      <m:t>−9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+12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19CBCD-15B3-40C0-B5F2-7E6039FE7D7A}"/>
                </a:ext>
              </a:extLst>
            </xdr:cNvPr>
            <xdr:cNvSpPr txBox="1"/>
          </xdr:nvSpPr>
          <xdr:spPr>
            <a:xfrm>
              <a:off x="14668500" y="2000250"/>
              <a:ext cx="2654509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𝑦_2</a:t>
              </a:r>
              <a:r>
                <a:rPr lang="en-US" sz="2800" b="0" i="0">
                  <a:latin typeface="Cambria Math" panose="02040503050406030204" pitchFamily="18" charset="0"/>
                </a:rPr>
                <a:t>= </a:t>
              </a:r>
              <a:r>
                <a:rPr lang="ru-RU" sz="2800" b="0" i="0">
                  <a:latin typeface="Cambria Math" panose="02040503050406030204" pitchFamily="18" charset="0"/>
                </a:rPr>
                <a:t>−9</a:t>
              </a:r>
              <a:r>
                <a:rPr lang="en-US" sz="2800" b="0" i="0">
                  <a:latin typeface="Cambria Math" panose="02040503050406030204" pitchFamily="18" charset="0"/>
                </a:rPr>
                <a:t>𝑥^2+12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22</xdr:col>
      <xdr:colOff>180975</xdr:colOff>
      <xdr:row>13</xdr:row>
      <xdr:rowOff>47625</xdr:rowOff>
    </xdr:from>
    <xdr:ext cx="2765501" cy="57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0E5CBF4-9919-4F02-80E0-3375B854D21D}"/>
                </a:ext>
              </a:extLst>
            </xdr:cNvPr>
            <xdr:cNvSpPr txBox="1"/>
          </xdr:nvSpPr>
          <xdr:spPr>
            <a:xfrm>
              <a:off x="13592175" y="2562225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d>
                      <m:dPr>
                        <m:begChr m:val="["/>
                        <m:endChr m:val="]"/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−5;−4</m:t>
                        </m:r>
                      </m:e>
                    </m:d>
                  </m:oMath>
                </m:oMathPara>
              </a14:m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0E5CBF4-9919-4F02-80E0-3375B854D21D}"/>
                </a:ext>
              </a:extLst>
            </xdr:cNvPr>
            <xdr:cNvSpPr txBox="1"/>
          </xdr:nvSpPr>
          <xdr:spPr>
            <a:xfrm>
              <a:off x="13592175" y="2562225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effectLst/>
                  <a:latin typeface="Cambria Math" panose="02040503050406030204" pitchFamily="18" charset="0"/>
                </a:rPr>
                <a:t>𝑥_1</a:t>
              </a:r>
              <a:r>
                <a:rPr lang="en-US" sz="26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∈[−5;−4]</a:t>
              </a:r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twoCellAnchor>
    <xdr:from>
      <xdr:col>4</xdr:col>
      <xdr:colOff>409574</xdr:colOff>
      <xdr:row>1</xdr:row>
      <xdr:rowOff>152400</xdr:rowOff>
    </xdr:from>
    <xdr:to>
      <xdr:col>20</xdr:col>
      <xdr:colOff>200025</xdr:colOff>
      <xdr:row>33</xdr:row>
      <xdr:rowOff>57150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DEF71D7-62B3-23F2-D2C2-5208E2710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21</xdr:col>
      <xdr:colOff>67660</xdr:colOff>
      <xdr:row>16</xdr:row>
      <xdr:rowOff>111015</xdr:rowOff>
    </xdr:from>
    <xdr:ext cx="3306225" cy="446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3DA9CA3-4735-4C70-BC60-43E3DDBDB5E6}"/>
                </a:ext>
              </a:extLst>
            </xdr:cNvPr>
            <xdr:cNvSpPr txBox="1"/>
          </xdr:nvSpPr>
          <xdr:spPr>
            <a:xfrm>
              <a:off x="12896850" y="3349515"/>
              <a:ext cx="3306225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=6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28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18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3DA9CA3-4735-4C70-BC60-43E3DDBDB5E6}"/>
                </a:ext>
              </a:extLst>
            </xdr:cNvPr>
            <xdr:cNvSpPr txBox="1"/>
          </xdr:nvSpPr>
          <xdr:spPr>
            <a:xfrm>
              <a:off x="12896850" y="3349515"/>
              <a:ext cx="3306225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𝜓′</a:t>
              </a:r>
              <a:r>
                <a:rPr lang="en-US" sz="2800" b="0" i="0">
                  <a:latin typeface="Cambria Math" panose="02040503050406030204" pitchFamily="18" charset="0"/>
                </a:rPr>
                <a:t>(𝑥)=6𝑥^2=</a:t>
              </a:r>
              <a:r>
                <a:rPr lang="ru-RU" sz="2800" b="0" i="0">
                  <a:latin typeface="Cambria Math" panose="02040503050406030204" pitchFamily="18" charset="0"/>
                </a:rPr>
                <a:t>−</a:t>
              </a:r>
              <a:r>
                <a:rPr lang="en-US" sz="2800" b="0" i="0">
                  <a:latin typeface="Cambria Math" panose="02040503050406030204" pitchFamily="18" charset="0"/>
                </a:rPr>
                <a:t>18𝑥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21</xdr:col>
      <xdr:colOff>121525</xdr:colOff>
      <xdr:row>22</xdr:row>
      <xdr:rowOff>171449</xdr:rowOff>
    </xdr:from>
    <xdr:ext cx="65" cy="43832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E7A427-89B9-4EA5-BAF0-BB2374223DA3}"/>
            </a:ext>
          </a:extLst>
        </xdr:cNvPr>
        <xdr:cNvSpPr txBox="1"/>
      </xdr:nvSpPr>
      <xdr:spPr>
        <a:xfrm>
          <a:off x="12950715" y="4592363"/>
          <a:ext cx="65" cy="4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2800" b="0"/>
        </a:p>
      </xdr:txBody>
    </xdr:sp>
    <xdr:clientData/>
  </xdr:oneCellAnchor>
  <xdr:oneCellAnchor>
    <xdr:from>
      <xdr:col>21</xdr:col>
      <xdr:colOff>45982</xdr:colOff>
      <xdr:row>19</xdr:row>
      <xdr:rowOff>0</xdr:rowOff>
    </xdr:from>
    <xdr:ext cx="3799245" cy="8093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A926ADC-C02B-45E2-9966-F959A4409B11}"/>
                </a:ext>
              </a:extLst>
            </xdr:cNvPr>
            <xdr:cNvSpPr txBox="1"/>
          </xdr:nvSpPr>
          <xdr:spPr>
            <a:xfrm>
              <a:off x="12875172" y="3829707"/>
              <a:ext cx="3799245" cy="809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=−4,5+ </m:t>
                    </m:r>
                    <m:f>
                      <m:f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12</m:t>
                        </m:r>
                      </m:num>
                      <m:den>
                        <m:sSup>
                          <m:sSup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2800" b="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A926ADC-C02B-45E2-9966-F959A4409B11}"/>
                </a:ext>
              </a:extLst>
            </xdr:cNvPr>
            <xdr:cNvSpPr txBox="1"/>
          </xdr:nvSpPr>
          <xdr:spPr>
            <a:xfrm>
              <a:off x="12875172" y="3829707"/>
              <a:ext cx="3799245" cy="809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𝜓</a:t>
              </a:r>
              <a:r>
                <a:rPr lang="en-US" sz="2800" b="0" i="0">
                  <a:latin typeface="Cambria Math" panose="02040503050406030204" pitchFamily="18" charset="0"/>
                </a:rPr>
                <a:t>(𝑥)=𝑥=−4,5+  12/〖2𝑥〗^2 </a:t>
              </a:r>
              <a:endParaRPr lang="en-US" sz="2800" b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377077</xdr:colOff>
      <xdr:row>2</xdr:row>
      <xdr:rowOff>57150</xdr:rowOff>
    </xdr:from>
    <xdr:ext cx="4408194" cy="4462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A5389E-5263-4959-9FC1-F115EEDBABDE}"/>
                </a:ext>
              </a:extLst>
            </xdr:cNvPr>
            <xdr:cNvSpPr txBox="1"/>
          </xdr:nvSpPr>
          <xdr:spPr>
            <a:xfrm>
              <a:off x="5946401" y="438150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 2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+9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 panose="02040503050406030204" pitchFamily="18" charset="0"/>
                      </a:rPr>
                      <m:t>−12=0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A5389E-5263-4959-9FC1-F115EEDBABDE}"/>
                </a:ext>
              </a:extLst>
            </xdr:cNvPr>
            <xdr:cNvSpPr txBox="1"/>
          </xdr:nvSpPr>
          <xdr:spPr>
            <a:xfrm>
              <a:off x="5946401" y="438150"/>
              <a:ext cx="4408194" cy="446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</a:rPr>
                <a:t>𝑓(𝑥)= 2𝑥^3+9𝑥^2−12=0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561975</xdr:colOff>
      <xdr:row>13</xdr:row>
      <xdr:rowOff>137272</xdr:rowOff>
    </xdr:from>
    <xdr:ext cx="2765501" cy="57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8C8A469-E507-4471-8546-B7EB3BAB0C2C}"/>
                </a:ext>
              </a:extLst>
            </xdr:cNvPr>
            <xdr:cNvSpPr txBox="1"/>
          </xdr:nvSpPr>
          <xdr:spPr>
            <a:xfrm>
              <a:off x="10367122" y="2826684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600" b="0" i="1"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d>
                      <m:dPr>
                        <m:begChr m:val="["/>
                        <m:endChr m:val="]"/>
                        <m:ctrlP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600" b="0" i="1"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−5;−4</m:t>
                        </m:r>
                      </m:e>
                    </m:d>
                  </m:oMath>
                </m:oMathPara>
              </a14:m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8C8A469-E507-4471-8546-B7EB3BAB0C2C}"/>
                </a:ext>
              </a:extLst>
            </xdr:cNvPr>
            <xdr:cNvSpPr txBox="1"/>
          </xdr:nvSpPr>
          <xdr:spPr>
            <a:xfrm>
              <a:off x="10367122" y="2826684"/>
              <a:ext cx="2765501" cy="57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600" b="0" i="0">
                  <a:effectLst/>
                  <a:latin typeface="Cambria Math" panose="02040503050406030204" pitchFamily="18" charset="0"/>
                </a:rPr>
                <a:t>𝑥_1</a:t>
              </a:r>
              <a:r>
                <a:rPr lang="en-US" sz="26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∈[−5;−4]</a:t>
              </a:r>
              <a:br>
                <a:rPr lang="en-US" sz="2600" b="0">
                  <a:effectLst/>
                  <a:ea typeface="Cambria Math" panose="02040503050406030204" pitchFamily="18" charset="0"/>
                </a:rPr>
              </a:br>
              <a:endParaRPr lang="ru-RU" sz="2600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21</xdr:col>
      <xdr:colOff>121525</xdr:colOff>
      <xdr:row>22</xdr:row>
      <xdr:rowOff>171449</xdr:rowOff>
    </xdr:from>
    <xdr:ext cx="65" cy="43832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ED76747-4832-42DD-B3EB-F63070376D40}"/>
            </a:ext>
          </a:extLst>
        </xdr:cNvPr>
        <xdr:cNvSpPr txBox="1"/>
      </xdr:nvSpPr>
      <xdr:spPr>
        <a:xfrm>
          <a:off x="12923125" y="4648199"/>
          <a:ext cx="65" cy="4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2800" b="0"/>
        </a:p>
      </xdr:txBody>
    </xdr:sp>
    <xdr:clientData/>
  </xdr:oneCellAnchor>
  <xdr:oneCellAnchor>
    <xdr:from>
      <xdr:col>9</xdr:col>
      <xdr:colOff>337334</xdr:colOff>
      <xdr:row>4</xdr:row>
      <xdr:rowOff>190500</xdr:rowOff>
    </xdr:from>
    <xdr:ext cx="3378232" cy="8443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80F1041-374F-4481-9CDA-CD2876760790}"/>
                </a:ext>
              </a:extLst>
            </xdr:cNvPr>
            <xdr:cNvSpPr txBox="1"/>
          </xdr:nvSpPr>
          <xdr:spPr>
            <a:xfrm>
              <a:off x="7159615" y="1071563"/>
              <a:ext cx="3378232" cy="8443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2800" b="0" i="1">
                        <a:latin typeface="Cambria Math" panose="02040503050406030204" pitchFamily="18" charset="0"/>
                      </a:rPr>
                      <m:t>1+</m:t>
                    </m:r>
                    <m:f>
                      <m:f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4,5</m:t>
                        </m:r>
                      </m:num>
                      <m:den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  <m:r>
                      <a:rPr lang="en-US" sz="2800" b="0" i="1">
                        <a:latin typeface="Cambria Math" panose="02040503050406030204" pitchFamily="18" charset="0"/>
                      </a:rPr>
                      <m:t>− </m:t>
                    </m:r>
                    <m:f>
                      <m:f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6</m:t>
                        </m:r>
                      </m:num>
                      <m:den>
                        <m:sSup>
                          <m:sSup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2800" b="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80F1041-374F-4481-9CDA-CD2876760790}"/>
                </a:ext>
              </a:extLst>
            </xdr:cNvPr>
            <xdr:cNvSpPr txBox="1"/>
          </xdr:nvSpPr>
          <xdr:spPr>
            <a:xfrm>
              <a:off x="7159615" y="1071563"/>
              <a:ext cx="3378232" cy="8443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𝜓</a:t>
              </a:r>
              <a:r>
                <a:rPr lang="en-US" sz="2800" b="0" i="0">
                  <a:latin typeface="Cambria Math" panose="02040503050406030204" pitchFamily="18" charset="0"/>
                </a:rPr>
                <a:t>(𝑥)=</a:t>
              </a:r>
              <a:r>
                <a:rPr lang="ru-RU" sz="2800" b="0" i="0">
                  <a:latin typeface="Cambria Math" panose="02040503050406030204" pitchFamily="18" charset="0"/>
                </a:rPr>
                <a:t>1+</a:t>
              </a:r>
              <a:r>
                <a:rPr lang="en-US" sz="2800" b="0" i="0">
                  <a:latin typeface="Cambria Math" panose="02040503050406030204" pitchFamily="18" charset="0"/>
                </a:rPr>
                <a:t>4,5/𝑥−  6/𝑥^3 </a:t>
              </a:r>
              <a:endParaRPr lang="en-US" sz="2800" b="0"/>
            </a:p>
          </xdr:txBody>
        </xdr:sp>
      </mc:Fallback>
    </mc:AlternateContent>
    <xdr:clientData/>
  </xdr:oneCellAnchor>
  <xdr:oneCellAnchor>
    <xdr:from>
      <xdr:col>10</xdr:col>
      <xdr:colOff>108735</xdr:colOff>
      <xdr:row>10</xdr:row>
      <xdr:rowOff>110029</xdr:rowOff>
    </xdr:from>
    <xdr:ext cx="3203120" cy="8907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C1AFE03-7A1A-4D19-BF7E-FF5D9270DDF3}"/>
                </a:ext>
              </a:extLst>
            </xdr:cNvPr>
            <xdr:cNvSpPr txBox="1"/>
          </xdr:nvSpPr>
          <xdr:spPr>
            <a:xfrm>
              <a:off x="7538235" y="2205529"/>
              <a:ext cx="3203120" cy="890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en-US" sz="2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=− </m:t>
                    </m:r>
                    <m:f>
                      <m:f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9</m:t>
                        </m:r>
                        <m:sSup>
                          <m:sSup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+36</m:t>
                        </m:r>
                      </m:num>
                      <m:den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2800" b="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C1AFE03-7A1A-4D19-BF7E-FF5D9270DDF3}"/>
                </a:ext>
              </a:extLst>
            </xdr:cNvPr>
            <xdr:cNvSpPr txBox="1"/>
          </xdr:nvSpPr>
          <xdr:spPr>
            <a:xfrm>
              <a:off x="7538235" y="2205529"/>
              <a:ext cx="3203120" cy="890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𝜓′</a:t>
              </a:r>
              <a:r>
                <a:rPr lang="en-US" sz="2800" b="0" i="0">
                  <a:latin typeface="Cambria Math" panose="02040503050406030204" pitchFamily="18" charset="0"/>
                </a:rPr>
                <a:t>(𝑥)=−  (9𝑥^2+36)/(2𝑥^4 )</a:t>
              </a:r>
              <a:endParaRPr lang="en-US" sz="28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C973-8C5C-444A-A845-21D99CD9CA77}">
  <dimension ref="E1:AE1331"/>
  <sheetViews>
    <sheetView topLeftCell="E7" zoomScaleNormal="100" workbookViewId="0">
      <selection activeCell="W32" sqref="W32"/>
    </sheetView>
  </sheetViews>
  <sheetFormatPr defaultRowHeight="15.75" x14ac:dyDescent="0.25"/>
  <cols>
    <col min="5" max="5" width="9.140625" style="1"/>
    <col min="6" max="6" width="9.140625" style="6"/>
    <col min="26" max="26" width="11" customWidth="1"/>
  </cols>
  <sheetData>
    <row r="1" spans="5:6" x14ac:dyDescent="0.25">
      <c r="E1" s="3"/>
      <c r="F1" s="5"/>
    </row>
    <row r="2" spans="5:6" x14ac:dyDescent="0.25">
      <c r="E2" s="3"/>
      <c r="F2" s="5"/>
    </row>
    <row r="3" spans="5:6" ht="18.75" x14ac:dyDescent="0.3">
      <c r="E3" s="2" t="s">
        <v>0</v>
      </c>
      <c r="F3" s="4" t="s">
        <v>1</v>
      </c>
    </row>
    <row r="4" spans="5:6" x14ac:dyDescent="0.25">
      <c r="E4" s="1">
        <v>-5</v>
      </c>
      <c r="F4" s="6">
        <f>(2 * E4 ^ 3) + (9 * E4 ^ 2) - 12</f>
        <v>-37</v>
      </c>
    </row>
    <row r="5" spans="5:6" x14ac:dyDescent="0.25">
      <c r="E5" s="1">
        <v>-4.8</v>
      </c>
      <c r="F5" s="6">
        <f>(2 * E5 ^ 3) + (9 * E5 ^ 2) - 12</f>
        <v>-25.824000000000012</v>
      </c>
    </row>
    <row r="6" spans="5:6" x14ac:dyDescent="0.25">
      <c r="E6" s="1">
        <v>-4.5999999999999996</v>
      </c>
      <c r="F6" s="6">
        <f t="shared" ref="F6:F54" si="0">(2 * E6 ^ 3) + (9 * E6 ^ 2) - 12</f>
        <v>-16.231999999999971</v>
      </c>
    </row>
    <row r="7" spans="5:6" x14ac:dyDescent="0.25">
      <c r="E7" s="1">
        <v>-4.4000000000000004</v>
      </c>
      <c r="F7" s="6">
        <f t="shared" si="0"/>
        <v>-8.1280000000000143</v>
      </c>
    </row>
    <row r="8" spans="5:6" x14ac:dyDescent="0.25">
      <c r="E8" s="1">
        <v>-4.2</v>
      </c>
      <c r="F8" s="6">
        <f t="shared" si="0"/>
        <v>-1.4160000000000252</v>
      </c>
    </row>
    <row r="9" spans="5:6" x14ac:dyDescent="0.25">
      <c r="E9" s="1">
        <v>-4</v>
      </c>
      <c r="F9" s="6">
        <f t="shared" si="0"/>
        <v>4</v>
      </c>
    </row>
    <row r="10" spans="5:6" x14ac:dyDescent="0.25">
      <c r="E10" s="1">
        <v>-3.8</v>
      </c>
      <c r="F10" s="6">
        <f t="shared" si="0"/>
        <v>8.2160000000000224</v>
      </c>
    </row>
    <row r="11" spans="5:6" x14ac:dyDescent="0.25">
      <c r="E11" s="1">
        <v>-3.6</v>
      </c>
      <c r="F11" s="6">
        <f t="shared" si="0"/>
        <v>11.328000000000003</v>
      </c>
    </row>
    <row r="12" spans="5:6" x14ac:dyDescent="0.25">
      <c r="E12" s="1">
        <v>-3.4</v>
      </c>
      <c r="F12" s="6">
        <f t="shared" si="0"/>
        <v>13.432000000000002</v>
      </c>
    </row>
    <row r="13" spans="5:6" x14ac:dyDescent="0.25">
      <c r="E13" s="1">
        <v>-3.2</v>
      </c>
      <c r="F13" s="6">
        <f t="shared" si="0"/>
        <v>14.624000000000009</v>
      </c>
    </row>
    <row r="14" spans="5:6" x14ac:dyDescent="0.25">
      <c r="E14" s="1">
        <v>-3</v>
      </c>
      <c r="F14" s="6">
        <f t="shared" si="0"/>
        <v>15</v>
      </c>
    </row>
    <row r="15" spans="5:6" x14ac:dyDescent="0.25">
      <c r="E15" s="1">
        <v>-2.8</v>
      </c>
      <c r="F15" s="6">
        <f t="shared" si="0"/>
        <v>14.655999999999999</v>
      </c>
    </row>
    <row r="16" spans="5:6" x14ac:dyDescent="0.25">
      <c r="E16" s="1">
        <v>-2.6</v>
      </c>
      <c r="F16" s="6">
        <f t="shared" si="0"/>
        <v>13.687999999999995</v>
      </c>
    </row>
    <row r="17" spans="5:31" x14ac:dyDescent="0.25">
      <c r="E17" s="1">
        <v>-2.4</v>
      </c>
      <c r="F17" s="6">
        <f t="shared" si="0"/>
        <v>12.191999999999997</v>
      </c>
    </row>
    <row r="18" spans="5:31" x14ac:dyDescent="0.25">
      <c r="E18" s="1">
        <v>-2.2000000000000002</v>
      </c>
      <c r="F18" s="6">
        <f t="shared" si="0"/>
        <v>10.264000000000003</v>
      </c>
    </row>
    <row r="19" spans="5:31" x14ac:dyDescent="0.25">
      <c r="E19" s="1">
        <v>-2</v>
      </c>
      <c r="F19" s="6">
        <f t="shared" si="0"/>
        <v>8</v>
      </c>
    </row>
    <row r="20" spans="5:31" x14ac:dyDescent="0.25">
      <c r="E20" s="1">
        <v>-1.8</v>
      </c>
      <c r="F20" s="6">
        <f t="shared" si="0"/>
        <v>5.4960000000000022</v>
      </c>
    </row>
    <row r="21" spans="5:31" ht="18.75" x14ac:dyDescent="0.3">
      <c r="E21" s="1">
        <v>-1.6</v>
      </c>
      <c r="F21" s="6">
        <f t="shared" si="0"/>
        <v>2.8480000000000043</v>
      </c>
      <c r="X21" s="2" t="s">
        <v>17</v>
      </c>
      <c r="Y21" s="2" t="s">
        <v>1</v>
      </c>
      <c r="Z21" s="2" t="s">
        <v>18</v>
      </c>
      <c r="AB21" s="26"/>
      <c r="AC21" s="26"/>
      <c r="AD21" s="26"/>
      <c r="AE21" s="26"/>
    </row>
    <row r="22" spans="5:31" x14ac:dyDescent="0.25">
      <c r="E22" s="1">
        <v>-1.4</v>
      </c>
      <c r="F22" s="6">
        <f t="shared" si="0"/>
        <v>0.15199999999999747</v>
      </c>
      <c r="X22" s="1">
        <v>-5</v>
      </c>
      <c r="Y22" s="1">
        <f>(2 * X22 ^ 3) + (9 * X22 ^ 2) - 12</f>
        <v>-37</v>
      </c>
      <c r="Z22" s="17" t="str">
        <f>IF(Y22 &lt; 0,"-","+")</f>
        <v>-</v>
      </c>
    </row>
    <row r="23" spans="5:31" x14ac:dyDescent="0.25">
      <c r="E23" s="1">
        <v>-1.2</v>
      </c>
      <c r="F23" s="6">
        <f t="shared" si="0"/>
        <v>-2.4960000000000004</v>
      </c>
      <c r="X23" s="1">
        <v>-4</v>
      </c>
      <c r="Y23" s="1">
        <f t="shared" ref="Y23:Y33" si="1">(2 * X23 ^ 3) + (9 * X23 ^ 2) - 12</f>
        <v>4</v>
      </c>
      <c r="Z23" s="17" t="str">
        <f t="shared" ref="Z23:Z33" si="2">IF(Y23 &lt; 0,"-","+")</f>
        <v>+</v>
      </c>
    </row>
    <row r="24" spans="5:31" x14ac:dyDescent="0.25">
      <c r="E24" s="1">
        <v>-1</v>
      </c>
      <c r="F24" s="6">
        <f t="shared" si="0"/>
        <v>-5</v>
      </c>
      <c r="X24" s="1">
        <v>-3</v>
      </c>
      <c r="Y24" s="1">
        <f t="shared" si="1"/>
        <v>15</v>
      </c>
      <c r="Z24" s="17" t="str">
        <f t="shared" si="2"/>
        <v>+</v>
      </c>
    </row>
    <row r="25" spans="5:31" x14ac:dyDescent="0.25">
      <c r="E25" s="1">
        <v>-0.8</v>
      </c>
      <c r="F25" s="6">
        <f t="shared" si="0"/>
        <v>-7.2639999999999985</v>
      </c>
      <c r="X25" s="1">
        <v>-2</v>
      </c>
      <c r="Y25" s="1">
        <f t="shared" si="1"/>
        <v>8</v>
      </c>
      <c r="Z25" s="17" t="str">
        <f t="shared" si="2"/>
        <v>+</v>
      </c>
    </row>
    <row r="26" spans="5:31" x14ac:dyDescent="0.25">
      <c r="E26" s="1">
        <v>-0.6</v>
      </c>
      <c r="F26" s="6">
        <f t="shared" si="0"/>
        <v>-9.1920000000000002</v>
      </c>
      <c r="X26" s="1">
        <v>-1</v>
      </c>
      <c r="Y26" s="1">
        <f t="shared" si="1"/>
        <v>-5</v>
      </c>
      <c r="Z26" s="17" t="str">
        <f t="shared" si="2"/>
        <v>-</v>
      </c>
    </row>
    <row r="27" spans="5:31" x14ac:dyDescent="0.25">
      <c r="E27" s="1">
        <v>-0.4</v>
      </c>
      <c r="F27" s="6">
        <f t="shared" si="0"/>
        <v>-10.687999999999999</v>
      </c>
      <c r="X27" s="1">
        <v>0</v>
      </c>
      <c r="Y27" s="1">
        <f t="shared" si="1"/>
        <v>-12</v>
      </c>
      <c r="Z27" s="17" t="str">
        <f t="shared" si="2"/>
        <v>-</v>
      </c>
    </row>
    <row r="28" spans="5:31" x14ac:dyDescent="0.25">
      <c r="E28" s="1">
        <v>-0.2</v>
      </c>
      <c r="F28" s="6">
        <f t="shared" si="0"/>
        <v>-11.656000000000001</v>
      </c>
      <c r="X28" s="1">
        <v>1</v>
      </c>
      <c r="Y28" s="1">
        <f t="shared" si="1"/>
        <v>-1</v>
      </c>
      <c r="Z28" s="17" t="str">
        <f t="shared" si="2"/>
        <v>-</v>
      </c>
    </row>
    <row r="29" spans="5:31" x14ac:dyDescent="0.25">
      <c r="E29" s="1">
        <v>0</v>
      </c>
      <c r="F29" s="6">
        <f t="shared" si="0"/>
        <v>-12</v>
      </c>
      <c r="X29" s="1">
        <v>2</v>
      </c>
      <c r="Y29" s="1">
        <f t="shared" si="1"/>
        <v>40</v>
      </c>
      <c r="Z29" s="17" t="str">
        <f t="shared" si="2"/>
        <v>+</v>
      </c>
    </row>
    <row r="30" spans="5:31" x14ac:dyDescent="0.25">
      <c r="E30" s="1">
        <v>0.2</v>
      </c>
      <c r="F30" s="6">
        <f t="shared" si="0"/>
        <v>-11.624000000000001</v>
      </c>
      <c r="X30" s="1">
        <v>3</v>
      </c>
      <c r="Y30" s="1">
        <f t="shared" si="1"/>
        <v>123</v>
      </c>
      <c r="Z30" s="17" t="str">
        <f t="shared" si="2"/>
        <v>+</v>
      </c>
    </row>
    <row r="31" spans="5:31" x14ac:dyDescent="0.25">
      <c r="E31" s="1">
        <v>0.4</v>
      </c>
      <c r="F31" s="6">
        <f t="shared" si="0"/>
        <v>-10.431999999999999</v>
      </c>
      <c r="X31" s="1">
        <v>4</v>
      </c>
      <c r="Y31" s="1">
        <f t="shared" si="1"/>
        <v>260</v>
      </c>
      <c r="Z31" s="17" t="str">
        <f t="shared" si="2"/>
        <v>+</v>
      </c>
    </row>
    <row r="32" spans="5:31" x14ac:dyDescent="0.25">
      <c r="E32" s="1">
        <v>0.6</v>
      </c>
      <c r="F32" s="6">
        <f t="shared" si="0"/>
        <v>-8.3279999999999994</v>
      </c>
      <c r="X32" s="1">
        <v>5</v>
      </c>
      <c r="Y32" s="1">
        <f t="shared" si="1"/>
        <v>463</v>
      </c>
      <c r="Z32" s="17" t="str">
        <f t="shared" si="2"/>
        <v>+</v>
      </c>
    </row>
    <row r="33" spans="5:26" x14ac:dyDescent="0.25">
      <c r="E33" s="1">
        <v>0.80000000000001004</v>
      </c>
      <c r="F33" s="6">
        <f t="shared" si="0"/>
        <v>-5.2159999999998163</v>
      </c>
      <c r="X33" s="1">
        <v>6</v>
      </c>
      <c r="Y33" s="1">
        <f t="shared" si="1"/>
        <v>744</v>
      </c>
      <c r="Z33" s="17" t="str">
        <f t="shared" si="2"/>
        <v>+</v>
      </c>
    </row>
    <row r="34" spans="5:26" x14ac:dyDescent="0.25">
      <c r="E34" s="1">
        <v>1.00000000000001</v>
      </c>
      <c r="F34" s="6">
        <f t="shared" si="0"/>
        <v>-0.99999999999976019</v>
      </c>
    </row>
    <row r="35" spans="5:26" x14ac:dyDescent="0.25">
      <c r="E35" s="1">
        <v>1.2000000000000099</v>
      </c>
      <c r="F35" s="6">
        <f t="shared" si="0"/>
        <v>4.4160000000003024</v>
      </c>
    </row>
    <row r="36" spans="5:26" x14ac:dyDescent="0.25">
      <c r="E36" s="1">
        <v>1.4000000000000099</v>
      </c>
      <c r="F36" s="6">
        <f t="shared" si="0"/>
        <v>11.128000000000366</v>
      </c>
    </row>
    <row r="37" spans="5:26" x14ac:dyDescent="0.25">
      <c r="E37" s="1">
        <v>1.6000000000000101</v>
      </c>
      <c r="F37" s="6">
        <f t="shared" si="0"/>
        <v>19.232000000000447</v>
      </c>
    </row>
    <row r="38" spans="5:26" x14ac:dyDescent="0.25">
      <c r="E38" s="1">
        <v>1.80000000000001</v>
      </c>
      <c r="F38" s="6">
        <f t="shared" si="0"/>
        <v>28.824000000000524</v>
      </c>
    </row>
    <row r="39" spans="5:26" x14ac:dyDescent="0.25">
      <c r="E39" s="1">
        <v>2.0000000000000102</v>
      </c>
      <c r="F39" s="6">
        <f t="shared" si="0"/>
        <v>40.000000000000611</v>
      </c>
    </row>
    <row r="40" spans="5:26" x14ac:dyDescent="0.25">
      <c r="E40" s="1">
        <v>2.2000000000000099</v>
      </c>
      <c r="F40" s="6">
        <f t="shared" si="0"/>
        <v>52.856000000000677</v>
      </c>
    </row>
    <row r="41" spans="5:26" x14ac:dyDescent="0.25">
      <c r="E41" s="1">
        <v>2.4000000000000101</v>
      </c>
      <c r="F41" s="6">
        <f t="shared" si="0"/>
        <v>67.488000000000795</v>
      </c>
    </row>
    <row r="42" spans="5:26" x14ac:dyDescent="0.25">
      <c r="E42" s="1">
        <v>2.6000000000000099</v>
      </c>
      <c r="F42" s="6">
        <f t="shared" si="0"/>
        <v>83.992000000000857</v>
      </c>
    </row>
    <row r="43" spans="5:26" x14ac:dyDescent="0.25">
      <c r="E43" s="1">
        <v>2.80000000000001</v>
      </c>
      <c r="F43" s="6">
        <f t="shared" si="0"/>
        <v>102.46400000000096</v>
      </c>
    </row>
    <row r="44" spans="5:26" x14ac:dyDescent="0.25">
      <c r="E44" s="1">
        <v>3.0000000000000102</v>
      </c>
      <c r="F44" s="6">
        <f t="shared" si="0"/>
        <v>123.00000000000108</v>
      </c>
    </row>
    <row r="45" spans="5:26" x14ac:dyDescent="0.25">
      <c r="E45" s="1">
        <v>3.2000000000000099</v>
      </c>
      <c r="F45" s="6">
        <f t="shared" si="0"/>
        <v>145.69600000000119</v>
      </c>
    </row>
    <row r="46" spans="5:26" x14ac:dyDescent="0.25">
      <c r="E46" s="1">
        <v>3.4000000000000101</v>
      </c>
      <c r="F46" s="6">
        <f t="shared" si="0"/>
        <v>170.64800000000133</v>
      </c>
    </row>
    <row r="47" spans="5:26" x14ac:dyDescent="0.25">
      <c r="E47" s="1">
        <v>3.6000000000000099</v>
      </c>
      <c r="F47" s="6">
        <f t="shared" si="0"/>
        <v>197.95200000000139</v>
      </c>
    </row>
    <row r="48" spans="5:26" x14ac:dyDescent="0.25">
      <c r="E48" s="1">
        <v>3.80000000000001</v>
      </c>
      <c r="F48" s="6">
        <f t="shared" si="0"/>
        <v>227.70400000000154</v>
      </c>
    </row>
    <row r="49" spans="5:6" x14ac:dyDescent="0.25">
      <c r="E49" s="1">
        <v>4.0000000000000098</v>
      </c>
      <c r="F49" s="6">
        <f t="shared" si="0"/>
        <v>260.00000000000165</v>
      </c>
    </row>
    <row r="50" spans="5:6" x14ac:dyDescent="0.25">
      <c r="E50" s="1">
        <v>4.2000000000000099</v>
      </c>
      <c r="F50" s="6">
        <f t="shared" si="0"/>
        <v>294.93600000000174</v>
      </c>
    </row>
    <row r="51" spans="5:6" x14ac:dyDescent="0.25">
      <c r="E51" s="1">
        <v>4.4000000000000101</v>
      </c>
      <c r="F51" s="6">
        <f t="shared" si="0"/>
        <v>332.60800000000199</v>
      </c>
    </row>
    <row r="52" spans="5:6" x14ac:dyDescent="0.25">
      <c r="E52" s="1">
        <v>4.6000000000000103</v>
      </c>
      <c r="F52" s="6">
        <f t="shared" si="0"/>
        <v>373.11200000000218</v>
      </c>
    </row>
    <row r="53" spans="5:6" x14ac:dyDescent="0.25">
      <c r="E53" s="1">
        <v>4.8000000000000096</v>
      </c>
      <c r="F53" s="6">
        <f t="shared" si="0"/>
        <v>416.54400000000214</v>
      </c>
    </row>
    <row r="54" spans="5:6" x14ac:dyDescent="0.25">
      <c r="E54" s="1">
        <v>5</v>
      </c>
      <c r="F54" s="6">
        <f t="shared" si="0"/>
        <v>463</v>
      </c>
    </row>
    <row r="55" spans="5:6" x14ac:dyDescent="0.25">
      <c r="E55" s="3"/>
      <c r="F55" s="5"/>
    </row>
    <row r="56" spans="5:6" x14ac:dyDescent="0.25">
      <c r="E56" s="3"/>
      <c r="F56" s="5"/>
    </row>
    <row r="57" spans="5:6" x14ac:dyDescent="0.25">
      <c r="E57" s="3"/>
      <c r="F57" s="5"/>
    </row>
    <row r="58" spans="5:6" x14ac:dyDescent="0.25">
      <c r="E58" s="3"/>
      <c r="F58" s="5"/>
    </row>
    <row r="59" spans="5:6" x14ac:dyDescent="0.25">
      <c r="E59" s="3"/>
      <c r="F59" s="5"/>
    </row>
    <row r="60" spans="5:6" x14ac:dyDescent="0.25">
      <c r="E60" s="3"/>
      <c r="F60" s="5"/>
    </row>
    <row r="61" spans="5:6" x14ac:dyDescent="0.25">
      <c r="E61" s="3"/>
      <c r="F61" s="5"/>
    </row>
    <row r="62" spans="5:6" x14ac:dyDescent="0.25">
      <c r="E62" s="3"/>
      <c r="F62" s="5"/>
    </row>
    <row r="63" spans="5:6" x14ac:dyDescent="0.25">
      <c r="E63" s="3"/>
      <c r="F63" s="5"/>
    </row>
    <row r="64" spans="5:6" x14ac:dyDescent="0.25">
      <c r="E64" s="3"/>
      <c r="F64" s="5"/>
    </row>
    <row r="65" spans="5:6" x14ac:dyDescent="0.25">
      <c r="E65" s="3"/>
      <c r="F65" s="5"/>
    </row>
    <row r="66" spans="5:6" x14ac:dyDescent="0.25">
      <c r="E66" s="3"/>
      <c r="F66" s="5"/>
    </row>
    <row r="67" spans="5:6" x14ac:dyDescent="0.25">
      <c r="E67" s="3"/>
      <c r="F67" s="5"/>
    </row>
    <row r="68" spans="5:6" x14ac:dyDescent="0.25">
      <c r="E68" s="3"/>
      <c r="F68" s="5"/>
    </row>
    <row r="69" spans="5:6" x14ac:dyDescent="0.25">
      <c r="E69" s="3"/>
      <c r="F69" s="5"/>
    </row>
    <row r="70" spans="5:6" x14ac:dyDescent="0.25">
      <c r="E70" s="3"/>
      <c r="F70" s="5"/>
    </row>
    <row r="71" spans="5:6" x14ac:dyDescent="0.25">
      <c r="E71" s="3"/>
      <c r="F71" s="5"/>
    </row>
    <row r="72" spans="5:6" x14ac:dyDescent="0.25">
      <c r="E72" s="3"/>
      <c r="F72" s="5"/>
    </row>
    <row r="73" spans="5:6" x14ac:dyDescent="0.25">
      <c r="E73" s="3"/>
      <c r="F73" s="5"/>
    </row>
    <row r="74" spans="5:6" x14ac:dyDescent="0.25">
      <c r="E74" s="3"/>
      <c r="F74" s="5"/>
    </row>
    <row r="75" spans="5:6" x14ac:dyDescent="0.25">
      <c r="E75" s="3"/>
      <c r="F75" s="5"/>
    </row>
    <row r="76" spans="5:6" x14ac:dyDescent="0.25">
      <c r="E76" s="3"/>
      <c r="F76" s="5"/>
    </row>
    <row r="77" spans="5:6" x14ac:dyDescent="0.25">
      <c r="E77" s="3"/>
      <c r="F77" s="5"/>
    </row>
    <row r="78" spans="5:6" x14ac:dyDescent="0.25">
      <c r="E78" s="3"/>
      <c r="F78" s="5"/>
    </row>
    <row r="79" spans="5:6" x14ac:dyDescent="0.25">
      <c r="E79" s="3"/>
      <c r="F79" s="5"/>
    </row>
    <row r="80" spans="5:6" x14ac:dyDescent="0.25">
      <c r="E80" s="3"/>
      <c r="F80" s="5"/>
    </row>
    <row r="81" spans="5:6" x14ac:dyDescent="0.25">
      <c r="E81" s="3"/>
      <c r="F81" s="5"/>
    </row>
    <row r="82" spans="5:6" x14ac:dyDescent="0.25">
      <c r="E82" s="3"/>
      <c r="F82" s="5"/>
    </row>
    <row r="83" spans="5:6" x14ac:dyDescent="0.25">
      <c r="E83" s="3"/>
      <c r="F83" s="5"/>
    </row>
    <row r="84" spans="5:6" x14ac:dyDescent="0.25">
      <c r="E84" s="3"/>
      <c r="F84" s="5"/>
    </row>
    <row r="85" spans="5:6" x14ac:dyDescent="0.25">
      <c r="E85" s="3"/>
      <c r="F85" s="5"/>
    </row>
    <row r="86" spans="5:6" x14ac:dyDescent="0.25">
      <c r="E86" s="3"/>
      <c r="F86" s="5"/>
    </row>
    <row r="87" spans="5:6" x14ac:dyDescent="0.25">
      <c r="E87" s="3"/>
      <c r="F87" s="5"/>
    </row>
    <row r="88" spans="5:6" x14ac:dyDescent="0.25">
      <c r="E88" s="3"/>
      <c r="F88" s="5"/>
    </row>
    <row r="89" spans="5:6" x14ac:dyDescent="0.25">
      <c r="E89" s="3"/>
      <c r="F89" s="5"/>
    </row>
    <row r="90" spans="5:6" x14ac:dyDescent="0.25">
      <c r="E90" s="3"/>
      <c r="F90" s="5"/>
    </row>
    <row r="91" spans="5:6" x14ac:dyDescent="0.25">
      <c r="E91" s="3"/>
      <c r="F91" s="5"/>
    </row>
    <row r="92" spans="5:6" x14ac:dyDescent="0.25">
      <c r="E92" s="3"/>
      <c r="F92" s="5"/>
    </row>
    <row r="93" spans="5:6" x14ac:dyDescent="0.25">
      <c r="E93" s="3"/>
      <c r="F93" s="5"/>
    </row>
    <row r="94" spans="5:6" x14ac:dyDescent="0.25">
      <c r="E94" s="3"/>
      <c r="F94" s="5"/>
    </row>
    <row r="95" spans="5:6" x14ac:dyDescent="0.25">
      <c r="E95" s="3"/>
      <c r="F95" s="5"/>
    </row>
    <row r="96" spans="5:6" x14ac:dyDescent="0.25">
      <c r="E96" s="3"/>
      <c r="F96" s="5"/>
    </row>
    <row r="97" spans="5:6" x14ac:dyDescent="0.25">
      <c r="E97" s="3"/>
      <c r="F97" s="5"/>
    </row>
    <row r="98" spans="5:6" x14ac:dyDescent="0.25">
      <c r="E98" s="3"/>
      <c r="F98" s="5"/>
    </row>
    <row r="99" spans="5:6" x14ac:dyDescent="0.25">
      <c r="E99" s="3"/>
      <c r="F99" s="5"/>
    </row>
    <row r="100" spans="5:6" x14ac:dyDescent="0.25">
      <c r="E100" s="3"/>
      <c r="F100" s="5"/>
    </row>
    <row r="101" spans="5:6" x14ac:dyDescent="0.25">
      <c r="E101" s="3"/>
      <c r="F101" s="5"/>
    </row>
    <row r="102" spans="5:6" x14ac:dyDescent="0.25">
      <c r="E102" s="3"/>
      <c r="F102" s="5"/>
    </row>
    <row r="103" spans="5:6" x14ac:dyDescent="0.25">
      <c r="E103" s="3"/>
      <c r="F103" s="5"/>
    </row>
    <row r="104" spans="5:6" x14ac:dyDescent="0.25">
      <c r="E104" s="3"/>
      <c r="F104" s="5"/>
    </row>
    <row r="105" spans="5:6" x14ac:dyDescent="0.25">
      <c r="E105" s="3"/>
      <c r="F105" s="5"/>
    </row>
    <row r="106" spans="5:6" x14ac:dyDescent="0.25">
      <c r="E106" s="3"/>
      <c r="F106" s="5"/>
    </row>
    <row r="107" spans="5:6" x14ac:dyDescent="0.25">
      <c r="E107" s="3"/>
      <c r="F107" s="5"/>
    </row>
    <row r="108" spans="5:6" x14ac:dyDescent="0.25">
      <c r="E108" s="3"/>
      <c r="F108" s="5"/>
    </row>
    <row r="109" spans="5:6" x14ac:dyDescent="0.25">
      <c r="E109" s="3"/>
      <c r="F109" s="5"/>
    </row>
    <row r="110" spans="5:6" x14ac:dyDescent="0.25">
      <c r="E110" s="3"/>
      <c r="F110" s="5"/>
    </row>
    <row r="111" spans="5:6" x14ac:dyDescent="0.25">
      <c r="E111" s="3"/>
      <c r="F111" s="5"/>
    </row>
    <row r="112" spans="5:6" x14ac:dyDescent="0.25">
      <c r="E112" s="3"/>
      <c r="F112" s="5"/>
    </row>
    <row r="113" spans="5:6" x14ac:dyDescent="0.25">
      <c r="E113" s="3"/>
      <c r="F113" s="5"/>
    </row>
    <row r="114" spans="5:6" x14ac:dyDescent="0.25">
      <c r="E114" s="3"/>
      <c r="F114" s="5"/>
    </row>
    <row r="115" spans="5:6" x14ac:dyDescent="0.25">
      <c r="E115" s="3"/>
      <c r="F115" s="5"/>
    </row>
    <row r="116" spans="5:6" x14ac:dyDescent="0.25">
      <c r="E116" s="3"/>
      <c r="F116" s="5"/>
    </row>
    <row r="117" spans="5:6" x14ac:dyDescent="0.25">
      <c r="E117" s="3"/>
      <c r="F117" s="5"/>
    </row>
    <row r="118" spans="5:6" x14ac:dyDescent="0.25">
      <c r="E118" s="3"/>
      <c r="F118" s="5"/>
    </row>
    <row r="119" spans="5:6" x14ac:dyDescent="0.25">
      <c r="E119" s="3"/>
      <c r="F119" s="5"/>
    </row>
    <row r="120" spans="5:6" x14ac:dyDescent="0.25">
      <c r="E120" s="3"/>
      <c r="F120" s="5"/>
    </row>
    <row r="121" spans="5:6" x14ac:dyDescent="0.25">
      <c r="E121" s="3"/>
      <c r="F121" s="5"/>
    </row>
    <row r="122" spans="5:6" x14ac:dyDescent="0.25">
      <c r="E122" s="3"/>
      <c r="F122" s="5"/>
    </row>
    <row r="123" spans="5:6" x14ac:dyDescent="0.25">
      <c r="E123" s="3"/>
      <c r="F123" s="5"/>
    </row>
    <row r="124" spans="5:6" x14ac:dyDescent="0.25">
      <c r="E124" s="3"/>
      <c r="F124" s="5"/>
    </row>
    <row r="125" spans="5:6" x14ac:dyDescent="0.25">
      <c r="E125" s="3"/>
      <c r="F125" s="5"/>
    </row>
    <row r="126" spans="5:6" x14ac:dyDescent="0.25">
      <c r="E126" s="3"/>
      <c r="F126" s="5"/>
    </row>
    <row r="127" spans="5:6" x14ac:dyDescent="0.25">
      <c r="E127" s="3"/>
      <c r="F127" s="5"/>
    </row>
    <row r="128" spans="5:6" x14ac:dyDescent="0.25">
      <c r="E128" s="3"/>
      <c r="F128" s="5"/>
    </row>
    <row r="129" spans="5:6" x14ac:dyDescent="0.25">
      <c r="E129" s="3"/>
      <c r="F129" s="5"/>
    </row>
    <row r="130" spans="5:6" x14ac:dyDescent="0.25">
      <c r="E130" s="3"/>
      <c r="F130" s="5"/>
    </row>
    <row r="131" spans="5:6" x14ac:dyDescent="0.25">
      <c r="E131" s="3"/>
      <c r="F131" s="5"/>
    </row>
    <row r="132" spans="5:6" x14ac:dyDescent="0.25">
      <c r="E132" s="3"/>
      <c r="F132" s="5"/>
    </row>
    <row r="133" spans="5:6" x14ac:dyDescent="0.25">
      <c r="E133" s="3"/>
      <c r="F133" s="5"/>
    </row>
    <row r="134" spans="5:6" x14ac:dyDescent="0.25">
      <c r="E134" s="3"/>
      <c r="F134" s="5"/>
    </row>
    <row r="135" spans="5:6" x14ac:dyDescent="0.25">
      <c r="E135" s="3"/>
      <c r="F135" s="5"/>
    </row>
    <row r="136" spans="5:6" x14ac:dyDescent="0.25">
      <c r="E136" s="3"/>
      <c r="F136" s="5"/>
    </row>
    <row r="137" spans="5:6" x14ac:dyDescent="0.25">
      <c r="E137" s="3"/>
      <c r="F137" s="5"/>
    </row>
    <row r="138" spans="5:6" x14ac:dyDescent="0.25">
      <c r="E138" s="3"/>
      <c r="F138" s="5"/>
    </row>
    <row r="139" spans="5:6" x14ac:dyDescent="0.25">
      <c r="E139" s="3"/>
      <c r="F139" s="5"/>
    </row>
    <row r="140" spans="5:6" x14ac:dyDescent="0.25">
      <c r="E140" s="3"/>
      <c r="F140" s="5"/>
    </row>
    <row r="141" spans="5:6" x14ac:dyDescent="0.25">
      <c r="E141" s="3"/>
      <c r="F141" s="5"/>
    </row>
    <row r="142" spans="5:6" x14ac:dyDescent="0.25">
      <c r="E142" s="3"/>
      <c r="F142" s="5"/>
    </row>
    <row r="143" spans="5:6" x14ac:dyDescent="0.25">
      <c r="E143" s="3"/>
      <c r="F143" s="5"/>
    </row>
    <row r="144" spans="5:6" x14ac:dyDescent="0.25">
      <c r="E144" s="3"/>
      <c r="F144" s="5"/>
    </row>
    <row r="145" spans="5:6" x14ac:dyDescent="0.25">
      <c r="E145" s="3"/>
      <c r="F145" s="5"/>
    </row>
    <row r="146" spans="5:6" x14ac:dyDescent="0.25">
      <c r="E146" s="3"/>
      <c r="F146" s="5"/>
    </row>
    <row r="147" spans="5:6" x14ac:dyDescent="0.25">
      <c r="E147" s="3"/>
      <c r="F147" s="5"/>
    </row>
    <row r="148" spans="5:6" x14ac:dyDescent="0.25">
      <c r="E148" s="3"/>
      <c r="F148" s="5"/>
    </row>
    <row r="149" spans="5:6" x14ac:dyDescent="0.25">
      <c r="E149" s="3"/>
      <c r="F149" s="5"/>
    </row>
    <row r="150" spans="5:6" x14ac:dyDescent="0.25">
      <c r="E150" s="3"/>
      <c r="F150" s="5"/>
    </row>
    <row r="151" spans="5:6" x14ac:dyDescent="0.25">
      <c r="E151" s="3"/>
      <c r="F151" s="5"/>
    </row>
    <row r="152" spans="5:6" x14ac:dyDescent="0.25">
      <c r="E152" s="3"/>
      <c r="F152" s="5"/>
    </row>
    <row r="153" spans="5:6" x14ac:dyDescent="0.25">
      <c r="E153" s="3"/>
      <c r="F153" s="5"/>
    </row>
    <row r="154" spans="5:6" x14ac:dyDescent="0.25">
      <c r="E154" s="3"/>
      <c r="F154" s="5"/>
    </row>
    <row r="155" spans="5:6" x14ac:dyDescent="0.25">
      <c r="E155" s="3"/>
      <c r="F155" s="5"/>
    </row>
    <row r="156" spans="5:6" x14ac:dyDescent="0.25">
      <c r="E156" s="3"/>
      <c r="F156" s="5"/>
    </row>
    <row r="157" spans="5:6" x14ac:dyDescent="0.25">
      <c r="E157" s="3"/>
      <c r="F157" s="5"/>
    </row>
    <row r="158" spans="5:6" x14ac:dyDescent="0.25">
      <c r="E158" s="3"/>
      <c r="F158" s="5"/>
    </row>
    <row r="159" spans="5:6" x14ac:dyDescent="0.25">
      <c r="E159" s="3"/>
      <c r="F159" s="5"/>
    </row>
    <row r="160" spans="5:6" x14ac:dyDescent="0.25">
      <c r="E160" s="3"/>
      <c r="F160" s="5"/>
    </row>
    <row r="161" spans="5:6" x14ac:dyDescent="0.25">
      <c r="E161" s="3"/>
      <c r="F161" s="5"/>
    </row>
    <row r="162" spans="5:6" x14ac:dyDescent="0.25">
      <c r="E162" s="3"/>
      <c r="F162" s="5"/>
    </row>
    <row r="163" spans="5:6" x14ac:dyDescent="0.25">
      <c r="E163" s="3"/>
      <c r="F163" s="5"/>
    </row>
    <row r="164" spans="5:6" x14ac:dyDescent="0.25">
      <c r="E164" s="3"/>
      <c r="F164" s="5"/>
    </row>
    <row r="165" spans="5:6" x14ac:dyDescent="0.25">
      <c r="E165" s="3"/>
      <c r="F165" s="5"/>
    </row>
    <row r="166" spans="5:6" x14ac:dyDescent="0.25">
      <c r="E166" s="3"/>
      <c r="F166" s="5"/>
    </row>
    <row r="167" spans="5:6" x14ac:dyDescent="0.25">
      <c r="E167" s="3"/>
      <c r="F167" s="5"/>
    </row>
    <row r="168" spans="5:6" x14ac:dyDescent="0.25">
      <c r="E168" s="3"/>
      <c r="F168" s="5"/>
    </row>
    <row r="169" spans="5:6" x14ac:dyDescent="0.25">
      <c r="E169" s="3"/>
      <c r="F169" s="5"/>
    </row>
    <row r="170" spans="5:6" x14ac:dyDescent="0.25">
      <c r="E170" s="3"/>
      <c r="F170" s="5"/>
    </row>
    <row r="171" spans="5:6" x14ac:dyDescent="0.25">
      <c r="E171" s="3"/>
      <c r="F171" s="5"/>
    </row>
    <row r="172" spans="5:6" x14ac:dyDescent="0.25">
      <c r="E172" s="3"/>
      <c r="F172" s="5"/>
    </row>
    <row r="173" spans="5:6" x14ac:dyDescent="0.25">
      <c r="E173" s="3"/>
      <c r="F173" s="5"/>
    </row>
    <row r="174" spans="5:6" x14ac:dyDescent="0.25">
      <c r="E174" s="3"/>
      <c r="F174" s="5"/>
    </row>
    <row r="175" spans="5:6" x14ac:dyDescent="0.25">
      <c r="E175" s="3"/>
      <c r="F175" s="5"/>
    </row>
    <row r="176" spans="5:6" x14ac:dyDescent="0.25">
      <c r="E176" s="3"/>
      <c r="F176" s="5"/>
    </row>
    <row r="177" spans="5:6" x14ac:dyDescent="0.25">
      <c r="E177" s="3"/>
      <c r="F177" s="5"/>
    </row>
    <row r="178" spans="5:6" x14ac:dyDescent="0.25">
      <c r="E178" s="3"/>
      <c r="F178" s="5"/>
    </row>
    <row r="179" spans="5:6" x14ac:dyDescent="0.25">
      <c r="E179" s="3"/>
      <c r="F179" s="5"/>
    </row>
    <row r="180" spans="5:6" x14ac:dyDescent="0.25">
      <c r="E180" s="3"/>
      <c r="F180" s="5"/>
    </row>
    <row r="181" spans="5:6" x14ac:dyDescent="0.25">
      <c r="E181" s="3"/>
      <c r="F181" s="5"/>
    </row>
    <row r="182" spans="5:6" x14ac:dyDescent="0.25">
      <c r="E182" s="3"/>
      <c r="F182" s="5"/>
    </row>
    <row r="183" spans="5:6" x14ac:dyDescent="0.25">
      <c r="E183" s="3"/>
      <c r="F183" s="5"/>
    </row>
    <row r="184" spans="5:6" x14ac:dyDescent="0.25">
      <c r="E184" s="3"/>
      <c r="F184" s="5"/>
    </row>
    <row r="185" spans="5:6" x14ac:dyDescent="0.25">
      <c r="E185" s="3"/>
      <c r="F185" s="5"/>
    </row>
    <row r="186" spans="5:6" x14ac:dyDescent="0.25">
      <c r="E186" s="3"/>
      <c r="F186" s="5"/>
    </row>
    <row r="187" spans="5:6" x14ac:dyDescent="0.25">
      <c r="E187" s="3"/>
      <c r="F187" s="5"/>
    </row>
    <row r="188" spans="5:6" x14ac:dyDescent="0.25">
      <c r="E188" s="3"/>
      <c r="F188" s="5"/>
    </row>
    <row r="189" spans="5:6" x14ac:dyDescent="0.25">
      <c r="E189" s="3"/>
      <c r="F189" s="5"/>
    </row>
    <row r="190" spans="5:6" x14ac:dyDescent="0.25">
      <c r="E190" s="3"/>
      <c r="F190" s="5"/>
    </row>
    <row r="191" spans="5:6" x14ac:dyDescent="0.25">
      <c r="E191" s="3"/>
      <c r="F191" s="5"/>
    </row>
    <row r="192" spans="5:6" x14ac:dyDescent="0.25">
      <c r="E192" s="3"/>
      <c r="F192" s="5"/>
    </row>
    <row r="193" spans="5:6" x14ac:dyDescent="0.25">
      <c r="E193" s="3"/>
      <c r="F193" s="5"/>
    </row>
    <row r="194" spans="5:6" x14ac:dyDescent="0.25">
      <c r="E194" s="3"/>
      <c r="F194" s="5"/>
    </row>
    <row r="195" spans="5:6" x14ac:dyDescent="0.25">
      <c r="E195" s="3"/>
      <c r="F195" s="5"/>
    </row>
    <row r="196" spans="5:6" x14ac:dyDescent="0.25">
      <c r="E196" s="3"/>
      <c r="F196" s="5"/>
    </row>
    <row r="197" spans="5:6" x14ac:dyDescent="0.25">
      <c r="E197" s="3"/>
      <c r="F197" s="5"/>
    </row>
    <row r="198" spans="5:6" x14ac:dyDescent="0.25">
      <c r="E198" s="3"/>
      <c r="F198" s="5"/>
    </row>
    <row r="199" spans="5:6" x14ac:dyDescent="0.25">
      <c r="E199" s="3"/>
      <c r="F199" s="5"/>
    </row>
    <row r="200" spans="5:6" x14ac:dyDescent="0.25">
      <c r="E200" s="3"/>
      <c r="F200" s="5"/>
    </row>
    <row r="201" spans="5:6" x14ac:dyDescent="0.25">
      <c r="E201" s="3"/>
      <c r="F201" s="5"/>
    </row>
    <row r="202" spans="5:6" x14ac:dyDescent="0.25">
      <c r="E202" s="3"/>
      <c r="F202" s="5"/>
    </row>
    <row r="203" spans="5:6" x14ac:dyDescent="0.25">
      <c r="E203" s="3"/>
      <c r="F203" s="5"/>
    </row>
    <row r="204" spans="5:6" x14ac:dyDescent="0.25">
      <c r="E204" s="3"/>
      <c r="F204" s="5"/>
    </row>
    <row r="205" spans="5:6" x14ac:dyDescent="0.25">
      <c r="E205" s="3"/>
      <c r="F205" s="5"/>
    </row>
    <row r="206" spans="5:6" x14ac:dyDescent="0.25">
      <c r="E206" s="3"/>
      <c r="F206" s="5"/>
    </row>
    <row r="207" spans="5:6" x14ac:dyDescent="0.25">
      <c r="E207" s="3"/>
      <c r="F207" s="5"/>
    </row>
    <row r="208" spans="5:6" x14ac:dyDescent="0.25">
      <c r="E208" s="3"/>
      <c r="F208" s="5"/>
    </row>
    <row r="209" spans="5:6" x14ac:dyDescent="0.25">
      <c r="E209" s="3"/>
      <c r="F209" s="5"/>
    </row>
    <row r="210" spans="5:6" x14ac:dyDescent="0.25">
      <c r="E210" s="3"/>
      <c r="F210" s="5"/>
    </row>
    <row r="211" spans="5:6" x14ac:dyDescent="0.25">
      <c r="E211" s="3"/>
      <c r="F211" s="5"/>
    </row>
    <row r="212" spans="5:6" x14ac:dyDescent="0.25">
      <c r="E212" s="3"/>
      <c r="F212" s="5"/>
    </row>
    <row r="213" spans="5:6" x14ac:dyDescent="0.25">
      <c r="E213" s="3"/>
      <c r="F213" s="5"/>
    </row>
    <row r="214" spans="5:6" x14ac:dyDescent="0.25">
      <c r="E214" s="3"/>
      <c r="F214" s="5"/>
    </row>
    <row r="215" spans="5:6" x14ac:dyDescent="0.25">
      <c r="E215" s="3"/>
      <c r="F215" s="5"/>
    </row>
    <row r="216" spans="5:6" x14ac:dyDescent="0.25">
      <c r="E216" s="3"/>
      <c r="F216" s="5"/>
    </row>
    <row r="217" spans="5:6" x14ac:dyDescent="0.25">
      <c r="E217" s="3"/>
      <c r="F217" s="5"/>
    </row>
    <row r="218" spans="5:6" x14ac:dyDescent="0.25">
      <c r="E218" s="3"/>
      <c r="F218" s="5"/>
    </row>
    <row r="219" spans="5:6" x14ac:dyDescent="0.25">
      <c r="E219" s="3"/>
      <c r="F219" s="5"/>
    </row>
    <row r="220" spans="5:6" x14ac:dyDescent="0.25">
      <c r="E220" s="3"/>
      <c r="F220" s="5"/>
    </row>
    <row r="221" spans="5:6" x14ac:dyDescent="0.25">
      <c r="E221" s="3"/>
      <c r="F221" s="5"/>
    </row>
    <row r="222" spans="5:6" x14ac:dyDescent="0.25">
      <c r="E222" s="3"/>
      <c r="F222" s="5"/>
    </row>
    <row r="223" spans="5:6" x14ac:dyDescent="0.25">
      <c r="E223" s="3"/>
      <c r="F223" s="5"/>
    </row>
    <row r="224" spans="5:6" x14ac:dyDescent="0.25">
      <c r="E224" s="3"/>
      <c r="F224" s="5"/>
    </row>
    <row r="225" spans="5:6" x14ac:dyDescent="0.25">
      <c r="E225" s="3"/>
      <c r="F225" s="5"/>
    </row>
    <row r="226" spans="5:6" x14ac:dyDescent="0.25">
      <c r="E226" s="3"/>
      <c r="F226" s="5"/>
    </row>
    <row r="227" spans="5:6" x14ac:dyDescent="0.25">
      <c r="E227" s="3"/>
      <c r="F227" s="5"/>
    </row>
    <row r="228" spans="5:6" x14ac:dyDescent="0.25">
      <c r="E228" s="3"/>
      <c r="F228" s="5"/>
    </row>
    <row r="229" spans="5:6" x14ac:dyDescent="0.25">
      <c r="E229" s="3"/>
      <c r="F229" s="5"/>
    </row>
    <row r="230" spans="5:6" x14ac:dyDescent="0.25">
      <c r="E230" s="3"/>
      <c r="F230" s="5"/>
    </row>
    <row r="231" spans="5:6" x14ac:dyDescent="0.25">
      <c r="E231" s="3"/>
      <c r="F231" s="5"/>
    </row>
    <row r="232" spans="5:6" x14ac:dyDescent="0.25">
      <c r="E232" s="3"/>
      <c r="F232" s="5"/>
    </row>
    <row r="233" spans="5:6" x14ac:dyDescent="0.25">
      <c r="E233" s="3"/>
      <c r="F233" s="5"/>
    </row>
    <row r="234" spans="5:6" x14ac:dyDescent="0.25">
      <c r="E234" s="3"/>
      <c r="F234" s="5"/>
    </row>
    <row r="235" spans="5:6" x14ac:dyDescent="0.25">
      <c r="E235" s="3"/>
      <c r="F235" s="5"/>
    </row>
    <row r="236" spans="5:6" x14ac:dyDescent="0.25">
      <c r="E236" s="3"/>
      <c r="F236" s="5"/>
    </row>
    <row r="237" spans="5:6" x14ac:dyDescent="0.25">
      <c r="E237" s="3"/>
      <c r="F237" s="5"/>
    </row>
    <row r="238" spans="5:6" x14ac:dyDescent="0.25">
      <c r="E238" s="3"/>
      <c r="F238" s="5"/>
    </row>
    <row r="239" spans="5:6" x14ac:dyDescent="0.25">
      <c r="E239" s="3"/>
      <c r="F239" s="5"/>
    </row>
    <row r="240" spans="5:6" x14ac:dyDescent="0.25">
      <c r="E240" s="3"/>
      <c r="F240" s="5"/>
    </row>
    <row r="241" spans="5:6" x14ac:dyDescent="0.25">
      <c r="E241" s="3"/>
      <c r="F241" s="5"/>
    </row>
    <row r="242" spans="5:6" x14ac:dyDescent="0.25">
      <c r="E242" s="3"/>
      <c r="F242" s="5"/>
    </row>
    <row r="243" spans="5:6" x14ac:dyDescent="0.25">
      <c r="E243" s="3"/>
      <c r="F243" s="5"/>
    </row>
    <row r="244" spans="5:6" x14ac:dyDescent="0.25">
      <c r="E244" s="3"/>
      <c r="F244" s="5"/>
    </row>
    <row r="245" spans="5:6" x14ac:dyDescent="0.25">
      <c r="E245" s="3"/>
      <c r="F245" s="5"/>
    </row>
    <row r="246" spans="5:6" x14ac:dyDescent="0.25">
      <c r="E246" s="3"/>
      <c r="F246" s="5"/>
    </row>
    <row r="247" spans="5:6" x14ac:dyDescent="0.25">
      <c r="E247" s="3"/>
      <c r="F247" s="5"/>
    </row>
    <row r="248" spans="5:6" x14ac:dyDescent="0.25">
      <c r="E248" s="3"/>
      <c r="F248" s="5"/>
    </row>
    <row r="249" spans="5:6" x14ac:dyDescent="0.25">
      <c r="E249" s="3"/>
      <c r="F249" s="5"/>
    </row>
    <row r="250" spans="5:6" x14ac:dyDescent="0.25">
      <c r="E250" s="3"/>
      <c r="F250" s="5"/>
    </row>
    <row r="251" spans="5:6" x14ac:dyDescent="0.25">
      <c r="E251" s="3"/>
      <c r="F251" s="5"/>
    </row>
    <row r="252" spans="5:6" x14ac:dyDescent="0.25">
      <c r="E252" s="3"/>
      <c r="F252" s="5"/>
    </row>
    <row r="253" spans="5:6" x14ac:dyDescent="0.25">
      <c r="E253" s="3"/>
      <c r="F253" s="5"/>
    </row>
    <row r="254" spans="5:6" x14ac:dyDescent="0.25">
      <c r="E254" s="3"/>
      <c r="F254" s="5"/>
    </row>
    <row r="255" spans="5:6" x14ac:dyDescent="0.25">
      <c r="E255" s="3"/>
      <c r="F255" s="5"/>
    </row>
    <row r="256" spans="5:6" x14ac:dyDescent="0.25">
      <c r="E256" s="3"/>
      <c r="F256" s="5"/>
    </row>
    <row r="257" spans="5:6" x14ac:dyDescent="0.25">
      <c r="E257" s="3"/>
      <c r="F257" s="5"/>
    </row>
    <row r="258" spans="5:6" x14ac:dyDescent="0.25">
      <c r="E258" s="3"/>
      <c r="F258" s="5"/>
    </row>
    <row r="259" spans="5:6" x14ac:dyDescent="0.25">
      <c r="E259" s="3"/>
      <c r="F259" s="5"/>
    </row>
    <row r="260" spans="5:6" x14ac:dyDescent="0.25">
      <c r="E260" s="3"/>
      <c r="F260" s="5"/>
    </row>
    <row r="261" spans="5:6" x14ac:dyDescent="0.25">
      <c r="E261" s="3"/>
      <c r="F261" s="5"/>
    </row>
    <row r="262" spans="5:6" x14ac:dyDescent="0.25">
      <c r="E262" s="3"/>
      <c r="F262" s="5"/>
    </row>
    <row r="263" spans="5:6" x14ac:dyDescent="0.25">
      <c r="E263" s="3"/>
      <c r="F263" s="5"/>
    </row>
    <row r="264" spans="5:6" x14ac:dyDescent="0.25">
      <c r="E264" s="3"/>
      <c r="F264" s="5"/>
    </row>
    <row r="265" spans="5:6" x14ac:dyDescent="0.25">
      <c r="E265" s="3"/>
      <c r="F265" s="5"/>
    </row>
    <row r="266" spans="5:6" x14ac:dyDescent="0.25">
      <c r="E266" s="3"/>
      <c r="F266" s="5"/>
    </row>
    <row r="267" spans="5:6" x14ac:dyDescent="0.25">
      <c r="E267" s="3"/>
      <c r="F267" s="5"/>
    </row>
    <row r="268" spans="5:6" x14ac:dyDescent="0.25">
      <c r="E268" s="3"/>
      <c r="F268" s="5"/>
    </row>
    <row r="269" spans="5:6" x14ac:dyDescent="0.25">
      <c r="E269" s="3"/>
      <c r="F269" s="5"/>
    </row>
    <row r="270" spans="5:6" x14ac:dyDescent="0.25">
      <c r="E270" s="3"/>
      <c r="F270" s="5"/>
    </row>
    <row r="271" spans="5:6" x14ac:dyDescent="0.25">
      <c r="E271" s="3"/>
      <c r="F271" s="5"/>
    </row>
    <row r="272" spans="5:6" x14ac:dyDescent="0.25">
      <c r="E272" s="3"/>
      <c r="F272" s="5"/>
    </row>
    <row r="273" spans="5:6" x14ac:dyDescent="0.25">
      <c r="E273" s="3"/>
      <c r="F273" s="5"/>
    </row>
    <row r="274" spans="5:6" x14ac:dyDescent="0.25">
      <c r="E274" s="3"/>
      <c r="F274" s="5"/>
    </row>
    <row r="275" spans="5:6" x14ac:dyDescent="0.25">
      <c r="E275" s="3"/>
      <c r="F275" s="5"/>
    </row>
    <row r="276" spans="5:6" x14ac:dyDescent="0.25">
      <c r="E276" s="3"/>
      <c r="F276" s="5"/>
    </row>
    <row r="277" spans="5:6" x14ac:dyDescent="0.25">
      <c r="E277" s="3"/>
      <c r="F277" s="5"/>
    </row>
    <row r="278" spans="5:6" x14ac:dyDescent="0.25">
      <c r="E278" s="3"/>
      <c r="F278" s="5"/>
    </row>
    <row r="279" spans="5:6" x14ac:dyDescent="0.25">
      <c r="E279" s="3"/>
      <c r="F279" s="5"/>
    </row>
    <row r="280" spans="5:6" x14ac:dyDescent="0.25">
      <c r="E280" s="3"/>
      <c r="F280" s="5"/>
    </row>
    <row r="281" spans="5:6" x14ac:dyDescent="0.25">
      <c r="E281" s="3"/>
      <c r="F281" s="5"/>
    </row>
    <row r="282" spans="5:6" x14ac:dyDescent="0.25">
      <c r="E282" s="3"/>
      <c r="F282" s="5"/>
    </row>
    <row r="283" spans="5:6" x14ac:dyDescent="0.25">
      <c r="E283" s="3"/>
      <c r="F283" s="5"/>
    </row>
    <row r="284" spans="5:6" x14ac:dyDescent="0.25">
      <c r="E284" s="3"/>
      <c r="F284" s="5"/>
    </row>
    <row r="285" spans="5:6" x14ac:dyDescent="0.25">
      <c r="E285" s="3"/>
      <c r="F285" s="5"/>
    </row>
    <row r="286" spans="5:6" x14ac:dyDescent="0.25">
      <c r="E286" s="3"/>
      <c r="F286" s="5"/>
    </row>
    <row r="287" spans="5:6" x14ac:dyDescent="0.25">
      <c r="E287" s="3"/>
      <c r="F287" s="5"/>
    </row>
    <row r="288" spans="5:6" x14ac:dyDescent="0.25">
      <c r="E288" s="3"/>
      <c r="F288" s="5"/>
    </row>
    <row r="289" spans="5:6" x14ac:dyDescent="0.25">
      <c r="E289" s="3"/>
      <c r="F289" s="5"/>
    </row>
    <row r="290" spans="5:6" x14ac:dyDescent="0.25">
      <c r="E290" s="3"/>
      <c r="F290" s="5"/>
    </row>
    <row r="291" spans="5:6" x14ac:dyDescent="0.25">
      <c r="E291" s="3"/>
      <c r="F291" s="5"/>
    </row>
    <row r="292" spans="5:6" x14ac:dyDescent="0.25">
      <c r="E292" s="3"/>
      <c r="F292" s="5"/>
    </row>
    <row r="293" spans="5:6" x14ac:dyDescent="0.25">
      <c r="E293" s="3"/>
      <c r="F293" s="5"/>
    </row>
    <row r="294" spans="5:6" x14ac:dyDescent="0.25">
      <c r="E294" s="3"/>
      <c r="F294" s="5"/>
    </row>
    <row r="295" spans="5:6" x14ac:dyDescent="0.25">
      <c r="E295" s="3"/>
      <c r="F295" s="5"/>
    </row>
    <row r="296" spans="5:6" x14ac:dyDescent="0.25">
      <c r="E296" s="3"/>
      <c r="F296" s="5"/>
    </row>
    <row r="297" spans="5:6" x14ac:dyDescent="0.25">
      <c r="E297" s="3"/>
      <c r="F297" s="5"/>
    </row>
    <row r="298" spans="5:6" x14ac:dyDescent="0.25">
      <c r="E298" s="3"/>
      <c r="F298" s="5"/>
    </row>
    <row r="299" spans="5:6" x14ac:dyDescent="0.25">
      <c r="E299" s="3"/>
      <c r="F299" s="5"/>
    </row>
    <row r="300" spans="5:6" x14ac:dyDescent="0.25">
      <c r="E300" s="3"/>
      <c r="F300" s="5"/>
    </row>
    <row r="301" spans="5:6" x14ac:dyDescent="0.25">
      <c r="E301" s="3"/>
      <c r="F301" s="5"/>
    </row>
    <row r="302" spans="5:6" x14ac:dyDescent="0.25">
      <c r="E302" s="3"/>
      <c r="F302" s="5"/>
    </row>
    <row r="303" spans="5:6" x14ac:dyDescent="0.25">
      <c r="E303" s="3"/>
      <c r="F303" s="5"/>
    </row>
    <row r="304" spans="5:6" x14ac:dyDescent="0.25">
      <c r="E304" s="3"/>
      <c r="F304" s="5"/>
    </row>
    <row r="305" spans="5:6" x14ac:dyDescent="0.25">
      <c r="E305" s="3"/>
      <c r="F305" s="5"/>
    </row>
    <row r="306" spans="5:6" x14ac:dyDescent="0.25">
      <c r="E306" s="3"/>
      <c r="F306" s="5"/>
    </row>
    <row r="307" spans="5:6" x14ac:dyDescent="0.25">
      <c r="E307" s="3"/>
      <c r="F307" s="5"/>
    </row>
    <row r="308" spans="5:6" x14ac:dyDescent="0.25">
      <c r="E308" s="3"/>
      <c r="F308" s="5"/>
    </row>
    <row r="309" spans="5:6" x14ac:dyDescent="0.25">
      <c r="E309" s="3"/>
      <c r="F309" s="5"/>
    </row>
    <row r="310" spans="5:6" x14ac:dyDescent="0.25">
      <c r="E310" s="3"/>
      <c r="F310" s="5"/>
    </row>
    <row r="311" spans="5:6" x14ac:dyDescent="0.25">
      <c r="E311" s="3"/>
      <c r="F311" s="5"/>
    </row>
    <row r="312" spans="5:6" x14ac:dyDescent="0.25">
      <c r="E312" s="3"/>
      <c r="F312" s="5"/>
    </row>
    <row r="313" spans="5:6" x14ac:dyDescent="0.25">
      <c r="E313" s="3"/>
      <c r="F313" s="5"/>
    </row>
    <row r="314" spans="5:6" x14ac:dyDescent="0.25">
      <c r="E314" s="3"/>
      <c r="F314" s="5"/>
    </row>
    <row r="315" spans="5:6" x14ac:dyDescent="0.25">
      <c r="E315" s="3"/>
      <c r="F315" s="5"/>
    </row>
    <row r="316" spans="5:6" x14ac:dyDescent="0.25">
      <c r="E316" s="3"/>
      <c r="F316" s="5"/>
    </row>
    <row r="317" spans="5:6" x14ac:dyDescent="0.25">
      <c r="E317" s="3"/>
      <c r="F317" s="5"/>
    </row>
    <row r="318" spans="5:6" x14ac:dyDescent="0.25">
      <c r="E318" s="3"/>
      <c r="F318" s="5"/>
    </row>
    <row r="319" spans="5:6" x14ac:dyDescent="0.25">
      <c r="E319" s="3"/>
      <c r="F319" s="5"/>
    </row>
    <row r="320" spans="5:6" x14ac:dyDescent="0.25">
      <c r="E320" s="3"/>
      <c r="F320" s="5"/>
    </row>
    <row r="321" spans="5:6" x14ac:dyDescent="0.25">
      <c r="E321" s="3"/>
      <c r="F321" s="5"/>
    </row>
    <row r="322" spans="5:6" x14ac:dyDescent="0.25">
      <c r="E322" s="3"/>
      <c r="F322" s="5"/>
    </row>
    <row r="323" spans="5:6" x14ac:dyDescent="0.25">
      <c r="E323" s="3"/>
      <c r="F323" s="5"/>
    </row>
    <row r="324" spans="5:6" x14ac:dyDescent="0.25">
      <c r="E324" s="3"/>
      <c r="F324" s="5"/>
    </row>
    <row r="325" spans="5:6" x14ac:dyDescent="0.25">
      <c r="E325" s="3"/>
      <c r="F325" s="5"/>
    </row>
    <row r="326" spans="5:6" x14ac:dyDescent="0.25">
      <c r="E326" s="3"/>
      <c r="F326" s="5"/>
    </row>
    <row r="327" spans="5:6" x14ac:dyDescent="0.25">
      <c r="E327" s="3"/>
      <c r="F327" s="5"/>
    </row>
    <row r="328" spans="5:6" x14ac:dyDescent="0.25">
      <c r="E328" s="3"/>
      <c r="F328" s="5"/>
    </row>
    <row r="329" spans="5:6" x14ac:dyDescent="0.25">
      <c r="E329" s="3"/>
      <c r="F329" s="5"/>
    </row>
    <row r="330" spans="5:6" x14ac:dyDescent="0.25">
      <c r="E330" s="3"/>
      <c r="F330" s="5"/>
    </row>
    <row r="331" spans="5:6" x14ac:dyDescent="0.25">
      <c r="E331" s="3"/>
      <c r="F331" s="5"/>
    </row>
    <row r="332" spans="5:6" x14ac:dyDescent="0.25">
      <c r="E332" s="3"/>
      <c r="F332" s="5"/>
    </row>
    <row r="333" spans="5:6" x14ac:dyDescent="0.25">
      <c r="E333" s="3"/>
      <c r="F333" s="5"/>
    </row>
    <row r="334" spans="5:6" x14ac:dyDescent="0.25">
      <c r="E334" s="3"/>
      <c r="F334" s="5"/>
    </row>
    <row r="335" spans="5:6" x14ac:dyDescent="0.25">
      <c r="E335" s="3"/>
      <c r="F335" s="5"/>
    </row>
    <row r="336" spans="5:6" x14ac:dyDescent="0.25">
      <c r="E336" s="3"/>
      <c r="F336" s="5"/>
    </row>
    <row r="337" spans="5:6" x14ac:dyDescent="0.25">
      <c r="E337" s="3"/>
      <c r="F337" s="5"/>
    </row>
    <row r="338" spans="5:6" x14ac:dyDescent="0.25">
      <c r="E338" s="3"/>
      <c r="F338" s="5"/>
    </row>
    <row r="339" spans="5:6" x14ac:dyDescent="0.25">
      <c r="E339" s="3"/>
      <c r="F339" s="5"/>
    </row>
    <row r="340" spans="5:6" x14ac:dyDescent="0.25">
      <c r="E340" s="3"/>
      <c r="F340" s="5"/>
    </row>
    <row r="341" spans="5:6" x14ac:dyDescent="0.25">
      <c r="E341" s="3"/>
      <c r="F341" s="5"/>
    </row>
    <row r="342" spans="5:6" x14ac:dyDescent="0.25">
      <c r="E342" s="3"/>
      <c r="F342" s="5"/>
    </row>
    <row r="343" spans="5:6" x14ac:dyDescent="0.25">
      <c r="E343" s="3"/>
      <c r="F343" s="5"/>
    </row>
    <row r="344" spans="5:6" x14ac:dyDescent="0.25">
      <c r="E344" s="3"/>
      <c r="F344" s="5"/>
    </row>
    <row r="345" spans="5:6" x14ac:dyDescent="0.25">
      <c r="E345" s="3"/>
      <c r="F345" s="5"/>
    </row>
    <row r="346" spans="5:6" x14ac:dyDescent="0.25">
      <c r="E346" s="3"/>
      <c r="F346" s="5"/>
    </row>
    <row r="347" spans="5:6" x14ac:dyDescent="0.25">
      <c r="E347" s="3"/>
      <c r="F347" s="5"/>
    </row>
    <row r="348" spans="5:6" x14ac:dyDescent="0.25">
      <c r="E348" s="3"/>
      <c r="F348" s="5"/>
    </row>
    <row r="349" spans="5:6" x14ac:dyDescent="0.25">
      <c r="E349" s="3"/>
      <c r="F349" s="5"/>
    </row>
    <row r="350" spans="5:6" x14ac:dyDescent="0.25">
      <c r="E350" s="3"/>
      <c r="F350" s="5"/>
    </row>
    <row r="351" spans="5:6" x14ac:dyDescent="0.25">
      <c r="E351" s="3"/>
      <c r="F351" s="5"/>
    </row>
    <row r="352" spans="5:6" x14ac:dyDescent="0.25">
      <c r="E352" s="3"/>
      <c r="F352" s="5"/>
    </row>
    <row r="353" spans="5:6" x14ac:dyDescent="0.25">
      <c r="E353" s="3"/>
      <c r="F353" s="5"/>
    </row>
    <row r="354" spans="5:6" x14ac:dyDescent="0.25">
      <c r="E354" s="3"/>
      <c r="F354" s="5"/>
    </row>
    <row r="355" spans="5:6" x14ac:dyDescent="0.25">
      <c r="E355" s="3"/>
      <c r="F355" s="5"/>
    </row>
    <row r="356" spans="5:6" x14ac:dyDescent="0.25">
      <c r="E356" s="3"/>
      <c r="F356" s="5"/>
    </row>
    <row r="357" spans="5:6" x14ac:dyDescent="0.25">
      <c r="E357" s="3"/>
      <c r="F357" s="5"/>
    </row>
    <row r="358" spans="5:6" x14ac:dyDescent="0.25">
      <c r="E358" s="3"/>
      <c r="F358" s="5"/>
    </row>
    <row r="359" spans="5:6" x14ac:dyDescent="0.25">
      <c r="E359" s="3"/>
      <c r="F359" s="5"/>
    </row>
    <row r="360" spans="5:6" x14ac:dyDescent="0.25">
      <c r="E360" s="3"/>
      <c r="F360" s="5"/>
    </row>
    <row r="361" spans="5:6" x14ac:dyDescent="0.25">
      <c r="E361" s="3"/>
      <c r="F361" s="5"/>
    </row>
    <row r="362" spans="5:6" x14ac:dyDescent="0.25">
      <c r="E362" s="3"/>
      <c r="F362" s="5"/>
    </row>
    <row r="363" spans="5:6" x14ac:dyDescent="0.25">
      <c r="E363" s="3"/>
      <c r="F363" s="5"/>
    </row>
    <row r="364" spans="5:6" x14ac:dyDescent="0.25">
      <c r="E364" s="3"/>
      <c r="F364" s="5"/>
    </row>
    <row r="365" spans="5:6" x14ac:dyDescent="0.25">
      <c r="E365" s="3"/>
      <c r="F365" s="5"/>
    </row>
    <row r="366" spans="5:6" x14ac:dyDescent="0.25">
      <c r="E366" s="3"/>
      <c r="F366" s="5"/>
    </row>
    <row r="367" spans="5:6" x14ac:dyDescent="0.25">
      <c r="E367" s="3"/>
      <c r="F367" s="5"/>
    </row>
    <row r="368" spans="5:6" x14ac:dyDescent="0.25">
      <c r="E368" s="3"/>
      <c r="F368" s="5"/>
    </row>
    <row r="369" spans="5:6" x14ac:dyDescent="0.25">
      <c r="E369" s="3"/>
      <c r="F369" s="5"/>
    </row>
    <row r="370" spans="5:6" x14ac:dyDescent="0.25">
      <c r="E370" s="3"/>
      <c r="F370" s="5"/>
    </row>
    <row r="371" spans="5:6" x14ac:dyDescent="0.25">
      <c r="E371" s="3"/>
      <c r="F371" s="5"/>
    </row>
    <row r="372" spans="5:6" x14ac:dyDescent="0.25">
      <c r="E372" s="3"/>
      <c r="F372" s="5"/>
    </row>
    <row r="373" spans="5:6" x14ac:dyDescent="0.25">
      <c r="E373" s="3"/>
      <c r="F373" s="5"/>
    </row>
    <row r="374" spans="5:6" x14ac:dyDescent="0.25">
      <c r="E374" s="3"/>
      <c r="F374" s="5"/>
    </row>
    <row r="375" spans="5:6" x14ac:dyDescent="0.25">
      <c r="E375" s="3"/>
      <c r="F375" s="5"/>
    </row>
    <row r="376" spans="5:6" x14ac:dyDescent="0.25">
      <c r="E376" s="3"/>
      <c r="F376" s="5"/>
    </row>
    <row r="377" spans="5:6" x14ac:dyDescent="0.25">
      <c r="E377" s="3"/>
      <c r="F377" s="5"/>
    </row>
    <row r="378" spans="5:6" x14ac:dyDescent="0.25">
      <c r="E378" s="3"/>
      <c r="F378" s="5"/>
    </row>
    <row r="379" spans="5:6" x14ac:dyDescent="0.25">
      <c r="E379" s="3"/>
      <c r="F379" s="5"/>
    </row>
    <row r="380" spans="5:6" x14ac:dyDescent="0.25">
      <c r="E380" s="3"/>
      <c r="F380" s="5"/>
    </row>
    <row r="381" spans="5:6" x14ac:dyDescent="0.25">
      <c r="E381" s="3"/>
      <c r="F381" s="5"/>
    </row>
    <row r="382" spans="5:6" x14ac:dyDescent="0.25">
      <c r="E382" s="3"/>
      <c r="F382" s="5"/>
    </row>
    <row r="383" spans="5:6" x14ac:dyDescent="0.25">
      <c r="E383" s="3"/>
      <c r="F383" s="5"/>
    </row>
    <row r="384" spans="5:6" x14ac:dyDescent="0.25">
      <c r="E384" s="3"/>
      <c r="F384" s="5"/>
    </row>
    <row r="385" spans="5:6" x14ac:dyDescent="0.25">
      <c r="E385" s="3"/>
      <c r="F385" s="5"/>
    </row>
    <row r="386" spans="5:6" x14ac:dyDescent="0.25">
      <c r="E386" s="3"/>
      <c r="F386" s="5"/>
    </row>
    <row r="387" spans="5:6" x14ac:dyDescent="0.25">
      <c r="E387" s="3"/>
      <c r="F387" s="5"/>
    </row>
    <row r="388" spans="5:6" x14ac:dyDescent="0.25">
      <c r="E388" s="3"/>
      <c r="F388" s="5"/>
    </row>
    <row r="389" spans="5:6" x14ac:dyDescent="0.25">
      <c r="E389" s="3"/>
      <c r="F389" s="5"/>
    </row>
    <row r="390" spans="5:6" x14ac:dyDescent="0.25">
      <c r="E390" s="3"/>
      <c r="F390" s="5"/>
    </row>
    <row r="391" spans="5:6" x14ac:dyDescent="0.25">
      <c r="E391" s="3"/>
      <c r="F391" s="5"/>
    </row>
    <row r="392" spans="5:6" x14ac:dyDescent="0.25">
      <c r="E392" s="3"/>
      <c r="F392" s="5"/>
    </row>
    <row r="393" spans="5:6" x14ac:dyDescent="0.25">
      <c r="E393" s="3"/>
      <c r="F393" s="5"/>
    </row>
    <row r="394" spans="5:6" x14ac:dyDescent="0.25">
      <c r="E394" s="3"/>
      <c r="F394" s="5"/>
    </row>
    <row r="395" spans="5:6" x14ac:dyDescent="0.25">
      <c r="E395" s="3"/>
      <c r="F395" s="5"/>
    </row>
    <row r="396" spans="5:6" x14ac:dyDescent="0.25">
      <c r="E396" s="3"/>
      <c r="F396" s="5"/>
    </row>
    <row r="397" spans="5:6" x14ac:dyDescent="0.25">
      <c r="E397" s="3"/>
      <c r="F397" s="5"/>
    </row>
    <row r="398" spans="5:6" x14ac:dyDescent="0.25">
      <c r="E398" s="3"/>
      <c r="F398" s="5"/>
    </row>
    <row r="399" spans="5:6" x14ac:dyDescent="0.25">
      <c r="E399" s="3"/>
      <c r="F399" s="5"/>
    </row>
    <row r="400" spans="5:6" x14ac:dyDescent="0.25">
      <c r="E400" s="3"/>
      <c r="F400" s="5"/>
    </row>
    <row r="401" spans="5:6" x14ac:dyDescent="0.25">
      <c r="E401" s="3"/>
      <c r="F401" s="5"/>
    </row>
    <row r="402" spans="5:6" x14ac:dyDescent="0.25">
      <c r="E402" s="3"/>
      <c r="F402" s="5"/>
    </row>
    <row r="403" spans="5:6" x14ac:dyDescent="0.25">
      <c r="E403" s="3"/>
      <c r="F403" s="5"/>
    </row>
    <row r="404" spans="5:6" x14ac:dyDescent="0.25">
      <c r="E404" s="3"/>
      <c r="F404" s="5"/>
    </row>
    <row r="405" spans="5:6" x14ac:dyDescent="0.25">
      <c r="E405" s="3"/>
      <c r="F405" s="5"/>
    </row>
    <row r="406" spans="5:6" x14ac:dyDescent="0.25">
      <c r="E406" s="3"/>
      <c r="F406" s="5"/>
    </row>
    <row r="407" spans="5:6" x14ac:dyDescent="0.25">
      <c r="E407" s="3"/>
      <c r="F407" s="5"/>
    </row>
    <row r="408" spans="5:6" x14ac:dyDescent="0.25">
      <c r="E408" s="3"/>
      <c r="F408" s="5"/>
    </row>
    <row r="409" spans="5:6" x14ac:dyDescent="0.25">
      <c r="E409" s="3"/>
      <c r="F409" s="5"/>
    </row>
    <row r="410" spans="5:6" x14ac:dyDescent="0.25">
      <c r="E410" s="3"/>
      <c r="F410" s="5"/>
    </row>
    <row r="411" spans="5:6" x14ac:dyDescent="0.25">
      <c r="E411" s="3"/>
      <c r="F411" s="5"/>
    </row>
    <row r="412" spans="5:6" x14ac:dyDescent="0.25">
      <c r="E412" s="3"/>
      <c r="F412" s="5"/>
    </row>
    <row r="413" spans="5:6" x14ac:dyDescent="0.25">
      <c r="E413" s="3"/>
      <c r="F413" s="5"/>
    </row>
    <row r="414" spans="5:6" x14ac:dyDescent="0.25">
      <c r="E414" s="3"/>
      <c r="F414" s="5"/>
    </row>
    <row r="415" spans="5:6" x14ac:dyDescent="0.25">
      <c r="E415" s="3"/>
      <c r="F415" s="5"/>
    </row>
    <row r="416" spans="5:6" x14ac:dyDescent="0.25">
      <c r="E416" s="3"/>
      <c r="F416" s="5"/>
    </row>
    <row r="417" spans="5:6" x14ac:dyDescent="0.25">
      <c r="E417" s="3"/>
      <c r="F417" s="5"/>
    </row>
    <row r="418" spans="5:6" x14ac:dyDescent="0.25">
      <c r="E418" s="3"/>
      <c r="F418" s="5"/>
    </row>
    <row r="419" spans="5:6" x14ac:dyDescent="0.25">
      <c r="E419" s="3"/>
      <c r="F419" s="5"/>
    </row>
    <row r="420" spans="5:6" x14ac:dyDescent="0.25">
      <c r="E420" s="3"/>
      <c r="F420" s="5"/>
    </row>
    <row r="421" spans="5:6" x14ac:dyDescent="0.25">
      <c r="E421" s="3"/>
      <c r="F421" s="5"/>
    </row>
    <row r="422" spans="5:6" x14ac:dyDescent="0.25">
      <c r="E422" s="3"/>
      <c r="F422" s="5"/>
    </row>
    <row r="423" spans="5:6" x14ac:dyDescent="0.25">
      <c r="E423" s="3"/>
      <c r="F423" s="5"/>
    </row>
    <row r="424" spans="5:6" x14ac:dyDescent="0.25">
      <c r="E424" s="3"/>
      <c r="F424" s="5"/>
    </row>
    <row r="425" spans="5:6" x14ac:dyDescent="0.25">
      <c r="E425" s="3"/>
      <c r="F425" s="5"/>
    </row>
    <row r="426" spans="5:6" x14ac:dyDescent="0.25">
      <c r="E426" s="3"/>
      <c r="F426" s="5"/>
    </row>
    <row r="427" spans="5:6" x14ac:dyDescent="0.25">
      <c r="E427" s="3"/>
      <c r="F427" s="5"/>
    </row>
    <row r="428" spans="5:6" x14ac:dyDescent="0.25">
      <c r="E428" s="3"/>
      <c r="F428" s="5"/>
    </row>
    <row r="429" spans="5:6" x14ac:dyDescent="0.25">
      <c r="E429" s="3"/>
      <c r="F429" s="5"/>
    </row>
    <row r="430" spans="5:6" x14ac:dyDescent="0.25">
      <c r="E430" s="3"/>
      <c r="F430" s="5"/>
    </row>
    <row r="431" spans="5:6" x14ac:dyDescent="0.25">
      <c r="E431" s="3"/>
      <c r="F431" s="5"/>
    </row>
    <row r="432" spans="5:6" x14ac:dyDescent="0.25">
      <c r="E432" s="3"/>
      <c r="F432" s="5"/>
    </row>
    <row r="433" spans="5:6" x14ac:dyDescent="0.25">
      <c r="E433" s="3"/>
      <c r="F433" s="5"/>
    </row>
    <row r="434" spans="5:6" x14ac:dyDescent="0.25">
      <c r="E434" s="3"/>
      <c r="F434" s="5"/>
    </row>
    <row r="435" spans="5:6" x14ac:dyDescent="0.25">
      <c r="E435" s="3"/>
      <c r="F435" s="5"/>
    </row>
    <row r="436" spans="5:6" x14ac:dyDescent="0.25">
      <c r="E436" s="3"/>
      <c r="F436" s="5"/>
    </row>
    <row r="437" spans="5:6" x14ac:dyDescent="0.25">
      <c r="E437" s="3"/>
      <c r="F437" s="5"/>
    </row>
    <row r="438" spans="5:6" x14ac:dyDescent="0.25">
      <c r="E438" s="3"/>
      <c r="F438" s="5"/>
    </row>
    <row r="439" spans="5:6" x14ac:dyDescent="0.25">
      <c r="E439" s="3"/>
      <c r="F439" s="5"/>
    </row>
    <row r="440" spans="5:6" x14ac:dyDescent="0.25">
      <c r="E440" s="3"/>
      <c r="F440" s="5"/>
    </row>
    <row r="441" spans="5:6" x14ac:dyDescent="0.25">
      <c r="E441" s="3"/>
      <c r="F441" s="5"/>
    </row>
    <row r="442" spans="5:6" x14ac:dyDescent="0.25">
      <c r="E442" s="3"/>
      <c r="F442" s="5"/>
    </row>
    <row r="443" spans="5:6" x14ac:dyDescent="0.25">
      <c r="E443" s="3"/>
      <c r="F443" s="5"/>
    </row>
    <row r="444" spans="5:6" x14ac:dyDescent="0.25">
      <c r="E444" s="3"/>
      <c r="F444" s="5"/>
    </row>
    <row r="445" spans="5:6" x14ac:dyDescent="0.25">
      <c r="E445" s="3"/>
      <c r="F445" s="5"/>
    </row>
    <row r="446" spans="5:6" x14ac:dyDescent="0.25">
      <c r="E446" s="3"/>
      <c r="F446" s="5"/>
    </row>
    <row r="447" spans="5:6" x14ac:dyDescent="0.25">
      <c r="E447" s="3"/>
      <c r="F447" s="5"/>
    </row>
    <row r="448" spans="5:6" x14ac:dyDescent="0.25">
      <c r="E448" s="3"/>
      <c r="F448" s="5"/>
    </row>
    <row r="449" spans="5:6" x14ac:dyDescent="0.25">
      <c r="E449" s="3"/>
      <c r="F449" s="5"/>
    </row>
    <row r="450" spans="5:6" x14ac:dyDescent="0.25">
      <c r="E450" s="3"/>
      <c r="F450" s="5"/>
    </row>
    <row r="451" spans="5:6" x14ac:dyDescent="0.25">
      <c r="E451" s="3"/>
      <c r="F451" s="5"/>
    </row>
    <row r="452" spans="5:6" x14ac:dyDescent="0.25">
      <c r="E452" s="3"/>
      <c r="F452" s="5"/>
    </row>
    <row r="453" spans="5:6" x14ac:dyDescent="0.25">
      <c r="E453" s="3"/>
      <c r="F453" s="5"/>
    </row>
    <row r="454" spans="5:6" x14ac:dyDescent="0.25">
      <c r="E454" s="3"/>
      <c r="F454" s="5"/>
    </row>
    <row r="455" spans="5:6" x14ac:dyDescent="0.25">
      <c r="E455" s="3"/>
      <c r="F455" s="5"/>
    </row>
    <row r="456" spans="5:6" x14ac:dyDescent="0.25">
      <c r="E456" s="3"/>
      <c r="F456" s="5"/>
    </row>
    <row r="457" spans="5:6" x14ac:dyDescent="0.25">
      <c r="E457" s="3"/>
      <c r="F457" s="5"/>
    </row>
    <row r="458" spans="5:6" x14ac:dyDescent="0.25">
      <c r="E458" s="3"/>
      <c r="F458" s="5"/>
    </row>
    <row r="459" spans="5:6" x14ac:dyDescent="0.25">
      <c r="E459" s="3"/>
      <c r="F459" s="5"/>
    </row>
    <row r="460" spans="5:6" x14ac:dyDescent="0.25">
      <c r="E460" s="3"/>
      <c r="F460" s="5"/>
    </row>
    <row r="461" spans="5:6" x14ac:dyDescent="0.25">
      <c r="E461" s="3"/>
      <c r="F461" s="5"/>
    </row>
    <row r="462" spans="5:6" x14ac:dyDescent="0.25">
      <c r="E462" s="3"/>
      <c r="F462" s="5"/>
    </row>
    <row r="463" spans="5:6" x14ac:dyDescent="0.25">
      <c r="E463" s="3"/>
      <c r="F463" s="5"/>
    </row>
    <row r="464" spans="5:6" x14ac:dyDescent="0.25">
      <c r="E464" s="3"/>
      <c r="F464" s="5"/>
    </row>
    <row r="465" spans="5:6" x14ac:dyDescent="0.25">
      <c r="E465" s="3"/>
      <c r="F465" s="5"/>
    </row>
    <row r="466" spans="5:6" x14ac:dyDescent="0.25">
      <c r="E466" s="3"/>
      <c r="F466" s="5"/>
    </row>
    <row r="467" spans="5:6" x14ac:dyDescent="0.25">
      <c r="E467" s="3"/>
      <c r="F467" s="5"/>
    </row>
    <row r="468" spans="5:6" x14ac:dyDescent="0.25">
      <c r="E468" s="3"/>
      <c r="F468" s="5"/>
    </row>
    <row r="469" spans="5:6" x14ac:dyDescent="0.25">
      <c r="E469" s="3"/>
      <c r="F469" s="5"/>
    </row>
    <row r="470" spans="5:6" x14ac:dyDescent="0.25">
      <c r="E470" s="3"/>
      <c r="F470" s="5"/>
    </row>
    <row r="471" spans="5:6" x14ac:dyDescent="0.25">
      <c r="E471" s="3"/>
      <c r="F471" s="5"/>
    </row>
    <row r="472" spans="5:6" x14ac:dyDescent="0.25">
      <c r="E472" s="3"/>
      <c r="F472" s="5"/>
    </row>
    <row r="473" spans="5:6" x14ac:dyDescent="0.25">
      <c r="E473" s="3"/>
      <c r="F473" s="5"/>
    </row>
    <row r="474" spans="5:6" x14ac:dyDescent="0.25">
      <c r="E474" s="3"/>
      <c r="F474" s="5"/>
    </row>
    <row r="475" spans="5:6" x14ac:dyDescent="0.25">
      <c r="E475" s="3"/>
      <c r="F475" s="5"/>
    </row>
    <row r="476" spans="5:6" x14ac:dyDescent="0.25">
      <c r="E476" s="3"/>
      <c r="F476" s="5"/>
    </row>
    <row r="477" spans="5:6" x14ac:dyDescent="0.25">
      <c r="E477" s="3"/>
      <c r="F477" s="5"/>
    </row>
    <row r="478" spans="5:6" x14ac:dyDescent="0.25">
      <c r="E478" s="3"/>
      <c r="F478" s="5"/>
    </row>
    <row r="479" spans="5:6" x14ac:dyDescent="0.25">
      <c r="E479" s="3"/>
      <c r="F479" s="5"/>
    </row>
    <row r="480" spans="5:6" x14ac:dyDescent="0.25">
      <c r="E480" s="3"/>
      <c r="F480" s="5"/>
    </row>
    <row r="481" spans="5:6" x14ac:dyDescent="0.25">
      <c r="E481" s="3"/>
      <c r="F481" s="5"/>
    </row>
    <row r="482" spans="5:6" x14ac:dyDescent="0.25">
      <c r="E482" s="3"/>
      <c r="F482" s="5"/>
    </row>
    <row r="483" spans="5:6" x14ac:dyDescent="0.25">
      <c r="E483" s="3"/>
      <c r="F483" s="5"/>
    </row>
    <row r="484" spans="5:6" x14ac:dyDescent="0.25">
      <c r="E484" s="3"/>
      <c r="F484" s="5"/>
    </row>
    <row r="485" spans="5:6" x14ac:dyDescent="0.25">
      <c r="E485" s="3"/>
      <c r="F485" s="5"/>
    </row>
    <row r="486" spans="5:6" x14ac:dyDescent="0.25">
      <c r="E486" s="3"/>
      <c r="F486" s="5"/>
    </row>
    <row r="487" spans="5:6" x14ac:dyDescent="0.25">
      <c r="E487" s="3"/>
      <c r="F487" s="5"/>
    </row>
    <row r="488" spans="5:6" x14ac:dyDescent="0.25">
      <c r="E488" s="3"/>
      <c r="F488" s="5"/>
    </row>
    <row r="489" spans="5:6" x14ac:dyDescent="0.25">
      <c r="E489" s="3"/>
      <c r="F489" s="5"/>
    </row>
    <row r="490" spans="5:6" x14ac:dyDescent="0.25">
      <c r="E490" s="3"/>
      <c r="F490" s="5"/>
    </row>
    <row r="491" spans="5:6" x14ac:dyDescent="0.25">
      <c r="E491" s="3"/>
      <c r="F491" s="5"/>
    </row>
    <row r="492" spans="5:6" x14ac:dyDescent="0.25">
      <c r="E492" s="3"/>
      <c r="F492" s="5"/>
    </row>
    <row r="493" spans="5:6" x14ac:dyDescent="0.25">
      <c r="E493" s="3"/>
      <c r="F493" s="5"/>
    </row>
    <row r="494" spans="5:6" x14ac:dyDescent="0.25">
      <c r="E494" s="3"/>
      <c r="F494" s="5"/>
    </row>
    <row r="495" spans="5:6" x14ac:dyDescent="0.25">
      <c r="E495" s="3"/>
      <c r="F495" s="5"/>
    </row>
    <row r="496" spans="5:6" x14ac:dyDescent="0.25">
      <c r="E496" s="3"/>
      <c r="F496" s="5"/>
    </row>
    <row r="497" spans="5:6" x14ac:dyDescent="0.25">
      <c r="E497" s="3"/>
      <c r="F497" s="5"/>
    </row>
    <row r="498" spans="5:6" x14ac:dyDescent="0.25">
      <c r="E498" s="3"/>
      <c r="F498" s="5"/>
    </row>
    <row r="499" spans="5:6" x14ac:dyDescent="0.25">
      <c r="E499" s="3"/>
      <c r="F499" s="5"/>
    </row>
    <row r="500" spans="5:6" x14ac:dyDescent="0.25">
      <c r="E500" s="3"/>
      <c r="F500" s="5"/>
    </row>
    <row r="501" spans="5:6" x14ac:dyDescent="0.25">
      <c r="E501" s="3"/>
      <c r="F501" s="5"/>
    </row>
    <row r="502" spans="5:6" x14ac:dyDescent="0.25">
      <c r="E502" s="3"/>
      <c r="F502" s="5"/>
    </row>
    <row r="503" spans="5:6" x14ac:dyDescent="0.25">
      <c r="E503" s="3"/>
      <c r="F503" s="5"/>
    </row>
    <row r="504" spans="5:6" x14ac:dyDescent="0.25">
      <c r="E504" s="3"/>
      <c r="F504" s="5"/>
    </row>
    <row r="505" spans="5:6" x14ac:dyDescent="0.25">
      <c r="E505" s="3"/>
      <c r="F505" s="5"/>
    </row>
    <row r="506" spans="5:6" x14ac:dyDescent="0.25">
      <c r="E506" s="3"/>
      <c r="F506" s="5"/>
    </row>
    <row r="507" spans="5:6" x14ac:dyDescent="0.25">
      <c r="E507" s="3"/>
      <c r="F507" s="5"/>
    </row>
    <row r="508" spans="5:6" x14ac:dyDescent="0.25">
      <c r="E508" s="3"/>
      <c r="F508" s="5"/>
    </row>
    <row r="509" spans="5:6" x14ac:dyDescent="0.25">
      <c r="E509" s="3"/>
      <c r="F509" s="5"/>
    </row>
    <row r="510" spans="5:6" x14ac:dyDescent="0.25">
      <c r="E510" s="3"/>
      <c r="F510" s="5"/>
    </row>
    <row r="511" spans="5:6" x14ac:dyDescent="0.25">
      <c r="E511" s="3"/>
      <c r="F511" s="5"/>
    </row>
    <row r="512" spans="5:6" x14ac:dyDescent="0.25">
      <c r="E512" s="3"/>
      <c r="F512" s="5"/>
    </row>
    <row r="513" spans="5:6" x14ac:dyDescent="0.25">
      <c r="E513" s="3"/>
      <c r="F513" s="5"/>
    </row>
    <row r="514" spans="5:6" x14ac:dyDescent="0.25">
      <c r="E514" s="3"/>
      <c r="F514" s="5"/>
    </row>
    <row r="515" spans="5:6" x14ac:dyDescent="0.25">
      <c r="E515" s="3"/>
      <c r="F515" s="5"/>
    </row>
    <row r="516" spans="5:6" x14ac:dyDescent="0.25">
      <c r="E516" s="3"/>
      <c r="F516" s="5"/>
    </row>
    <row r="517" spans="5:6" x14ac:dyDescent="0.25">
      <c r="E517" s="3"/>
      <c r="F517" s="5"/>
    </row>
    <row r="518" spans="5:6" x14ac:dyDescent="0.25">
      <c r="E518" s="3"/>
      <c r="F518" s="5"/>
    </row>
    <row r="519" spans="5:6" x14ac:dyDescent="0.25">
      <c r="E519" s="3"/>
      <c r="F519" s="5"/>
    </row>
    <row r="520" spans="5:6" x14ac:dyDescent="0.25">
      <c r="E520" s="3"/>
      <c r="F520" s="5"/>
    </row>
    <row r="521" spans="5:6" x14ac:dyDescent="0.25">
      <c r="E521" s="3"/>
      <c r="F521" s="5"/>
    </row>
    <row r="522" spans="5:6" x14ac:dyDescent="0.25">
      <c r="E522" s="3"/>
      <c r="F522" s="5"/>
    </row>
    <row r="523" spans="5:6" x14ac:dyDescent="0.25">
      <c r="E523" s="3"/>
      <c r="F523" s="5"/>
    </row>
    <row r="524" spans="5:6" x14ac:dyDescent="0.25">
      <c r="E524" s="3"/>
      <c r="F524" s="5"/>
    </row>
    <row r="525" spans="5:6" x14ac:dyDescent="0.25">
      <c r="E525" s="3"/>
      <c r="F525" s="5"/>
    </row>
    <row r="526" spans="5:6" x14ac:dyDescent="0.25">
      <c r="E526" s="3"/>
      <c r="F526" s="5"/>
    </row>
    <row r="527" spans="5:6" x14ac:dyDescent="0.25">
      <c r="E527" s="3"/>
      <c r="F527" s="5"/>
    </row>
    <row r="528" spans="5:6" x14ac:dyDescent="0.25">
      <c r="E528" s="3"/>
      <c r="F528" s="5"/>
    </row>
    <row r="529" spans="5:6" x14ac:dyDescent="0.25">
      <c r="E529" s="3"/>
      <c r="F529" s="5"/>
    </row>
    <row r="530" spans="5:6" x14ac:dyDescent="0.25">
      <c r="E530" s="3"/>
      <c r="F530" s="5"/>
    </row>
    <row r="531" spans="5:6" x14ac:dyDescent="0.25">
      <c r="E531" s="3"/>
      <c r="F531" s="5"/>
    </row>
    <row r="532" spans="5:6" x14ac:dyDescent="0.25">
      <c r="E532" s="3"/>
      <c r="F532" s="5"/>
    </row>
    <row r="533" spans="5:6" x14ac:dyDescent="0.25">
      <c r="E533" s="3"/>
      <c r="F533" s="5"/>
    </row>
    <row r="534" spans="5:6" x14ac:dyDescent="0.25">
      <c r="E534" s="3"/>
      <c r="F534" s="5"/>
    </row>
    <row r="535" spans="5:6" x14ac:dyDescent="0.25">
      <c r="E535" s="3"/>
      <c r="F535" s="5"/>
    </row>
    <row r="536" spans="5:6" x14ac:dyDescent="0.25">
      <c r="E536" s="3"/>
      <c r="F536" s="5"/>
    </row>
    <row r="537" spans="5:6" x14ac:dyDescent="0.25">
      <c r="E537" s="3"/>
      <c r="F537" s="5"/>
    </row>
    <row r="538" spans="5:6" x14ac:dyDescent="0.25">
      <c r="E538" s="3"/>
      <c r="F538" s="5"/>
    </row>
    <row r="539" spans="5:6" x14ac:dyDescent="0.25">
      <c r="E539" s="3"/>
      <c r="F539" s="5"/>
    </row>
    <row r="540" spans="5:6" x14ac:dyDescent="0.25">
      <c r="E540" s="3"/>
      <c r="F540" s="5"/>
    </row>
    <row r="541" spans="5:6" x14ac:dyDescent="0.25">
      <c r="E541" s="3"/>
      <c r="F541" s="5"/>
    </row>
    <row r="542" spans="5:6" x14ac:dyDescent="0.25">
      <c r="E542" s="3"/>
      <c r="F542" s="5"/>
    </row>
    <row r="543" spans="5:6" x14ac:dyDescent="0.25">
      <c r="E543" s="3"/>
      <c r="F543" s="5"/>
    </row>
    <row r="544" spans="5:6" x14ac:dyDescent="0.25">
      <c r="E544" s="3"/>
      <c r="F544" s="5"/>
    </row>
    <row r="545" spans="5:6" x14ac:dyDescent="0.25">
      <c r="E545" s="3"/>
      <c r="F545" s="5"/>
    </row>
    <row r="546" spans="5:6" x14ac:dyDescent="0.25">
      <c r="E546" s="3"/>
      <c r="F546" s="5"/>
    </row>
    <row r="547" spans="5:6" x14ac:dyDescent="0.25">
      <c r="E547" s="3"/>
      <c r="F547" s="5"/>
    </row>
    <row r="548" spans="5:6" x14ac:dyDescent="0.25">
      <c r="E548" s="3"/>
      <c r="F548" s="5"/>
    </row>
    <row r="549" spans="5:6" x14ac:dyDescent="0.25">
      <c r="E549" s="3"/>
      <c r="F549" s="5"/>
    </row>
    <row r="550" spans="5:6" x14ac:dyDescent="0.25">
      <c r="E550" s="3"/>
      <c r="F550" s="5"/>
    </row>
    <row r="551" spans="5:6" x14ac:dyDescent="0.25">
      <c r="E551" s="3"/>
      <c r="F551" s="5"/>
    </row>
    <row r="552" spans="5:6" x14ac:dyDescent="0.25">
      <c r="E552" s="3"/>
      <c r="F552" s="5"/>
    </row>
    <row r="553" spans="5:6" x14ac:dyDescent="0.25">
      <c r="E553" s="3"/>
      <c r="F553" s="5"/>
    </row>
    <row r="554" spans="5:6" x14ac:dyDescent="0.25">
      <c r="E554" s="3"/>
      <c r="F554" s="5"/>
    </row>
    <row r="555" spans="5:6" x14ac:dyDescent="0.25">
      <c r="E555" s="3"/>
      <c r="F555" s="5"/>
    </row>
    <row r="556" spans="5:6" x14ac:dyDescent="0.25">
      <c r="E556" s="3"/>
      <c r="F556" s="5"/>
    </row>
    <row r="557" spans="5:6" x14ac:dyDescent="0.25">
      <c r="E557" s="3"/>
      <c r="F557" s="5"/>
    </row>
    <row r="558" spans="5:6" x14ac:dyDescent="0.25">
      <c r="E558" s="3"/>
      <c r="F558" s="5"/>
    </row>
    <row r="559" spans="5:6" x14ac:dyDescent="0.25">
      <c r="E559" s="3"/>
      <c r="F559" s="5"/>
    </row>
    <row r="560" spans="5:6" x14ac:dyDescent="0.25">
      <c r="E560" s="3"/>
      <c r="F560" s="5"/>
    </row>
    <row r="561" spans="5:6" x14ac:dyDescent="0.25">
      <c r="E561" s="3"/>
      <c r="F561" s="5"/>
    </row>
    <row r="562" spans="5:6" x14ac:dyDescent="0.25">
      <c r="E562" s="3"/>
      <c r="F562" s="5"/>
    </row>
    <row r="563" spans="5:6" x14ac:dyDescent="0.25">
      <c r="E563" s="3"/>
      <c r="F563" s="5"/>
    </row>
    <row r="564" spans="5:6" x14ac:dyDescent="0.25">
      <c r="E564" s="3"/>
      <c r="F564" s="5"/>
    </row>
    <row r="565" spans="5:6" x14ac:dyDescent="0.25">
      <c r="E565" s="3"/>
      <c r="F565" s="5"/>
    </row>
    <row r="566" spans="5:6" x14ac:dyDescent="0.25">
      <c r="E566" s="3"/>
      <c r="F566" s="5"/>
    </row>
    <row r="567" spans="5:6" x14ac:dyDescent="0.25">
      <c r="E567" s="3"/>
      <c r="F567" s="5"/>
    </row>
    <row r="568" spans="5:6" x14ac:dyDescent="0.25">
      <c r="E568" s="3"/>
      <c r="F568" s="5"/>
    </row>
    <row r="569" spans="5:6" x14ac:dyDescent="0.25">
      <c r="E569" s="3"/>
      <c r="F569" s="5"/>
    </row>
    <row r="570" spans="5:6" x14ac:dyDescent="0.25">
      <c r="E570" s="3"/>
      <c r="F570" s="5"/>
    </row>
    <row r="571" spans="5:6" x14ac:dyDescent="0.25">
      <c r="E571" s="3"/>
      <c r="F571" s="5"/>
    </row>
    <row r="572" spans="5:6" x14ac:dyDescent="0.25">
      <c r="E572" s="3"/>
      <c r="F572" s="5"/>
    </row>
    <row r="573" spans="5:6" x14ac:dyDescent="0.25">
      <c r="E573" s="3"/>
      <c r="F573" s="5"/>
    </row>
    <row r="574" spans="5:6" x14ac:dyDescent="0.25">
      <c r="E574" s="3"/>
      <c r="F574" s="5"/>
    </row>
    <row r="575" spans="5:6" x14ac:dyDescent="0.25">
      <c r="E575" s="3"/>
      <c r="F575" s="5"/>
    </row>
    <row r="576" spans="5:6" x14ac:dyDescent="0.25">
      <c r="E576" s="3"/>
      <c r="F576" s="5"/>
    </row>
    <row r="577" spans="5:6" x14ac:dyDescent="0.25">
      <c r="E577" s="3"/>
      <c r="F577" s="5"/>
    </row>
    <row r="578" spans="5:6" x14ac:dyDescent="0.25">
      <c r="E578" s="3"/>
      <c r="F578" s="5"/>
    </row>
    <row r="579" spans="5:6" x14ac:dyDescent="0.25">
      <c r="E579" s="3"/>
      <c r="F579" s="5"/>
    </row>
    <row r="580" spans="5:6" x14ac:dyDescent="0.25">
      <c r="E580" s="3"/>
      <c r="F580" s="5"/>
    </row>
    <row r="581" spans="5:6" x14ac:dyDescent="0.25">
      <c r="E581" s="3"/>
      <c r="F581" s="5"/>
    </row>
    <row r="582" spans="5:6" x14ac:dyDescent="0.25">
      <c r="E582" s="3"/>
      <c r="F582" s="5"/>
    </row>
    <row r="583" spans="5:6" x14ac:dyDescent="0.25">
      <c r="E583" s="3"/>
      <c r="F583" s="5"/>
    </row>
    <row r="584" spans="5:6" x14ac:dyDescent="0.25">
      <c r="E584" s="3"/>
      <c r="F584" s="5"/>
    </row>
    <row r="585" spans="5:6" x14ac:dyDescent="0.25">
      <c r="E585" s="3"/>
      <c r="F585" s="5"/>
    </row>
    <row r="586" spans="5:6" x14ac:dyDescent="0.25">
      <c r="E586" s="3"/>
      <c r="F586" s="5"/>
    </row>
    <row r="587" spans="5:6" x14ac:dyDescent="0.25">
      <c r="E587" s="3"/>
      <c r="F587" s="5"/>
    </row>
    <row r="588" spans="5:6" x14ac:dyDescent="0.25">
      <c r="E588" s="3"/>
      <c r="F588" s="5"/>
    </row>
    <row r="589" spans="5:6" x14ac:dyDescent="0.25">
      <c r="E589" s="3"/>
      <c r="F589" s="5"/>
    </row>
    <row r="590" spans="5:6" x14ac:dyDescent="0.25">
      <c r="E590" s="3"/>
      <c r="F590" s="5"/>
    </row>
    <row r="591" spans="5:6" x14ac:dyDescent="0.25">
      <c r="E591" s="3"/>
      <c r="F591" s="5"/>
    </row>
    <row r="592" spans="5:6" x14ac:dyDescent="0.25">
      <c r="E592" s="3"/>
      <c r="F592" s="5"/>
    </row>
    <row r="593" spans="5:6" x14ac:dyDescent="0.25">
      <c r="E593" s="3"/>
      <c r="F593" s="5"/>
    </row>
    <row r="594" spans="5:6" x14ac:dyDescent="0.25">
      <c r="E594" s="3"/>
      <c r="F594" s="5"/>
    </row>
    <row r="595" spans="5:6" x14ac:dyDescent="0.25">
      <c r="E595" s="3"/>
      <c r="F595" s="5"/>
    </row>
    <row r="596" spans="5:6" x14ac:dyDescent="0.25">
      <c r="E596" s="3"/>
      <c r="F596" s="5"/>
    </row>
    <row r="597" spans="5:6" x14ac:dyDescent="0.25">
      <c r="E597" s="3"/>
      <c r="F597" s="5"/>
    </row>
    <row r="598" spans="5:6" x14ac:dyDescent="0.25">
      <c r="E598" s="3"/>
      <c r="F598" s="5"/>
    </row>
    <row r="599" spans="5:6" x14ac:dyDescent="0.25">
      <c r="E599" s="3"/>
      <c r="F599" s="5"/>
    </row>
    <row r="600" spans="5:6" x14ac:dyDescent="0.25">
      <c r="E600" s="3"/>
      <c r="F600" s="5"/>
    </row>
    <row r="601" spans="5:6" x14ac:dyDescent="0.25">
      <c r="E601" s="3"/>
      <c r="F601" s="5"/>
    </row>
    <row r="602" spans="5:6" x14ac:dyDescent="0.25">
      <c r="E602" s="3"/>
      <c r="F602" s="5"/>
    </row>
    <row r="603" spans="5:6" x14ac:dyDescent="0.25">
      <c r="E603" s="3"/>
      <c r="F603" s="5"/>
    </row>
    <row r="604" spans="5:6" x14ac:dyDescent="0.25">
      <c r="E604" s="3"/>
      <c r="F604" s="5"/>
    </row>
    <row r="605" spans="5:6" x14ac:dyDescent="0.25">
      <c r="E605" s="3"/>
      <c r="F605" s="5"/>
    </row>
    <row r="606" spans="5:6" x14ac:dyDescent="0.25">
      <c r="E606" s="3"/>
      <c r="F606" s="5"/>
    </row>
    <row r="607" spans="5:6" x14ac:dyDescent="0.25">
      <c r="E607" s="3"/>
      <c r="F607" s="5"/>
    </row>
    <row r="608" spans="5:6" x14ac:dyDescent="0.25">
      <c r="E608" s="3"/>
      <c r="F608" s="5"/>
    </row>
    <row r="609" spans="5:6" x14ac:dyDescent="0.25">
      <c r="E609" s="3"/>
      <c r="F609" s="5"/>
    </row>
    <row r="610" spans="5:6" x14ac:dyDescent="0.25">
      <c r="E610" s="3"/>
      <c r="F610" s="5"/>
    </row>
    <row r="611" spans="5:6" x14ac:dyDescent="0.25">
      <c r="E611" s="3"/>
      <c r="F611" s="5"/>
    </row>
    <row r="612" spans="5:6" x14ac:dyDescent="0.25">
      <c r="E612" s="3"/>
      <c r="F612" s="5"/>
    </row>
    <row r="613" spans="5:6" x14ac:dyDescent="0.25">
      <c r="E613" s="3"/>
      <c r="F613" s="5"/>
    </row>
    <row r="614" spans="5:6" x14ac:dyDescent="0.25">
      <c r="E614" s="3"/>
      <c r="F614" s="5"/>
    </row>
    <row r="615" spans="5:6" x14ac:dyDescent="0.25">
      <c r="E615" s="3"/>
      <c r="F615" s="5"/>
    </row>
    <row r="616" spans="5:6" x14ac:dyDescent="0.25">
      <c r="E616" s="3"/>
      <c r="F616" s="5"/>
    </row>
    <row r="617" spans="5:6" x14ac:dyDescent="0.25">
      <c r="E617" s="3"/>
      <c r="F617" s="5"/>
    </row>
    <row r="618" spans="5:6" x14ac:dyDescent="0.25">
      <c r="E618" s="3"/>
      <c r="F618" s="5"/>
    </row>
    <row r="619" spans="5:6" x14ac:dyDescent="0.25">
      <c r="E619" s="3"/>
      <c r="F619" s="5"/>
    </row>
    <row r="620" spans="5:6" x14ac:dyDescent="0.25">
      <c r="E620" s="3"/>
      <c r="F620" s="5"/>
    </row>
    <row r="621" spans="5:6" x14ac:dyDescent="0.25">
      <c r="E621" s="3"/>
      <c r="F621" s="5"/>
    </row>
    <row r="622" spans="5:6" x14ac:dyDescent="0.25">
      <c r="E622" s="3"/>
      <c r="F622" s="5"/>
    </row>
    <row r="623" spans="5:6" x14ac:dyDescent="0.25">
      <c r="E623" s="3"/>
      <c r="F623" s="5"/>
    </row>
    <row r="624" spans="5:6" x14ac:dyDescent="0.25">
      <c r="E624" s="3"/>
      <c r="F624" s="5"/>
    </row>
    <row r="625" spans="5:6" x14ac:dyDescent="0.25">
      <c r="E625" s="3"/>
      <c r="F625" s="5"/>
    </row>
    <row r="626" spans="5:6" x14ac:dyDescent="0.25">
      <c r="E626" s="3"/>
      <c r="F626" s="5"/>
    </row>
    <row r="627" spans="5:6" x14ac:dyDescent="0.25">
      <c r="E627" s="3"/>
      <c r="F627" s="5"/>
    </row>
    <row r="628" spans="5:6" x14ac:dyDescent="0.25">
      <c r="E628" s="3"/>
      <c r="F628" s="5"/>
    </row>
    <row r="629" spans="5:6" x14ac:dyDescent="0.25">
      <c r="E629" s="3"/>
      <c r="F629" s="5"/>
    </row>
    <row r="630" spans="5:6" x14ac:dyDescent="0.25">
      <c r="E630" s="3"/>
      <c r="F630" s="5"/>
    </row>
    <row r="631" spans="5:6" x14ac:dyDescent="0.25">
      <c r="E631" s="3"/>
      <c r="F631" s="5"/>
    </row>
    <row r="632" spans="5:6" x14ac:dyDescent="0.25">
      <c r="E632" s="3"/>
      <c r="F632" s="5"/>
    </row>
    <row r="633" spans="5:6" x14ac:dyDescent="0.25">
      <c r="E633" s="3"/>
      <c r="F633" s="5"/>
    </row>
    <row r="634" spans="5:6" x14ac:dyDescent="0.25">
      <c r="E634" s="3"/>
      <c r="F634" s="5"/>
    </row>
    <row r="635" spans="5:6" x14ac:dyDescent="0.25">
      <c r="E635" s="3"/>
      <c r="F635" s="5"/>
    </row>
    <row r="636" spans="5:6" x14ac:dyDescent="0.25">
      <c r="E636" s="3"/>
      <c r="F636" s="5"/>
    </row>
    <row r="637" spans="5:6" x14ac:dyDescent="0.25">
      <c r="E637" s="3"/>
      <c r="F637" s="5"/>
    </row>
    <row r="638" spans="5:6" x14ac:dyDescent="0.25">
      <c r="E638" s="3"/>
      <c r="F638" s="5"/>
    </row>
    <row r="639" spans="5:6" x14ac:dyDescent="0.25">
      <c r="E639" s="3"/>
      <c r="F639" s="5"/>
    </row>
    <row r="640" spans="5:6" x14ac:dyDescent="0.25">
      <c r="E640" s="3"/>
      <c r="F640" s="5"/>
    </row>
    <row r="641" spans="5:6" x14ac:dyDescent="0.25">
      <c r="E641" s="3"/>
      <c r="F641" s="5"/>
    </row>
    <row r="642" spans="5:6" x14ac:dyDescent="0.25">
      <c r="E642" s="3"/>
      <c r="F642" s="5"/>
    </row>
    <row r="643" spans="5:6" x14ac:dyDescent="0.25">
      <c r="E643" s="3"/>
      <c r="F643" s="5"/>
    </row>
    <row r="644" spans="5:6" x14ac:dyDescent="0.25">
      <c r="E644" s="3"/>
      <c r="F644" s="5"/>
    </row>
    <row r="645" spans="5:6" x14ac:dyDescent="0.25">
      <c r="E645" s="3"/>
      <c r="F645" s="5"/>
    </row>
    <row r="646" spans="5:6" x14ac:dyDescent="0.25">
      <c r="E646" s="3"/>
      <c r="F646" s="5"/>
    </row>
    <row r="647" spans="5:6" x14ac:dyDescent="0.25">
      <c r="E647" s="3"/>
      <c r="F647" s="5"/>
    </row>
    <row r="648" spans="5:6" x14ac:dyDescent="0.25">
      <c r="E648" s="3"/>
      <c r="F648" s="5"/>
    </row>
    <row r="649" spans="5:6" x14ac:dyDescent="0.25">
      <c r="E649" s="3"/>
      <c r="F649" s="5"/>
    </row>
    <row r="650" spans="5:6" x14ac:dyDescent="0.25">
      <c r="E650" s="3"/>
      <c r="F650" s="5"/>
    </row>
    <row r="651" spans="5:6" x14ac:dyDescent="0.25">
      <c r="E651" s="3"/>
      <c r="F651" s="5"/>
    </row>
    <row r="652" spans="5:6" x14ac:dyDescent="0.25">
      <c r="E652" s="3"/>
      <c r="F652" s="5"/>
    </row>
    <row r="653" spans="5:6" x14ac:dyDescent="0.25">
      <c r="E653" s="3"/>
      <c r="F653" s="5"/>
    </row>
    <row r="654" spans="5:6" x14ac:dyDescent="0.25">
      <c r="E654" s="3"/>
      <c r="F654" s="5"/>
    </row>
    <row r="655" spans="5:6" x14ac:dyDescent="0.25">
      <c r="E655" s="3"/>
      <c r="F655" s="5"/>
    </row>
    <row r="656" spans="5:6" x14ac:dyDescent="0.25">
      <c r="E656" s="3"/>
      <c r="F656" s="5"/>
    </row>
    <row r="657" spans="5:6" x14ac:dyDescent="0.25">
      <c r="E657" s="3"/>
      <c r="F657" s="5"/>
    </row>
    <row r="658" spans="5:6" x14ac:dyDescent="0.25">
      <c r="E658" s="3"/>
      <c r="F658" s="5"/>
    </row>
    <row r="659" spans="5:6" x14ac:dyDescent="0.25">
      <c r="E659" s="3"/>
      <c r="F659" s="5"/>
    </row>
    <row r="660" spans="5:6" x14ac:dyDescent="0.25">
      <c r="E660" s="3"/>
      <c r="F660" s="5"/>
    </row>
    <row r="661" spans="5:6" x14ac:dyDescent="0.25">
      <c r="E661" s="3"/>
      <c r="F661" s="5"/>
    </row>
    <row r="662" spans="5:6" x14ac:dyDescent="0.25">
      <c r="E662" s="3"/>
      <c r="F662" s="5"/>
    </row>
    <row r="663" spans="5:6" x14ac:dyDescent="0.25">
      <c r="E663" s="3"/>
      <c r="F663" s="5"/>
    </row>
    <row r="664" spans="5:6" x14ac:dyDescent="0.25">
      <c r="E664" s="3"/>
      <c r="F664" s="5"/>
    </row>
    <row r="665" spans="5:6" x14ac:dyDescent="0.25">
      <c r="E665" s="3"/>
      <c r="F665" s="5"/>
    </row>
    <row r="666" spans="5:6" x14ac:dyDescent="0.25">
      <c r="E666" s="3"/>
      <c r="F666" s="5"/>
    </row>
    <row r="667" spans="5:6" x14ac:dyDescent="0.25">
      <c r="E667" s="3"/>
      <c r="F667" s="5"/>
    </row>
    <row r="668" spans="5:6" x14ac:dyDescent="0.25">
      <c r="E668" s="3"/>
      <c r="F668" s="5"/>
    </row>
    <row r="669" spans="5:6" x14ac:dyDescent="0.25">
      <c r="E669" s="3"/>
      <c r="F669" s="5"/>
    </row>
    <row r="670" spans="5:6" x14ac:dyDescent="0.25">
      <c r="E670" s="3"/>
      <c r="F670" s="5"/>
    </row>
    <row r="671" spans="5:6" x14ac:dyDescent="0.25">
      <c r="E671" s="3"/>
      <c r="F671" s="5"/>
    </row>
    <row r="672" spans="5:6" x14ac:dyDescent="0.25">
      <c r="E672" s="3"/>
      <c r="F672" s="5"/>
    </row>
    <row r="673" spans="5:6" x14ac:dyDescent="0.25">
      <c r="E673" s="3"/>
      <c r="F673" s="5"/>
    </row>
    <row r="674" spans="5:6" x14ac:dyDescent="0.25">
      <c r="E674" s="3"/>
      <c r="F674" s="5"/>
    </row>
    <row r="675" spans="5:6" x14ac:dyDescent="0.25">
      <c r="E675" s="3"/>
      <c r="F675" s="5"/>
    </row>
    <row r="676" spans="5:6" x14ac:dyDescent="0.25">
      <c r="E676" s="3"/>
      <c r="F676" s="5"/>
    </row>
    <row r="677" spans="5:6" x14ac:dyDescent="0.25">
      <c r="E677" s="3"/>
      <c r="F677" s="5"/>
    </row>
    <row r="678" spans="5:6" x14ac:dyDescent="0.25">
      <c r="E678" s="3"/>
      <c r="F678" s="5"/>
    </row>
    <row r="679" spans="5:6" x14ac:dyDescent="0.25">
      <c r="E679" s="3"/>
      <c r="F679" s="5"/>
    </row>
    <row r="680" spans="5:6" x14ac:dyDescent="0.25">
      <c r="E680" s="3"/>
      <c r="F680" s="5"/>
    </row>
    <row r="681" spans="5:6" x14ac:dyDescent="0.25">
      <c r="E681" s="3"/>
      <c r="F681" s="5"/>
    </row>
    <row r="682" spans="5:6" x14ac:dyDescent="0.25">
      <c r="E682" s="3"/>
      <c r="F682" s="5"/>
    </row>
    <row r="683" spans="5:6" x14ac:dyDescent="0.25">
      <c r="E683" s="3"/>
      <c r="F683" s="5"/>
    </row>
    <row r="684" spans="5:6" x14ac:dyDescent="0.25">
      <c r="E684" s="3"/>
      <c r="F684" s="5"/>
    </row>
    <row r="685" spans="5:6" x14ac:dyDescent="0.25">
      <c r="E685" s="3"/>
      <c r="F685" s="5"/>
    </row>
    <row r="686" spans="5:6" x14ac:dyDescent="0.25">
      <c r="E686" s="3"/>
      <c r="F686" s="5"/>
    </row>
    <row r="687" spans="5:6" x14ac:dyDescent="0.25">
      <c r="E687" s="3"/>
      <c r="F687" s="5"/>
    </row>
    <row r="688" spans="5:6" x14ac:dyDescent="0.25">
      <c r="E688" s="3"/>
      <c r="F688" s="5"/>
    </row>
    <row r="689" spans="5:6" x14ac:dyDescent="0.25">
      <c r="E689" s="3"/>
      <c r="F689" s="5"/>
    </row>
    <row r="690" spans="5:6" x14ac:dyDescent="0.25">
      <c r="E690" s="3"/>
      <c r="F690" s="5"/>
    </row>
    <row r="691" spans="5:6" x14ac:dyDescent="0.25">
      <c r="E691" s="3"/>
      <c r="F691" s="5"/>
    </row>
    <row r="692" spans="5:6" x14ac:dyDescent="0.25">
      <c r="E692" s="3"/>
      <c r="F692" s="5"/>
    </row>
    <row r="693" spans="5:6" x14ac:dyDescent="0.25">
      <c r="E693" s="3"/>
      <c r="F693" s="5"/>
    </row>
    <row r="694" spans="5:6" x14ac:dyDescent="0.25">
      <c r="E694" s="3"/>
      <c r="F694" s="5"/>
    </row>
    <row r="695" spans="5:6" x14ac:dyDescent="0.25">
      <c r="E695" s="3"/>
      <c r="F695" s="5"/>
    </row>
    <row r="696" spans="5:6" x14ac:dyDescent="0.25">
      <c r="E696" s="3"/>
      <c r="F696" s="5"/>
    </row>
    <row r="697" spans="5:6" x14ac:dyDescent="0.25">
      <c r="E697" s="3"/>
      <c r="F697" s="5"/>
    </row>
    <row r="698" spans="5:6" x14ac:dyDescent="0.25">
      <c r="E698" s="3"/>
      <c r="F698" s="5"/>
    </row>
    <row r="699" spans="5:6" x14ac:dyDescent="0.25">
      <c r="E699" s="3"/>
      <c r="F699" s="5"/>
    </row>
    <row r="700" spans="5:6" x14ac:dyDescent="0.25">
      <c r="E700" s="3"/>
      <c r="F700" s="5"/>
    </row>
    <row r="701" spans="5:6" x14ac:dyDescent="0.25">
      <c r="E701" s="3"/>
      <c r="F701" s="5"/>
    </row>
    <row r="702" spans="5:6" x14ac:dyDescent="0.25">
      <c r="E702" s="3"/>
      <c r="F702" s="5"/>
    </row>
    <row r="703" spans="5:6" x14ac:dyDescent="0.25">
      <c r="E703" s="3"/>
      <c r="F703" s="5"/>
    </row>
    <row r="704" spans="5:6" x14ac:dyDescent="0.25">
      <c r="E704" s="3"/>
      <c r="F704" s="5"/>
    </row>
    <row r="705" spans="5:6" x14ac:dyDescent="0.25">
      <c r="E705" s="3"/>
      <c r="F705" s="5"/>
    </row>
    <row r="706" spans="5:6" x14ac:dyDescent="0.25">
      <c r="E706" s="3"/>
      <c r="F706" s="5"/>
    </row>
    <row r="707" spans="5:6" x14ac:dyDescent="0.25">
      <c r="E707" s="3"/>
      <c r="F707" s="5"/>
    </row>
    <row r="708" spans="5:6" x14ac:dyDescent="0.25">
      <c r="E708" s="3"/>
      <c r="F708" s="5"/>
    </row>
    <row r="709" spans="5:6" x14ac:dyDescent="0.25">
      <c r="E709" s="3"/>
      <c r="F709" s="5"/>
    </row>
    <row r="710" spans="5:6" x14ac:dyDescent="0.25">
      <c r="E710" s="3"/>
      <c r="F710" s="5"/>
    </row>
    <row r="711" spans="5:6" x14ac:dyDescent="0.25">
      <c r="E711" s="3"/>
      <c r="F711" s="5"/>
    </row>
    <row r="712" spans="5:6" x14ac:dyDescent="0.25">
      <c r="E712" s="3"/>
      <c r="F712" s="5"/>
    </row>
    <row r="713" spans="5:6" x14ac:dyDescent="0.25">
      <c r="E713" s="3"/>
      <c r="F713" s="5"/>
    </row>
    <row r="714" spans="5:6" x14ac:dyDescent="0.25">
      <c r="E714" s="3"/>
      <c r="F714" s="5"/>
    </row>
    <row r="715" spans="5:6" x14ac:dyDescent="0.25">
      <c r="E715" s="3"/>
      <c r="F715" s="5"/>
    </row>
    <row r="716" spans="5:6" x14ac:dyDescent="0.25">
      <c r="E716" s="3"/>
      <c r="F716" s="5"/>
    </row>
    <row r="717" spans="5:6" x14ac:dyDescent="0.25">
      <c r="E717" s="3"/>
      <c r="F717" s="5"/>
    </row>
    <row r="718" spans="5:6" x14ac:dyDescent="0.25">
      <c r="E718" s="3"/>
      <c r="F718" s="5"/>
    </row>
    <row r="719" spans="5:6" x14ac:dyDescent="0.25">
      <c r="E719" s="3"/>
      <c r="F719" s="5"/>
    </row>
    <row r="720" spans="5:6" x14ac:dyDescent="0.25">
      <c r="E720" s="3"/>
      <c r="F720" s="5"/>
    </row>
    <row r="721" spans="5:6" x14ac:dyDescent="0.25">
      <c r="E721" s="3"/>
      <c r="F721" s="5"/>
    </row>
    <row r="722" spans="5:6" x14ac:dyDescent="0.25">
      <c r="E722" s="3"/>
      <c r="F722" s="5"/>
    </row>
    <row r="723" spans="5:6" x14ac:dyDescent="0.25">
      <c r="E723" s="3"/>
      <c r="F723" s="5"/>
    </row>
    <row r="724" spans="5:6" x14ac:dyDescent="0.25">
      <c r="E724" s="3"/>
      <c r="F724" s="5"/>
    </row>
    <row r="725" spans="5:6" x14ac:dyDescent="0.25">
      <c r="E725" s="3"/>
      <c r="F725" s="5"/>
    </row>
    <row r="726" spans="5:6" x14ac:dyDescent="0.25">
      <c r="E726" s="3"/>
      <c r="F726" s="5"/>
    </row>
    <row r="727" spans="5:6" x14ac:dyDescent="0.25">
      <c r="E727" s="3"/>
      <c r="F727" s="5"/>
    </row>
    <row r="728" spans="5:6" x14ac:dyDescent="0.25">
      <c r="E728" s="3"/>
      <c r="F728" s="5"/>
    </row>
    <row r="729" spans="5:6" x14ac:dyDescent="0.25">
      <c r="E729" s="3"/>
      <c r="F729" s="5"/>
    </row>
    <row r="730" spans="5:6" x14ac:dyDescent="0.25">
      <c r="E730" s="3"/>
      <c r="F730" s="5"/>
    </row>
    <row r="731" spans="5:6" x14ac:dyDescent="0.25">
      <c r="E731" s="3"/>
      <c r="F731" s="5"/>
    </row>
    <row r="732" spans="5:6" x14ac:dyDescent="0.25">
      <c r="E732" s="3"/>
      <c r="F732" s="5"/>
    </row>
    <row r="733" spans="5:6" x14ac:dyDescent="0.25">
      <c r="E733" s="3"/>
      <c r="F733" s="5"/>
    </row>
    <row r="734" spans="5:6" x14ac:dyDescent="0.25">
      <c r="E734" s="3"/>
      <c r="F734" s="5"/>
    </row>
    <row r="735" spans="5:6" x14ac:dyDescent="0.25">
      <c r="E735" s="3"/>
      <c r="F735" s="5"/>
    </row>
    <row r="736" spans="5:6" x14ac:dyDescent="0.25">
      <c r="E736" s="3"/>
      <c r="F736" s="5"/>
    </row>
    <row r="737" spans="5:6" x14ac:dyDescent="0.25">
      <c r="E737" s="3"/>
      <c r="F737" s="5"/>
    </row>
    <row r="738" spans="5:6" x14ac:dyDescent="0.25">
      <c r="E738" s="3"/>
      <c r="F738" s="5"/>
    </row>
    <row r="739" spans="5:6" x14ac:dyDescent="0.25">
      <c r="E739" s="3"/>
      <c r="F739" s="5"/>
    </row>
    <row r="740" spans="5:6" x14ac:dyDescent="0.25">
      <c r="E740" s="3"/>
      <c r="F740" s="5"/>
    </row>
    <row r="741" spans="5:6" x14ac:dyDescent="0.25">
      <c r="E741" s="3"/>
      <c r="F741" s="5"/>
    </row>
    <row r="742" spans="5:6" x14ac:dyDescent="0.25">
      <c r="E742" s="3"/>
      <c r="F742" s="5"/>
    </row>
    <row r="743" spans="5:6" x14ac:dyDescent="0.25">
      <c r="E743" s="3"/>
      <c r="F743" s="5"/>
    </row>
    <row r="744" spans="5:6" x14ac:dyDescent="0.25">
      <c r="E744" s="3"/>
      <c r="F744" s="5"/>
    </row>
    <row r="745" spans="5:6" x14ac:dyDescent="0.25">
      <c r="E745" s="3"/>
      <c r="F745" s="5"/>
    </row>
    <row r="746" spans="5:6" x14ac:dyDescent="0.25">
      <c r="E746" s="3"/>
      <c r="F746" s="5"/>
    </row>
    <row r="747" spans="5:6" x14ac:dyDescent="0.25">
      <c r="E747" s="3"/>
      <c r="F747" s="5"/>
    </row>
    <row r="748" spans="5:6" x14ac:dyDescent="0.25">
      <c r="E748" s="3"/>
      <c r="F748" s="5"/>
    </row>
    <row r="749" spans="5:6" x14ac:dyDescent="0.25">
      <c r="E749" s="3"/>
      <c r="F749" s="5"/>
    </row>
    <row r="750" spans="5:6" x14ac:dyDescent="0.25">
      <c r="E750" s="3"/>
      <c r="F750" s="5"/>
    </row>
    <row r="751" spans="5:6" x14ac:dyDescent="0.25">
      <c r="E751" s="3"/>
      <c r="F751" s="5"/>
    </row>
    <row r="752" spans="5:6" x14ac:dyDescent="0.25">
      <c r="E752" s="3"/>
      <c r="F752" s="5"/>
    </row>
    <row r="753" spans="5:6" x14ac:dyDescent="0.25">
      <c r="E753" s="3"/>
      <c r="F753" s="5"/>
    </row>
    <row r="754" spans="5:6" x14ac:dyDescent="0.25">
      <c r="E754" s="3"/>
      <c r="F754" s="5"/>
    </row>
    <row r="755" spans="5:6" x14ac:dyDescent="0.25">
      <c r="E755" s="3"/>
      <c r="F755" s="5"/>
    </row>
    <row r="756" spans="5:6" x14ac:dyDescent="0.25">
      <c r="E756" s="3"/>
      <c r="F756" s="5"/>
    </row>
    <row r="757" spans="5:6" x14ac:dyDescent="0.25">
      <c r="E757" s="3"/>
      <c r="F757" s="5"/>
    </row>
    <row r="758" spans="5:6" x14ac:dyDescent="0.25">
      <c r="E758" s="3"/>
      <c r="F758" s="5"/>
    </row>
    <row r="759" spans="5:6" x14ac:dyDescent="0.25">
      <c r="E759" s="3"/>
      <c r="F759" s="5"/>
    </row>
    <row r="760" spans="5:6" x14ac:dyDescent="0.25">
      <c r="E760" s="3"/>
      <c r="F760" s="5"/>
    </row>
    <row r="761" spans="5:6" x14ac:dyDescent="0.25">
      <c r="E761" s="3"/>
      <c r="F761" s="5"/>
    </row>
    <row r="762" spans="5:6" x14ac:dyDescent="0.25">
      <c r="E762" s="3"/>
      <c r="F762" s="5"/>
    </row>
    <row r="763" spans="5:6" x14ac:dyDescent="0.25">
      <c r="E763" s="3"/>
      <c r="F763" s="5"/>
    </row>
    <row r="764" spans="5:6" x14ac:dyDescent="0.25">
      <c r="E764" s="3"/>
      <c r="F764" s="5"/>
    </row>
    <row r="765" spans="5:6" x14ac:dyDescent="0.25">
      <c r="E765" s="3"/>
      <c r="F765" s="5"/>
    </row>
    <row r="766" spans="5:6" x14ac:dyDescent="0.25">
      <c r="E766" s="3"/>
      <c r="F766" s="5"/>
    </row>
    <row r="767" spans="5:6" x14ac:dyDescent="0.25">
      <c r="E767" s="3"/>
      <c r="F767" s="5"/>
    </row>
    <row r="768" spans="5:6" x14ac:dyDescent="0.25">
      <c r="E768" s="3"/>
      <c r="F768" s="5"/>
    </row>
    <row r="769" spans="5:6" x14ac:dyDescent="0.25">
      <c r="E769" s="3"/>
      <c r="F769" s="5"/>
    </row>
    <row r="770" spans="5:6" x14ac:dyDescent="0.25">
      <c r="E770" s="3"/>
      <c r="F770" s="5"/>
    </row>
    <row r="771" spans="5:6" x14ac:dyDescent="0.25">
      <c r="E771" s="3"/>
      <c r="F771" s="5"/>
    </row>
    <row r="772" spans="5:6" x14ac:dyDescent="0.25">
      <c r="E772" s="3"/>
      <c r="F772" s="5"/>
    </row>
    <row r="773" spans="5:6" x14ac:dyDescent="0.25">
      <c r="E773" s="3"/>
      <c r="F773" s="5"/>
    </row>
    <row r="774" spans="5:6" x14ac:dyDescent="0.25">
      <c r="E774" s="3"/>
      <c r="F774" s="5"/>
    </row>
    <row r="775" spans="5:6" x14ac:dyDescent="0.25">
      <c r="E775" s="3"/>
      <c r="F775" s="5"/>
    </row>
    <row r="776" spans="5:6" x14ac:dyDescent="0.25">
      <c r="E776" s="3"/>
      <c r="F776" s="5"/>
    </row>
    <row r="777" spans="5:6" x14ac:dyDescent="0.25">
      <c r="E777" s="3"/>
      <c r="F777" s="5"/>
    </row>
    <row r="778" spans="5:6" x14ac:dyDescent="0.25">
      <c r="E778" s="3"/>
      <c r="F778" s="5"/>
    </row>
    <row r="779" spans="5:6" x14ac:dyDescent="0.25">
      <c r="E779" s="3"/>
      <c r="F779" s="5"/>
    </row>
    <row r="780" spans="5:6" x14ac:dyDescent="0.25">
      <c r="E780" s="3"/>
      <c r="F780" s="5"/>
    </row>
    <row r="781" spans="5:6" x14ac:dyDescent="0.25">
      <c r="E781" s="3"/>
      <c r="F781" s="5"/>
    </row>
    <row r="782" spans="5:6" x14ac:dyDescent="0.25">
      <c r="E782" s="3"/>
      <c r="F782" s="5"/>
    </row>
    <row r="783" spans="5:6" x14ac:dyDescent="0.25">
      <c r="E783" s="3"/>
      <c r="F783" s="5"/>
    </row>
    <row r="784" spans="5:6" x14ac:dyDescent="0.25">
      <c r="E784" s="3"/>
      <c r="F784" s="5"/>
    </row>
    <row r="785" spans="5:6" x14ac:dyDescent="0.25">
      <c r="E785" s="3"/>
      <c r="F785" s="5"/>
    </row>
    <row r="786" spans="5:6" x14ac:dyDescent="0.25">
      <c r="E786" s="3"/>
      <c r="F786" s="5"/>
    </row>
    <row r="787" spans="5:6" x14ac:dyDescent="0.25">
      <c r="E787" s="3"/>
      <c r="F787" s="5"/>
    </row>
    <row r="788" spans="5:6" x14ac:dyDescent="0.25">
      <c r="E788" s="3"/>
      <c r="F788" s="5"/>
    </row>
    <row r="789" spans="5:6" x14ac:dyDescent="0.25">
      <c r="E789" s="3"/>
      <c r="F789" s="5"/>
    </row>
    <row r="790" spans="5:6" x14ac:dyDescent="0.25">
      <c r="E790" s="3"/>
      <c r="F790" s="5"/>
    </row>
    <row r="791" spans="5:6" x14ac:dyDescent="0.25">
      <c r="E791" s="3"/>
      <c r="F791" s="5"/>
    </row>
    <row r="792" spans="5:6" x14ac:dyDescent="0.25">
      <c r="E792" s="3"/>
      <c r="F792" s="5"/>
    </row>
    <row r="793" spans="5:6" x14ac:dyDescent="0.25">
      <c r="E793" s="3"/>
      <c r="F793" s="5"/>
    </row>
    <row r="794" spans="5:6" x14ac:dyDescent="0.25">
      <c r="E794" s="3"/>
      <c r="F794" s="5"/>
    </row>
    <row r="795" spans="5:6" x14ac:dyDescent="0.25">
      <c r="E795" s="3"/>
      <c r="F795" s="5"/>
    </row>
    <row r="796" spans="5:6" x14ac:dyDescent="0.25">
      <c r="E796" s="3"/>
      <c r="F796" s="5"/>
    </row>
    <row r="797" spans="5:6" x14ac:dyDescent="0.25">
      <c r="E797" s="3"/>
      <c r="F797" s="5"/>
    </row>
    <row r="798" spans="5:6" x14ac:dyDescent="0.25">
      <c r="E798" s="3"/>
      <c r="F798" s="5"/>
    </row>
    <row r="799" spans="5:6" x14ac:dyDescent="0.25">
      <c r="E799" s="3"/>
      <c r="F799" s="5"/>
    </row>
    <row r="800" spans="5:6" x14ac:dyDescent="0.25">
      <c r="E800" s="3"/>
      <c r="F800" s="5"/>
    </row>
    <row r="801" spans="5:6" x14ac:dyDescent="0.25">
      <c r="E801" s="3"/>
      <c r="F801" s="5"/>
    </row>
    <row r="802" spans="5:6" x14ac:dyDescent="0.25">
      <c r="E802" s="3"/>
      <c r="F802" s="5"/>
    </row>
    <row r="803" spans="5:6" x14ac:dyDescent="0.25">
      <c r="E803" s="3"/>
      <c r="F803" s="5"/>
    </row>
    <row r="804" spans="5:6" x14ac:dyDescent="0.25">
      <c r="E804" s="3"/>
      <c r="F804" s="5"/>
    </row>
    <row r="805" spans="5:6" x14ac:dyDescent="0.25">
      <c r="E805" s="3"/>
      <c r="F805" s="5"/>
    </row>
    <row r="806" spans="5:6" x14ac:dyDescent="0.25">
      <c r="E806" s="3"/>
      <c r="F806" s="5"/>
    </row>
    <row r="807" spans="5:6" x14ac:dyDescent="0.25">
      <c r="E807" s="3"/>
      <c r="F807" s="5"/>
    </row>
    <row r="808" spans="5:6" x14ac:dyDescent="0.25">
      <c r="E808" s="3"/>
      <c r="F808" s="5"/>
    </row>
    <row r="809" spans="5:6" x14ac:dyDescent="0.25">
      <c r="E809" s="3"/>
      <c r="F809" s="5"/>
    </row>
    <row r="810" spans="5:6" x14ac:dyDescent="0.25">
      <c r="E810" s="3"/>
      <c r="F810" s="5"/>
    </row>
    <row r="811" spans="5:6" x14ac:dyDescent="0.25">
      <c r="E811" s="3"/>
      <c r="F811" s="5"/>
    </row>
    <row r="812" spans="5:6" x14ac:dyDescent="0.25">
      <c r="E812" s="3"/>
      <c r="F812" s="5"/>
    </row>
    <row r="813" spans="5:6" x14ac:dyDescent="0.25">
      <c r="E813" s="3"/>
      <c r="F813" s="5"/>
    </row>
    <row r="814" spans="5:6" x14ac:dyDescent="0.25">
      <c r="E814" s="3"/>
      <c r="F814" s="5"/>
    </row>
    <row r="815" spans="5:6" x14ac:dyDescent="0.25">
      <c r="E815" s="3"/>
      <c r="F815" s="5"/>
    </row>
    <row r="816" spans="5:6" x14ac:dyDescent="0.25">
      <c r="E816" s="3"/>
      <c r="F816" s="5"/>
    </row>
    <row r="817" spans="5:6" x14ac:dyDescent="0.25">
      <c r="E817" s="3"/>
      <c r="F817" s="5"/>
    </row>
    <row r="818" spans="5:6" x14ac:dyDescent="0.25">
      <c r="E818" s="3"/>
      <c r="F818" s="5"/>
    </row>
    <row r="819" spans="5:6" x14ac:dyDescent="0.25">
      <c r="E819" s="3"/>
      <c r="F819" s="5"/>
    </row>
    <row r="820" spans="5:6" x14ac:dyDescent="0.25">
      <c r="E820" s="3"/>
      <c r="F820" s="5"/>
    </row>
    <row r="821" spans="5:6" x14ac:dyDescent="0.25">
      <c r="E821" s="3"/>
      <c r="F821" s="5"/>
    </row>
    <row r="822" spans="5:6" x14ac:dyDescent="0.25">
      <c r="E822" s="3"/>
      <c r="F822" s="5"/>
    </row>
    <row r="823" spans="5:6" x14ac:dyDescent="0.25">
      <c r="E823" s="3"/>
      <c r="F823" s="5"/>
    </row>
    <row r="824" spans="5:6" x14ac:dyDescent="0.25">
      <c r="E824" s="3"/>
      <c r="F824" s="5"/>
    </row>
    <row r="825" spans="5:6" x14ac:dyDescent="0.25">
      <c r="E825" s="3"/>
      <c r="F825" s="5"/>
    </row>
    <row r="826" spans="5:6" x14ac:dyDescent="0.25">
      <c r="E826" s="3"/>
      <c r="F826" s="5"/>
    </row>
    <row r="827" spans="5:6" x14ac:dyDescent="0.25">
      <c r="E827" s="3"/>
      <c r="F827" s="5"/>
    </row>
    <row r="828" spans="5:6" x14ac:dyDescent="0.25">
      <c r="E828" s="3"/>
      <c r="F828" s="5"/>
    </row>
    <row r="829" spans="5:6" x14ac:dyDescent="0.25">
      <c r="E829" s="3"/>
      <c r="F829" s="5"/>
    </row>
    <row r="830" spans="5:6" x14ac:dyDescent="0.25">
      <c r="E830" s="3"/>
      <c r="F830" s="5"/>
    </row>
    <row r="831" spans="5:6" x14ac:dyDescent="0.25">
      <c r="E831" s="3"/>
      <c r="F831" s="5"/>
    </row>
    <row r="832" spans="5:6" x14ac:dyDescent="0.25">
      <c r="E832" s="3"/>
      <c r="F832" s="5"/>
    </row>
    <row r="833" spans="5:6" x14ac:dyDescent="0.25">
      <c r="E833" s="3"/>
      <c r="F833" s="5"/>
    </row>
    <row r="834" spans="5:6" x14ac:dyDescent="0.25">
      <c r="E834" s="3"/>
      <c r="F834" s="5"/>
    </row>
    <row r="835" spans="5:6" x14ac:dyDescent="0.25">
      <c r="E835" s="3"/>
      <c r="F835" s="5"/>
    </row>
    <row r="836" spans="5:6" x14ac:dyDescent="0.25">
      <c r="E836" s="3"/>
      <c r="F836" s="5"/>
    </row>
    <row r="837" spans="5:6" x14ac:dyDescent="0.25">
      <c r="E837" s="3"/>
      <c r="F837" s="5"/>
    </row>
    <row r="838" spans="5:6" x14ac:dyDescent="0.25">
      <c r="E838" s="3"/>
      <c r="F838" s="5"/>
    </row>
    <row r="839" spans="5:6" x14ac:dyDescent="0.25">
      <c r="E839" s="3"/>
      <c r="F839" s="5"/>
    </row>
    <row r="840" spans="5:6" x14ac:dyDescent="0.25">
      <c r="E840" s="3"/>
      <c r="F840" s="5"/>
    </row>
    <row r="841" spans="5:6" x14ac:dyDescent="0.25">
      <c r="E841" s="3"/>
      <c r="F841" s="5"/>
    </row>
    <row r="842" spans="5:6" x14ac:dyDescent="0.25">
      <c r="E842" s="3"/>
      <c r="F842" s="5"/>
    </row>
    <row r="843" spans="5:6" x14ac:dyDescent="0.25">
      <c r="E843" s="3"/>
      <c r="F843" s="5"/>
    </row>
    <row r="844" spans="5:6" x14ac:dyDescent="0.25">
      <c r="E844" s="3"/>
      <c r="F844" s="5"/>
    </row>
    <row r="845" spans="5:6" x14ac:dyDescent="0.25">
      <c r="E845" s="3"/>
      <c r="F845" s="5"/>
    </row>
    <row r="846" spans="5:6" x14ac:dyDescent="0.25">
      <c r="E846" s="3"/>
      <c r="F846" s="5"/>
    </row>
    <row r="847" spans="5:6" x14ac:dyDescent="0.25">
      <c r="E847" s="3"/>
      <c r="F847" s="5"/>
    </row>
    <row r="848" spans="5:6" x14ac:dyDescent="0.25">
      <c r="E848" s="3"/>
      <c r="F848" s="5"/>
    </row>
    <row r="849" spans="5:6" x14ac:dyDescent="0.25">
      <c r="E849" s="3"/>
      <c r="F849" s="5"/>
    </row>
    <row r="850" spans="5:6" x14ac:dyDescent="0.25">
      <c r="E850" s="3"/>
      <c r="F850" s="5"/>
    </row>
    <row r="851" spans="5:6" x14ac:dyDescent="0.25">
      <c r="E851" s="3"/>
      <c r="F851" s="5"/>
    </row>
    <row r="852" spans="5:6" x14ac:dyDescent="0.25">
      <c r="E852" s="3"/>
      <c r="F852" s="5"/>
    </row>
    <row r="853" spans="5:6" x14ac:dyDescent="0.25">
      <c r="E853" s="3"/>
      <c r="F853" s="5"/>
    </row>
    <row r="854" spans="5:6" x14ac:dyDescent="0.25">
      <c r="E854" s="3"/>
      <c r="F854" s="5"/>
    </row>
    <row r="855" spans="5:6" x14ac:dyDescent="0.25">
      <c r="E855" s="3"/>
      <c r="F855" s="5"/>
    </row>
    <row r="856" spans="5:6" x14ac:dyDescent="0.25">
      <c r="E856" s="3"/>
      <c r="F856" s="5"/>
    </row>
    <row r="857" spans="5:6" x14ac:dyDescent="0.25">
      <c r="E857" s="3"/>
      <c r="F857" s="5"/>
    </row>
    <row r="858" spans="5:6" x14ac:dyDescent="0.25">
      <c r="E858" s="3"/>
      <c r="F858" s="5"/>
    </row>
    <row r="859" spans="5:6" x14ac:dyDescent="0.25">
      <c r="E859" s="3"/>
      <c r="F859" s="5"/>
    </row>
    <row r="860" spans="5:6" x14ac:dyDescent="0.25">
      <c r="E860" s="3"/>
      <c r="F860" s="5"/>
    </row>
    <row r="861" spans="5:6" x14ac:dyDescent="0.25">
      <c r="E861" s="3"/>
      <c r="F861" s="5"/>
    </row>
    <row r="862" spans="5:6" x14ac:dyDescent="0.25">
      <c r="E862" s="3"/>
      <c r="F862" s="5"/>
    </row>
    <row r="863" spans="5:6" x14ac:dyDescent="0.25">
      <c r="E863" s="3"/>
      <c r="F863" s="5"/>
    </row>
    <row r="864" spans="5:6" x14ac:dyDescent="0.25">
      <c r="E864" s="3"/>
      <c r="F864" s="5"/>
    </row>
    <row r="865" spans="5:6" x14ac:dyDescent="0.25">
      <c r="E865" s="3"/>
      <c r="F865" s="5"/>
    </row>
    <row r="866" spans="5:6" x14ac:dyDescent="0.25">
      <c r="E866" s="3"/>
      <c r="F866" s="5"/>
    </row>
    <row r="867" spans="5:6" x14ac:dyDescent="0.25">
      <c r="E867" s="3"/>
      <c r="F867" s="5"/>
    </row>
    <row r="868" spans="5:6" x14ac:dyDescent="0.25">
      <c r="E868" s="3"/>
      <c r="F868" s="5"/>
    </row>
    <row r="869" spans="5:6" x14ac:dyDescent="0.25">
      <c r="E869" s="3"/>
      <c r="F869" s="5"/>
    </row>
    <row r="870" spans="5:6" x14ac:dyDescent="0.25">
      <c r="E870" s="3"/>
      <c r="F870" s="5"/>
    </row>
    <row r="871" spans="5:6" x14ac:dyDescent="0.25">
      <c r="E871" s="3"/>
      <c r="F871" s="5"/>
    </row>
    <row r="872" spans="5:6" x14ac:dyDescent="0.25">
      <c r="E872" s="3"/>
      <c r="F872" s="5"/>
    </row>
    <row r="873" spans="5:6" x14ac:dyDescent="0.25">
      <c r="E873" s="3"/>
      <c r="F873" s="5"/>
    </row>
    <row r="874" spans="5:6" x14ac:dyDescent="0.25">
      <c r="E874" s="3"/>
      <c r="F874" s="5"/>
    </row>
    <row r="875" spans="5:6" x14ac:dyDescent="0.25">
      <c r="E875" s="3"/>
      <c r="F875" s="5"/>
    </row>
    <row r="876" spans="5:6" x14ac:dyDescent="0.25">
      <c r="E876" s="3"/>
      <c r="F876" s="5"/>
    </row>
    <row r="877" spans="5:6" x14ac:dyDescent="0.25">
      <c r="E877" s="3"/>
      <c r="F877" s="5"/>
    </row>
    <row r="878" spans="5:6" x14ac:dyDescent="0.25">
      <c r="E878" s="3"/>
      <c r="F878" s="5"/>
    </row>
    <row r="879" spans="5:6" x14ac:dyDescent="0.25">
      <c r="E879" s="3"/>
      <c r="F879" s="5"/>
    </row>
    <row r="880" spans="5:6" x14ac:dyDescent="0.25">
      <c r="E880" s="3"/>
      <c r="F880" s="5"/>
    </row>
    <row r="881" spans="5:6" x14ac:dyDescent="0.25">
      <c r="E881" s="3"/>
      <c r="F881" s="5"/>
    </row>
    <row r="882" spans="5:6" x14ac:dyDescent="0.25">
      <c r="E882" s="3"/>
      <c r="F882" s="5"/>
    </row>
    <row r="883" spans="5:6" x14ac:dyDescent="0.25">
      <c r="E883" s="3"/>
      <c r="F883" s="5"/>
    </row>
    <row r="884" spans="5:6" x14ac:dyDescent="0.25">
      <c r="E884" s="3"/>
      <c r="F884" s="5"/>
    </row>
    <row r="885" spans="5:6" x14ac:dyDescent="0.25">
      <c r="E885" s="3"/>
      <c r="F885" s="5"/>
    </row>
    <row r="886" spans="5:6" x14ac:dyDescent="0.25">
      <c r="E886" s="3"/>
      <c r="F886" s="5"/>
    </row>
    <row r="887" spans="5:6" x14ac:dyDescent="0.25">
      <c r="E887" s="3"/>
      <c r="F887" s="5"/>
    </row>
    <row r="888" spans="5:6" x14ac:dyDescent="0.25">
      <c r="E888" s="3"/>
      <c r="F888" s="5"/>
    </row>
    <row r="889" spans="5:6" x14ac:dyDescent="0.25">
      <c r="E889" s="3"/>
      <c r="F889" s="5"/>
    </row>
    <row r="890" spans="5:6" x14ac:dyDescent="0.25">
      <c r="E890" s="3"/>
      <c r="F890" s="5"/>
    </row>
    <row r="891" spans="5:6" x14ac:dyDescent="0.25">
      <c r="E891" s="3"/>
      <c r="F891" s="5"/>
    </row>
    <row r="892" spans="5:6" x14ac:dyDescent="0.25">
      <c r="E892" s="3"/>
      <c r="F892" s="5"/>
    </row>
    <row r="893" spans="5:6" x14ac:dyDescent="0.25">
      <c r="E893" s="3"/>
      <c r="F893" s="5"/>
    </row>
    <row r="894" spans="5:6" x14ac:dyDescent="0.25">
      <c r="E894" s="3"/>
      <c r="F894" s="5"/>
    </row>
    <row r="895" spans="5:6" x14ac:dyDescent="0.25">
      <c r="E895" s="3"/>
      <c r="F895" s="5"/>
    </row>
    <row r="896" spans="5:6" x14ac:dyDescent="0.25">
      <c r="E896" s="3"/>
      <c r="F896" s="5"/>
    </row>
    <row r="897" spans="5:6" x14ac:dyDescent="0.25">
      <c r="E897" s="3"/>
      <c r="F897" s="5"/>
    </row>
    <row r="898" spans="5:6" x14ac:dyDescent="0.25">
      <c r="E898" s="3"/>
      <c r="F898" s="5"/>
    </row>
    <row r="899" spans="5:6" x14ac:dyDescent="0.25">
      <c r="E899" s="3"/>
      <c r="F899" s="5"/>
    </row>
    <row r="900" spans="5:6" x14ac:dyDescent="0.25">
      <c r="E900" s="3"/>
      <c r="F900" s="5"/>
    </row>
    <row r="901" spans="5:6" x14ac:dyDescent="0.25">
      <c r="E901" s="3"/>
      <c r="F901" s="5"/>
    </row>
    <row r="902" spans="5:6" x14ac:dyDescent="0.25">
      <c r="E902" s="3"/>
      <c r="F902" s="5"/>
    </row>
    <row r="903" spans="5:6" x14ac:dyDescent="0.25">
      <c r="E903" s="3"/>
      <c r="F903" s="5"/>
    </row>
    <row r="904" spans="5:6" x14ac:dyDescent="0.25">
      <c r="E904" s="3"/>
      <c r="F904" s="5"/>
    </row>
    <row r="905" spans="5:6" x14ac:dyDescent="0.25">
      <c r="E905" s="3"/>
      <c r="F905" s="5"/>
    </row>
    <row r="906" spans="5:6" x14ac:dyDescent="0.25">
      <c r="E906" s="3"/>
      <c r="F906" s="5"/>
    </row>
    <row r="907" spans="5:6" x14ac:dyDescent="0.25">
      <c r="E907" s="3"/>
      <c r="F907" s="5"/>
    </row>
    <row r="908" spans="5:6" x14ac:dyDescent="0.25">
      <c r="E908" s="3"/>
      <c r="F908" s="5"/>
    </row>
    <row r="909" spans="5:6" x14ac:dyDescent="0.25">
      <c r="E909" s="3"/>
      <c r="F909" s="5"/>
    </row>
    <row r="910" spans="5:6" x14ac:dyDescent="0.25">
      <c r="E910" s="3"/>
      <c r="F910" s="5"/>
    </row>
    <row r="911" spans="5:6" x14ac:dyDescent="0.25">
      <c r="E911" s="3"/>
      <c r="F911" s="5"/>
    </row>
    <row r="912" spans="5:6" x14ac:dyDescent="0.25">
      <c r="E912" s="3"/>
      <c r="F912" s="5"/>
    </row>
    <row r="913" spans="5:6" x14ac:dyDescent="0.25">
      <c r="E913" s="3"/>
      <c r="F913" s="5"/>
    </row>
    <row r="914" spans="5:6" x14ac:dyDescent="0.25">
      <c r="E914" s="3"/>
      <c r="F914" s="5"/>
    </row>
    <row r="915" spans="5:6" x14ac:dyDescent="0.25">
      <c r="E915" s="3"/>
      <c r="F915" s="5"/>
    </row>
    <row r="916" spans="5:6" x14ac:dyDescent="0.25">
      <c r="E916" s="3"/>
      <c r="F916" s="5"/>
    </row>
    <row r="917" spans="5:6" x14ac:dyDescent="0.25">
      <c r="E917" s="3"/>
      <c r="F917" s="5"/>
    </row>
    <row r="918" spans="5:6" x14ac:dyDescent="0.25">
      <c r="E918" s="3"/>
      <c r="F918" s="5"/>
    </row>
    <row r="919" spans="5:6" x14ac:dyDescent="0.25">
      <c r="E919" s="3"/>
      <c r="F919" s="5"/>
    </row>
    <row r="920" spans="5:6" x14ac:dyDescent="0.25">
      <c r="E920" s="3"/>
      <c r="F920" s="5"/>
    </row>
    <row r="921" spans="5:6" x14ac:dyDescent="0.25">
      <c r="E921" s="3"/>
      <c r="F921" s="5"/>
    </row>
    <row r="922" spans="5:6" x14ac:dyDescent="0.25">
      <c r="E922" s="3"/>
      <c r="F922" s="5"/>
    </row>
    <row r="923" spans="5:6" x14ac:dyDescent="0.25">
      <c r="E923" s="3"/>
      <c r="F923" s="5"/>
    </row>
    <row r="924" spans="5:6" x14ac:dyDescent="0.25">
      <c r="E924" s="3"/>
      <c r="F924" s="5"/>
    </row>
    <row r="925" spans="5:6" x14ac:dyDescent="0.25">
      <c r="E925" s="3"/>
      <c r="F925" s="5"/>
    </row>
    <row r="926" spans="5:6" x14ac:dyDescent="0.25">
      <c r="E926" s="3"/>
      <c r="F926" s="5"/>
    </row>
    <row r="927" spans="5:6" x14ac:dyDescent="0.25">
      <c r="E927" s="3"/>
      <c r="F927" s="5"/>
    </row>
    <row r="928" spans="5:6" x14ac:dyDescent="0.25">
      <c r="E928" s="3"/>
      <c r="F928" s="5"/>
    </row>
    <row r="929" spans="5:6" x14ac:dyDescent="0.25">
      <c r="E929" s="3"/>
      <c r="F929" s="5"/>
    </row>
    <row r="930" spans="5:6" x14ac:dyDescent="0.25">
      <c r="E930" s="3"/>
      <c r="F930" s="5"/>
    </row>
    <row r="931" spans="5:6" x14ac:dyDescent="0.25">
      <c r="E931" s="3"/>
      <c r="F931" s="5"/>
    </row>
    <row r="932" spans="5:6" x14ac:dyDescent="0.25">
      <c r="E932" s="3"/>
      <c r="F932" s="5"/>
    </row>
    <row r="933" spans="5:6" x14ac:dyDescent="0.25">
      <c r="E933" s="3"/>
      <c r="F933" s="5"/>
    </row>
    <row r="934" spans="5:6" x14ac:dyDescent="0.25">
      <c r="E934" s="3"/>
      <c r="F934" s="5"/>
    </row>
    <row r="935" spans="5:6" x14ac:dyDescent="0.25">
      <c r="E935" s="3"/>
      <c r="F935" s="5"/>
    </row>
    <row r="936" spans="5:6" x14ac:dyDescent="0.25">
      <c r="E936" s="3"/>
      <c r="F936" s="5"/>
    </row>
    <row r="937" spans="5:6" x14ac:dyDescent="0.25">
      <c r="E937" s="3"/>
      <c r="F937" s="5"/>
    </row>
    <row r="938" spans="5:6" x14ac:dyDescent="0.25">
      <c r="E938" s="3"/>
      <c r="F938" s="5"/>
    </row>
    <row r="939" spans="5:6" x14ac:dyDescent="0.25">
      <c r="E939" s="3"/>
      <c r="F939" s="5"/>
    </row>
    <row r="940" spans="5:6" x14ac:dyDescent="0.25">
      <c r="E940" s="3"/>
      <c r="F940" s="5"/>
    </row>
    <row r="941" spans="5:6" x14ac:dyDescent="0.25">
      <c r="E941" s="3"/>
      <c r="F941" s="5"/>
    </row>
    <row r="942" spans="5:6" x14ac:dyDescent="0.25">
      <c r="E942" s="3"/>
      <c r="F942" s="5"/>
    </row>
    <row r="943" spans="5:6" x14ac:dyDescent="0.25">
      <c r="E943" s="3"/>
      <c r="F943" s="5"/>
    </row>
    <row r="944" spans="5:6" x14ac:dyDescent="0.25">
      <c r="E944" s="3"/>
      <c r="F944" s="5"/>
    </row>
    <row r="945" spans="5:6" x14ac:dyDescent="0.25">
      <c r="E945" s="3"/>
      <c r="F945" s="5"/>
    </row>
    <row r="946" spans="5:6" x14ac:dyDescent="0.25">
      <c r="E946" s="3"/>
      <c r="F946" s="5"/>
    </row>
    <row r="947" spans="5:6" x14ac:dyDescent="0.25">
      <c r="E947" s="3"/>
      <c r="F947" s="5"/>
    </row>
    <row r="948" spans="5:6" x14ac:dyDescent="0.25">
      <c r="E948" s="3"/>
      <c r="F948" s="5"/>
    </row>
    <row r="949" spans="5:6" x14ac:dyDescent="0.25">
      <c r="E949" s="3"/>
      <c r="F949" s="5"/>
    </row>
    <row r="950" spans="5:6" x14ac:dyDescent="0.25">
      <c r="E950" s="3"/>
      <c r="F950" s="5"/>
    </row>
    <row r="951" spans="5:6" x14ac:dyDescent="0.25">
      <c r="E951" s="3"/>
      <c r="F951" s="5"/>
    </row>
    <row r="952" spans="5:6" x14ac:dyDescent="0.25">
      <c r="E952" s="3"/>
      <c r="F952" s="5"/>
    </row>
    <row r="953" spans="5:6" x14ac:dyDescent="0.25">
      <c r="E953" s="3"/>
      <c r="F953" s="5"/>
    </row>
    <row r="954" spans="5:6" x14ac:dyDescent="0.25">
      <c r="E954" s="3"/>
      <c r="F954" s="5"/>
    </row>
    <row r="955" spans="5:6" x14ac:dyDescent="0.25">
      <c r="E955" s="3"/>
      <c r="F955" s="5"/>
    </row>
    <row r="956" spans="5:6" x14ac:dyDescent="0.25">
      <c r="E956" s="3"/>
      <c r="F956" s="5"/>
    </row>
    <row r="957" spans="5:6" x14ac:dyDescent="0.25">
      <c r="E957" s="3"/>
      <c r="F957" s="5"/>
    </row>
    <row r="958" spans="5:6" x14ac:dyDescent="0.25">
      <c r="E958" s="3"/>
      <c r="F958" s="5"/>
    </row>
    <row r="959" spans="5:6" x14ac:dyDescent="0.25">
      <c r="E959" s="3"/>
      <c r="F959" s="5"/>
    </row>
    <row r="960" spans="5:6" x14ac:dyDescent="0.25">
      <c r="E960" s="3"/>
      <c r="F960" s="5"/>
    </row>
    <row r="961" spans="5:6" x14ac:dyDescent="0.25">
      <c r="E961" s="3"/>
      <c r="F961" s="5"/>
    </row>
    <row r="962" spans="5:6" x14ac:dyDescent="0.25">
      <c r="E962" s="3"/>
      <c r="F962" s="5"/>
    </row>
    <row r="963" spans="5:6" x14ac:dyDescent="0.25">
      <c r="E963" s="3"/>
      <c r="F963" s="5"/>
    </row>
    <row r="964" spans="5:6" x14ac:dyDescent="0.25">
      <c r="E964" s="3"/>
      <c r="F964" s="5"/>
    </row>
    <row r="965" spans="5:6" x14ac:dyDescent="0.25">
      <c r="E965" s="3"/>
      <c r="F965" s="5"/>
    </row>
    <row r="966" spans="5:6" x14ac:dyDescent="0.25">
      <c r="E966" s="3"/>
      <c r="F966" s="5"/>
    </row>
    <row r="967" spans="5:6" x14ac:dyDescent="0.25">
      <c r="E967" s="3"/>
      <c r="F967" s="5"/>
    </row>
    <row r="968" spans="5:6" x14ac:dyDescent="0.25">
      <c r="E968" s="3"/>
      <c r="F968" s="5"/>
    </row>
    <row r="969" spans="5:6" x14ac:dyDescent="0.25">
      <c r="E969" s="3"/>
      <c r="F969" s="5"/>
    </row>
    <row r="970" spans="5:6" x14ac:dyDescent="0.25">
      <c r="E970" s="3"/>
      <c r="F970" s="5"/>
    </row>
    <row r="971" spans="5:6" x14ac:dyDescent="0.25">
      <c r="E971" s="3"/>
      <c r="F971" s="5"/>
    </row>
    <row r="972" spans="5:6" x14ac:dyDescent="0.25">
      <c r="E972" s="3"/>
      <c r="F972" s="5"/>
    </row>
    <row r="973" spans="5:6" x14ac:dyDescent="0.25">
      <c r="E973" s="3"/>
      <c r="F973" s="5"/>
    </row>
    <row r="974" spans="5:6" x14ac:dyDescent="0.25">
      <c r="E974" s="3"/>
      <c r="F974" s="5"/>
    </row>
    <row r="975" spans="5:6" x14ac:dyDescent="0.25">
      <c r="E975" s="3"/>
      <c r="F975" s="5"/>
    </row>
    <row r="976" spans="5:6" x14ac:dyDescent="0.25">
      <c r="E976" s="3"/>
      <c r="F976" s="5"/>
    </row>
    <row r="977" spans="5:6" x14ac:dyDescent="0.25">
      <c r="E977" s="3"/>
      <c r="F977" s="5"/>
    </row>
    <row r="978" spans="5:6" x14ac:dyDescent="0.25">
      <c r="E978" s="3"/>
      <c r="F978" s="5"/>
    </row>
    <row r="979" spans="5:6" x14ac:dyDescent="0.25">
      <c r="E979" s="3"/>
      <c r="F979" s="5"/>
    </row>
    <row r="980" spans="5:6" x14ac:dyDescent="0.25">
      <c r="E980" s="3"/>
      <c r="F980" s="5"/>
    </row>
    <row r="981" spans="5:6" x14ac:dyDescent="0.25">
      <c r="E981" s="3"/>
      <c r="F981" s="5"/>
    </row>
    <row r="982" spans="5:6" x14ac:dyDescent="0.25">
      <c r="E982" s="3"/>
      <c r="F982" s="5"/>
    </row>
    <row r="983" spans="5:6" x14ac:dyDescent="0.25">
      <c r="E983" s="3"/>
      <c r="F983" s="5"/>
    </row>
    <row r="984" spans="5:6" x14ac:dyDescent="0.25">
      <c r="E984" s="3"/>
      <c r="F984" s="5"/>
    </row>
    <row r="985" spans="5:6" x14ac:dyDescent="0.25">
      <c r="E985" s="3"/>
      <c r="F985" s="5"/>
    </row>
    <row r="986" spans="5:6" x14ac:dyDescent="0.25">
      <c r="E986" s="3"/>
      <c r="F986" s="5"/>
    </row>
    <row r="987" spans="5:6" x14ac:dyDescent="0.25">
      <c r="E987" s="3"/>
      <c r="F987" s="5"/>
    </row>
    <row r="988" spans="5:6" x14ac:dyDescent="0.25">
      <c r="E988" s="3"/>
      <c r="F988" s="5"/>
    </row>
    <row r="989" spans="5:6" x14ac:dyDescent="0.25">
      <c r="E989" s="3"/>
      <c r="F989" s="5"/>
    </row>
    <row r="990" spans="5:6" x14ac:dyDescent="0.25">
      <c r="E990" s="3"/>
      <c r="F990" s="5"/>
    </row>
    <row r="991" spans="5:6" x14ac:dyDescent="0.25">
      <c r="E991" s="3"/>
      <c r="F991" s="5"/>
    </row>
    <row r="992" spans="5:6" x14ac:dyDescent="0.25">
      <c r="E992" s="3"/>
      <c r="F992" s="5"/>
    </row>
    <row r="993" spans="5:6" x14ac:dyDescent="0.25">
      <c r="E993" s="3"/>
      <c r="F993" s="5"/>
    </row>
    <row r="994" spans="5:6" x14ac:dyDescent="0.25">
      <c r="E994" s="3"/>
      <c r="F994" s="5"/>
    </row>
    <row r="995" spans="5:6" x14ac:dyDescent="0.25">
      <c r="E995" s="3"/>
      <c r="F995" s="5"/>
    </row>
    <row r="996" spans="5:6" x14ac:dyDescent="0.25">
      <c r="E996" s="3"/>
      <c r="F996" s="5"/>
    </row>
    <row r="997" spans="5:6" x14ac:dyDescent="0.25">
      <c r="E997" s="3"/>
      <c r="F997" s="5"/>
    </row>
    <row r="998" spans="5:6" x14ac:dyDescent="0.25">
      <c r="E998" s="3"/>
      <c r="F998" s="5"/>
    </row>
    <row r="999" spans="5:6" x14ac:dyDescent="0.25">
      <c r="E999" s="3"/>
      <c r="F999" s="5"/>
    </row>
    <row r="1000" spans="5:6" x14ac:dyDescent="0.25">
      <c r="E1000" s="3"/>
      <c r="F1000" s="5"/>
    </row>
    <row r="1001" spans="5:6" x14ac:dyDescent="0.25">
      <c r="E1001" s="3"/>
      <c r="F1001" s="5"/>
    </row>
    <row r="1002" spans="5:6" x14ac:dyDescent="0.25">
      <c r="E1002" s="3"/>
      <c r="F1002" s="5"/>
    </row>
    <row r="1003" spans="5:6" x14ac:dyDescent="0.25">
      <c r="E1003" s="3"/>
      <c r="F1003" s="5"/>
    </row>
    <row r="1004" spans="5:6" x14ac:dyDescent="0.25">
      <c r="E1004" s="3"/>
      <c r="F1004" s="5"/>
    </row>
    <row r="1005" spans="5:6" x14ac:dyDescent="0.25">
      <c r="E1005" s="3"/>
      <c r="F1005" s="5"/>
    </row>
    <row r="1006" spans="5:6" x14ac:dyDescent="0.25">
      <c r="E1006" s="3"/>
      <c r="F1006" s="5"/>
    </row>
    <row r="1007" spans="5:6" x14ac:dyDescent="0.25">
      <c r="E1007" s="3"/>
      <c r="F1007" s="5"/>
    </row>
    <row r="1008" spans="5:6" x14ac:dyDescent="0.25">
      <c r="E1008" s="3"/>
      <c r="F1008" s="5"/>
    </row>
    <row r="1009" spans="5:6" x14ac:dyDescent="0.25">
      <c r="E1009" s="3"/>
      <c r="F1009" s="5"/>
    </row>
    <row r="1010" spans="5:6" x14ac:dyDescent="0.25">
      <c r="E1010" s="3"/>
      <c r="F1010" s="5"/>
    </row>
    <row r="1011" spans="5:6" x14ac:dyDescent="0.25">
      <c r="E1011" s="3"/>
      <c r="F1011" s="5"/>
    </row>
    <row r="1012" spans="5:6" x14ac:dyDescent="0.25">
      <c r="E1012" s="3"/>
      <c r="F1012" s="5"/>
    </row>
    <row r="1013" spans="5:6" x14ac:dyDescent="0.25">
      <c r="E1013" s="3"/>
      <c r="F1013" s="5"/>
    </row>
    <row r="1014" spans="5:6" x14ac:dyDescent="0.25">
      <c r="E1014" s="3"/>
      <c r="F1014" s="5"/>
    </row>
    <row r="1015" spans="5:6" x14ac:dyDescent="0.25">
      <c r="E1015" s="3"/>
      <c r="F1015" s="5"/>
    </row>
    <row r="1016" spans="5:6" x14ac:dyDescent="0.25">
      <c r="E1016" s="3"/>
      <c r="F1016" s="5"/>
    </row>
    <row r="1017" spans="5:6" x14ac:dyDescent="0.25">
      <c r="E1017" s="3"/>
      <c r="F1017" s="5"/>
    </row>
    <row r="1018" spans="5:6" x14ac:dyDescent="0.25">
      <c r="E1018" s="3"/>
      <c r="F1018" s="5"/>
    </row>
    <row r="1019" spans="5:6" x14ac:dyDescent="0.25">
      <c r="E1019" s="3"/>
      <c r="F1019" s="5"/>
    </row>
    <row r="1020" spans="5:6" x14ac:dyDescent="0.25">
      <c r="E1020" s="3"/>
      <c r="F1020" s="5"/>
    </row>
    <row r="1021" spans="5:6" x14ac:dyDescent="0.25">
      <c r="E1021" s="3"/>
      <c r="F1021" s="5"/>
    </row>
    <row r="1022" spans="5:6" x14ac:dyDescent="0.25">
      <c r="E1022" s="3"/>
      <c r="F1022" s="5"/>
    </row>
    <row r="1023" spans="5:6" x14ac:dyDescent="0.25">
      <c r="E1023" s="3"/>
      <c r="F1023" s="5"/>
    </row>
    <row r="1024" spans="5:6" x14ac:dyDescent="0.25">
      <c r="E1024" s="3"/>
      <c r="F1024" s="5"/>
    </row>
    <row r="1025" spans="5:6" x14ac:dyDescent="0.25">
      <c r="E1025" s="3"/>
      <c r="F1025" s="5"/>
    </row>
    <row r="1026" spans="5:6" x14ac:dyDescent="0.25">
      <c r="E1026" s="3"/>
      <c r="F1026" s="5"/>
    </row>
    <row r="1027" spans="5:6" x14ac:dyDescent="0.25">
      <c r="E1027" s="3"/>
      <c r="F1027" s="5"/>
    </row>
    <row r="1028" spans="5:6" x14ac:dyDescent="0.25">
      <c r="E1028" s="3"/>
      <c r="F1028" s="5"/>
    </row>
    <row r="1029" spans="5:6" x14ac:dyDescent="0.25">
      <c r="E1029" s="3"/>
      <c r="F1029" s="5"/>
    </row>
    <row r="1030" spans="5:6" x14ac:dyDescent="0.25">
      <c r="E1030" s="3"/>
      <c r="F1030" s="5"/>
    </row>
    <row r="1031" spans="5:6" x14ac:dyDescent="0.25">
      <c r="E1031" s="3"/>
      <c r="F1031" s="5"/>
    </row>
    <row r="1032" spans="5:6" x14ac:dyDescent="0.25">
      <c r="E1032" s="3"/>
      <c r="F1032" s="5"/>
    </row>
    <row r="1033" spans="5:6" x14ac:dyDescent="0.25">
      <c r="E1033" s="3"/>
      <c r="F1033" s="5"/>
    </row>
    <row r="1034" spans="5:6" x14ac:dyDescent="0.25">
      <c r="E1034" s="3"/>
      <c r="F1034" s="5"/>
    </row>
    <row r="1035" spans="5:6" x14ac:dyDescent="0.25">
      <c r="E1035" s="3"/>
      <c r="F1035" s="5"/>
    </row>
    <row r="1036" spans="5:6" x14ac:dyDescent="0.25">
      <c r="E1036" s="3"/>
      <c r="F1036" s="5"/>
    </row>
    <row r="1037" spans="5:6" x14ac:dyDescent="0.25">
      <c r="E1037" s="3"/>
      <c r="F1037" s="5"/>
    </row>
    <row r="1038" spans="5:6" x14ac:dyDescent="0.25">
      <c r="E1038" s="3"/>
      <c r="F1038" s="5"/>
    </row>
    <row r="1039" spans="5:6" x14ac:dyDescent="0.25">
      <c r="E1039" s="3"/>
      <c r="F1039" s="5"/>
    </row>
    <row r="1040" spans="5:6" x14ac:dyDescent="0.25">
      <c r="E1040" s="3"/>
      <c r="F1040" s="5"/>
    </row>
    <row r="1041" spans="5:6" x14ac:dyDescent="0.25">
      <c r="E1041" s="3"/>
      <c r="F1041" s="5"/>
    </row>
    <row r="1042" spans="5:6" x14ac:dyDescent="0.25">
      <c r="E1042" s="3"/>
      <c r="F1042" s="5"/>
    </row>
    <row r="1043" spans="5:6" x14ac:dyDescent="0.25">
      <c r="E1043" s="3"/>
      <c r="F1043" s="5"/>
    </row>
    <row r="1044" spans="5:6" x14ac:dyDescent="0.25">
      <c r="E1044" s="3"/>
      <c r="F1044" s="5"/>
    </row>
    <row r="1045" spans="5:6" x14ac:dyDescent="0.25">
      <c r="E1045" s="3"/>
      <c r="F1045" s="5"/>
    </row>
    <row r="1046" spans="5:6" x14ac:dyDescent="0.25">
      <c r="E1046" s="3"/>
      <c r="F1046" s="5"/>
    </row>
    <row r="1047" spans="5:6" x14ac:dyDescent="0.25">
      <c r="E1047" s="3"/>
      <c r="F1047" s="5"/>
    </row>
    <row r="1048" spans="5:6" x14ac:dyDescent="0.25">
      <c r="E1048" s="3"/>
      <c r="F1048" s="5"/>
    </row>
    <row r="1049" spans="5:6" x14ac:dyDescent="0.25">
      <c r="E1049" s="3"/>
      <c r="F1049" s="5"/>
    </row>
    <row r="1050" spans="5:6" x14ac:dyDescent="0.25">
      <c r="E1050" s="3"/>
      <c r="F1050" s="5"/>
    </row>
    <row r="1051" spans="5:6" x14ac:dyDescent="0.25">
      <c r="E1051" s="3"/>
      <c r="F1051" s="5"/>
    </row>
    <row r="1052" spans="5:6" x14ac:dyDescent="0.25">
      <c r="E1052" s="3"/>
      <c r="F1052" s="5"/>
    </row>
    <row r="1053" spans="5:6" x14ac:dyDescent="0.25">
      <c r="E1053" s="3"/>
      <c r="F1053" s="5"/>
    </row>
    <row r="1054" spans="5:6" x14ac:dyDescent="0.25">
      <c r="E1054" s="3"/>
      <c r="F1054" s="5"/>
    </row>
    <row r="1055" spans="5:6" x14ac:dyDescent="0.25">
      <c r="E1055" s="3"/>
      <c r="F1055" s="5"/>
    </row>
    <row r="1056" spans="5:6" x14ac:dyDescent="0.25">
      <c r="E1056" s="3"/>
      <c r="F1056" s="5"/>
    </row>
    <row r="1057" spans="5:6" x14ac:dyDescent="0.25">
      <c r="E1057" s="3"/>
      <c r="F1057" s="5"/>
    </row>
    <row r="1058" spans="5:6" x14ac:dyDescent="0.25">
      <c r="E1058" s="3"/>
      <c r="F1058" s="5"/>
    </row>
    <row r="1059" spans="5:6" x14ac:dyDescent="0.25">
      <c r="E1059" s="3"/>
      <c r="F1059" s="5"/>
    </row>
    <row r="1060" spans="5:6" x14ac:dyDescent="0.25">
      <c r="E1060" s="3"/>
      <c r="F1060" s="5"/>
    </row>
    <row r="1061" spans="5:6" x14ac:dyDescent="0.25">
      <c r="E1061" s="3"/>
      <c r="F1061" s="5"/>
    </row>
    <row r="1062" spans="5:6" x14ac:dyDescent="0.25">
      <c r="E1062" s="3"/>
      <c r="F1062" s="5"/>
    </row>
    <row r="1063" spans="5:6" x14ac:dyDescent="0.25">
      <c r="E1063" s="3"/>
      <c r="F1063" s="5"/>
    </row>
    <row r="1064" spans="5:6" x14ac:dyDescent="0.25">
      <c r="E1064" s="3"/>
      <c r="F1064" s="5"/>
    </row>
    <row r="1065" spans="5:6" x14ac:dyDescent="0.25">
      <c r="E1065" s="3"/>
      <c r="F1065" s="5"/>
    </row>
    <row r="1066" spans="5:6" x14ac:dyDescent="0.25">
      <c r="E1066" s="3"/>
      <c r="F1066" s="5"/>
    </row>
    <row r="1067" spans="5:6" x14ac:dyDescent="0.25">
      <c r="E1067" s="3"/>
      <c r="F1067" s="5"/>
    </row>
    <row r="1068" spans="5:6" x14ac:dyDescent="0.25">
      <c r="E1068" s="3"/>
      <c r="F1068" s="5"/>
    </row>
    <row r="1069" spans="5:6" x14ac:dyDescent="0.25">
      <c r="E1069" s="3"/>
      <c r="F1069" s="5"/>
    </row>
    <row r="1070" spans="5:6" x14ac:dyDescent="0.25">
      <c r="E1070" s="3"/>
      <c r="F1070" s="5"/>
    </row>
    <row r="1071" spans="5:6" x14ac:dyDescent="0.25">
      <c r="E1071" s="3"/>
      <c r="F1071" s="5"/>
    </row>
    <row r="1072" spans="5:6" x14ac:dyDescent="0.25">
      <c r="E1072" s="3"/>
      <c r="F1072" s="5"/>
    </row>
    <row r="1073" spans="5:6" x14ac:dyDescent="0.25">
      <c r="E1073" s="3"/>
      <c r="F1073" s="5"/>
    </row>
    <row r="1074" spans="5:6" x14ac:dyDescent="0.25">
      <c r="E1074" s="3"/>
      <c r="F1074" s="5"/>
    </row>
    <row r="1075" spans="5:6" x14ac:dyDescent="0.25">
      <c r="E1075" s="3"/>
      <c r="F1075" s="5"/>
    </row>
    <row r="1076" spans="5:6" x14ac:dyDescent="0.25">
      <c r="E1076" s="3"/>
      <c r="F1076" s="5"/>
    </row>
    <row r="1077" spans="5:6" x14ac:dyDescent="0.25">
      <c r="E1077" s="3"/>
      <c r="F1077" s="5"/>
    </row>
    <row r="1078" spans="5:6" x14ac:dyDescent="0.25">
      <c r="E1078" s="3"/>
      <c r="F1078" s="5"/>
    </row>
    <row r="1079" spans="5:6" x14ac:dyDescent="0.25">
      <c r="E1079" s="3"/>
      <c r="F1079" s="5"/>
    </row>
    <row r="1080" spans="5:6" x14ac:dyDescent="0.25">
      <c r="E1080" s="3"/>
      <c r="F1080" s="5"/>
    </row>
    <row r="1081" spans="5:6" x14ac:dyDescent="0.25">
      <c r="E1081" s="3"/>
      <c r="F1081" s="5"/>
    </row>
    <row r="1082" spans="5:6" x14ac:dyDescent="0.25">
      <c r="E1082" s="3"/>
      <c r="F1082" s="5"/>
    </row>
    <row r="1083" spans="5:6" x14ac:dyDescent="0.25">
      <c r="E1083" s="3"/>
      <c r="F1083" s="5"/>
    </row>
    <row r="1084" spans="5:6" x14ac:dyDescent="0.25">
      <c r="E1084" s="3"/>
      <c r="F1084" s="5"/>
    </row>
    <row r="1085" spans="5:6" x14ac:dyDescent="0.25">
      <c r="E1085" s="3"/>
      <c r="F1085" s="5"/>
    </row>
    <row r="1086" spans="5:6" x14ac:dyDescent="0.25">
      <c r="E1086" s="3"/>
      <c r="F1086" s="5"/>
    </row>
    <row r="1087" spans="5:6" x14ac:dyDescent="0.25">
      <c r="E1087" s="3"/>
      <c r="F1087" s="5"/>
    </row>
    <row r="1088" spans="5:6" x14ac:dyDescent="0.25">
      <c r="E1088" s="3"/>
      <c r="F1088" s="5"/>
    </row>
    <row r="1089" spans="5:6" x14ac:dyDescent="0.25">
      <c r="E1089" s="3"/>
      <c r="F1089" s="5"/>
    </row>
    <row r="1090" spans="5:6" x14ac:dyDescent="0.25">
      <c r="E1090" s="3"/>
      <c r="F1090" s="5"/>
    </row>
    <row r="1091" spans="5:6" x14ac:dyDescent="0.25">
      <c r="E1091" s="3"/>
      <c r="F1091" s="5"/>
    </row>
    <row r="1092" spans="5:6" x14ac:dyDescent="0.25">
      <c r="E1092" s="3"/>
      <c r="F1092" s="5"/>
    </row>
    <row r="1093" spans="5:6" x14ac:dyDescent="0.25">
      <c r="E1093" s="3"/>
      <c r="F1093" s="5"/>
    </row>
    <row r="1094" spans="5:6" x14ac:dyDescent="0.25">
      <c r="E1094" s="3"/>
      <c r="F1094" s="5"/>
    </row>
    <row r="1095" spans="5:6" x14ac:dyDescent="0.25">
      <c r="E1095" s="3"/>
      <c r="F1095" s="5"/>
    </row>
    <row r="1096" spans="5:6" x14ac:dyDescent="0.25">
      <c r="E1096" s="3"/>
      <c r="F1096" s="5"/>
    </row>
    <row r="1097" spans="5:6" x14ac:dyDescent="0.25">
      <c r="E1097" s="3"/>
      <c r="F1097" s="5"/>
    </row>
    <row r="1098" spans="5:6" x14ac:dyDescent="0.25">
      <c r="E1098" s="3"/>
      <c r="F1098" s="5"/>
    </row>
    <row r="1099" spans="5:6" x14ac:dyDescent="0.25">
      <c r="E1099" s="3"/>
      <c r="F1099" s="5"/>
    </row>
    <row r="1100" spans="5:6" x14ac:dyDescent="0.25">
      <c r="E1100" s="3"/>
      <c r="F1100" s="5"/>
    </row>
    <row r="1101" spans="5:6" x14ac:dyDescent="0.25">
      <c r="E1101" s="3"/>
      <c r="F1101" s="5"/>
    </row>
    <row r="1102" spans="5:6" x14ac:dyDescent="0.25">
      <c r="E1102" s="3"/>
      <c r="F1102" s="5"/>
    </row>
    <row r="1103" spans="5:6" x14ac:dyDescent="0.25">
      <c r="E1103" s="3"/>
      <c r="F1103" s="5"/>
    </row>
    <row r="1104" spans="5:6" x14ac:dyDescent="0.25">
      <c r="E1104" s="3"/>
      <c r="F1104" s="5"/>
    </row>
    <row r="1105" spans="5:6" x14ac:dyDescent="0.25">
      <c r="E1105" s="3"/>
      <c r="F1105" s="5"/>
    </row>
    <row r="1106" spans="5:6" x14ac:dyDescent="0.25">
      <c r="E1106" s="3"/>
      <c r="F1106" s="5"/>
    </row>
    <row r="1107" spans="5:6" x14ac:dyDescent="0.25">
      <c r="E1107" s="3"/>
      <c r="F1107" s="5"/>
    </row>
    <row r="1108" spans="5:6" x14ac:dyDescent="0.25">
      <c r="E1108" s="3"/>
      <c r="F1108" s="5"/>
    </row>
    <row r="1109" spans="5:6" x14ac:dyDescent="0.25">
      <c r="E1109" s="3"/>
      <c r="F1109" s="5"/>
    </row>
    <row r="1110" spans="5:6" x14ac:dyDescent="0.25">
      <c r="E1110" s="3"/>
      <c r="F1110" s="5"/>
    </row>
    <row r="1111" spans="5:6" x14ac:dyDescent="0.25">
      <c r="E1111" s="3"/>
      <c r="F1111" s="5"/>
    </row>
    <row r="1112" spans="5:6" x14ac:dyDescent="0.25">
      <c r="E1112" s="3"/>
      <c r="F1112" s="5"/>
    </row>
    <row r="1113" spans="5:6" x14ac:dyDescent="0.25">
      <c r="E1113" s="3"/>
      <c r="F1113" s="5"/>
    </row>
    <row r="1114" spans="5:6" x14ac:dyDescent="0.25">
      <c r="E1114" s="3"/>
      <c r="F1114" s="5"/>
    </row>
    <row r="1115" spans="5:6" x14ac:dyDescent="0.25">
      <c r="E1115" s="3"/>
      <c r="F1115" s="5"/>
    </row>
    <row r="1116" spans="5:6" x14ac:dyDescent="0.25">
      <c r="E1116" s="3"/>
      <c r="F1116" s="5"/>
    </row>
    <row r="1117" spans="5:6" x14ac:dyDescent="0.25">
      <c r="E1117" s="3"/>
      <c r="F1117" s="5"/>
    </row>
    <row r="1118" spans="5:6" x14ac:dyDescent="0.25">
      <c r="E1118" s="3"/>
      <c r="F1118" s="5"/>
    </row>
    <row r="1119" spans="5:6" x14ac:dyDescent="0.25">
      <c r="E1119" s="3"/>
      <c r="F1119" s="5"/>
    </row>
    <row r="1120" spans="5:6" x14ac:dyDescent="0.25">
      <c r="E1120" s="3"/>
      <c r="F1120" s="5"/>
    </row>
    <row r="1121" spans="5:6" x14ac:dyDescent="0.25">
      <c r="E1121" s="3"/>
      <c r="F1121" s="5"/>
    </row>
    <row r="1122" spans="5:6" x14ac:dyDescent="0.25">
      <c r="E1122" s="3"/>
      <c r="F1122" s="5"/>
    </row>
    <row r="1123" spans="5:6" x14ac:dyDescent="0.25">
      <c r="E1123" s="3"/>
      <c r="F1123" s="5"/>
    </row>
    <row r="1124" spans="5:6" x14ac:dyDescent="0.25">
      <c r="E1124" s="3"/>
      <c r="F1124" s="5"/>
    </row>
    <row r="1125" spans="5:6" x14ac:dyDescent="0.25">
      <c r="E1125" s="3"/>
      <c r="F1125" s="5"/>
    </row>
    <row r="1126" spans="5:6" x14ac:dyDescent="0.25">
      <c r="E1126" s="3"/>
      <c r="F1126" s="5"/>
    </row>
    <row r="1127" spans="5:6" x14ac:dyDescent="0.25">
      <c r="E1127" s="3"/>
      <c r="F1127" s="5"/>
    </row>
    <row r="1128" spans="5:6" x14ac:dyDescent="0.25">
      <c r="E1128" s="3"/>
      <c r="F1128" s="5"/>
    </row>
    <row r="1129" spans="5:6" x14ac:dyDescent="0.25">
      <c r="E1129" s="3"/>
      <c r="F1129" s="5"/>
    </row>
    <row r="1130" spans="5:6" x14ac:dyDescent="0.25">
      <c r="E1130" s="3"/>
      <c r="F1130" s="5"/>
    </row>
    <row r="1131" spans="5:6" x14ac:dyDescent="0.25">
      <c r="E1131" s="3"/>
      <c r="F1131" s="5"/>
    </row>
    <row r="1132" spans="5:6" x14ac:dyDescent="0.25">
      <c r="E1132" s="3"/>
      <c r="F1132" s="5"/>
    </row>
    <row r="1133" spans="5:6" x14ac:dyDescent="0.25">
      <c r="E1133" s="3"/>
      <c r="F1133" s="5"/>
    </row>
    <row r="1134" spans="5:6" x14ac:dyDescent="0.25">
      <c r="E1134" s="3"/>
      <c r="F1134" s="5"/>
    </row>
    <row r="1135" spans="5:6" x14ac:dyDescent="0.25">
      <c r="E1135" s="3"/>
      <c r="F1135" s="5"/>
    </row>
    <row r="1136" spans="5:6" x14ac:dyDescent="0.25">
      <c r="E1136" s="3"/>
      <c r="F1136" s="5"/>
    </row>
    <row r="1137" spans="5:6" x14ac:dyDescent="0.25">
      <c r="E1137" s="3"/>
      <c r="F1137" s="5"/>
    </row>
    <row r="1138" spans="5:6" x14ac:dyDescent="0.25">
      <c r="E1138" s="3"/>
      <c r="F1138" s="5"/>
    </row>
    <row r="1139" spans="5:6" x14ac:dyDescent="0.25">
      <c r="E1139" s="3"/>
      <c r="F1139" s="5"/>
    </row>
    <row r="1140" spans="5:6" x14ac:dyDescent="0.25">
      <c r="E1140" s="3"/>
      <c r="F1140" s="5"/>
    </row>
    <row r="1141" spans="5:6" x14ac:dyDescent="0.25">
      <c r="E1141" s="3"/>
      <c r="F1141" s="5"/>
    </row>
    <row r="1142" spans="5:6" x14ac:dyDescent="0.25">
      <c r="E1142" s="3"/>
      <c r="F1142" s="5"/>
    </row>
    <row r="1143" spans="5:6" x14ac:dyDescent="0.25">
      <c r="E1143" s="3"/>
      <c r="F1143" s="5"/>
    </row>
    <row r="1144" spans="5:6" x14ac:dyDescent="0.25">
      <c r="E1144" s="3"/>
      <c r="F1144" s="5"/>
    </row>
    <row r="1145" spans="5:6" x14ac:dyDescent="0.25">
      <c r="E1145" s="3"/>
      <c r="F1145" s="5"/>
    </row>
    <row r="1146" spans="5:6" x14ac:dyDescent="0.25">
      <c r="E1146" s="3"/>
      <c r="F1146" s="5"/>
    </row>
    <row r="1147" spans="5:6" x14ac:dyDescent="0.25">
      <c r="E1147" s="3"/>
      <c r="F1147" s="5"/>
    </row>
    <row r="1148" spans="5:6" x14ac:dyDescent="0.25">
      <c r="E1148" s="3"/>
      <c r="F1148" s="5"/>
    </row>
    <row r="1149" spans="5:6" x14ac:dyDescent="0.25">
      <c r="E1149" s="3"/>
      <c r="F1149" s="5"/>
    </row>
    <row r="1150" spans="5:6" x14ac:dyDescent="0.25">
      <c r="E1150" s="3"/>
      <c r="F1150" s="5"/>
    </row>
    <row r="1151" spans="5:6" x14ac:dyDescent="0.25">
      <c r="E1151" s="3"/>
      <c r="F1151" s="5"/>
    </row>
    <row r="1152" spans="5:6" x14ac:dyDescent="0.25">
      <c r="E1152" s="3"/>
      <c r="F1152" s="5"/>
    </row>
    <row r="1153" spans="5:6" x14ac:dyDescent="0.25">
      <c r="E1153" s="3"/>
      <c r="F1153" s="5"/>
    </row>
    <row r="1154" spans="5:6" x14ac:dyDescent="0.25">
      <c r="E1154" s="3"/>
      <c r="F1154" s="5"/>
    </row>
    <row r="1155" spans="5:6" x14ac:dyDescent="0.25">
      <c r="E1155" s="3"/>
      <c r="F1155" s="5"/>
    </row>
    <row r="1156" spans="5:6" x14ac:dyDescent="0.25">
      <c r="E1156" s="3"/>
      <c r="F1156" s="5"/>
    </row>
    <row r="1157" spans="5:6" x14ac:dyDescent="0.25">
      <c r="E1157" s="3"/>
      <c r="F1157" s="5"/>
    </row>
    <row r="1158" spans="5:6" x14ac:dyDescent="0.25">
      <c r="E1158" s="3"/>
      <c r="F1158" s="5"/>
    </row>
    <row r="1159" spans="5:6" x14ac:dyDescent="0.25">
      <c r="E1159" s="3"/>
      <c r="F1159" s="5"/>
    </row>
    <row r="1160" spans="5:6" x14ac:dyDescent="0.25">
      <c r="E1160" s="3"/>
      <c r="F1160" s="5"/>
    </row>
    <row r="1161" spans="5:6" x14ac:dyDescent="0.25">
      <c r="E1161" s="3"/>
      <c r="F1161" s="5"/>
    </row>
    <row r="1162" spans="5:6" x14ac:dyDescent="0.25">
      <c r="E1162" s="3"/>
      <c r="F1162" s="5"/>
    </row>
    <row r="1163" spans="5:6" x14ac:dyDescent="0.25">
      <c r="E1163" s="3"/>
      <c r="F1163" s="5"/>
    </row>
    <row r="1164" spans="5:6" x14ac:dyDescent="0.25">
      <c r="E1164" s="3"/>
      <c r="F1164" s="5"/>
    </row>
    <row r="1165" spans="5:6" x14ac:dyDescent="0.25">
      <c r="E1165" s="3"/>
      <c r="F1165" s="5"/>
    </row>
    <row r="1166" spans="5:6" x14ac:dyDescent="0.25">
      <c r="E1166" s="3"/>
      <c r="F1166" s="5"/>
    </row>
    <row r="1167" spans="5:6" x14ac:dyDescent="0.25">
      <c r="E1167" s="3"/>
      <c r="F1167" s="5"/>
    </row>
    <row r="1168" spans="5:6" x14ac:dyDescent="0.25">
      <c r="E1168" s="3"/>
      <c r="F1168" s="5"/>
    </row>
    <row r="1169" spans="5:6" x14ac:dyDescent="0.25">
      <c r="E1169" s="3"/>
      <c r="F1169" s="5"/>
    </row>
    <row r="1170" spans="5:6" x14ac:dyDescent="0.25">
      <c r="E1170" s="3"/>
      <c r="F1170" s="5"/>
    </row>
    <row r="1171" spans="5:6" x14ac:dyDescent="0.25">
      <c r="E1171" s="3"/>
      <c r="F1171" s="5"/>
    </row>
    <row r="1172" spans="5:6" x14ac:dyDescent="0.25">
      <c r="E1172" s="3"/>
      <c r="F1172" s="5"/>
    </row>
    <row r="1173" spans="5:6" x14ac:dyDescent="0.25">
      <c r="E1173" s="3"/>
      <c r="F1173" s="5"/>
    </row>
    <row r="1174" spans="5:6" x14ac:dyDescent="0.25">
      <c r="E1174" s="3"/>
      <c r="F1174" s="5"/>
    </row>
    <row r="1175" spans="5:6" x14ac:dyDescent="0.25">
      <c r="E1175" s="3"/>
      <c r="F1175" s="5"/>
    </row>
    <row r="1176" spans="5:6" x14ac:dyDescent="0.25">
      <c r="E1176" s="3"/>
      <c r="F1176" s="5"/>
    </row>
    <row r="1177" spans="5:6" x14ac:dyDescent="0.25">
      <c r="E1177" s="3"/>
      <c r="F1177" s="5"/>
    </row>
    <row r="1178" spans="5:6" x14ac:dyDescent="0.25">
      <c r="E1178" s="3"/>
      <c r="F1178" s="5"/>
    </row>
    <row r="1179" spans="5:6" x14ac:dyDescent="0.25">
      <c r="E1179" s="3"/>
      <c r="F1179" s="5"/>
    </row>
    <row r="1180" spans="5:6" x14ac:dyDescent="0.25">
      <c r="E1180" s="3"/>
      <c r="F1180" s="5"/>
    </row>
    <row r="1181" spans="5:6" x14ac:dyDescent="0.25">
      <c r="E1181" s="3"/>
      <c r="F1181" s="5"/>
    </row>
    <row r="1182" spans="5:6" x14ac:dyDescent="0.25">
      <c r="E1182" s="3"/>
      <c r="F1182" s="5"/>
    </row>
    <row r="1183" spans="5:6" x14ac:dyDescent="0.25">
      <c r="E1183" s="3"/>
      <c r="F1183" s="5"/>
    </row>
    <row r="1184" spans="5:6" x14ac:dyDescent="0.25">
      <c r="E1184" s="3"/>
      <c r="F1184" s="5"/>
    </row>
    <row r="1185" spans="5:6" x14ac:dyDescent="0.25">
      <c r="E1185" s="3"/>
      <c r="F1185" s="5"/>
    </row>
    <row r="1186" spans="5:6" x14ac:dyDescent="0.25">
      <c r="E1186" s="3"/>
      <c r="F1186" s="5"/>
    </row>
    <row r="1187" spans="5:6" x14ac:dyDescent="0.25">
      <c r="E1187" s="3"/>
      <c r="F1187" s="5"/>
    </row>
    <row r="1188" spans="5:6" x14ac:dyDescent="0.25">
      <c r="E1188" s="3"/>
      <c r="F1188" s="5"/>
    </row>
    <row r="1189" spans="5:6" x14ac:dyDescent="0.25">
      <c r="E1189" s="3"/>
      <c r="F1189" s="5"/>
    </row>
    <row r="1190" spans="5:6" x14ac:dyDescent="0.25">
      <c r="E1190" s="3"/>
      <c r="F1190" s="5"/>
    </row>
    <row r="1191" spans="5:6" x14ac:dyDescent="0.25">
      <c r="E1191" s="3"/>
      <c r="F1191" s="5"/>
    </row>
    <row r="1192" spans="5:6" x14ac:dyDescent="0.25">
      <c r="E1192" s="3"/>
      <c r="F1192" s="5"/>
    </row>
    <row r="1193" spans="5:6" x14ac:dyDescent="0.25">
      <c r="E1193" s="3"/>
      <c r="F1193" s="5"/>
    </row>
    <row r="1194" spans="5:6" x14ac:dyDescent="0.25">
      <c r="E1194" s="3"/>
      <c r="F1194" s="5"/>
    </row>
    <row r="1195" spans="5:6" x14ac:dyDescent="0.25">
      <c r="E1195" s="3"/>
      <c r="F1195" s="5"/>
    </row>
    <row r="1196" spans="5:6" x14ac:dyDescent="0.25">
      <c r="E1196" s="3"/>
      <c r="F1196" s="5"/>
    </row>
    <row r="1197" spans="5:6" x14ac:dyDescent="0.25">
      <c r="E1197" s="3"/>
      <c r="F1197" s="5"/>
    </row>
    <row r="1198" spans="5:6" x14ac:dyDescent="0.25">
      <c r="E1198" s="3"/>
      <c r="F1198" s="5"/>
    </row>
    <row r="1199" spans="5:6" x14ac:dyDescent="0.25">
      <c r="E1199" s="3"/>
      <c r="F1199" s="5"/>
    </row>
    <row r="1200" spans="5:6" x14ac:dyDescent="0.25">
      <c r="E1200" s="3"/>
      <c r="F1200" s="5"/>
    </row>
    <row r="1201" spans="5:6" x14ac:dyDescent="0.25">
      <c r="E1201" s="3"/>
      <c r="F1201" s="5"/>
    </row>
    <row r="1202" spans="5:6" x14ac:dyDescent="0.25">
      <c r="E1202" s="3"/>
      <c r="F1202" s="5"/>
    </row>
    <row r="1203" spans="5:6" x14ac:dyDescent="0.25">
      <c r="E1203" s="3"/>
      <c r="F1203" s="5"/>
    </row>
    <row r="1204" spans="5:6" x14ac:dyDescent="0.25">
      <c r="E1204" s="3"/>
      <c r="F1204" s="5"/>
    </row>
    <row r="1205" spans="5:6" x14ac:dyDescent="0.25">
      <c r="E1205" s="3"/>
      <c r="F1205" s="5"/>
    </row>
    <row r="1206" spans="5:6" x14ac:dyDescent="0.25">
      <c r="E1206" s="3"/>
      <c r="F1206" s="5"/>
    </row>
    <row r="1207" spans="5:6" x14ac:dyDescent="0.25">
      <c r="E1207" s="3"/>
      <c r="F1207" s="5"/>
    </row>
    <row r="1208" spans="5:6" x14ac:dyDescent="0.25">
      <c r="E1208" s="3"/>
      <c r="F1208" s="5"/>
    </row>
    <row r="1209" spans="5:6" x14ac:dyDescent="0.25">
      <c r="E1209" s="3"/>
      <c r="F1209" s="5"/>
    </row>
    <row r="1210" spans="5:6" x14ac:dyDescent="0.25">
      <c r="E1210" s="3"/>
      <c r="F1210" s="5"/>
    </row>
    <row r="1211" spans="5:6" x14ac:dyDescent="0.25">
      <c r="E1211" s="3"/>
      <c r="F1211" s="5"/>
    </row>
    <row r="1212" spans="5:6" x14ac:dyDescent="0.25">
      <c r="E1212" s="3"/>
      <c r="F1212" s="5"/>
    </row>
    <row r="1213" spans="5:6" x14ac:dyDescent="0.25">
      <c r="E1213" s="3"/>
      <c r="F1213" s="5"/>
    </row>
    <row r="1214" spans="5:6" x14ac:dyDescent="0.25">
      <c r="E1214" s="3"/>
      <c r="F1214" s="5"/>
    </row>
    <row r="1215" spans="5:6" x14ac:dyDescent="0.25">
      <c r="E1215" s="3"/>
      <c r="F1215" s="5"/>
    </row>
    <row r="1216" spans="5:6" x14ac:dyDescent="0.25">
      <c r="E1216" s="3"/>
      <c r="F1216" s="5"/>
    </row>
    <row r="1217" spans="5:6" x14ac:dyDescent="0.25">
      <c r="E1217" s="3"/>
      <c r="F1217" s="5"/>
    </row>
    <row r="1218" spans="5:6" x14ac:dyDescent="0.25">
      <c r="E1218" s="3"/>
      <c r="F1218" s="5"/>
    </row>
    <row r="1219" spans="5:6" x14ac:dyDescent="0.25">
      <c r="E1219" s="3"/>
      <c r="F1219" s="5"/>
    </row>
    <row r="1220" spans="5:6" x14ac:dyDescent="0.25">
      <c r="E1220" s="3"/>
      <c r="F1220" s="5"/>
    </row>
    <row r="1221" spans="5:6" x14ac:dyDescent="0.25">
      <c r="E1221" s="3"/>
      <c r="F1221" s="5"/>
    </row>
    <row r="1222" spans="5:6" x14ac:dyDescent="0.25">
      <c r="E1222" s="3"/>
      <c r="F1222" s="5"/>
    </row>
    <row r="1223" spans="5:6" x14ac:dyDescent="0.25">
      <c r="E1223" s="3"/>
      <c r="F1223" s="5"/>
    </row>
    <row r="1224" spans="5:6" x14ac:dyDescent="0.25">
      <c r="E1224" s="3"/>
      <c r="F1224" s="5"/>
    </row>
    <row r="1225" spans="5:6" x14ac:dyDescent="0.25">
      <c r="E1225" s="3"/>
      <c r="F1225" s="5"/>
    </row>
    <row r="1226" spans="5:6" x14ac:dyDescent="0.25">
      <c r="E1226" s="3"/>
      <c r="F1226" s="5"/>
    </row>
    <row r="1227" spans="5:6" x14ac:dyDescent="0.25">
      <c r="E1227" s="3"/>
      <c r="F1227" s="5"/>
    </row>
    <row r="1228" spans="5:6" x14ac:dyDescent="0.25">
      <c r="E1228" s="3"/>
      <c r="F1228" s="5"/>
    </row>
    <row r="1229" spans="5:6" x14ac:dyDescent="0.25">
      <c r="E1229" s="3"/>
      <c r="F1229" s="5"/>
    </row>
    <row r="1230" spans="5:6" x14ac:dyDescent="0.25">
      <c r="E1230" s="3"/>
      <c r="F1230" s="5"/>
    </row>
    <row r="1231" spans="5:6" x14ac:dyDescent="0.25">
      <c r="E1231" s="3"/>
      <c r="F1231" s="5"/>
    </row>
    <row r="1232" spans="5:6" x14ac:dyDescent="0.25">
      <c r="E1232" s="3"/>
      <c r="F1232" s="5"/>
    </row>
    <row r="1233" spans="5:6" x14ac:dyDescent="0.25">
      <c r="E1233" s="3"/>
      <c r="F1233" s="5"/>
    </row>
    <row r="1234" spans="5:6" x14ac:dyDescent="0.25">
      <c r="E1234" s="3"/>
      <c r="F1234" s="5"/>
    </row>
    <row r="1235" spans="5:6" x14ac:dyDescent="0.25">
      <c r="E1235" s="3"/>
      <c r="F1235" s="5"/>
    </row>
    <row r="1236" spans="5:6" x14ac:dyDescent="0.25">
      <c r="E1236" s="3"/>
      <c r="F1236" s="5"/>
    </row>
    <row r="1237" spans="5:6" x14ac:dyDescent="0.25">
      <c r="E1237" s="3"/>
      <c r="F1237" s="5"/>
    </row>
    <row r="1238" spans="5:6" x14ac:dyDescent="0.25">
      <c r="E1238" s="3"/>
      <c r="F1238" s="5"/>
    </row>
    <row r="1239" spans="5:6" x14ac:dyDescent="0.25">
      <c r="E1239" s="3"/>
      <c r="F1239" s="5"/>
    </row>
    <row r="1240" spans="5:6" x14ac:dyDescent="0.25">
      <c r="E1240" s="3"/>
      <c r="F1240" s="5"/>
    </row>
    <row r="1241" spans="5:6" x14ac:dyDescent="0.25">
      <c r="E1241" s="3"/>
      <c r="F1241" s="5"/>
    </row>
    <row r="1242" spans="5:6" x14ac:dyDescent="0.25">
      <c r="E1242" s="3"/>
      <c r="F1242" s="5"/>
    </row>
    <row r="1243" spans="5:6" x14ac:dyDescent="0.25">
      <c r="E1243" s="3"/>
      <c r="F1243" s="5"/>
    </row>
    <row r="1244" spans="5:6" x14ac:dyDescent="0.25">
      <c r="E1244" s="3"/>
      <c r="F1244" s="5"/>
    </row>
    <row r="1245" spans="5:6" x14ac:dyDescent="0.25">
      <c r="E1245" s="3"/>
      <c r="F1245" s="5"/>
    </row>
    <row r="1246" spans="5:6" x14ac:dyDescent="0.25">
      <c r="E1246" s="3"/>
      <c r="F1246" s="5"/>
    </row>
    <row r="1247" spans="5:6" x14ac:dyDescent="0.25">
      <c r="E1247" s="3"/>
      <c r="F1247" s="5"/>
    </row>
    <row r="1248" spans="5:6" x14ac:dyDescent="0.25">
      <c r="E1248" s="3"/>
      <c r="F1248" s="5"/>
    </row>
    <row r="1249" spans="5:6" x14ac:dyDescent="0.25">
      <c r="E1249" s="3"/>
      <c r="F1249" s="5"/>
    </row>
    <row r="1250" spans="5:6" x14ac:dyDescent="0.25">
      <c r="E1250" s="3"/>
      <c r="F1250" s="5"/>
    </row>
    <row r="1251" spans="5:6" x14ac:dyDescent="0.25">
      <c r="E1251" s="3"/>
      <c r="F1251" s="5"/>
    </row>
    <row r="1252" spans="5:6" x14ac:dyDescent="0.25">
      <c r="E1252" s="3"/>
      <c r="F1252" s="5"/>
    </row>
    <row r="1253" spans="5:6" x14ac:dyDescent="0.25">
      <c r="E1253" s="3"/>
      <c r="F1253" s="5"/>
    </row>
    <row r="1254" spans="5:6" x14ac:dyDescent="0.25">
      <c r="E1254" s="3"/>
      <c r="F1254" s="5"/>
    </row>
    <row r="1255" spans="5:6" x14ac:dyDescent="0.25">
      <c r="E1255" s="3"/>
      <c r="F1255" s="5"/>
    </row>
    <row r="1256" spans="5:6" x14ac:dyDescent="0.25">
      <c r="E1256" s="3"/>
      <c r="F1256" s="5"/>
    </row>
    <row r="1257" spans="5:6" x14ac:dyDescent="0.25">
      <c r="E1257" s="3"/>
      <c r="F1257" s="5"/>
    </row>
    <row r="1258" spans="5:6" x14ac:dyDescent="0.25">
      <c r="E1258" s="3"/>
      <c r="F1258" s="5"/>
    </row>
    <row r="1259" spans="5:6" x14ac:dyDescent="0.25">
      <c r="E1259" s="3"/>
      <c r="F1259" s="5"/>
    </row>
    <row r="1260" spans="5:6" x14ac:dyDescent="0.25">
      <c r="E1260" s="3"/>
      <c r="F1260" s="5"/>
    </row>
    <row r="1261" spans="5:6" x14ac:dyDescent="0.25">
      <c r="E1261" s="3"/>
      <c r="F1261" s="5"/>
    </row>
    <row r="1262" spans="5:6" x14ac:dyDescent="0.25">
      <c r="E1262" s="3"/>
      <c r="F1262" s="5"/>
    </row>
    <row r="1263" spans="5:6" x14ac:dyDescent="0.25">
      <c r="E1263" s="3"/>
      <c r="F1263" s="5"/>
    </row>
    <row r="1264" spans="5:6" x14ac:dyDescent="0.25">
      <c r="E1264" s="3"/>
      <c r="F1264" s="5"/>
    </row>
    <row r="1265" spans="5:6" x14ac:dyDescent="0.25">
      <c r="E1265" s="3"/>
      <c r="F1265" s="5"/>
    </row>
    <row r="1266" spans="5:6" x14ac:dyDescent="0.25">
      <c r="E1266" s="3"/>
      <c r="F1266" s="5"/>
    </row>
    <row r="1267" spans="5:6" x14ac:dyDescent="0.25">
      <c r="E1267" s="3"/>
      <c r="F1267" s="5"/>
    </row>
    <row r="1268" spans="5:6" x14ac:dyDescent="0.25">
      <c r="E1268" s="3"/>
      <c r="F1268" s="5"/>
    </row>
    <row r="1269" spans="5:6" x14ac:dyDescent="0.25">
      <c r="E1269" s="3"/>
      <c r="F1269" s="5"/>
    </row>
    <row r="1270" spans="5:6" x14ac:dyDescent="0.25">
      <c r="E1270" s="3"/>
      <c r="F1270" s="5"/>
    </row>
    <row r="1271" spans="5:6" x14ac:dyDescent="0.25">
      <c r="E1271" s="3"/>
      <c r="F1271" s="5"/>
    </row>
    <row r="1272" spans="5:6" x14ac:dyDescent="0.25">
      <c r="E1272" s="3"/>
      <c r="F1272" s="5"/>
    </row>
    <row r="1273" spans="5:6" x14ac:dyDescent="0.25">
      <c r="E1273" s="3"/>
      <c r="F1273" s="5"/>
    </row>
    <row r="1274" spans="5:6" x14ac:dyDescent="0.25">
      <c r="E1274" s="3"/>
      <c r="F1274" s="5"/>
    </row>
    <row r="1275" spans="5:6" x14ac:dyDescent="0.25">
      <c r="E1275" s="3"/>
      <c r="F1275" s="5"/>
    </row>
    <row r="1276" spans="5:6" x14ac:dyDescent="0.25">
      <c r="E1276" s="3"/>
      <c r="F1276" s="5"/>
    </row>
    <row r="1277" spans="5:6" x14ac:dyDescent="0.25">
      <c r="E1277" s="3"/>
      <c r="F1277" s="5"/>
    </row>
    <row r="1278" spans="5:6" x14ac:dyDescent="0.25">
      <c r="E1278" s="3"/>
      <c r="F1278" s="5"/>
    </row>
    <row r="1279" spans="5:6" x14ac:dyDescent="0.25">
      <c r="E1279" s="3"/>
      <c r="F1279" s="5"/>
    </row>
    <row r="1280" spans="5:6" x14ac:dyDescent="0.25">
      <c r="E1280" s="3"/>
      <c r="F1280" s="5"/>
    </row>
    <row r="1281" spans="5:6" x14ac:dyDescent="0.25">
      <c r="E1281" s="3"/>
      <c r="F1281" s="5"/>
    </row>
    <row r="1282" spans="5:6" x14ac:dyDescent="0.25">
      <c r="E1282" s="3"/>
      <c r="F1282" s="5"/>
    </row>
    <row r="1283" spans="5:6" x14ac:dyDescent="0.25">
      <c r="E1283" s="3"/>
      <c r="F1283" s="5"/>
    </row>
    <row r="1284" spans="5:6" x14ac:dyDescent="0.25">
      <c r="E1284" s="3"/>
      <c r="F1284" s="5"/>
    </row>
    <row r="1285" spans="5:6" x14ac:dyDescent="0.25">
      <c r="E1285" s="3"/>
      <c r="F1285" s="5"/>
    </row>
    <row r="1286" spans="5:6" x14ac:dyDescent="0.25">
      <c r="E1286" s="3"/>
      <c r="F1286" s="5"/>
    </row>
    <row r="1287" spans="5:6" x14ac:dyDescent="0.25">
      <c r="E1287" s="3"/>
      <c r="F1287" s="5"/>
    </row>
    <row r="1288" spans="5:6" x14ac:dyDescent="0.25">
      <c r="E1288" s="3"/>
      <c r="F1288" s="5"/>
    </row>
    <row r="1289" spans="5:6" x14ac:dyDescent="0.25">
      <c r="E1289" s="3"/>
      <c r="F1289" s="5"/>
    </row>
    <row r="1290" spans="5:6" x14ac:dyDescent="0.25">
      <c r="E1290" s="3"/>
      <c r="F1290" s="5"/>
    </row>
    <row r="1291" spans="5:6" x14ac:dyDescent="0.25">
      <c r="E1291" s="3"/>
      <c r="F1291" s="5"/>
    </row>
    <row r="1292" spans="5:6" x14ac:dyDescent="0.25">
      <c r="E1292" s="3"/>
      <c r="F1292" s="5"/>
    </row>
    <row r="1293" spans="5:6" x14ac:dyDescent="0.25">
      <c r="E1293" s="3"/>
      <c r="F1293" s="5"/>
    </row>
    <row r="1294" spans="5:6" x14ac:dyDescent="0.25">
      <c r="E1294" s="3"/>
      <c r="F1294" s="5"/>
    </row>
    <row r="1295" spans="5:6" x14ac:dyDescent="0.25">
      <c r="E1295" s="3"/>
      <c r="F1295" s="5"/>
    </row>
    <row r="1296" spans="5:6" x14ac:dyDescent="0.25">
      <c r="E1296" s="3"/>
      <c r="F1296" s="5"/>
    </row>
    <row r="1297" spans="5:6" x14ac:dyDescent="0.25">
      <c r="E1297" s="3"/>
      <c r="F1297" s="5"/>
    </row>
    <row r="1298" spans="5:6" x14ac:dyDescent="0.25">
      <c r="E1298" s="3"/>
      <c r="F1298" s="5"/>
    </row>
    <row r="1299" spans="5:6" x14ac:dyDescent="0.25">
      <c r="E1299" s="3"/>
      <c r="F1299" s="5"/>
    </row>
    <row r="1300" spans="5:6" x14ac:dyDescent="0.25">
      <c r="E1300" s="3"/>
      <c r="F1300" s="5"/>
    </row>
    <row r="1301" spans="5:6" x14ac:dyDescent="0.25">
      <c r="E1301" s="3"/>
      <c r="F1301" s="5"/>
    </row>
    <row r="1302" spans="5:6" x14ac:dyDescent="0.25">
      <c r="E1302" s="3"/>
      <c r="F1302" s="5"/>
    </row>
    <row r="1303" spans="5:6" x14ac:dyDescent="0.25">
      <c r="E1303" s="3"/>
      <c r="F1303" s="5"/>
    </row>
    <row r="1304" spans="5:6" x14ac:dyDescent="0.25">
      <c r="E1304" s="3"/>
      <c r="F1304" s="5"/>
    </row>
    <row r="1305" spans="5:6" x14ac:dyDescent="0.25">
      <c r="E1305" s="3"/>
      <c r="F1305" s="5"/>
    </row>
    <row r="1306" spans="5:6" x14ac:dyDescent="0.25">
      <c r="E1306" s="3"/>
      <c r="F1306" s="5"/>
    </row>
    <row r="1307" spans="5:6" x14ac:dyDescent="0.25">
      <c r="E1307" s="3"/>
      <c r="F1307" s="5"/>
    </row>
    <row r="1308" spans="5:6" x14ac:dyDescent="0.25">
      <c r="E1308" s="3"/>
      <c r="F1308" s="5"/>
    </row>
    <row r="1309" spans="5:6" x14ac:dyDescent="0.25">
      <c r="E1309" s="3"/>
      <c r="F1309" s="5"/>
    </row>
    <row r="1310" spans="5:6" x14ac:dyDescent="0.25">
      <c r="E1310" s="3"/>
      <c r="F1310" s="5"/>
    </row>
    <row r="1311" spans="5:6" x14ac:dyDescent="0.25">
      <c r="E1311" s="3"/>
      <c r="F1311" s="5"/>
    </row>
    <row r="1312" spans="5:6" x14ac:dyDescent="0.25">
      <c r="E1312" s="3"/>
      <c r="F1312" s="5"/>
    </row>
    <row r="1313" spans="5:6" x14ac:dyDescent="0.25">
      <c r="E1313" s="3"/>
      <c r="F1313" s="5"/>
    </row>
    <row r="1314" spans="5:6" x14ac:dyDescent="0.25">
      <c r="E1314" s="3"/>
      <c r="F1314" s="5"/>
    </row>
    <row r="1315" spans="5:6" x14ac:dyDescent="0.25">
      <c r="E1315" s="3"/>
      <c r="F1315" s="5"/>
    </row>
    <row r="1316" spans="5:6" x14ac:dyDescent="0.25">
      <c r="E1316" s="3"/>
      <c r="F1316" s="5"/>
    </row>
    <row r="1317" spans="5:6" x14ac:dyDescent="0.25">
      <c r="E1317" s="3"/>
      <c r="F1317" s="5"/>
    </row>
    <row r="1318" spans="5:6" x14ac:dyDescent="0.25">
      <c r="E1318" s="3"/>
      <c r="F1318" s="5"/>
    </row>
    <row r="1319" spans="5:6" x14ac:dyDescent="0.25">
      <c r="E1319" s="3"/>
      <c r="F1319" s="5"/>
    </row>
    <row r="1320" spans="5:6" x14ac:dyDescent="0.25">
      <c r="E1320" s="3"/>
      <c r="F1320" s="5"/>
    </row>
    <row r="1321" spans="5:6" x14ac:dyDescent="0.25">
      <c r="E1321" s="3"/>
      <c r="F1321" s="5"/>
    </row>
    <row r="1322" spans="5:6" x14ac:dyDescent="0.25">
      <c r="E1322" s="3"/>
      <c r="F1322" s="5"/>
    </row>
    <row r="1323" spans="5:6" x14ac:dyDescent="0.25">
      <c r="E1323" s="3"/>
      <c r="F1323" s="5"/>
    </row>
    <row r="1324" spans="5:6" x14ac:dyDescent="0.25">
      <c r="E1324" s="3"/>
      <c r="F1324" s="5"/>
    </row>
    <row r="1325" spans="5:6" x14ac:dyDescent="0.25">
      <c r="E1325" s="3"/>
      <c r="F1325" s="5"/>
    </row>
    <row r="1326" spans="5:6" x14ac:dyDescent="0.25">
      <c r="E1326" s="3"/>
      <c r="F1326" s="5"/>
    </row>
    <row r="1327" spans="5:6" x14ac:dyDescent="0.25">
      <c r="E1327" s="3"/>
      <c r="F1327" s="5"/>
    </row>
    <row r="1328" spans="5:6" x14ac:dyDescent="0.25">
      <c r="E1328" s="3"/>
      <c r="F1328" s="5"/>
    </row>
    <row r="1329" spans="5:6" x14ac:dyDescent="0.25">
      <c r="E1329" s="3"/>
      <c r="F1329" s="5"/>
    </row>
    <row r="1330" spans="5:6" x14ac:dyDescent="0.25">
      <c r="E1330" s="3"/>
      <c r="F1330" s="5"/>
    </row>
    <row r="1331" spans="5:6" x14ac:dyDescent="0.25">
      <c r="E1331" s="3"/>
      <c r="F1331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CC53-DEA2-4363-93F9-3972E0F2556C}">
  <dimension ref="B2:R20"/>
  <sheetViews>
    <sheetView zoomScaleNormal="100" workbookViewId="0">
      <selection activeCell="J20" sqref="J20"/>
    </sheetView>
  </sheetViews>
  <sheetFormatPr defaultRowHeight="15" x14ac:dyDescent="0.25"/>
  <cols>
    <col min="3" max="6" width="9.28515625" bestFit="1" customWidth="1"/>
    <col min="7" max="7" width="9.7109375" bestFit="1" customWidth="1"/>
    <col min="8" max="8" width="9.28515625" bestFit="1" customWidth="1"/>
    <col min="10" max="10" width="15" customWidth="1"/>
  </cols>
  <sheetData>
    <row r="2" spans="2:18" ht="20.25" x14ac:dyDescent="0.35"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2"/>
    </row>
    <row r="3" spans="2:18" ht="18.75" x14ac:dyDescent="0.3">
      <c r="B3" s="9">
        <v>0</v>
      </c>
      <c r="C3" s="10">
        <v>-5</v>
      </c>
      <c r="D3" s="10">
        <v>-4</v>
      </c>
      <c r="E3" s="10">
        <f>(C3+D3)/2</f>
        <v>-4.5</v>
      </c>
      <c r="F3" s="10">
        <f>(2 * C3 ^ 3) + (9 * C3 ^ 2) - 12</f>
        <v>-37</v>
      </c>
      <c r="G3" s="10">
        <f>(2 * D3 ^ 3) + (9 * D3 ^ 2) - 12</f>
        <v>4</v>
      </c>
      <c r="H3" s="10">
        <f>(2 * E3 ^ 3) + (9 * E3 ^ 2) - 12</f>
        <v>-12</v>
      </c>
      <c r="I3" s="8" t="s">
        <v>10</v>
      </c>
    </row>
    <row r="4" spans="2:18" ht="18.75" x14ac:dyDescent="0.3">
      <c r="B4" s="9">
        <v>1</v>
      </c>
      <c r="C4" s="10">
        <f>IF(F3*H3 &lt; 0,C3,E3)</f>
        <v>-4.5</v>
      </c>
      <c r="D4" s="10">
        <f>IF(G3*H3 &lt; 0,D3,E3)</f>
        <v>-4</v>
      </c>
      <c r="E4" s="10">
        <f t="shared" ref="E4:E14" si="0">(C4+D4)/2</f>
        <v>-4.25</v>
      </c>
      <c r="F4" s="10">
        <f t="shared" ref="F4:F14" si="1">(2 * C4 ^ 3) + (9 * C4 ^ 2) - 12</f>
        <v>-12</v>
      </c>
      <c r="G4" s="10">
        <f t="shared" ref="G4:G14" si="2">(2 * D4 ^ 3) + (9 * D4 ^ 2) - 12</f>
        <v>4</v>
      </c>
      <c r="H4" s="10">
        <f t="shared" ref="H4:H14" si="3">(2 * E4 ^ 3) + (9 * E4 ^ 2) - 12</f>
        <v>-2.96875</v>
      </c>
      <c r="I4" s="10">
        <f>ABS(D4-E4)</f>
        <v>0.25</v>
      </c>
    </row>
    <row r="5" spans="2:18" ht="18.75" x14ac:dyDescent="0.3">
      <c r="B5" s="9">
        <v>2</v>
      </c>
      <c r="C5" s="10">
        <f>IF(F4*H4 &lt; 0,C4,E4)</f>
        <v>-4.25</v>
      </c>
      <c r="D5" s="10">
        <f t="shared" ref="D5:D14" si="4">IF(G4*H4 &lt; 0,D4,E4)</f>
        <v>-4</v>
      </c>
      <c r="E5" s="10">
        <f t="shared" si="0"/>
        <v>-4.125</v>
      </c>
      <c r="F5" s="10">
        <f t="shared" si="1"/>
        <v>-2.96875</v>
      </c>
      <c r="G5" s="10">
        <f t="shared" si="2"/>
        <v>4</v>
      </c>
      <c r="H5" s="10">
        <f t="shared" si="3"/>
        <v>0.76171875</v>
      </c>
      <c r="I5" s="10">
        <f t="shared" ref="I5:I14" si="5">ABS(D5-E5)</f>
        <v>0.125</v>
      </c>
    </row>
    <row r="6" spans="2:18" ht="18.75" x14ac:dyDescent="0.3">
      <c r="B6" s="9">
        <v>3</v>
      </c>
      <c r="C6" s="10">
        <f t="shared" ref="C6:C14" si="6">IF(F5*H5 &lt; 0,C5,E5)</f>
        <v>-4.25</v>
      </c>
      <c r="D6" s="10">
        <f t="shared" si="4"/>
        <v>-4.125</v>
      </c>
      <c r="E6" s="10">
        <f t="shared" si="0"/>
        <v>-4.1875</v>
      </c>
      <c r="F6" s="10">
        <f t="shared" si="1"/>
        <v>-2.96875</v>
      </c>
      <c r="G6" s="10">
        <f t="shared" si="2"/>
        <v>0.76171875</v>
      </c>
      <c r="H6" s="10">
        <f t="shared" si="3"/>
        <v>-1.04052734375</v>
      </c>
      <c r="I6" s="10">
        <f t="shared" si="5"/>
        <v>6.25E-2</v>
      </c>
    </row>
    <row r="7" spans="2:18" ht="18.75" x14ac:dyDescent="0.3">
      <c r="B7" s="9">
        <v>4</v>
      </c>
      <c r="C7" s="10">
        <f t="shared" si="6"/>
        <v>-4.1875</v>
      </c>
      <c r="D7" s="10">
        <f t="shared" si="4"/>
        <v>-4.125</v>
      </c>
      <c r="E7" s="10">
        <f t="shared" si="0"/>
        <v>-4.15625</v>
      </c>
      <c r="F7" s="10">
        <f t="shared" si="1"/>
        <v>-1.04052734375</v>
      </c>
      <c r="G7" s="10">
        <f t="shared" si="2"/>
        <v>0.76171875</v>
      </c>
      <c r="H7" s="10">
        <f t="shared" si="3"/>
        <v>-0.12384033203125</v>
      </c>
      <c r="I7" s="10">
        <f t="shared" si="5"/>
        <v>3.125E-2</v>
      </c>
      <c r="M7" s="15" t="s">
        <v>11</v>
      </c>
      <c r="N7" s="16"/>
      <c r="O7" s="16"/>
      <c r="P7" s="16"/>
      <c r="Q7" s="16"/>
      <c r="R7" s="16"/>
    </row>
    <row r="8" spans="2:18" ht="18.75" x14ac:dyDescent="0.3">
      <c r="B8" s="9">
        <v>5</v>
      </c>
      <c r="C8" s="10">
        <f t="shared" si="6"/>
        <v>-4.15625</v>
      </c>
      <c r="D8" s="10">
        <f t="shared" si="4"/>
        <v>-4.125</v>
      </c>
      <c r="E8" s="10">
        <f t="shared" si="0"/>
        <v>-4.140625</v>
      </c>
      <c r="F8" s="10">
        <f t="shared" si="1"/>
        <v>-0.12384033203125</v>
      </c>
      <c r="G8" s="10">
        <f t="shared" si="2"/>
        <v>0.76171875</v>
      </c>
      <c r="H8" s="10">
        <f t="shared" si="3"/>
        <v>0.32280731201171875</v>
      </c>
      <c r="I8" s="10">
        <f t="shared" si="5"/>
        <v>1.5625E-2</v>
      </c>
      <c r="M8" s="16"/>
      <c r="N8" s="16"/>
      <c r="O8" s="16"/>
      <c r="P8" s="16"/>
      <c r="Q8" s="16"/>
      <c r="R8" s="16"/>
    </row>
    <row r="9" spans="2:18" ht="18.75" x14ac:dyDescent="0.3">
      <c r="B9" s="9">
        <v>6</v>
      </c>
      <c r="C9" s="10">
        <f t="shared" si="6"/>
        <v>-4.15625</v>
      </c>
      <c r="D9" s="10">
        <f t="shared" si="4"/>
        <v>-4.140625</v>
      </c>
      <c r="E9" s="10">
        <f t="shared" si="0"/>
        <v>-4.1484375</v>
      </c>
      <c r="F9" s="10">
        <f t="shared" si="1"/>
        <v>-0.12384033203125</v>
      </c>
      <c r="G9" s="10">
        <f t="shared" si="2"/>
        <v>0.32280731201171875</v>
      </c>
      <c r="H9" s="10">
        <f t="shared" si="3"/>
        <v>0.10045337677001953</v>
      </c>
      <c r="I9" s="10">
        <f t="shared" si="5"/>
        <v>7.8125E-3</v>
      </c>
      <c r="M9" s="16"/>
      <c r="N9" s="16"/>
      <c r="O9" s="16"/>
      <c r="P9" s="16"/>
      <c r="Q9" s="16"/>
      <c r="R9" s="16"/>
    </row>
    <row r="10" spans="2:18" ht="18.75" x14ac:dyDescent="0.3">
      <c r="B10" s="9">
        <v>7</v>
      </c>
      <c r="C10" s="10">
        <f t="shared" si="6"/>
        <v>-4.15625</v>
      </c>
      <c r="D10" s="10">
        <f t="shared" si="4"/>
        <v>-4.1484375</v>
      </c>
      <c r="E10" s="10">
        <f t="shared" si="0"/>
        <v>-4.15234375</v>
      </c>
      <c r="F10" s="10">
        <f t="shared" si="1"/>
        <v>-0.12384033203125</v>
      </c>
      <c r="G10" s="10">
        <f t="shared" si="2"/>
        <v>0.10045337677001953</v>
      </c>
      <c r="H10" s="10">
        <f t="shared" si="3"/>
        <v>-1.1450648307800293E-2</v>
      </c>
      <c r="I10" s="10">
        <f t="shared" si="5"/>
        <v>3.90625E-3</v>
      </c>
      <c r="M10" s="16"/>
      <c r="N10" s="16"/>
      <c r="O10" s="16"/>
      <c r="P10" s="16"/>
      <c r="Q10" s="16"/>
      <c r="R10" s="16"/>
    </row>
    <row r="11" spans="2:18" ht="18.75" x14ac:dyDescent="0.3">
      <c r="B11" s="9">
        <v>8</v>
      </c>
      <c r="C11" s="10">
        <f t="shared" si="6"/>
        <v>-4.15234375</v>
      </c>
      <c r="D11" s="10">
        <f t="shared" si="4"/>
        <v>-4.1484375</v>
      </c>
      <c r="E11" s="20">
        <f t="shared" si="0"/>
        <v>-4.150390625</v>
      </c>
      <c r="F11" s="10">
        <f t="shared" si="1"/>
        <v>-1.1450648307800293E-2</v>
      </c>
      <c r="G11" s="10">
        <f t="shared" si="2"/>
        <v>0.10045337677001953</v>
      </c>
      <c r="H11" s="10">
        <f t="shared" si="3"/>
        <v>4.4562026858329773E-2</v>
      </c>
      <c r="I11" s="20">
        <f t="shared" si="5"/>
        <v>1.953125E-3</v>
      </c>
      <c r="M11" s="16"/>
      <c r="N11" s="16"/>
      <c r="O11" s="16"/>
      <c r="P11" s="16"/>
      <c r="Q11" s="16"/>
      <c r="R11" s="16"/>
    </row>
    <row r="12" spans="2:18" ht="18.75" x14ac:dyDescent="0.3">
      <c r="B12" s="9">
        <v>9</v>
      </c>
      <c r="C12" s="10">
        <f t="shared" si="6"/>
        <v>-4.15234375</v>
      </c>
      <c r="D12" s="18">
        <f t="shared" si="4"/>
        <v>-4.150390625</v>
      </c>
      <c r="E12" s="21">
        <f t="shared" si="0"/>
        <v>-4.1513671875</v>
      </c>
      <c r="F12" s="19">
        <f t="shared" si="1"/>
        <v>-1.1450648307800293E-2</v>
      </c>
      <c r="G12" s="10">
        <f t="shared" si="2"/>
        <v>4.4562026858329773E-2</v>
      </c>
      <c r="H12" s="18">
        <f t="shared" si="3"/>
        <v>1.6570860520005226E-2</v>
      </c>
      <c r="I12" s="21">
        <f t="shared" si="5"/>
        <v>9.765625E-4</v>
      </c>
      <c r="M12" s="16"/>
      <c r="N12" s="16"/>
      <c r="O12" s="16"/>
      <c r="P12" s="16"/>
      <c r="Q12" s="16"/>
      <c r="R12" s="16"/>
    </row>
    <row r="13" spans="2:18" ht="18.75" x14ac:dyDescent="0.3">
      <c r="B13" s="13"/>
      <c r="C13" s="14"/>
      <c r="D13" s="14"/>
      <c r="E13" s="14"/>
      <c r="F13" s="14"/>
      <c r="G13" s="14"/>
      <c r="H13" s="14"/>
      <c r="I13" s="14"/>
      <c r="M13" s="16"/>
      <c r="N13" s="16"/>
      <c r="O13" s="16"/>
      <c r="P13" s="16"/>
      <c r="Q13" s="16"/>
      <c r="R13" s="16"/>
    </row>
    <row r="14" spans="2:18" ht="18.75" x14ac:dyDescent="0.3">
      <c r="B14" s="13"/>
      <c r="C14" s="14"/>
      <c r="D14" s="14"/>
      <c r="E14" s="14"/>
      <c r="F14" s="14"/>
      <c r="G14" s="14"/>
      <c r="H14" s="14"/>
      <c r="I14" s="14"/>
      <c r="M14" s="16"/>
      <c r="N14" s="16"/>
      <c r="O14" s="16"/>
      <c r="P14" s="16"/>
      <c r="Q14" s="16"/>
      <c r="R14" s="16"/>
    </row>
    <row r="15" spans="2:18" ht="18.75" x14ac:dyDescent="0.3">
      <c r="B15" s="13"/>
      <c r="C15" s="14"/>
      <c r="D15" s="14"/>
      <c r="E15" s="14"/>
      <c r="F15" s="14"/>
      <c r="G15" s="14"/>
      <c r="H15" s="14"/>
      <c r="I15" s="14"/>
    </row>
    <row r="16" spans="2:18" ht="18.75" x14ac:dyDescent="0.3">
      <c r="B16" s="7"/>
      <c r="C16" s="11"/>
      <c r="D16" s="11"/>
      <c r="E16" s="11"/>
      <c r="F16" s="11"/>
      <c r="G16" s="11"/>
      <c r="H16" s="11"/>
      <c r="I16" s="11"/>
    </row>
    <row r="17" spans="2:9" ht="18.75" x14ac:dyDescent="0.3">
      <c r="B17" s="7"/>
      <c r="C17" s="11"/>
      <c r="D17" s="11"/>
      <c r="E17" s="11"/>
      <c r="F17" s="11"/>
      <c r="G17" s="11"/>
      <c r="H17" s="11"/>
      <c r="I17" s="11"/>
    </row>
    <row r="18" spans="2:9" ht="18.75" x14ac:dyDescent="0.3">
      <c r="B18" s="7"/>
      <c r="C18" s="11"/>
      <c r="D18" s="11"/>
      <c r="E18" s="11"/>
      <c r="F18" s="11"/>
      <c r="G18" s="11"/>
      <c r="H18" s="11"/>
      <c r="I18" s="11"/>
    </row>
    <row r="19" spans="2:9" ht="18.75" x14ac:dyDescent="0.3">
      <c r="B19" s="7"/>
      <c r="C19" s="7"/>
      <c r="D19" s="7"/>
      <c r="E19" s="7"/>
      <c r="F19" s="7"/>
      <c r="G19" s="7"/>
      <c r="H19" s="7"/>
      <c r="I19" s="7"/>
    </row>
    <row r="20" spans="2:9" ht="18.75" x14ac:dyDescent="0.3">
      <c r="B20" s="7"/>
      <c r="C20" s="7"/>
      <c r="D20" s="7"/>
      <c r="E20" s="7"/>
      <c r="F20" s="7"/>
      <c r="G20" s="7"/>
      <c r="H20" s="7"/>
      <c r="I20" s="7"/>
    </row>
  </sheetData>
  <mergeCells count="1">
    <mergeCell ref="M7:R14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F96C-817F-48FA-8B66-CAF0F4218CF4}">
  <dimension ref="B3:I19"/>
  <sheetViews>
    <sheetView workbookViewId="0">
      <selection activeCell="E4" sqref="E4"/>
    </sheetView>
  </sheetViews>
  <sheetFormatPr defaultRowHeight="15" x14ac:dyDescent="0.25"/>
  <cols>
    <col min="3" max="4" width="9.28515625" bestFit="1" customWidth="1"/>
    <col min="5" max="5" width="9.28515625" customWidth="1"/>
    <col min="6" max="6" width="9.7109375" bestFit="1" customWidth="1"/>
    <col min="7" max="7" width="9.28515625" bestFit="1" customWidth="1"/>
    <col min="8" max="8" width="10.140625" customWidth="1"/>
  </cols>
  <sheetData>
    <row r="3" spans="2:9" ht="20.25" x14ac:dyDescent="0.35">
      <c r="B3" s="8" t="s">
        <v>2</v>
      </c>
      <c r="C3" s="8" t="s">
        <v>14</v>
      </c>
      <c r="D3" s="8" t="s">
        <v>5</v>
      </c>
      <c r="E3" s="8" t="s">
        <v>15</v>
      </c>
      <c r="F3" s="8" t="s">
        <v>8</v>
      </c>
      <c r="G3" s="8" t="s">
        <v>12</v>
      </c>
      <c r="H3" s="8" t="s">
        <v>13</v>
      </c>
    </row>
    <row r="4" spans="2:9" ht="18.75" x14ac:dyDescent="0.3">
      <c r="B4" s="9">
        <v>0</v>
      </c>
      <c r="C4" s="10">
        <v>-5</v>
      </c>
      <c r="D4" s="10">
        <v>-4</v>
      </c>
      <c r="E4" s="10">
        <f>(2 * C4 ^ 3) + (9 * C4 ^ 2) - 12</f>
        <v>-37</v>
      </c>
      <c r="F4" s="10">
        <f>(2 * D4 ^ 3) + (9 * D4 ^ 2) - 12</f>
        <v>4</v>
      </c>
      <c r="G4" s="10">
        <f>C4 - ( (D4 - C4) / (F4 - E4)) * (E4)</f>
        <v>-4.0975609756097562</v>
      </c>
      <c r="H4" s="10">
        <f>ABS(G4-D4)</f>
        <v>9.7560975609756184E-2</v>
      </c>
    </row>
    <row r="5" spans="2:9" ht="18.75" x14ac:dyDescent="0.3">
      <c r="B5" s="9">
        <v>1</v>
      </c>
      <c r="C5" s="10">
        <v>-5</v>
      </c>
      <c r="D5" s="10">
        <f>G4</f>
        <v>-4.0975609756097562</v>
      </c>
      <c r="E5" s="10">
        <f t="shared" ref="E5:E10" si="0">(2 * C5 ^ 3) + (9 * C5 ^ 2) - 12</f>
        <v>-37</v>
      </c>
      <c r="F5" s="10">
        <f t="shared" ref="F5:F10" si="1">(2 * D5 ^ 3) + (9 * D5 ^ 2) - 12</f>
        <v>1.5139072271150837</v>
      </c>
      <c r="G5" s="10">
        <f t="shared" ref="G5:G10" si="2">C5 - ( (D5 - C5) / (F5 - E5)) * (E5)</f>
        <v>-4.1330341088080731</v>
      </c>
      <c r="H5" s="10">
        <f t="shared" ref="H5:H10" si="3">ABS(G5-D5)</f>
        <v>3.5473133198316908E-2</v>
      </c>
    </row>
    <row r="6" spans="2:9" ht="18.75" x14ac:dyDescent="0.3">
      <c r="B6" s="9">
        <v>2</v>
      </c>
      <c r="C6" s="10">
        <v>-5</v>
      </c>
      <c r="D6" s="10">
        <f t="shared" ref="D6:D9" si="4">G5</f>
        <v>-4.1330341088080731</v>
      </c>
      <c r="E6" s="10">
        <f t="shared" si="0"/>
        <v>-37</v>
      </c>
      <c r="F6" s="10">
        <f t="shared" si="1"/>
        <v>0.5370013819781434</v>
      </c>
      <c r="G6" s="10">
        <f t="shared" si="2"/>
        <v>-4.1454368544872073</v>
      </c>
      <c r="H6" s="10">
        <f t="shared" si="3"/>
        <v>1.2402745679134242E-2</v>
      </c>
    </row>
    <row r="7" spans="2:9" ht="18.75" x14ac:dyDescent="0.3">
      <c r="B7" s="9">
        <v>3</v>
      </c>
      <c r="C7" s="10">
        <v>-5</v>
      </c>
      <c r="D7" s="10">
        <f t="shared" si="4"/>
        <v>-4.1454368544872073</v>
      </c>
      <c r="E7" s="10">
        <f t="shared" si="0"/>
        <v>-37</v>
      </c>
      <c r="F7" s="10">
        <f t="shared" si="1"/>
        <v>0.18608478726733324</v>
      </c>
      <c r="G7" s="10">
        <f t="shared" si="2"/>
        <v>-4.1497132175958535</v>
      </c>
      <c r="H7" s="10">
        <f t="shared" si="3"/>
        <v>4.2763631086462084E-3</v>
      </c>
    </row>
    <row r="8" spans="2:9" ht="18.75" x14ac:dyDescent="0.3">
      <c r="B8" s="9">
        <v>4</v>
      </c>
      <c r="C8" s="10">
        <v>-5</v>
      </c>
      <c r="D8" s="20">
        <f t="shared" si="4"/>
        <v>-4.1497132175958535</v>
      </c>
      <c r="E8" s="10">
        <f t="shared" si="0"/>
        <v>-37</v>
      </c>
      <c r="F8" s="10">
        <f t="shared" si="1"/>
        <v>6.3960706507970144E-2</v>
      </c>
      <c r="G8" s="10">
        <f t="shared" si="2"/>
        <v>-4.1511805444087546</v>
      </c>
      <c r="H8" s="20">
        <f t="shared" si="3"/>
        <v>1.4673268129010708E-3</v>
      </c>
    </row>
    <row r="9" spans="2:9" ht="18.75" x14ac:dyDescent="0.3">
      <c r="B9" s="9">
        <v>5</v>
      </c>
      <c r="C9" s="18">
        <v>-5</v>
      </c>
      <c r="D9" s="21">
        <f t="shared" si="4"/>
        <v>-4.1511805444087546</v>
      </c>
      <c r="E9" s="19">
        <f t="shared" si="0"/>
        <v>-37</v>
      </c>
      <c r="F9" s="10">
        <f t="shared" si="1"/>
        <v>2.1922947971603435E-2</v>
      </c>
      <c r="G9" s="18">
        <f t="shared" si="2"/>
        <v>-4.1516831823940468</v>
      </c>
      <c r="H9" s="21">
        <f t="shared" si="3"/>
        <v>5.0263798529215364E-4</v>
      </c>
    </row>
    <row r="10" spans="2:9" ht="18.75" x14ac:dyDescent="0.3">
      <c r="B10" s="13"/>
      <c r="C10" s="14"/>
      <c r="D10" s="14"/>
      <c r="E10" s="14"/>
      <c r="F10" s="14"/>
      <c r="G10" s="14"/>
      <c r="H10" s="14"/>
    </row>
    <row r="11" spans="2:9" ht="18.75" x14ac:dyDescent="0.3">
      <c r="B11" s="13"/>
      <c r="C11" s="14"/>
      <c r="D11" s="14"/>
      <c r="E11" s="14"/>
      <c r="F11" s="14"/>
      <c r="G11" s="14"/>
      <c r="H11" s="14"/>
    </row>
    <row r="12" spans="2:9" ht="18.75" x14ac:dyDescent="0.3">
      <c r="B12" s="13"/>
      <c r="C12" s="14"/>
      <c r="D12" s="14"/>
      <c r="E12" s="14"/>
      <c r="F12" s="14"/>
      <c r="G12" s="14"/>
      <c r="H12" s="14"/>
    </row>
    <row r="13" spans="2:9" ht="18.75" x14ac:dyDescent="0.3">
      <c r="B13" s="13"/>
      <c r="C13" s="14"/>
      <c r="D13" s="14"/>
      <c r="E13" s="14"/>
      <c r="F13" s="14"/>
      <c r="G13" s="14"/>
      <c r="H13" s="14"/>
    </row>
    <row r="14" spans="2:9" ht="18.75" customHeight="1" x14ac:dyDescent="0.25">
      <c r="B14" s="23" t="s">
        <v>19</v>
      </c>
      <c r="C14" s="22"/>
      <c r="D14" s="22"/>
      <c r="E14" s="22"/>
      <c r="F14" s="22"/>
      <c r="G14" s="22"/>
      <c r="H14" s="22"/>
      <c r="I14" s="22"/>
    </row>
    <row r="15" spans="2:9" ht="18.7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2:9" ht="18.75" customHeight="1" x14ac:dyDescent="0.25">
      <c r="B16" s="22"/>
      <c r="C16" s="22"/>
      <c r="D16" s="22"/>
      <c r="E16" s="22"/>
      <c r="F16" s="22"/>
      <c r="G16" s="22"/>
      <c r="H16" s="22"/>
      <c r="I16" s="22"/>
    </row>
    <row r="17" spans="2:9" ht="18.75" customHeight="1" x14ac:dyDescent="0.25">
      <c r="B17" s="22"/>
      <c r="C17" s="22"/>
      <c r="D17" s="22"/>
      <c r="E17" s="22"/>
      <c r="F17" s="22"/>
      <c r="G17" s="22"/>
      <c r="H17" s="22"/>
      <c r="I17" s="22"/>
    </row>
    <row r="18" spans="2:9" ht="18.75" customHeight="1" x14ac:dyDescent="0.25">
      <c r="B18" s="22"/>
      <c r="C18" s="22"/>
      <c r="D18" s="22"/>
      <c r="E18" s="22"/>
      <c r="F18" s="22"/>
      <c r="G18" s="22"/>
      <c r="H18" s="22"/>
      <c r="I18" s="22"/>
    </row>
    <row r="19" spans="2:9" ht="18.75" customHeight="1" x14ac:dyDescent="0.25">
      <c r="B19" s="22"/>
      <c r="C19" s="22"/>
      <c r="D19" s="22"/>
      <c r="E19" s="22"/>
      <c r="F19" s="22"/>
      <c r="G19" s="22"/>
      <c r="H19" s="22"/>
      <c r="I19" s="22"/>
    </row>
  </sheetData>
  <mergeCells count="1">
    <mergeCell ref="B14:I19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3207-5CB8-4C96-BC5F-F659E5FE91ED}">
  <dimension ref="B2:H17"/>
  <sheetViews>
    <sheetView workbookViewId="0">
      <selection activeCell="L22" sqref="L22"/>
    </sheetView>
  </sheetViews>
  <sheetFormatPr defaultRowHeight="15" x14ac:dyDescent="0.25"/>
  <cols>
    <col min="7" max="7" width="10" customWidth="1"/>
  </cols>
  <sheetData>
    <row r="2" spans="2:8" ht="20.25" x14ac:dyDescent="0.35">
      <c r="B2" s="8" t="s">
        <v>2</v>
      </c>
      <c r="C2" s="8" t="s">
        <v>5</v>
      </c>
      <c r="D2" s="8" t="s">
        <v>8</v>
      </c>
      <c r="E2" s="8" t="s">
        <v>20</v>
      </c>
      <c r="F2" s="8" t="s">
        <v>12</v>
      </c>
      <c r="G2" s="8" t="s">
        <v>13</v>
      </c>
    </row>
    <row r="3" spans="2:8" ht="18.75" x14ac:dyDescent="0.3">
      <c r="B3" s="9">
        <v>0</v>
      </c>
      <c r="C3" s="10">
        <v>-4</v>
      </c>
      <c r="D3" s="10">
        <f>(2 * C3 ^ 3) + (9 * C3 ^ 2) - 12</f>
        <v>4</v>
      </c>
      <c r="E3" s="10">
        <f>(6 * C3 ^ 2) + (18 * C3)</f>
        <v>24</v>
      </c>
      <c r="F3" s="10">
        <f>C3 - (D3 / E3)</f>
        <v>-4.166666666666667</v>
      </c>
      <c r="G3" s="10">
        <f>ABS(F3-C3)</f>
        <v>0.16666666666666696</v>
      </c>
    </row>
    <row r="4" spans="2:8" ht="18.75" x14ac:dyDescent="0.3">
      <c r="B4" s="9">
        <v>1</v>
      </c>
      <c r="C4" s="20">
        <f>F3</f>
        <v>-4.166666666666667</v>
      </c>
      <c r="D4" s="10">
        <f>(2 * C4 ^ 3) + (9 * C4 ^ 2) - 12</f>
        <v>-0.42592592592592382</v>
      </c>
      <c r="E4" s="10">
        <f>(6 * C4 ^ 2) + (18 * C4)</f>
        <v>29.166666666666686</v>
      </c>
      <c r="F4" s="10">
        <f>C4 - (D4 / E4)</f>
        <v>-4.1520634920634922</v>
      </c>
      <c r="G4" s="20">
        <f>ABS(F4-C4)</f>
        <v>1.4603174603174729E-2</v>
      </c>
    </row>
    <row r="5" spans="2:8" ht="18.75" x14ac:dyDescent="0.3">
      <c r="B5" s="24">
        <v>2</v>
      </c>
      <c r="C5" s="21">
        <f t="shared" ref="C5:C8" si="0">F4</f>
        <v>-4.1520634920634922</v>
      </c>
      <c r="D5" s="19">
        <f t="shared" ref="D5:D8" si="1">(2 * C5 ^ 3) + (9 * C5 ^ 2) - 12</f>
        <v>-3.4058150027931333E-3</v>
      </c>
      <c r="E5" s="10">
        <f t="shared" ref="E5:E8" si="2">(6 * C5 ^ 2) + (18 * C5)</f>
        <v>28.700644595616041</v>
      </c>
      <c r="F5" s="18">
        <f t="shared" ref="F5:F8" si="3">C5 - (D5 / E5)</f>
        <v>-4.1519448252164306</v>
      </c>
      <c r="G5" s="21">
        <f t="shared" ref="G5:G8" si="4">ABS(F5-C5)</f>
        <v>1.1866684706163255E-4</v>
      </c>
    </row>
    <row r="6" spans="2:8" ht="18.75" x14ac:dyDescent="0.3">
      <c r="B6" s="13"/>
      <c r="C6" s="14"/>
      <c r="D6" s="14"/>
      <c r="E6" s="14"/>
      <c r="F6" s="14"/>
      <c r="G6" s="14"/>
    </row>
    <row r="7" spans="2:8" ht="18.75" x14ac:dyDescent="0.3">
      <c r="B7" s="13"/>
      <c r="C7" s="14"/>
      <c r="D7" s="14"/>
      <c r="E7" s="14"/>
      <c r="F7" s="14"/>
      <c r="G7" s="14"/>
    </row>
    <row r="8" spans="2:8" ht="18.75" x14ac:dyDescent="0.3">
      <c r="B8" s="13"/>
      <c r="C8" s="14"/>
      <c r="D8" s="14"/>
      <c r="E8" s="14"/>
      <c r="F8" s="14"/>
      <c r="G8" s="14"/>
    </row>
    <row r="10" spans="2:8" ht="15" customHeight="1" x14ac:dyDescent="0.25">
      <c r="B10" s="25" t="s">
        <v>21</v>
      </c>
      <c r="C10" s="25"/>
      <c r="D10" s="25"/>
      <c r="E10" s="25"/>
      <c r="F10" s="25"/>
      <c r="G10" s="25"/>
      <c r="H10" s="25"/>
    </row>
    <row r="11" spans="2:8" x14ac:dyDescent="0.25">
      <c r="B11" s="25"/>
      <c r="C11" s="25"/>
      <c r="D11" s="25"/>
      <c r="E11" s="25"/>
      <c r="F11" s="25"/>
      <c r="G11" s="25"/>
      <c r="H11" s="25"/>
    </row>
    <row r="12" spans="2:8" x14ac:dyDescent="0.25">
      <c r="B12" s="25"/>
      <c r="C12" s="25"/>
      <c r="D12" s="25"/>
      <c r="E12" s="25"/>
      <c r="F12" s="25"/>
      <c r="G12" s="25"/>
      <c r="H12" s="25"/>
    </row>
    <row r="13" spans="2:8" x14ac:dyDescent="0.25">
      <c r="B13" s="25"/>
      <c r="C13" s="25"/>
      <c r="D13" s="25"/>
      <c r="E13" s="25"/>
      <c r="F13" s="25"/>
      <c r="G13" s="25"/>
      <c r="H13" s="25"/>
    </row>
    <row r="14" spans="2:8" x14ac:dyDescent="0.25">
      <c r="B14" s="25"/>
      <c r="C14" s="25"/>
      <c r="D14" s="25"/>
      <c r="E14" s="25"/>
      <c r="F14" s="25"/>
      <c r="G14" s="25"/>
      <c r="H14" s="25"/>
    </row>
    <row r="15" spans="2:8" x14ac:dyDescent="0.25">
      <c r="B15" s="25"/>
      <c r="C15" s="25"/>
      <c r="D15" s="25"/>
      <c r="E15" s="25"/>
      <c r="F15" s="25"/>
      <c r="G15" s="25"/>
      <c r="H15" s="25"/>
    </row>
    <row r="16" spans="2:8" x14ac:dyDescent="0.25">
      <c r="B16" s="25"/>
      <c r="C16" s="25"/>
      <c r="D16" s="25"/>
      <c r="E16" s="25"/>
      <c r="F16" s="25"/>
      <c r="G16" s="25"/>
      <c r="H16" s="25"/>
    </row>
    <row r="17" spans="2:8" x14ac:dyDescent="0.25">
      <c r="B17" s="25"/>
      <c r="C17" s="25"/>
      <c r="D17" s="25"/>
      <c r="E17" s="25"/>
      <c r="F17" s="25"/>
      <c r="G17" s="25"/>
      <c r="H17" s="25"/>
    </row>
  </sheetData>
  <mergeCells count="1">
    <mergeCell ref="B10:H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7B11-D8AF-40CF-BFB3-CFEFC3BFC0FE}">
  <dimension ref="B3:D44"/>
  <sheetViews>
    <sheetView zoomScale="85" zoomScaleNormal="85" workbookViewId="0">
      <selection activeCell="C3" sqref="C3"/>
    </sheetView>
  </sheetViews>
  <sheetFormatPr defaultRowHeight="15" x14ac:dyDescent="0.25"/>
  <sheetData>
    <row r="3" spans="2:4" ht="23.25" x14ac:dyDescent="0.4">
      <c r="B3" s="27" t="s">
        <v>17</v>
      </c>
      <c r="C3" s="27" t="s">
        <v>22</v>
      </c>
      <c r="D3" s="27" t="s">
        <v>23</v>
      </c>
    </row>
    <row r="4" spans="2:4" ht="15.75" x14ac:dyDescent="0.25">
      <c r="B4" s="1">
        <v>-5</v>
      </c>
      <c r="C4" s="1">
        <f>(2 * B4 ^ 3)</f>
        <v>-250</v>
      </c>
      <c r="D4" s="1">
        <f>( -9 * B4 ^ 2) + 12</f>
        <v>-213</v>
      </c>
    </row>
    <row r="5" spans="2:4" ht="15.75" x14ac:dyDescent="0.25">
      <c r="B5" s="1">
        <v>-4.75</v>
      </c>
      <c r="C5" s="1">
        <f t="shared" ref="C5:C44" si="0">(2 * B5 ^ 3)</f>
        <v>-214.34375</v>
      </c>
      <c r="D5" s="1">
        <f t="shared" ref="D5:D24" si="1">( -9 * B5 ^ 2) + 12</f>
        <v>-191.0625</v>
      </c>
    </row>
    <row r="6" spans="2:4" ht="15.75" x14ac:dyDescent="0.25">
      <c r="B6" s="1">
        <v>-4.5</v>
      </c>
      <c r="C6" s="1">
        <f t="shared" si="0"/>
        <v>-182.25</v>
      </c>
      <c r="D6" s="1">
        <f t="shared" si="1"/>
        <v>-170.25</v>
      </c>
    </row>
    <row r="7" spans="2:4" ht="15.75" x14ac:dyDescent="0.25">
      <c r="B7" s="1">
        <v>-4.25</v>
      </c>
      <c r="C7" s="1">
        <f t="shared" si="0"/>
        <v>-153.53125</v>
      </c>
      <c r="D7" s="1">
        <f t="shared" si="1"/>
        <v>-150.5625</v>
      </c>
    </row>
    <row r="8" spans="2:4" ht="15.75" x14ac:dyDescent="0.25">
      <c r="B8" s="1">
        <v>-4</v>
      </c>
      <c r="C8" s="1">
        <f t="shared" si="0"/>
        <v>-128</v>
      </c>
      <c r="D8" s="1">
        <f t="shared" si="1"/>
        <v>-132</v>
      </c>
    </row>
    <row r="9" spans="2:4" ht="15.75" x14ac:dyDescent="0.25">
      <c r="B9" s="1">
        <v>-3.75</v>
      </c>
      <c r="C9" s="1">
        <f t="shared" si="0"/>
        <v>-105.46875</v>
      </c>
      <c r="D9" s="1">
        <f t="shared" si="1"/>
        <v>-114.5625</v>
      </c>
    </row>
    <row r="10" spans="2:4" ht="15.75" x14ac:dyDescent="0.25">
      <c r="B10" s="1">
        <v>-3.5</v>
      </c>
      <c r="C10" s="1">
        <f t="shared" si="0"/>
        <v>-85.75</v>
      </c>
      <c r="D10" s="1">
        <f t="shared" si="1"/>
        <v>-98.25</v>
      </c>
    </row>
    <row r="11" spans="2:4" ht="15.75" x14ac:dyDescent="0.25">
      <c r="B11" s="1">
        <v>-3.25</v>
      </c>
      <c r="C11" s="1">
        <f t="shared" si="0"/>
        <v>-68.65625</v>
      </c>
      <c r="D11" s="1">
        <f t="shared" si="1"/>
        <v>-83.0625</v>
      </c>
    </row>
    <row r="12" spans="2:4" ht="15.75" x14ac:dyDescent="0.25">
      <c r="B12" s="1">
        <v>-3</v>
      </c>
      <c r="C12" s="1">
        <f t="shared" si="0"/>
        <v>-54</v>
      </c>
      <c r="D12" s="1">
        <f t="shared" si="1"/>
        <v>-69</v>
      </c>
    </row>
    <row r="13" spans="2:4" ht="15.75" x14ac:dyDescent="0.25">
      <c r="B13" s="1">
        <v>-2.75</v>
      </c>
      <c r="C13" s="1">
        <f t="shared" si="0"/>
        <v>-41.59375</v>
      </c>
      <c r="D13" s="1">
        <f t="shared" si="1"/>
        <v>-56.0625</v>
      </c>
    </row>
    <row r="14" spans="2:4" ht="15.75" x14ac:dyDescent="0.25">
      <c r="B14" s="1">
        <v>-2.5</v>
      </c>
      <c r="C14" s="1">
        <f t="shared" si="0"/>
        <v>-31.25</v>
      </c>
      <c r="D14" s="1">
        <f t="shared" si="1"/>
        <v>-44.25</v>
      </c>
    </row>
    <row r="15" spans="2:4" ht="15.75" x14ac:dyDescent="0.25">
      <c r="B15" s="1">
        <v>-2.25</v>
      </c>
      <c r="C15" s="1">
        <f t="shared" si="0"/>
        <v>-22.78125</v>
      </c>
      <c r="D15" s="1">
        <f t="shared" si="1"/>
        <v>-33.5625</v>
      </c>
    </row>
    <row r="16" spans="2:4" ht="15.75" x14ac:dyDescent="0.25">
      <c r="B16" s="1">
        <v>-2</v>
      </c>
      <c r="C16" s="1">
        <f t="shared" si="0"/>
        <v>-16</v>
      </c>
      <c r="D16" s="1">
        <f t="shared" si="1"/>
        <v>-24</v>
      </c>
    </row>
    <row r="17" spans="2:4" ht="15.75" x14ac:dyDescent="0.25">
      <c r="B17" s="1">
        <v>-1.75</v>
      </c>
      <c r="C17" s="1">
        <f t="shared" si="0"/>
        <v>-10.71875</v>
      </c>
      <c r="D17" s="1">
        <f t="shared" si="1"/>
        <v>-15.5625</v>
      </c>
    </row>
    <row r="18" spans="2:4" ht="15.75" x14ac:dyDescent="0.25">
      <c r="B18" s="1">
        <v>-1.5</v>
      </c>
      <c r="C18" s="1">
        <f t="shared" si="0"/>
        <v>-6.75</v>
      </c>
      <c r="D18" s="1">
        <f t="shared" si="1"/>
        <v>-8.25</v>
      </c>
    </row>
    <row r="19" spans="2:4" ht="15.75" x14ac:dyDescent="0.25">
      <c r="B19" s="1">
        <v>-1.25</v>
      </c>
      <c r="C19" s="1">
        <f t="shared" si="0"/>
        <v>-3.90625</v>
      </c>
      <c r="D19" s="1">
        <f t="shared" si="1"/>
        <v>-2.0625</v>
      </c>
    </row>
    <row r="20" spans="2:4" ht="15.75" x14ac:dyDescent="0.25">
      <c r="B20" s="1">
        <v>-1</v>
      </c>
      <c r="C20" s="1">
        <f t="shared" si="0"/>
        <v>-2</v>
      </c>
      <c r="D20" s="1">
        <f t="shared" si="1"/>
        <v>3</v>
      </c>
    </row>
    <row r="21" spans="2:4" ht="15.75" x14ac:dyDescent="0.25">
      <c r="B21" s="1">
        <v>-0.75</v>
      </c>
      <c r="C21" s="1">
        <f t="shared" si="0"/>
        <v>-0.84375</v>
      </c>
      <c r="D21" s="1">
        <f t="shared" si="1"/>
        <v>6.9375</v>
      </c>
    </row>
    <row r="22" spans="2:4" ht="15.75" x14ac:dyDescent="0.25">
      <c r="B22" s="1">
        <v>-0.5</v>
      </c>
      <c r="C22" s="1">
        <f t="shared" si="0"/>
        <v>-0.25</v>
      </c>
      <c r="D22" s="1">
        <f t="shared" si="1"/>
        <v>9.75</v>
      </c>
    </row>
    <row r="23" spans="2:4" ht="15.75" x14ac:dyDescent="0.25">
      <c r="B23" s="1">
        <v>-0.25</v>
      </c>
      <c r="C23" s="1">
        <f t="shared" si="0"/>
        <v>-3.125E-2</v>
      </c>
      <c r="D23" s="1">
        <f t="shared" si="1"/>
        <v>11.4375</v>
      </c>
    </row>
    <row r="24" spans="2:4" ht="15.75" x14ac:dyDescent="0.25">
      <c r="B24" s="1">
        <v>0</v>
      </c>
      <c r="C24" s="1">
        <f t="shared" si="0"/>
        <v>0</v>
      </c>
      <c r="D24" s="1">
        <f t="shared" si="1"/>
        <v>12</v>
      </c>
    </row>
    <row r="25" spans="2:4" ht="15.75" x14ac:dyDescent="0.25">
      <c r="B25" s="1">
        <v>0.25</v>
      </c>
      <c r="C25" s="1">
        <f>(2 * B25 ^ 3)</f>
        <v>3.125E-2</v>
      </c>
      <c r="D25" s="1">
        <f>( -9 * B25 ^ 2) + 12</f>
        <v>11.4375</v>
      </c>
    </row>
    <row r="26" spans="2:4" ht="15.75" x14ac:dyDescent="0.25">
      <c r="B26" s="1">
        <v>0.5</v>
      </c>
      <c r="C26" s="1">
        <f t="shared" si="0"/>
        <v>0.25</v>
      </c>
      <c r="D26" s="1">
        <f t="shared" ref="D26:D43" si="2">( -9 * B26 ^ 2) + 12</f>
        <v>9.75</v>
      </c>
    </row>
    <row r="27" spans="2:4" ht="15.75" x14ac:dyDescent="0.25">
      <c r="B27" s="1">
        <v>0.75</v>
      </c>
      <c r="C27" s="1">
        <f t="shared" si="0"/>
        <v>0.84375</v>
      </c>
      <c r="D27" s="1">
        <f t="shared" si="2"/>
        <v>6.9375</v>
      </c>
    </row>
    <row r="28" spans="2:4" ht="15.75" x14ac:dyDescent="0.25">
      <c r="B28" s="1">
        <v>1</v>
      </c>
      <c r="C28" s="1">
        <f t="shared" si="0"/>
        <v>2</v>
      </c>
      <c r="D28" s="1">
        <f t="shared" si="2"/>
        <v>3</v>
      </c>
    </row>
    <row r="29" spans="2:4" ht="15.75" x14ac:dyDescent="0.25">
      <c r="B29" s="1">
        <v>1.25</v>
      </c>
      <c r="C29" s="1">
        <f t="shared" si="0"/>
        <v>3.90625</v>
      </c>
      <c r="D29" s="1">
        <f t="shared" si="2"/>
        <v>-2.0625</v>
      </c>
    </row>
    <row r="30" spans="2:4" ht="15.75" x14ac:dyDescent="0.25">
      <c r="B30" s="1">
        <v>1.5</v>
      </c>
      <c r="C30" s="1">
        <f t="shared" si="0"/>
        <v>6.75</v>
      </c>
      <c r="D30" s="1">
        <f t="shared" si="2"/>
        <v>-8.25</v>
      </c>
    </row>
    <row r="31" spans="2:4" ht="15.75" x14ac:dyDescent="0.25">
      <c r="B31" s="1">
        <v>1.75</v>
      </c>
      <c r="C31" s="1">
        <f t="shared" si="0"/>
        <v>10.71875</v>
      </c>
      <c r="D31" s="1">
        <f t="shared" si="2"/>
        <v>-15.5625</v>
      </c>
    </row>
    <row r="32" spans="2:4" ht="15.75" x14ac:dyDescent="0.25">
      <c r="B32" s="1">
        <v>2</v>
      </c>
      <c r="C32" s="1">
        <f t="shared" si="0"/>
        <v>16</v>
      </c>
      <c r="D32" s="1">
        <f t="shared" si="2"/>
        <v>-24</v>
      </c>
    </row>
    <row r="33" spans="2:4" ht="15.75" x14ac:dyDescent="0.25">
      <c r="B33" s="1">
        <v>2.25</v>
      </c>
      <c r="C33" s="1">
        <f t="shared" si="0"/>
        <v>22.78125</v>
      </c>
      <c r="D33" s="1">
        <f t="shared" si="2"/>
        <v>-33.5625</v>
      </c>
    </row>
    <row r="34" spans="2:4" ht="15.75" x14ac:dyDescent="0.25">
      <c r="B34" s="1">
        <v>2.5</v>
      </c>
      <c r="C34" s="1">
        <f t="shared" si="0"/>
        <v>31.25</v>
      </c>
      <c r="D34" s="1">
        <f t="shared" si="2"/>
        <v>-44.25</v>
      </c>
    </row>
    <row r="35" spans="2:4" ht="15.75" x14ac:dyDescent="0.25">
      <c r="B35" s="1">
        <v>2.75</v>
      </c>
      <c r="C35" s="1">
        <f t="shared" si="0"/>
        <v>41.59375</v>
      </c>
      <c r="D35" s="1">
        <f t="shared" si="2"/>
        <v>-56.0625</v>
      </c>
    </row>
    <row r="36" spans="2:4" ht="15.75" x14ac:dyDescent="0.25">
      <c r="B36" s="1">
        <v>3</v>
      </c>
      <c r="C36" s="1">
        <f t="shared" si="0"/>
        <v>54</v>
      </c>
      <c r="D36" s="1">
        <f t="shared" si="2"/>
        <v>-69</v>
      </c>
    </row>
    <row r="37" spans="2:4" ht="15.75" x14ac:dyDescent="0.25">
      <c r="B37" s="1">
        <v>3.25</v>
      </c>
      <c r="C37" s="1">
        <f t="shared" si="0"/>
        <v>68.65625</v>
      </c>
      <c r="D37" s="1">
        <f t="shared" si="2"/>
        <v>-83.0625</v>
      </c>
    </row>
    <row r="38" spans="2:4" ht="15.75" x14ac:dyDescent="0.25">
      <c r="B38" s="1">
        <v>3.5</v>
      </c>
      <c r="C38" s="1">
        <f t="shared" si="0"/>
        <v>85.75</v>
      </c>
      <c r="D38" s="1">
        <f t="shared" si="2"/>
        <v>-98.25</v>
      </c>
    </row>
    <row r="39" spans="2:4" ht="15.75" x14ac:dyDescent="0.25">
      <c r="B39" s="1">
        <v>3.75</v>
      </c>
      <c r="C39" s="1">
        <f t="shared" si="0"/>
        <v>105.46875</v>
      </c>
      <c r="D39" s="1">
        <f t="shared" si="2"/>
        <v>-114.5625</v>
      </c>
    </row>
    <row r="40" spans="2:4" ht="15.75" x14ac:dyDescent="0.25">
      <c r="B40" s="1">
        <v>4</v>
      </c>
      <c r="C40" s="1">
        <f t="shared" si="0"/>
        <v>128</v>
      </c>
      <c r="D40" s="1">
        <f t="shared" si="2"/>
        <v>-132</v>
      </c>
    </row>
    <row r="41" spans="2:4" ht="15.75" x14ac:dyDescent="0.25">
      <c r="B41" s="1">
        <v>4.25</v>
      </c>
      <c r="C41" s="1">
        <f t="shared" si="0"/>
        <v>153.53125</v>
      </c>
      <c r="D41" s="1">
        <f t="shared" si="2"/>
        <v>-150.5625</v>
      </c>
    </row>
    <row r="42" spans="2:4" ht="15.75" x14ac:dyDescent="0.25">
      <c r="B42" s="1">
        <v>4.5</v>
      </c>
      <c r="C42" s="1">
        <f t="shared" si="0"/>
        <v>182.25</v>
      </c>
      <c r="D42" s="1">
        <f t="shared" si="2"/>
        <v>-170.25</v>
      </c>
    </row>
    <row r="43" spans="2:4" ht="15.75" x14ac:dyDescent="0.25">
      <c r="B43" s="1">
        <v>4.75</v>
      </c>
      <c r="C43" s="1">
        <f t="shared" si="0"/>
        <v>214.34375</v>
      </c>
      <c r="D43" s="1">
        <f t="shared" si="2"/>
        <v>-191.0625</v>
      </c>
    </row>
    <row r="44" spans="2:4" ht="15.75" x14ac:dyDescent="0.25">
      <c r="B44" s="1">
        <v>5</v>
      </c>
      <c r="C44" s="1">
        <f t="shared" si="0"/>
        <v>250</v>
      </c>
      <c r="D44" s="1">
        <f t="shared" ref="D44" si="3">( -9 * B44 ^ 2) + 12</f>
        <v>-213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20DE-595B-413A-AEBA-2B53658AEAE6}">
  <dimension ref="B3:U71"/>
  <sheetViews>
    <sheetView tabSelected="1" topLeftCell="A10" zoomScaleNormal="100" workbookViewId="0">
      <selection activeCell="O17" sqref="O17"/>
    </sheetView>
  </sheetViews>
  <sheetFormatPr defaultRowHeight="15" x14ac:dyDescent="0.25"/>
  <cols>
    <col min="3" max="3" width="15.5703125" customWidth="1"/>
    <col min="4" max="4" width="23" customWidth="1"/>
  </cols>
  <sheetData>
    <row r="3" spans="2:21" ht="23.25" x14ac:dyDescent="0.4">
      <c r="B3" s="27" t="s">
        <v>17</v>
      </c>
      <c r="C3" s="27" t="s">
        <v>24</v>
      </c>
      <c r="D3" s="27" t="s">
        <v>25</v>
      </c>
      <c r="F3">
        <f>- ( ( (9 * -5 ^ 2) + 36 ) / (2 * -5 ^ 4 ) )</f>
        <v>-0.20880000000000001</v>
      </c>
    </row>
    <row r="4" spans="2:21" ht="15.75" x14ac:dyDescent="0.25">
      <c r="B4" s="1"/>
      <c r="C4" s="6">
        <f xml:space="preserve"> 1 + 4.5 / -5 - 6 / -5 ^ 3</f>
        <v>0.14799999999999996</v>
      </c>
      <c r="D4" s="6">
        <f>ABS(C5 - C4)</f>
        <v>1819.5707785126262</v>
      </c>
    </row>
    <row r="5" spans="2:21" ht="15.75" x14ac:dyDescent="0.25">
      <c r="B5" s="1"/>
      <c r="C5" s="6">
        <f xml:space="preserve"> 1 + 4.5 / C4 - 6 / C4 ^ 3</f>
        <v>-1819.4227785126263</v>
      </c>
      <c r="D5" s="6">
        <f t="shared" ref="D5:D41" si="0">ABS(C6 - C5)</f>
        <v>1820.4203052017276</v>
      </c>
    </row>
    <row r="6" spans="2:21" ht="15.75" x14ac:dyDescent="0.25">
      <c r="B6" s="1"/>
      <c r="C6" s="6">
        <f t="shared" ref="C6:C16" si="1" xml:space="preserve"> 1 + 4.5 / C5 - 6 / C5 ^ 3</f>
        <v>0.99752668910127984</v>
      </c>
      <c r="D6" s="6">
        <f t="shared" si="0"/>
        <v>1.5311099230586285</v>
      </c>
    </row>
    <row r="7" spans="2:21" ht="15.75" x14ac:dyDescent="0.25">
      <c r="B7" s="1"/>
      <c r="C7" s="6">
        <f t="shared" si="1"/>
        <v>-0.53358323395734875</v>
      </c>
      <c r="D7" s="6">
        <f t="shared" si="0"/>
        <v>32.595272020715676</v>
      </c>
    </row>
    <row r="8" spans="2:21" ht="15.75" x14ac:dyDescent="0.25">
      <c r="B8" s="1"/>
      <c r="C8" s="6">
        <f t="shared" si="1"/>
        <v>32.061688786758324</v>
      </c>
      <c r="D8" s="6">
        <f t="shared" si="0"/>
        <v>30.921516409038588</v>
      </c>
    </row>
    <row r="9" spans="2:21" ht="15.75" x14ac:dyDescent="0.25">
      <c r="B9" s="1"/>
      <c r="C9" s="6">
        <f t="shared" si="1"/>
        <v>1.1401723777197355</v>
      </c>
      <c r="D9" s="6">
        <f t="shared" si="0"/>
        <v>0.24139328876717969</v>
      </c>
      <c r="R9">
        <v>-5</v>
      </c>
      <c r="S9" t="s">
        <v>15</v>
      </c>
      <c r="T9" t="s">
        <v>16</v>
      </c>
      <c r="U9">
        <v>-4</v>
      </c>
    </row>
    <row r="10" spans="2:21" ht="15.75" x14ac:dyDescent="0.25">
      <c r="B10" s="1"/>
      <c r="C10" s="6">
        <f t="shared" si="1"/>
        <v>0.89877908895255576</v>
      </c>
      <c r="D10" s="6">
        <f t="shared" si="0"/>
        <v>3.1560262965338026</v>
      </c>
      <c r="S10">
        <f>(2 * -5 ^ 3) + (9 * -5 ^ 2) - 12</f>
        <v>-37</v>
      </c>
      <c r="T10">
        <f>(2 * -4 ^ 3) + (9 * -4 ^ 2) - 12</f>
        <v>4</v>
      </c>
    </row>
    <row r="11" spans="2:21" ht="15.75" x14ac:dyDescent="0.25">
      <c r="B11" s="1"/>
      <c r="C11" s="6">
        <f t="shared" si="1"/>
        <v>-2.2572472075812469</v>
      </c>
      <c r="D11" s="6">
        <f t="shared" si="0"/>
        <v>1.7853601267935844</v>
      </c>
    </row>
    <row r="12" spans="2:21" ht="15.75" x14ac:dyDescent="0.25">
      <c r="B12" s="1"/>
      <c r="C12" s="6">
        <f t="shared" si="1"/>
        <v>-0.47188708078766262</v>
      </c>
      <c r="D12" s="6">
        <f t="shared" si="0"/>
        <v>49.035823036764626</v>
      </c>
    </row>
    <row r="13" spans="2:21" ht="15.75" x14ac:dyDescent="0.25">
      <c r="B13" s="1"/>
      <c r="C13" s="6">
        <f t="shared" si="1"/>
        <v>48.563935955976966</v>
      </c>
      <c r="D13" s="6">
        <f t="shared" si="0"/>
        <v>47.471326988560129</v>
      </c>
    </row>
    <row r="14" spans="2:21" ht="15.75" x14ac:dyDescent="0.25">
      <c r="B14" s="1"/>
      <c r="C14" s="6">
        <f t="shared" si="1"/>
        <v>1.0926089674168351</v>
      </c>
      <c r="D14" s="6">
        <f t="shared" si="0"/>
        <v>0.57401748360039329</v>
      </c>
    </row>
    <row r="15" spans="2:21" ht="15.75" x14ac:dyDescent="0.25">
      <c r="B15" s="1"/>
      <c r="C15" s="6">
        <f t="shared" si="1"/>
        <v>0.51859148381644182</v>
      </c>
      <c r="D15" s="6">
        <f t="shared" si="0"/>
        <v>33.8617069397854</v>
      </c>
    </row>
    <row r="16" spans="2:21" ht="15.75" x14ac:dyDescent="0.25">
      <c r="B16" s="1"/>
      <c r="C16" s="6">
        <f t="shared" si="1"/>
        <v>-33.343115455968956</v>
      </c>
      <c r="D16" s="6">
        <f t="shared" si="0"/>
        <v>33.491115455968959</v>
      </c>
    </row>
    <row r="17" spans="2:4" ht="15.75" x14ac:dyDescent="0.25">
      <c r="B17" s="1"/>
      <c r="C17" s="6">
        <f t="shared" ref="C17:C30" si="2" xml:space="preserve"> 1 + 4.5 / -5 - 6 / -5 ^ 3</f>
        <v>0.14799999999999996</v>
      </c>
      <c r="D17" s="6">
        <f t="shared" si="0"/>
        <v>1819.5707785126262</v>
      </c>
    </row>
    <row r="18" spans="2:4" ht="15.75" x14ac:dyDescent="0.25">
      <c r="B18" s="1"/>
      <c r="C18" s="6">
        <f t="shared" ref="C18:C30" si="3" xml:space="preserve"> 1 + 4.5 / C17 - 6 / C17 ^ 3</f>
        <v>-1819.4227785126263</v>
      </c>
      <c r="D18" s="6">
        <f t="shared" si="0"/>
        <v>1820.4203052017276</v>
      </c>
    </row>
    <row r="19" spans="2:4" ht="15.75" x14ac:dyDescent="0.25">
      <c r="B19" s="1"/>
      <c r="C19" s="6">
        <f t="shared" si="3"/>
        <v>0.99752668910127984</v>
      </c>
      <c r="D19" s="6">
        <f t="shared" si="0"/>
        <v>1.5311099230586285</v>
      </c>
    </row>
    <row r="20" spans="2:4" ht="15.75" x14ac:dyDescent="0.25">
      <c r="B20" s="1"/>
      <c r="C20" s="6">
        <f t="shared" si="3"/>
        <v>-0.53358323395734875</v>
      </c>
      <c r="D20" s="6">
        <f t="shared" si="0"/>
        <v>32.595272020715676</v>
      </c>
    </row>
    <row r="21" spans="2:4" ht="15.75" x14ac:dyDescent="0.25">
      <c r="B21" s="1"/>
      <c r="C21" s="6">
        <f t="shared" si="3"/>
        <v>32.061688786758324</v>
      </c>
      <c r="D21" s="6">
        <f t="shared" si="0"/>
        <v>30.921516409038588</v>
      </c>
    </row>
    <row r="22" spans="2:4" ht="15.75" x14ac:dyDescent="0.25">
      <c r="B22" s="1"/>
      <c r="C22" s="6">
        <f t="shared" si="3"/>
        <v>1.1401723777197355</v>
      </c>
      <c r="D22" s="6">
        <f t="shared" si="0"/>
        <v>0.24139328876717969</v>
      </c>
    </row>
    <row r="23" spans="2:4" ht="15.75" x14ac:dyDescent="0.25">
      <c r="B23" s="1"/>
      <c r="C23" s="6">
        <f t="shared" si="3"/>
        <v>0.89877908895255576</v>
      </c>
      <c r="D23" s="6">
        <f t="shared" si="0"/>
        <v>3.1560262965338026</v>
      </c>
    </row>
    <row r="24" spans="2:4" ht="15.75" x14ac:dyDescent="0.25">
      <c r="B24" s="1"/>
      <c r="C24" s="6">
        <f t="shared" si="3"/>
        <v>-2.2572472075812469</v>
      </c>
      <c r="D24" s="6">
        <f t="shared" si="0"/>
        <v>1.7853601267935844</v>
      </c>
    </row>
    <row r="25" spans="2:4" ht="15.75" x14ac:dyDescent="0.25">
      <c r="B25" s="1"/>
      <c r="C25" s="6">
        <f t="shared" si="3"/>
        <v>-0.47188708078766262</v>
      </c>
      <c r="D25" s="6">
        <f t="shared" si="0"/>
        <v>49.035823036764626</v>
      </c>
    </row>
    <row r="26" spans="2:4" ht="15.75" x14ac:dyDescent="0.25">
      <c r="B26" s="1"/>
      <c r="C26" s="6">
        <f t="shared" si="3"/>
        <v>48.563935955976966</v>
      </c>
      <c r="D26" s="6">
        <f t="shared" si="0"/>
        <v>47.471326988560129</v>
      </c>
    </row>
    <row r="27" spans="2:4" ht="15.75" x14ac:dyDescent="0.25">
      <c r="B27" s="1"/>
      <c r="C27" s="6">
        <f t="shared" si="3"/>
        <v>1.0926089674168351</v>
      </c>
      <c r="D27" s="6">
        <f t="shared" si="0"/>
        <v>0.57401748360039329</v>
      </c>
    </row>
    <row r="28" spans="2:4" ht="15.75" x14ac:dyDescent="0.25">
      <c r="B28" s="1"/>
      <c r="C28" s="6">
        <f t="shared" si="3"/>
        <v>0.51859148381644182</v>
      </c>
      <c r="D28" s="6">
        <f t="shared" si="0"/>
        <v>33.8617069397854</v>
      </c>
    </row>
    <row r="29" spans="2:4" ht="15.75" x14ac:dyDescent="0.25">
      <c r="B29" s="1"/>
      <c r="C29" s="6">
        <f t="shared" si="3"/>
        <v>-33.343115455968956</v>
      </c>
      <c r="D29" s="6">
        <f t="shared" si="0"/>
        <v>33.491115455968959</v>
      </c>
    </row>
    <row r="30" spans="2:4" ht="15.75" x14ac:dyDescent="0.25">
      <c r="B30" s="1"/>
      <c r="C30" s="6">
        <f t="shared" ref="C30" si="4" xml:space="preserve"> 1 + 4.5 / -5 - 6 / -5 ^ 3</f>
        <v>0.14799999999999996</v>
      </c>
      <c r="D30" s="6">
        <f t="shared" si="0"/>
        <v>0</v>
      </c>
    </row>
    <row r="31" spans="2:4" ht="15.75" x14ac:dyDescent="0.25">
      <c r="B31" s="1"/>
      <c r="C31" s="6">
        <f xml:space="preserve"> 1 + 4.5 / -5 - 6 / -5 ^ 3</f>
        <v>0.14799999999999996</v>
      </c>
      <c r="D31" s="6">
        <f>ABS(C32 - C31)</f>
        <v>1819.5707785126262</v>
      </c>
    </row>
    <row r="32" spans="2:4" ht="15.75" x14ac:dyDescent="0.25">
      <c r="B32" s="1"/>
      <c r="C32" s="6">
        <f xml:space="preserve"> 1 + 4.5 / C31 - 6 / C31 ^ 3</f>
        <v>-1819.4227785126263</v>
      </c>
      <c r="D32" s="6">
        <f t="shared" si="0"/>
        <v>1820.4203052017276</v>
      </c>
    </row>
    <row r="33" spans="2:4" ht="15.75" x14ac:dyDescent="0.25">
      <c r="B33" s="1"/>
      <c r="C33" s="6">
        <f t="shared" ref="C33:C41" si="5" xml:space="preserve"> 1 + 4.5 / C32 - 6 / C32 ^ 3</f>
        <v>0.99752668910127984</v>
      </c>
      <c r="D33" s="6">
        <f t="shared" si="0"/>
        <v>1.5311099230586285</v>
      </c>
    </row>
    <row r="34" spans="2:4" ht="15.75" x14ac:dyDescent="0.25">
      <c r="B34" s="1"/>
      <c r="C34" s="6">
        <f t="shared" si="5"/>
        <v>-0.53358323395734875</v>
      </c>
      <c r="D34" s="6">
        <f t="shared" si="0"/>
        <v>32.595272020715676</v>
      </c>
    </row>
    <row r="35" spans="2:4" ht="15.75" x14ac:dyDescent="0.25">
      <c r="B35" s="1"/>
      <c r="C35" s="6">
        <f t="shared" si="5"/>
        <v>32.061688786758324</v>
      </c>
      <c r="D35" s="6">
        <f t="shared" si="0"/>
        <v>30.921516409038588</v>
      </c>
    </row>
    <row r="36" spans="2:4" ht="15.75" x14ac:dyDescent="0.25">
      <c r="B36" s="1"/>
      <c r="C36" s="6">
        <f t="shared" si="5"/>
        <v>1.1401723777197355</v>
      </c>
      <c r="D36" s="6">
        <f t="shared" si="0"/>
        <v>0.24139328876717969</v>
      </c>
    </row>
    <row r="37" spans="2:4" ht="15.75" x14ac:dyDescent="0.25">
      <c r="B37" s="1"/>
      <c r="C37" s="6">
        <f t="shared" si="5"/>
        <v>0.89877908895255576</v>
      </c>
      <c r="D37" s="6">
        <f t="shared" si="0"/>
        <v>3.1560262965338026</v>
      </c>
    </row>
    <row r="38" spans="2:4" ht="15.75" x14ac:dyDescent="0.25">
      <c r="B38" s="1"/>
      <c r="C38" s="6">
        <f t="shared" si="5"/>
        <v>-2.2572472075812469</v>
      </c>
      <c r="D38" s="6">
        <f t="shared" si="0"/>
        <v>1.7853601267935844</v>
      </c>
    </row>
    <row r="39" spans="2:4" ht="15.75" x14ac:dyDescent="0.25">
      <c r="B39" s="1"/>
      <c r="C39" s="6">
        <f t="shared" si="5"/>
        <v>-0.47188708078766262</v>
      </c>
      <c r="D39" s="6">
        <f t="shared" si="0"/>
        <v>49.035823036764626</v>
      </c>
    </row>
    <row r="40" spans="2:4" ht="15.75" x14ac:dyDescent="0.25">
      <c r="B40" s="1"/>
      <c r="C40" s="6">
        <f t="shared" si="5"/>
        <v>48.563935955976966</v>
      </c>
      <c r="D40" s="6">
        <f t="shared" si="0"/>
        <v>47.471326988560129</v>
      </c>
    </row>
    <row r="41" spans="2:4" ht="15.75" x14ac:dyDescent="0.25">
      <c r="B41" s="1"/>
      <c r="C41" s="6">
        <f t="shared" si="5"/>
        <v>1.0926089674168351</v>
      </c>
      <c r="D41" s="6">
        <f t="shared" si="0"/>
        <v>1.0926089674168351</v>
      </c>
    </row>
    <row r="42" spans="2:4" ht="15.75" x14ac:dyDescent="0.25">
      <c r="B42" s="1"/>
      <c r="C42" s="1"/>
      <c r="D42" s="1"/>
    </row>
    <row r="43" spans="2:4" ht="15.75" x14ac:dyDescent="0.25">
      <c r="B43" s="1"/>
      <c r="C43" s="1"/>
      <c r="D43" s="1"/>
    </row>
    <row r="44" spans="2:4" ht="15.75" x14ac:dyDescent="0.25">
      <c r="B44" s="1"/>
      <c r="C44" s="1"/>
      <c r="D44" s="1"/>
    </row>
    <row r="45" spans="2:4" ht="15.75" x14ac:dyDescent="0.25">
      <c r="B45" s="1"/>
      <c r="C45" s="1"/>
      <c r="D45" s="1"/>
    </row>
    <row r="46" spans="2:4" ht="15.75" x14ac:dyDescent="0.25">
      <c r="B46" s="1"/>
      <c r="C46" s="1"/>
      <c r="D46" s="1"/>
    </row>
    <row r="47" spans="2:4" ht="15.75" x14ac:dyDescent="0.25">
      <c r="B47" s="1"/>
      <c r="C47" s="1"/>
      <c r="D47" s="1"/>
    </row>
    <row r="48" spans="2:4" ht="15.75" x14ac:dyDescent="0.25">
      <c r="B48" s="1"/>
      <c r="C48" s="1"/>
      <c r="D48" s="1"/>
    </row>
    <row r="49" spans="2:4" ht="15.75" x14ac:dyDescent="0.25">
      <c r="B49" s="1"/>
      <c r="C49" s="1"/>
      <c r="D49" s="1"/>
    </row>
    <row r="50" spans="2:4" ht="15.75" x14ac:dyDescent="0.25">
      <c r="B50" s="1"/>
      <c r="C50" s="1"/>
      <c r="D50" s="1"/>
    </row>
    <row r="51" spans="2:4" ht="15.75" x14ac:dyDescent="0.25">
      <c r="B51" s="1"/>
      <c r="C51" s="1"/>
      <c r="D51" s="1"/>
    </row>
    <row r="52" spans="2:4" ht="15.75" x14ac:dyDescent="0.25">
      <c r="B52" s="1"/>
      <c r="C52" s="1"/>
      <c r="D52" s="1"/>
    </row>
    <row r="53" spans="2:4" ht="15.75" x14ac:dyDescent="0.25">
      <c r="B53" s="1"/>
      <c r="C53" s="1"/>
      <c r="D53" s="1"/>
    </row>
    <row r="54" spans="2:4" ht="15.75" x14ac:dyDescent="0.25">
      <c r="B54" s="1"/>
      <c r="C54" s="1"/>
      <c r="D54" s="1"/>
    </row>
    <row r="55" spans="2:4" ht="15.75" x14ac:dyDescent="0.25">
      <c r="B55" s="1"/>
      <c r="C55" s="1"/>
      <c r="D55" s="1"/>
    </row>
    <row r="56" spans="2:4" ht="15.75" x14ac:dyDescent="0.25">
      <c r="B56" s="1"/>
      <c r="C56" s="1"/>
      <c r="D56" s="1"/>
    </row>
    <row r="57" spans="2:4" ht="15.75" x14ac:dyDescent="0.25">
      <c r="B57" s="1"/>
      <c r="C57" s="1"/>
      <c r="D57" s="1"/>
    </row>
    <row r="58" spans="2:4" ht="15.75" x14ac:dyDescent="0.25">
      <c r="B58" s="1"/>
      <c r="C58" s="1"/>
      <c r="D58" s="1"/>
    </row>
    <row r="59" spans="2:4" ht="15.75" x14ac:dyDescent="0.25">
      <c r="B59" s="1"/>
      <c r="C59" s="1"/>
      <c r="D59" s="1"/>
    </row>
    <row r="60" spans="2:4" ht="15.75" x14ac:dyDescent="0.25">
      <c r="B60" s="1"/>
      <c r="C60" s="1"/>
      <c r="D60" s="1"/>
    </row>
    <row r="61" spans="2:4" ht="15.75" x14ac:dyDescent="0.25">
      <c r="B61" s="1"/>
      <c r="C61" s="1"/>
      <c r="D61" s="1"/>
    </row>
    <row r="62" spans="2:4" ht="15.75" x14ac:dyDescent="0.25">
      <c r="B62" s="1"/>
      <c r="C62" s="1"/>
      <c r="D62" s="1"/>
    </row>
    <row r="63" spans="2:4" ht="15.75" x14ac:dyDescent="0.25">
      <c r="B63" s="1"/>
      <c r="C63" s="1"/>
      <c r="D63" s="1"/>
    </row>
    <row r="64" spans="2:4" ht="15.75" x14ac:dyDescent="0.25">
      <c r="B64" s="1"/>
      <c r="C64" s="1"/>
      <c r="D64" s="1"/>
    </row>
    <row r="65" spans="2:4" ht="15.75" x14ac:dyDescent="0.25">
      <c r="B65" s="1"/>
      <c r="C65" s="1"/>
      <c r="D65" s="1"/>
    </row>
    <row r="66" spans="2:4" ht="15.75" x14ac:dyDescent="0.25">
      <c r="B66" s="1"/>
      <c r="C66" s="1"/>
      <c r="D66" s="1"/>
    </row>
    <row r="67" spans="2:4" ht="15.75" x14ac:dyDescent="0.25">
      <c r="B67" s="1"/>
      <c r="C67" s="1"/>
      <c r="D67" s="1"/>
    </row>
    <row r="68" spans="2:4" ht="15.75" x14ac:dyDescent="0.25">
      <c r="B68" s="1"/>
      <c r="C68" s="1"/>
      <c r="D68" s="1"/>
    </row>
    <row r="69" spans="2:4" ht="15.75" x14ac:dyDescent="0.25">
      <c r="B69" s="1"/>
      <c r="C69" s="1"/>
      <c r="D69" s="1"/>
    </row>
    <row r="70" spans="2:4" ht="15.75" x14ac:dyDescent="0.25">
      <c r="B70" s="1"/>
      <c r="C70" s="1"/>
      <c r="D70" s="1"/>
    </row>
    <row r="71" spans="2:4" ht="15.75" x14ac:dyDescent="0.25">
      <c r="B71" s="1"/>
      <c r="C71" s="1"/>
      <c r="D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Таблица расчёта f(x)</vt:lpstr>
      <vt:lpstr>Метод половинного деления</vt:lpstr>
      <vt:lpstr>Метод Хорд</vt:lpstr>
      <vt:lpstr>Метод касательных</vt:lpstr>
      <vt:lpstr>Метод итераций</vt:lpstr>
      <vt:lpstr>Метод итераций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Андрей Медведев</cp:lastModifiedBy>
  <dcterms:created xsi:type="dcterms:W3CDTF">2022-09-23T08:32:40Z</dcterms:created>
  <dcterms:modified xsi:type="dcterms:W3CDTF">2022-09-25T14:17:21Z</dcterms:modified>
</cp:coreProperties>
</file>