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Учёба HIIK\Численные методы\"/>
    </mc:Choice>
  </mc:AlternateContent>
  <xr:revisionPtr revIDLastSave="0" documentId="13_ncr:1_{2D56266B-7B77-480C-BA7B-7203BE33AC38}" xr6:coauthVersionLast="47" xr6:coauthVersionMax="47" xr10:uidLastSave="{00000000-0000-0000-0000-000000000000}"/>
  <bookViews>
    <workbookView xWindow="-108" yWindow="-108" windowWidth="23256" windowHeight="12576" activeTab="3" xr2:uid="{5B6AD5FF-130F-4697-8B00-9194CAD162F9}"/>
  </bookViews>
  <sheets>
    <sheet name="Метод левых прямоугольников" sheetId="1" r:id="rId1"/>
    <sheet name="Метод правых прямоугольников" sheetId="2" r:id="rId2"/>
    <sheet name="Метод трапеций" sheetId="3" r:id="rId3"/>
    <sheet name="Метод Симпсона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G6" i="5"/>
  <c r="G3" i="5"/>
  <c r="G6" i="2"/>
  <c r="G6" i="1"/>
  <c r="E5" i="5"/>
  <c r="E6" i="5"/>
  <c r="E7" i="5"/>
  <c r="E8" i="5"/>
  <c r="E9" i="5"/>
  <c r="E10" i="5"/>
  <c r="E11" i="5"/>
  <c r="E12" i="5"/>
  <c r="E4" i="5"/>
  <c r="D5" i="5"/>
  <c r="D6" i="5"/>
  <c r="D7" i="5"/>
  <c r="D8" i="5"/>
  <c r="D9" i="5"/>
  <c r="D10" i="5"/>
  <c r="D11" i="5"/>
  <c r="D12" i="5"/>
  <c r="D4" i="5"/>
  <c r="G10" i="3"/>
  <c r="G6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G10" i="1"/>
  <c r="D5" i="1"/>
  <c r="D6" i="1"/>
  <c r="D7" i="1"/>
  <c r="D8" i="1"/>
  <c r="D9" i="1"/>
  <c r="D10" i="1"/>
  <c r="D11" i="1"/>
  <c r="D12" i="1"/>
  <c r="D13" i="1"/>
  <c r="D14" i="1"/>
  <c r="D4" i="1"/>
  <c r="E4" i="1"/>
  <c r="E14" i="1"/>
  <c r="E5" i="1"/>
  <c r="E6" i="1"/>
  <c r="E7" i="1"/>
  <c r="E8" i="1"/>
  <c r="E9" i="1"/>
  <c r="E10" i="1"/>
  <c r="E11" i="1"/>
  <c r="E12" i="1"/>
  <c r="E13" i="1"/>
  <c r="G10" i="2" l="1"/>
</calcChain>
</file>

<file path=xl/sharedStrings.xml><?xml version="1.0" encoding="utf-8"?>
<sst xmlns="http://schemas.openxmlformats.org/spreadsheetml/2006/main" count="25" uniqueCount="13">
  <si>
    <t>n</t>
  </si>
  <si>
    <r>
      <t>x</t>
    </r>
    <r>
      <rPr>
        <vertAlign val="subscript"/>
        <sz val="14"/>
        <color rgb="FFFF0000"/>
        <rFont val="Times New Roman"/>
        <family val="1"/>
        <charset val="204"/>
      </rPr>
      <t>n</t>
    </r>
  </si>
  <si>
    <r>
      <t>f(x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sz val="14"/>
        <color rgb="FFFF0000"/>
        <rFont val="Times New Roman"/>
        <family val="1"/>
        <charset val="204"/>
      </rPr>
      <t>) = 1 / √x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vertAlign val="super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 xml:space="preserve"> + 1</t>
    </r>
  </si>
  <si>
    <r>
      <t>√x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vertAlign val="super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>+1</t>
    </r>
  </si>
  <si>
    <t>Формула левых прямоугольников</t>
  </si>
  <si>
    <r>
      <t>Сумма f(x</t>
    </r>
    <r>
      <rPr>
        <vertAlign val="subscript"/>
        <sz val="14"/>
        <color rgb="FFFF0000"/>
        <rFont val="Times New Roman"/>
        <family val="1"/>
        <charset val="204"/>
      </rPr>
      <t>1</t>
    </r>
    <r>
      <rPr>
        <sz val="14"/>
        <color rgb="FFFF0000"/>
        <rFont val="Times New Roman"/>
        <family val="1"/>
        <charset val="204"/>
      </rPr>
      <t>)…f(x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sz val="14"/>
        <color rgb="FFFF0000"/>
        <rFont val="Times New Roman"/>
        <family val="1"/>
        <charset val="204"/>
      </rPr>
      <t>)</t>
    </r>
  </si>
  <si>
    <r>
      <t>Сумма f(x</t>
    </r>
    <r>
      <rPr>
        <vertAlign val="subscript"/>
        <sz val="14"/>
        <color rgb="FFFF0000"/>
        <rFont val="Times New Roman"/>
        <family val="1"/>
        <charset val="204"/>
      </rPr>
      <t>0</t>
    </r>
    <r>
      <rPr>
        <sz val="14"/>
        <color rgb="FFFF0000"/>
        <rFont val="Times New Roman"/>
        <family val="1"/>
        <charset val="204"/>
      </rPr>
      <t>)…f(x</t>
    </r>
    <r>
      <rPr>
        <vertAlign val="subscript"/>
        <sz val="14"/>
        <color rgb="FFFF0000"/>
        <rFont val="Times New Roman"/>
        <family val="1"/>
        <charset val="204"/>
      </rPr>
      <t>n-1</t>
    </r>
    <r>
      <rPr>
        <sz val="14"/>
        <color rgb="FFFF0000"/>
        <rFont val="Times New Roman"/>
        <family val="1"/>
        <charset val="204"/>
      </rPr>
      <t>)</t>
    </r>
  </si>
  <si>
    <r>
      <t>Сумма f(x</t>
    </r>
    <r>
      <rPr>
        <vertAlign val="subscript"/>
        <sz val="14"/>
        <color rgb="FFFF0000"/>
        <rFont val="Times New Roman"/>
        <family val="1"/>
        <charset val="204"/>
      </rPr>
      <t>1</t>
    </r>
    <r>
      <rPr>
        <sz val="14"/>
        <color rgb="FFFF0000"/>
        <rFont val="Times New Roman"/>
        <family val="1"/>
        <charset val="204"/>
      </rPr>
      <t>)…f(x</t>
    </r>
    <r>
      <rPr>
        <vertAlign val="subscript"/>
        <sz val="14"/>
        <color rgb="FFFF0000"/>
        <rFont val="Times New Roman"/>
        <family val="1"/>
        <charset val="204"/>
      </rPr>
      <t>n-1</t>
    </r>
    <r>
      <rPr>
        <sz val="14"/>
        <color rgb="FFFF0000"/>
        <rFont val="Times New Roman"/>
        <family val="1"/>
        <charset val="204"/>
      </rPr>
      <t>)</t>
    </r>
  </si>
  <si>
    <r>
      <t>cos(x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vertAlign val="super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>)</t>
    </r>
  </si>
  <si>
    <r>
      <t>Сумма f(x</t>
    </r>
    <r>
      <rPr>
        <vertAlign val="sub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>)…f(x</t>
    </r>
    <r>
      <rPr>
        <vertAlign val="subscript"/>
        <sz val="14"/>
        <color rgb="FFFF0000"/>
        <rFont val="Times New Roman"/>
        <family val="1"/>
        <charset val="204"/>
      </rPr>
      <t>n-2</t>
    </r>
    <r>
      <rPr>
        <sz val="14"/>
        <color rgb="FFFF0000"/>
        <rFont val="Times New Roman"/>
        <family val="1"/>
        <charset val="204"/>
      </rPr>
      <t>)</t>
    </r>
  </si>
  <si>
    <t>Формула Симпсона</t>
  </si>
  <si>
    <t>Формула правых прямоугольников</t>
  </si>
  <si>
    <r>
      <t>f(x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sz val="14"/>
        <color rgb="FFFF0000"/>
        <rFont val="Times New Roman"/>
        <family val="1"/>
        <charset val="204"/>
      </rPr>
      <t>) = √x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sz val="14"/>
        <color rgb="FFFF0000"/>
        <rFont val="Times New Roman"/>
        <family val="1"/>
        <charset val="204"/>
      </rPr>
      <t xml:space="preserve"> * cos(x</t>
    </r>
    <r>
      <rPr>
        <vertAlign val="subscript"/>
        <sz val="14"/>
        <color rgb="FFFF0000"/>
        <rFont val="Times New Roman"/>
        <family val="1"/>
        <charset val="204"/>
      </rPr>
      <t>n</t>
    </r>
    <r>
      <rPr>
        <vertAlign val="super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</si>
</sst>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  <font>
      <vertAlign val="subscript"/>
      <sz val="14"/>
      <color rgb="FFFF0000"/>
      <name val="Times New Roman"/>
      <family val="1"/>
      <charset val="204"/>
    </font>
    <font>
      <vertAlign val="superscript"/>
      <sz val="14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318654</xdr:colOff>
      <xdr:row>11</xdr:row>
      <xdr:rowOff>74468</xdr:rowOff>
    </xdr:from>
    <xdr:ext cx="2857500" cy="1727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8789A0-440A-425F-8216-C3D470BFA6D2}"/>
                </a:ext>
              </a:extLst>
            </xdr:cNvPr>
            <xdr:cNvSpPr txBox="1"/>
          </xdr:nvSpPr>
          <xdr:spPr>
            <a:xfrm>
              <a:off x="4448694" y="252810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36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ru-RU" sz="36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p>
                      <m:e>
                        <m:f>
                          <m:fPr>
                            <m:ctrlPr>
                              <a:rPr lang="ru-RU" sz="3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ru-RU" sz="36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nary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8789A0-440A-425F-8216-C3D470BFA6D2}"/>
                </a:ext>
              </a:extLst>
            </xdr:cNvPr>
            <xdr:cNvSpPr txBox="1"/>
          </xdr:nvSpPr>
          <xdr:spPr>
            <a:xfrm>
              <a:off x="4448694" y="252810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∫25_</a:t>
              </a:r>
              <a:r>
                <a:rPr lang="en-US" sz="3600" b="0" i="0">
                  <a:latin typeface="Cambria Math" panose="02040503050406030204" pitchFamily="18" charset="0"/>
                </a:rPr>
                <a:t>0,2</a:t>
              </a:r>
              <a:r>
                <a:rPr lang="ru-RU" sz="3600" b="0" i="0">
                  <a:latin typeface="Cambria Math" panose="02040503050406030204" pitchFamily="18" charset="0"/>
                </a:rPr>
                <a:t>^1</a:t>
              </a:r>
              <a:r>
                <a:rPr lang="en-US" sz="3600" b="0" i="0">
                  <a:latin typeface="Cambria Math" panose="02040503050406030204" pitchFamily="18" charset="0"/>
                </a:rPr>
                <a:t>,2</a:t>
              </a:r>
              <a:r>
                <a:rPr lang="ru-RU" sz="3600" b="0" i="0">
                  <a:latin typeface="Cambria Math" panose="02040503050406030204" pitchFamily="18" charset="0"/>
                </a:rPr>
                <a:t>▒</a:t>
              </a:r>
              <a:r>
                <a:rPr lang="en-US" sz="3600" b="0" i="0">
                  <a:latin typeface="Cambria Math" panose="02040503050406030204" pitchFamily="18" charset="0"/>
                </a:rPr>
                <a:t>𝑑𝑥</a:t>
              </a:r>
              <a:r>
                <a:rPr lang="ru-RU" sz="3600" b="0" i="0">
                  <a:latin typeface="Cambria Math" panose="02040503050406030204" pitchFamily="18" charset="0"/>
                </a:rPr>
                <a:t>/√(</a:t>
              </a:r>
              <a:r>
                <a:rPr lang="en-US" sz="3600" b="0" i="0">
                  <a:latin typeface="Cambria Math" panose="02040503050406030204" pitchFamily="18" charset="0"/>
                </a:rPr>
                <a:t>𝑥^2+1</a:t>
              </a:r>
              <a:r>
                <a:rPr lang="ru-RU" sz="3600" b="0" i="0">
                  <a:latin typeface="Cambria Math" panose="02040503050406030204" pitchFamily="18" charset="0"/>
                </a:rPr>
                <a:t>)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7</xdr:col>
      <xdr:colOff>563879</xdr:colOff>
      <xdr:row>1</xdr:row>
      <xdr:rowOff>102869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899203-386C-4E46-B5FA-044F3C2414B8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899203-386C-4E46-B5FA-044F3C2414B8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𝑎=0,2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11</xdr:col>
      <xdr:colOff>57496</xdr:colOff>
      <xdr:row>1</xdr:row>
      <xdr:rowOff>110489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AA10ACF-F505-46FF-A6FF-A7E1DEC18D8D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AA10ACF-F505-46FF-A6FF-A7E1DEC18D8D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𝑏=1,2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8</xdr:col>
      <xdr:colOff>129539</xdr:colOff>
      <xdr:row>11</xdr:row>
      <xdr:rowOff>226175</xdr:rowOff>
    </xdr:from>
    <xdr:ext cx="3939220" cy="10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38A8A-FB9E-43C0-8CF2-1C96FE8608AA}"/>
                </a:ext>
              </a:extLst>
            </xdr:cNvPr>
            <xdr:cNvSpPr txBox="1"/>
          </xdr:nvSpPr>
          <xdr:spPr>
            <a:xfrm>
              <a:off x="8176259" y="267981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1,2−0,2</m:t>
                        </m:r>
                      </m:num>
                      <m:den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n-US" sz="36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38A8A-FB9E-43C0-8CF2-1C96FE8608AA}"/>
                </a:ext>
              </a:extLst>
            </xdr:cNvPr>
            <xdr:cNvSpPr txBox="1"/>
          </xdr:nvSpPr>
          <xdr:spPr>
            <a:xfrm>
              <a:off x="8176259" y="267981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ℎ=(1,2−0,2)/10=0,1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423256</xdr:colOff>
      <xdr:row>5</xdr:row>
      <xdr:rowOff>4156</xdr:rowOff>
    </xdr:from>
    <xdr:ext cx="1489831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0998F3-2F82-4810-8772-9C847E1542D4}"/>
                </a:ext>
              </a:extLst>
            </xdr:cNvPr>
            <xdr:cNvSpPr txBox="1"/>
          </xdr:nvSpPr>
          <xdr:spPr>
            <a:xfrm>
              <a:off x="9079576" y="108619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0998F3-2F82-4810-8772-9C847E1542D4}"/>
                </a:ext>
              </a:extLst>
            </xdr:cNvPr>
            <xdr:cNvSpPr txBox="1"/>
          </xdr:nvSpPr>
          <xdr:spPr>
            <a:xfrm>
              <a:off x="9079576" y="108619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𝑛=10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34636</xdr:colOff>
      <xdr:row>8</xdr:row>
      <xdr:rowOff>36022</xdr:rowOff>
    </xdr:from>
    <xdr:ext cx="2047868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F03B3E2-B573-4DD9-B849-15109A618398}"/>
                </a:ext>
              </a:extLst>
            </xdr:cNvPr>
            <xdr:cNvSpPr txBox="1"/>
          </xdr:nvSpPr>
          <xdr:spPr>
            <a:xfrm>
              <a:off x="8690956" y="180386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=0,001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F03B3E2-B573-4DD9-B849-15109A618398}"/>
                </a:ext>
              </a:extLst>
            </xdr:cNvPr>
            <xdr:cNvSpPr txBox="1"/>
          </xdr:nvSpPr>
          <xdr:spPr>
            <a:xfrm>
              <a:off x="8690956" y="180386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𝜀=0,001</a:t>
              </a:r>
              <a:endParaRPr lang="ru-RU" sz="3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318654</xdr:colOff>
      <xdr:row>11</xdr:row>
      <xdr:rowOff>74468</xdr:rowOff>
    </xdr:from>
    <xdr:ext cx="2857500" cy="1727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9749B5-B758-4933-B86B-A7AC852310C1}"/>
                </a:ext>
              </a:extLst>
            </xdr:cNvPr>
            <xdr:cNvSpPr txBox="1"/>
          </xdr:nvSpPr>
          <xdr:spPr>
            <a:xfrm>
              <a:off x="4448694" y="252810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36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ru-RU" sz="36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p>
                      <m:e>
                        <m:f>
                          <m:fPr>
                            <m:ctrlPr>
                              <a:rPr lang="ru-RU" sz="3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ru-RU" sz="36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nary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9749B5-B758-4933-B86B-A7AC852310C1}"/>
                </a:ext>
              </a:extLst>
            </xdr:cNvPr>
            <xdr:cNvSpPr txBox="1"/>
          </xdr:nvSpPr>
          <xdr:spPr>
            <a:xfrm>
              <a:off x="4448694" y="252810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∫25_</a:t>
              </a:r>
              <a:r>
                <a:rPr lang="en-US" sz="3600" b="0" i="0">
                  <a:latin typeface="Cambria Math" panose="02040503050406030204" pitchFamily="18" charset="0"/>
                </a:rPr>
                <a:t>0,2</a:t>
              </a:r>
              <a:r>
                <a:rPr lang="ru-RU" sz="3600" b="0" i="0">
                  <a:latin typeface="Cambria Math" panose="02040503050406030204" pitchFamily="18" charset="0"/>
                </a:rPr>
                <a:t>^1</a:t>
              </a:r>
              <a:r>
                <a:rPr lang="en-US" sz="3600" b="0" i="0">
                  <a:latin typeface="Cambria Math" panose="02040503050406030204" pitchFamily="18" charset="0"/>
                </a:rPr>
                <a:t>,2</a:t>
              </a:r>
              <a:r>
                <a:rPr lang="ru-RU" sz="3600" b="0" i="0">
                  <a:latin typeface="Cambria Math" panose="02040503050406030204" pitchFamily="18" charset="0"/>
                </a:rPr>
                <a:t>▒</a:t>
              </a:r>
              <a:r>
                <a:rPr lang="en-US" sz="3600" b="0" i="0">
                  <a:latin typeface="Cambria Math" panose="02040503050406030204" pitchFamily="18" charset="0"/>
                </a:rPr>
                <a:t>𝑑𝑥</a:t>
              </a:r>
              <a:r>
                <a:rPr lang="ru-RU" sz="3600" b="0" i="0">
                  <a:latin typeface="Cambria Math" panose="02040503050406030204" pitchFamily="18" charset="0"/>
                </a:rPr>
                <a:t>/√(</a:t>
              </a:r>
              <a:r>
                <a:rPr lang="en-US" sz="3600" b="0" i="0">
                  <a:latin typeface="Cambria Math" panose="02040503050406030204" pitchFamily="18" charset="0"/>
                </a:rPr>
                <a:t>𝑥^2+1</a:t>
              </a:r>
              <a:r>
                <a:rPr lang="ru-RU" sz="3600" b="0" i="0">
                  <a:latin typeface="Cambria Math" panose="02040503050406030204" pitchFamily="18" charset="0"/>
                </a:rPr>
                <a:t>)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7</xdr:col>
      <xdr:colOff>563879</xdr:colOff>
      <xdr:row>1</xdr:row>
      <xdr:rowOff>102869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7DA74-B414-42AF-97D4-DF8D6048D9ED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7DA74-B414-42AF-97D4-DF8D6048D9ED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𝑎=0,2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11</xdr:col>
      <xdr:colOff>57496</xdr:colOff>
      <xdr:row>1</xdr:row>
      <xdr:rowOff>110489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447C4F-17B0-493D-8941-B0FCF564726D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447C4F-17B0-493D-8941-B0FCF564726D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𝑏=1,2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8</xdr:col>
      <xdr:colOff>129539</xdr:colOff>
      <xdr:row>11</xdr:row>
      <xdr:rowOff>226175</xdr:rowOff>
    </xdr:from>
    <xdr:ext cx="3939220" cy="10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80A103-0781-4DF7-9E3F-4D6A8D6028DF}"/>
                </a:ext>
              </a:extLst>
            </xdr:cNvPr>
            <xdr:cNvSpPr txBox="1"/>
          </xdr:nvSpPr>
          <xdr:spPr>
            <a:xfrm>
              <a:off x="8176259" y="267981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1,2−0,2</m:t>
                        </m:r>
                      </m:num>
                      <m:den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n-US" sz="36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80A103-0781-4DF7-9E3F-4D6A8D6028DF}"/>
                </a:ext>
              </a:extLst>
            </xdr:cNvPr>
            <xdr:cNvSpPr txBox="1"/>
          </xdr:nvSpPr>
          <xdr:spPr>
            <a:xfrm>
              <a:off x="8176259" y="267981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ℎ=(1,2−0,2)/10=0,1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423256</xdr:colOff>
      <xdr:row>5</xdr:row>
      <xdr:rowOff>4156</xdr:rowOff>
    </xdr:from>
    <xdr:ext cx="1489831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AAEEED-FF69-4EEA-8F9C-36B21AD70716}"/>
                </a:ext>
              </a:extLst>
            </xdr:cNvPr>
            <xdr:cNvSpPr txBox="1"/>
          </xdr:nvSpPr>
          <xdr:spPr>
            <a:xfrm>
              <a:off x="9079576" y="108619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AAEEED-FF69-4EEA-8F9C-36B21AD70716}"/>
                </a:ext>
              </a:extLst>
            </xdr:cNvPr>
            <xdr:cNvSpPr txBox="1"/>
          </xdr:nvSpPr>
          <xdr:spPr>
            <a:xfrm>
              <a:off x="9079576" y="108619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𝑛=10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34636</xdr:colOff>
      <xdr:row>8</xdr:row>
      <xdr:rowOff>36022</xdr:rowOff>
    </xdr:from>
    <xdr:ext cx="2047868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04E7C35-9ECD-4708-8F87-B25C7644DA56}"/>
                </a:ext>
              </a:extLst>
            </xdr:cNvPr>
            <xdr:cNvSpPr txBox="1"/>
          </xdr:nvSpPr>
          <xdr:spPr>
            <a:xfrm>
              <a:off x="8690956" y="180386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=0,001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04E7C35-9ECD-4708-8F87-B25C7644DA56}"/>
                </a:ext>
              </a:extLst>
            </xdr:cNvPr>
            <xdr:cNvSpPr txBox="1"/>
          </xdr:nvSpPr>
          <xdr:spPr>
            <a:xfrm>
              <a:off x="8690956" y="180386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𝜀=0,001</a:t>
              </a:r>
              <a:endParaRPr lang="ru-RU" sz="3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318654</xdr:colOff>
      <xdr:row>11</xdr:row>
      <xdr:rowOff>74468</xdr:rowOff>
    </xdr:from>
    <xdr:ext cx="2857500" cy="1727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A23539-50FA-4CF5-8C54-DD11B06B86F9}"/>
                </a:ext>
              </a:extLst>
            </xdr:cNvPr>
            <xdr:cNvSpPr txBox="1"/>
          </xdr:nvSpPr>
          <xdr:spPr>
            <a:xfrm>
              <a:off x="4448694" y="255858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36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b>
                      <m:sup>
                        <m:r>
                          <a:rPr lang="ru-RU" sz="36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p>
                      <m:e>
                        <m:f>
                          <m:fPr>
                            <m:ctrlPr>
                              <a:rPr lang="ru-RU" sz="3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ru-RU" sz="36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nary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A23539-50FA-4CF5-8C54-DD11B06B86F9}"/>
                </a:ext>
              </a:extLst>
            </xdr:cNvPr>
            <xdr:cNvSpPr txBox="1"/>
          </xdr:nvSpPr>
          <xdr:spPr>
            <a:xfrm>
              <a:off x="4448694" y="2558588"/>
              <a:ext cx="2857500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∫25_</a:t>
              </a:r>
              <a:r>
                <a:rPr lang="en-US" sz="3600" b="0" i="0">
                  <a:latin typeface="Cambria Math" panose="02040503050406030204" pitchFamily="18" charset="0"/>
                </a:rPr>
                <a:t>0,2</a:t>
              </a:r>
              <a:r>
                <a:rPr lang="ru-RU" sz="3600" b="0" i="0">
                  <a:latin typeface="Cambria Math" panose="02040503050406030204" pitchFamily="18" charset="0"/>
                </a:rPr>
                <a:t>^1</a:t>
              </a:r>
              <a:r>
                <a:rPr lang="en-US" sz="3600" b="0" i="0">
                  <a:latin typeface="Cambria Math" panose="02040503050406030204" pitchFamily="18" charset="0"/>
                </a:rPr>
                <a:t>,2</a:t>
              </a:r>
              <a:r>
                <a:rPr lang="ru-RU" sz="3600" b="0" i="0">
                  <a:latin typeface="Cambria Math" panose="02040503050406030204" pitchFamily="18" charset="0"/>
                </a:rPr>
                <a:t>▒</a:t>
              </a:r>
              <a:r>
                <a:rPr lang="en-US" sz="3600" b="0" i="0">
                  <a:latin typeface="Cambria Math" panose="02040503050406030204" pitchFamily="18" charset="0"/>
                </a:rPr>
                <a:t>𝑑𝑥</a:t>
              </a:r>
              <a:r>
                <a:rPr lang="ru-RU" sz="3600" b="0" i="0">
                  <a:latin typeface="Cambria Math" panose="02040503050406030204" pitchFamily="18" charset="0"/>
                </a:rPr>
                <a:t>/√(</a:t>
              </a:r>
              <a:r>
                <a:rPr lang="en-US" sz="3600" b="0" i="0">
                  <a:latin typeface="Cambria Math" panose="02040503050406030204" pitchFamily="18" charset="0"/>
                </a:rPr>
                <a:t>𝑥^2+1</a:t>
              </a:r>
              <a:r>
                <a:rPr lang="ru-RU" sz="3600" b="0" i="0">
                  <a:latin typeface="Cambria Math" panose="02040503050406030204" pitchFamily="18" charset="0"/>
                </a:rPr>
                <a:t>)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7</xdr:col>
      <xdr:colOff>563879</xdr:colOff>
      <xdr:row>1</xdr:row>
      <xdr:rowOff>102869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85B8CE-4D4E-41A1-8918-1B41350DD0D5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85B8CE-4D4E-41A1-8918-1B41350DD0D5}"/>
                </a:ext>
              </a:extLst>
            </xdr:cNvPr>
            <xdr:cNvSpPr txBox="1"/>
          </xdr:nvSpPr>
          <xdr:spPr>
            <a:xfrm>
              <a:off x="8000999" y="28574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𝑎=0,2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11</xdr:col>
      <xdr:colOff>57496</xdr:colOff>
      <xdr:row>1</xdr:row>
      <xdr:rowOff>110489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6DA542-31B4-4970-B561-016AFAF1B1D5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6DA542-31B4-4970-B561-016AFAF1B1D5}"/>
                </a:ext>
              </a:extLst>
            </xdr:cNvPr>
            <xdr:cNvSpPr txBox="1"/>
          </xdr:nvSpPr>
          <xdr:spPr>
            <a:xfrm>
              <a:off x="993301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𝑏=1,2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8</xdr:col>
      <xdr:colOff>129539</xdr:colOff>
      <xdr:row>11</xdr:row>
      <xdr:rowOff>226175</xdr:rowOff>
    </xdr:from>
    <xdr:ext cx="3939220" cy="10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8FAEB26-9712-42F3-84E6-A8D3C072D4F5}"/>
                </a:ext>
              </a:extLst>
            </xdr:cNvPr>
            <xdr:cNvSpPr txBox="1"/>
          </xdr:nvSpPr>
          <xdr:spPr>
            <a:xfrm>
              <a:off x="8176259" y="271029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1,2−0,2</m:t>
                        </m:r>
                      </m:num>
                      <m:den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n-US" sz="36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8FAEB26-9712-42F3-84E6-A8D3C072D4F5}"/>
                </a:ext>
              </a:extLst>
            </xdr:cNvPr>
            <xdr:cNvSpPr txBox="1"/>
          </xdr:nvSpPr>
          <xdr:spPr>
            <a:xfrm>
              <a:off x="8176259" y="271029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ℎ=(1,2−0,2)/10=0,1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423256</xdr:colOff>
      <xdr:row>5</xdr:row>
      <xdr:rowOff>4156</xdr:rowOff>
    </xdr:from>
    <xdr:ext cx="1489831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33CEACB-C97B-4282-B824-0254A6A43C23}"/>
                </a:ext>
              </a:extLst>
            </xdr:cNvPr>
            <xdr:cNvSpPr txBox="1"/>
          </xdr:nvSpPr>
          <xdr:spPr>
            <a:xfrm>
              <a:off x="9079576" y="111667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33CEACB-C97B-4282-B824-0254A6A43C23}"/>
                </a:ext>
              </a:extLst>
            </xdr:cNvPr>
            <xdr:cNvSpPr txBox="1"/>
          </xdr:nvSpPr>
          <xdr:spPr>
            <a:xfrm>
              <a:off x="9079576" y="1116676"/>
              <a:ext cx="148983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𝑛=10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9</xdr:col>
      <xdr:colOff>34636</xdr:colOff>
      <xdr:row>8</xdr:row>
      <xdr:rowOff>36022</xdr:rowOff>
    </xdr:from>
    <xdr:ext cx="2047868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4A2815D-42B3-47BD-B0D3-DC395BA86C68}"/>
                </a:ext>
              </a:extLst>
            </xdr:cNvPr>
            <xdr:cNvSpPr txBox="1"/>
          </xdr:nvSpPr>
          <xdr:spPr>
            <a:xfrm>
              <a:off x="8690956" y="183434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=0,001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4A2815D-42B3-47BD-B0D3-DC395BA86C68}"/>
                </a:ext>
              </a:extLst>
            </xdr:cNvPr>
            <xdr:cNvSpPr txBox="1"/>
          </xdr:nvSpPr>
          <xdr:spPr>
            <a:xfrm>
              <a:off x="8690956" y="183434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𝜀=0,001</a:t>
              </a:r>
              <a:endParaRPr lang="ru-RU" sz="3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67194</xdr:colOff>
      <xdr:row>11</xdr:row>
      <xdr:rowOff>21128</xdr:rowOff>
    </xdr:from>
    <xdr:ext cx="4779126" cy="1727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3F306F-D331-4F4A-A1CE-7D886BB6F35C}"/>
                </a:ext>
              </a:extLst>
            </xdr:cNvPr>
            <xdr:cNvSpPr txBox="1"/>
          </xdr:nvSpPr>
          <xdr:spPr>
            <a:xfrm>
              <a:off x="4197234" y="2505248"/>
              <a:ext cx="4779126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36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3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ru-RU" sz="36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,2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ru-RU" sz="36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US" sz="36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36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3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func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3F306F-D331-4F4A-A1CE-7D886BB6F35C}"/>
                </a:ext>
              </a:extLst>
            </xdr:cNvPr>
            <xdr:cNvSpPr txBox="1"/>
          </xdr:nvSpPr>
          <xdr:spPr>
            <a:xfrm>
              <a:off x="4197234" y="2505248"/>
              <a:ext cx="4779126" cy="1727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∫25_</a:t>
              </a:r>
              <a:r>
                <a:rPr lang="en-US" sz="3600" b="0" i="0">
                  <a:latin typeface="Cambria Math" panose="02040503050406030204" pitchFamily="18" charset="0"/>
                </a:rPr>
                <a:t>0,</a:t>
              </a:r>
              <a:r>
                <a:rPr lang="ru-RU" sz="3600" b="0" i="0">
                  <a:latin typeface="Cambria Math" panose="02040503050406030204" pitchFamily="18" charset="0"/>
                </a:rPr>
                <a:t>4^1</a:t>
              </a:r>
              <a:r>
                <a:rPr lang="en-US" sz="3600" b="0" i="0">
                  <a:latin typeface="Cambria Math" panose="02040503050406030204" pitchFamily="18" charset="0"/>
                </a:rPr>
                <a:t>,2</a:t>
              </a:r>
              <a:r>
                <a:rPr lang="ru-RU" sz="3600" b="0" i="0">
                  <a:latin typeface="Cambria Math" panose="02040503050406030204" pitchFamily="18" charset="0"/>
                </a:rPr>
                <a:t>▒〖√</a:t>
              </a:r>
              <a:r>
                <a:rPr lang="en-US" sz="3600" b="0" i="0">
                  <a:latin typeface="Cambria Math" panose="02040503050406030204" pitchFamily="18" charset="0"/>
                </a:rPr>
                <a:t>𝑥∗cos⁡(𝑥^2 )𝑑𝑥</a:t>
              </a:r>
              <a:r>
                <a:rPr lang="ru-RU" sz="3600" b="0" i="0">
                  <a:latin typeface="Cambria Math" panose="02040503050406030204" pitchFamily="18" charset="0"/>
                </a:rPr>
                <a:t>〗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10</xdr:col>
      <xdr:colOff>266699</xdr:colOff>
      <xdr:row>1</xdr:row>
      <xdr:rowOff>102869</xdr:rowOff>
    </xdr:from>
    <xdr:ext cx="1580241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99A77F-CFA0-4A34-89E4-70229AB50B03}"/>
                </a:ext>
              </a:extLst>
            </xdr:cNvPr>
            <xdr:cNvSpPr txBox="1"/>
          </xdr:nvSpPr>
          <xdr:spPr>
            <a:xfrm>
              <a:off x="9532619" y="285749"/>
              <a:ext cx="158024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99A77F-CFA0-4A34-89E4-70229AB50B03}"/>
                </a:ext>
              </a:extLst>
            </xdr:cNvPr>
            <xdr:cNvSpPr txBox="1"/>
          </xdr:nvSpPr>
          <xdr:spPr>
            <a:xfrm>
              <a:off x="9532619" y="285749"/>
              <a:ext cx="1580241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𝑎=0,4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13</xdr:col>
      <xdr:colOff>369916</xdr:colOff>
      <xdr:row>1</xdr:row>
      <xdr:rowOff>110489</xdr:rowOff>
    </xdr:from>
    <xdr:ext cx="1580240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A07D08-9555-4A08-ABA2-2E85AC887359}"/>
                </a:ext>
              </a:extLst>
            </xdr:cNvPr>
            <xdr:cNvSpPr txBox="1"/>
          </xdr:nvSpPr>
          <xdr:spPr>
            <a:xfrm>
              <a:off x="1146463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=1,2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A07D08-9555-4A08-ABA2-2E85AC887359}"/>
                </a:ext>
              </a:extLst>
            </xdr:cNvPr>
            <xdr:cNvSpPr txBox="1"/>
          </xdr:nvSpPr>
          <xdr:spPr>
            <a:xfrm>
              <a:off x="11464636" y="293369"/>
              <a:ext cx="1580240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𝑏=1,2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10</xdr:col>
      <xdr:colOff>441959</xdr:colOff>
      <xdr:row>11</xdr:row>
      <xdr:rowOff>226175</xdr:rowOff>
    </xdr:from>
    <xdr:ext cx="3939220" cy="10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3F8557-E948-42BD-8F57-BFA65E9881AB}"/>
                </a:ext>
              </a:extLst>
            </xdr:cNvPr>
            <xdr:cNvSpPr txBox="1"/>
          </xdr:nvSpPr>
          <xdr:spPr>
            <a:xfrm>
              <a:off x="9707879" y="271029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1,2−0,4</m:t>
                        </m:r>
                      </m:num>
                      <m:den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sz="36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3F8557-E948-42BD-8F57-BFA65E9881AB}"/>
                </a:ext>
              </a:extLst>
            </xdr:cNvPr>
            <xdr:cNvSpPr txBox="1"/>
          </xdr:nvSpPr>
          <xdr:spPr>
            <a:xfrm>
              <a:off x="9707879" y="2710295"/>
              <a:ext cx="3939220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ℎ=(1,2−0,4)/8=0,1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12</xdr:col>
      <xdr:colOff>126076</xdr:colOff>
      <xdr:row>5</xdr:row>
      <xdr:rowOff>4156</xdr:rowOff>
    </xdr:from>
    <xdr:ext cx="1234184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F8A74A-10A2-4A37-9E79-6F15A316B4D0}"/>
                </a:ext>
              </a:extLst>
            </xdr:cNvPr>
            <xdr:cNvSpPr txBox="1"/>
          </xdr:nvSpPr>
          <xdr:spPr>
            <a:xfrm>
              <a:off x="10611196" y="1116676"/>
              <a:ext cx="1234184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F8A74A-10A2-4A37-9E79-6F15A316B4D0}"/>
                </a:ext>
              </a:extLst>
            </xdr:cNvPr>
            <xdr:cNvSpPr txBox="1"/>
          </xdr:nvSpPr>
          <xdr:spPr>
            <a:xfrm>
              <a:off x="10611196" y="1116676"/>
              <a:ext cx="1234184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𝑛=8</a:t>
              </a:r>
              <a:endParaRPr lang="ru-RU" sz="3600"/>
            </a:p>
          </xdr:txBody>
        </xdr:sp>
      </mc:Fallback>
    </mc:AlternateContent>
    <xdr:clientData/>
  </xdr:oneCellAnchor>
  <xdr:oneCellAnchor>
    <xdr:from>
      <xdr:col>11</xdr:col>
      <xdr:colOff>347056</xdr:colOff>
      <xdr:row>8</xdr:row>
      <xdr:rowOff>36022</xdr:rowOff>
    </xdr:from>
    <xdr:ext cx="2047868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87B31A4-0AB1-44D8-AEE9-18A58A21A526}"/>
                </a:ext>
              </a:extLst>
            </xdr:cNvPr>
            <xdr:cNvSpPr txBox="1"/>
          </xdr:nvSpPr>
          <xdr:spPr>
            <a:xfrm>
              <a:off x="10222576" y="183434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=0,001</m:t>
                    </m:r>
                  </m:oMath>
                </m:oMathPara>
              </a14:m>
              <a:endParaRPr lang="ru-RU" sz="3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87B31A4-0AB1-44D8-AEE9-18A58A21A526}"/>
                </a:ext>
              </a:extLst>
            </xdr:cNvPr>
            <xdr:cNvSpPr txBox="1"/>
          </xdr:nvSpPr>
          <xdr:spPr>
            <a:xfrm>
              <a:off x="10222576" y="1834342"/>
              <a:ext cx="204786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𝜀=0,001</a:t>
              </a:r>
              <a:endParaRPr lang="ru-RU" sz="3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C310-3399-4BCB-B8FA-84C77540FB86}">
  <dimension ref="B3:G14"/>
  <sheetViews>
    <sheetView zoomScaleNormal="100" workbookViewId="0">
      <selection activeCell="G7" sqref="G7"/>
    </sheetView>
  </sheetViews>
  <sheetFormatPr defaultRowHeight="14.4" x14ac:dyDescent="0.3"/>
  <cols>
    <col min="4" max="4" width="10.33203125" customWidth="1"/>
    <col min="5" max="5" width="23.21875" customWidth="1"/>
    <col min="6" max="6" width="9.5546875" customWidth="1"/>
    <col min="7" max="7" width="38.6640625" customWidth="1"/>
  </cols>
  <sheetData>
    <row r="3" spans="2:7" ht="20.399999999999999" x14ac:dyDescent="0.3">
      <c r="B3" s="1" t="s">
        <v>0</v>
      </c>
      <c r="C3" s="1" t="s">
        <v>1</v>
      </c>
      <c r="D3" s="1" t="s">
        <v>3</v>
      </c>
      <c r="E3" s="1" t="s">
        <v>2</v>
      </c>
    </row>
    <row r="4" spans="2:7" ht="18" x14ac:dyDescent="0.35">
      <c r="B4" s="3">
        <v>0</v>
      </c>
      <c r="C4" s="3">
        <v>0.2</v>
      </c>
      <c r="D4" s="2">
        <f>SQRT(POWER(C4,2)+1)</f>
        <v>1.019803902718557</v>
      </c>
      <c r="E4" s="2">
        <f t="shared" ref="E4:E14" si="0">1/SQRT(POWER(C4,2)+1)</f>
        <v>0.98058067569092011</v>
      </c>
    </row>
    <row r="5" spans="2:7" ht="20.399999999999999" x14ac:dyDescent="0.35">
      <c r="B5" s="3">
        <v>1</v>
      </c>
      <c r="C5" s="3">
        <v>0.3</v>
      </c>
      <c r="D5" s="2">
        <f>SQRT(POWER(C5,2)+1)</f>
        <v>1.0440306508910551</v>
      </c>
      <c r="E5" s="2">
        <f t="shared" si="0"/>
        <v>0.95782628522115132</v>
      </c>
      <c r="G5" s="1" t="s">
        <v>6</v>
      </c>
    </row>
    <row r="6" spans="2:7" ht="18" x14ac:dyDescent="0.35">
      <c r="B6" s="3">
        <v>2</v>
      </c>
      <c r="C6" s="3">
        <v>0.4</v>
      </c>
      <c r="D6" s="2">
        <f t="shared" ref="D6:D14" si="1">SQRT(POWER(C6,2)+1)</f>
        <v>1.077032961426901</v>
      </c>
      <c r="E6" s="2">
        <f t="shared" si="0"/>
        <v>0.92847669088525919</v>
      </c>
      <c r="G6" s="2">
        <f>SUM(E4:E13)</f>
        <v>8.3419782199018879</v>
      </c>
    </row>
    <row r="7" spans="2:7" ht="18" x14ac:dyDescent="0.35">
      <c r="B7" s="3">
        <v>3</v>
      </c>
      <c r="C7" s="3">
        <v>0.5</v>
      </c>
      <c r="D7" s="2">
        <f t="shared" si="1"/>
        <v>1.1180339887498949</v>
      </c>
      <c r="E7" s="2">
        <f t="shared" si="0"/>
        <v>0.89442719099991586</v>
      </c>
    </row>
    <row r="8" spans="2:7" ht="18" x14ac:dyDescent="0.35">
      <c r="B8" s="3">
        <v>4</v>
      </c>
      <c r="C8" s="3">
        <v>0.6</v>
      </c>
      <c r="D8" s="2">
        <f t="shared" si="1"/>
        <v>1.16619037896906</v>
      </c>
      <c r="E8" s="2">
        <f t="shared" si="0"/>
        <v>0.85749292571254432</v>
      </c>
    </row>
    <row r="9" spans="2:7" ht="18" x14ac:dyDescent="0.35">
      <c r="B9" s="3">
        <v>5</v>
      </c>
      <c r="C9" s="3">
        <v>0.7</v>
      </c>
      <c r="D9" s="2">
        <f t="shared" si="1"/>
        <v>1.2206555615733703</v>
      </c>
      <c r="E9" s="2">
        <f t="shared" si="0"/>
        <v>0.81923192051904048</v>
      </c>
      <c r="G9" s="1" t="s">
        <v>4</v>
      </c>
    </row>
    <row r="10" spans="2:7" ht="18" x14ac:dyDescent="0.35">
      <c r="B10" s="3">
        <v>6</v>
      </c>
      <c r="C10" s="3">
        <v>0.8</v>
      </c>
      <c r="D10" s="2">
        <f t="shared" si="1"/>
        <v>1.2806248474865698</v>
      </c>
      <c r="E10" s="2">
        <f t="shared" si="0"/>
        <v>0.78086880944303028</v>
      </c>
      <c r="G10" s="2">
        <f>0.1 * G6</f>
        <v>0.83419782199018888</v>
      </c>
    </row>
    <row r="11" spans="2:7" ht="18" x14ac:dyDescent="0.35">
      <c r="B11" s="3">
        <v>7</v>
      </c>
      <c r="C11" s="3">
        <v>0.9</v>
      </c>
      <c r="D11" s="2">
        <f t="shared" si="1"/>
        <v>1.3453624047073711</v>
      </c>
      <c r="E11" s="2">
        <f t="shared" si="0"/>
        <v>0.74329414624716628</v>
      </c>
    </row>
    <row r="12" spans="2:7" ht="18" x14ac:dyDescent="0.35">
      <c r="B12" s="3">
        <v>8</v>
      </c>
      <c r="C12" s="3">
        <v>1</v>
      </c>
      <c r="D12" s="2">
        <f t="shared" si="1"/>
        <v>1.4142135623730951</v>
      </c>
      <c r="E12" s="2">
        <f t="shared" si="0"/>
        <v>0.70710678118654746</v>
      </c>
    </row>
    <row r="13" spans="2:7" ht="18" x14ac:dyDescent="0.35">
      <c r="B13" s="3">
        <v>9</v>
      </c>
      <c r="C13" s="3">
        <v>1.1000000000000001</v>
      </c>
      <c r="D13" s="2">
        <f t="shared" si="1"/>
        <v>1.4866068747318506</v>
      </c>
      <c r="E13" s="2">
        <f t="shared" si="0"/>
        <v>0.67267279399631241</v>
      </c>
    </row>
    <row r="14" spans="2:7" ht="18" x14ac:dyDescent="0.35">
      <c r="B14" s="3">
        <v>10</v>
      </c>
      <c r="C14" s="3">
        <v>1.2</v>
      </c>
      <c r="D14" s="2">
        <f t="shared" si="1"/>
        <v>1.5620499351813308</v>
      </c>
      <c r="E14" s="2">
        <f t="shared" si="0"/>
        <v>0.64018439966447993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579F-78E8-41E6-B087-A65510641870}">
  <dimension ref="B3:G14"/>
  <sheetViews>
    <sheetView zoomScaleNormal="100" workbookViewId="0">
      <selection activeCell="G7" sqref="G7"/>
    </sheetView>
  </sheetViews>
  <sheetFormatPr defaultRowHeight="14.4" x14ac:dyDescent="0.3"/>
  <cols>
    <col min="4" max="4" width="10.33203125" customWidth="1"/>
    <col min="5" max="5" width="23.21875" customWidth="1"/>
    <col min="6" max="6" width="9.5546875" customWidth="1"/>
    <col min="7" max="7" width="40.44140625" customWidth="1"/>
  </cols>
  <sheetData>
    <row r="3" spans="2:7" ht="20.399999999999999" x14ac:dyDescent="0.3">
      <c r="B3" s="1" t="s">
        <v>0</v>
      </c>
      <c r="C3" s="1" t="s">
        <v>1</v>
      </c>
      <c r="D3" s="1" t="s">
        <v>3</v>
      </c>
      <c r="E3" s="1" t="s">
        <v>2</v>
      </c>
    </row>
    <row r="4" spans="2:7" ht="18" x14ac:dyDescent="0.35">
      <c r="B4" s="3">
        <v>0</v>
      </c>
      <c r="C4" s="3">
        <v>0.2</v>
      </c>
      <c r="D4" s="2">
        <f>SQRT(POWER(C4,2)+1)</f>
        <v>1.019803902718557</v>
      </c>
      <c r="E4" s="2">
        <f t="shared" ref="E4:E14" si="0">1/SQRT(POWER(C4,2)+1)</f>
        <v>0.98058067569092011</v>
      </c>
    </row>
    <row r="5" spans="2:7" ht="20.399999999999999" x14ac:dyDescent="0.35">
      <c r="B5" s="3">
        <v>1</v>
      </c>
      <c r="C5" s="3">
        <v>0.3</v>
      </c>
      <c r="D5" s="2">
        <f>SQRT(POWER(C5,2)+1)</f>
        <v>1.0440306508910551</v>
      </c>
      <c r="E5" s="2">
        <f t="shared" si="0"/>
        <v>0.95782628522115132</v>
      </c>
      <c r="G5" s="1" t="s">
        <v>5</v>
      </c>
    </row>
    <row r="6" spans="2:7" ht="18" x14ac:dyDescent="0.35">
      <c r="B6" s="3">
        <v>2</v>
      </c>
      <c r="C6" s="3">
        <v>0.4</v>
      </c>
      <c r="D6" s="2">
        <f t="shared" ref="D6:D14" si="1">SQRT(POWER(C6,2)+1)</f>
        <v>1.077032961426901</v>
      </c>
      <c r="E6" s="2">
        <f t="shared" si="0"/>
        <v>0.92847669088525919</v>
      </c>
      <c r="G6" s="2">
        <f>SUM(E5:E14)</f>
        <v>8.0015819438754487</v>
      </c>
    </row>
    <row r="7" spans="2:7" ht="18" x14ac:dyDescent="0.35">
      <c r="B7" s="3">
        <v>3</v>
      </c>
      <c r="C7" s="3">
        <v>0.5</v>
      </c>
      <c r="D7" s="2">
        <f t="shared" si="1"/>
        <v>1.1180339887498949</v>
      </c>
      <c r="E7" s="2">
        <f t="shared" si="0"/>
        <v>0.89442719099991586</v>
      </c>
    </row>
    <row r="8" spans="2:7" ht="18" x14ac:dyDescent="0.35">
      <c r="B8" s="3">
        <v>4</v>
      </c>
      <c r="C8" s="3">
        <v>0.6</v>
      </c>
      <c r="D8" s="2">
        <f t="shared" si="1"/>
        <v>1.16619037896906</v>
      </c>
      <c r="E8" s="2">
        <f t="shared" si="0"/>
        <v>0.85749292571254432</v>
      </c>
    </row>
    <row r="9" spans="2:7" ht="18" x14ac:dyDescent="0.35">
      <c r="B9" s="3">
        <v>5</v>
      </c>
      <c r="C9" s="3">
        <v>0.7</v>
      </c>
      <c r="D9" s="2">
        <f t="shared" si="1"/>
        <v>1.2206555615733703</v>
      </c>
      <c r="E9" s="2">
        <f t="shared" si="0"/>
        <v>0.81923192051904048</v>
      </c>
      <c r="G9" s="1" t="s">
        <v>11</v>
      </c>
    </row>
    <row r="10" spans="2:7" ht="18" x14ac:dyDescent="0.35">
      <c r="B10" s="3">
        <v>6</v>
      </c>
      <c r="C10" s="3">
        <v>0.8</v>
      </c>
      <c r="D10" s="2">
        <f t="shared" si="1"/>
        <v>1.2806248474865698</v>
      </c>
      <c r="E10" s="2">
        <f t="shared" si="0"/>
        <v>0.78086880944303028</v>
      </c>
      <c r="G10" s="2">
        <f>0.1 * G6</f>
        <v>0.80015819438754487</v>
      </c>
    </row>
    <row r="11" spans="2:7" ht="18" x14ac:dyDescent="0.35">
      <c r="B11" s="3">
        <v>7</v>
      </c>
      <c r="C11" s="3">
        <v>0.9</v>
      </c>
      <c r="D11" s="2">
        <f t="shared" si="1"/>
        <v>1.3453624047073711</v>
      </c>
      <c r="E11" s="2">
        <f t="shared" si="0"/>
        <v>0.74329414624716628</v>
      </c>
    </row>
    <row r="12" spans="2:7" ht="18" x14ac:dyDescent="0.35">
      <c r="B12" s="3">
        <v>8</v>
      </c>
      <c r="C12" s="3">
        <v>1</v>
      </c>
      <c r="D12" s="2">
        <f t="shared" si="1"/>
        <v>1.4142135623730951</v>
      </c>
      <c r="E12" s="2">
        <f t="shared" si="0"/>
        <v>0.70710678118654746</v>
      </c>
    </row>
    <row r="13" spans="2:7" ht="18" x14ac:dyDescent="0.35">
      <c r="B13" s="3">
        <v>9</v>
      </c>
      <c r="C13" s="3">
        <v>1.1000000000000001</v>
      </c>
      <c r="D13" s="2">
        <f t="shared" si="1"/>
        <v>1.4866068747318506</v>
      </c>
      <c r="E13" s="2">
        <f t="shared" si="0"/>
        <v>0.67267279399631241</v>
      </c>
    </row>
    <row r="14" spans="2:7" ht="18" x14ac:dyDescent="0.35">
      <c r="B14" s="3">
        <v>10</v>
      </c>
      <c r="C14" s="3">
        <v>1.2</v>
      </c>
      <c r="D14" s="2">
        <f t="shared" si="1"/>
        <v>1.5620499351813308</v>
      </c>
      <c r="E14" s="2">
        <f t="shared" si="0"/>
        <v>0.64018439966447993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0271-70AC-47D6-AAE0-2C16386CB164}">
  <dimension ref="B3:G14"/>
  <sheetViews>
    <sheetView zoomScaleNormal="100" workbookViewId="0">
      <selection activeCell="G6" sqref="G6"/>
    </sheetView>
  </sheetViews>
  <sheetFormatPr defaultRowHeight="14.4" x14ac:dyDescent="0.3"/>
  <cols>
    <col min="4" max="4" width="10.33203125" customWidth="1"/>
    <col min="5" max="5" width="23.21875" customWidth="1"/>
    <col min="6" max="6" width="9.5546875" customWidth="1"/>
    <col min="7" max="7" width="38.6640625" customWidth="1"/>
  </cols>
  <sheetData>
    <row r="3" spans="2:7" ht="20.399999999999999" x14ac:dyDescent="0.3">
      <c r="B3" s="1" t="s">
        <v>0</v>
      </c>
      <c r="C3" s="1" t="s">
        <v>1</v>
      </c>
      <c r="D3" s="1" t="s">
        <v>3</v>
      </c>
      <c r="E3" s="1" t="s">
        <v>2</v>
      </c>
    </row>
    <row r="4" spans="2:7" ht="18" x14ac:dyDescent="0.35">
      <c r="B4" s="3">
        <v>0</v>
      </c>
      <c r="C4" s="3">
        <v>0.2</v>
      </c>
      <c r="D4" s="2">
        <f>SQRT(POWER(C4,2)+1)</f>
        <v>1.019803902718557</v>
      </c>
      <c r="E4" s="2">
        <f t="shared" ref="E4:E14" si="0">1/SQRT(POWER(C4,2)+1)</f>
        <v>0.98058067569092011</v>
      </c>
    </row>
    <row r="5" spans="2:7" ht="20.399999999999999" x14ac:dyDescent="0.35">
      <c r="B5" s="3">
        <v>1</v>
      </c>
      <c r="C5" s="3">
        <v>0.3</v>
      </c>
      <c r="D5" s="2">
        <f>SQRT(POWER(C5,2)+1)</f>
        <v>1.0440306508910551</v>
      </c>
      <c r="E5" s="2">
        <f t="shared" si="0"/>
        <v>0.95782628522115132</v>
      </c>
      <c r="G5" s="1" t="s">
        <v>7</v>
      </c>
    </row>
    <row r="6" spans="2:7" ht="18" x14ac:dyDescent="0.35">
      <c r="B6" s="3">
        <v>2</v>
      </c>
      <c r="C6" s="3">
        <v>0.4</v>
      </c>
      <c r="D6" s="2">
        <f t="shared" ref="D6:D14" si="1">SQRT(POWER(C6,2)+1)</f>
        <v>1.077032961426901</v>
      </c>
      <c r="E6" s="2">
        <f t="shared" si="0"/>
        <v>0.92847669088525919</v>
      </c>
      <c r="G6" s="2">
        <f>SUM(E5:E13)</f>
        <v>7.361397544210968</v>
      </c>
    </row>
    <row r="7" spans="2:7" ht="18" x14ac:dyDescent="0.35">
      <c r="B7" s="3">
        <v>3</v>
      </c>
      <c r="C7" s="3">
        <v>0.5</v>
      </c>
      <c r="D7" s="2">
        <f t="shared" si="1"/>
        <v>1.1180339887498949</v>
      </c>
      <c r="E7" s="2">
        <f t="shared" si="0"/>
        <v>0.89442719099991586</v>
      </c>
    </row>
    <row r="8" spans="2:7" ht="18" x14ac:dyDescent="0.35">
      <c r="B8" s="3">
        <v>4</v>
      </c>
      <c r="C8" s="3">
        <v>0.6</v>
      </c>
      <c r="D8" s="2">
        <f t="shared" si="1"/>
        <v>1.16619037896906</v>
      </c>
      <c r="E8" s="2">
        <f t="shared" si="0"/>
        <v>0.85749292571254432</v>
      </c>
    </row>
    <row r="9" spans="2:7" ht="18" x14ac:dyDescent="0.35">
      <c r="B9" s="3">
        <v>5</v>
      </c>
      <c r="C9" s="3">
        <v>0.7</v>
      </c>
      <c r="D9" s="2">
        <f t="shared" si="1"/>
        <v>1.2206555615733703</v>
      </c>
      <c r="E9" s="2">
        <f t="shared" si="0"/>
        <v>0.81923192051904048</v>
      </c>
      <c r="G9" s="1" t="s">
        <v>4</v>
      </c>
    </row>
    <row r="10" spans="2:7" ht="18" x14ac:dyDescent="0.35">
      <c r="B10" s="3">
        <v>6</v>
      </c>
      <c r="C10" s="3">
        <v>0.8</v>
      </c>
      <c r="D10" s="2">
        <f t="shared" si="1"/>
        <v>1.2806248474865698</v>
      </c>
      <c r="E10" s="2">
        <f t="shared" si="0"/>
        <v>0.78086880944303028</v>
      </c>
      <c r="G10" s="2">
        <f>0.1 *  ( (E4 + E14) / 2  + G6)</f>
        <v>0.81717800818886688</v>
      </c>
    </row>
    <row r="11" spans="2:7" ht="18" x14ac:dyDescent="0.35">
      <c r="B11" s="3">
        <v>7</v>
      </c>
      <c r="C11" s="3">
        <v>0.9</v>
      </c>
      <c r="D11" s="2">
        <f t="shared" si="1"/>
        <v>1.3453624047073711</v>
      </c>
      <c r="E11" s="2">
        <f t="shared" si="0"/>
        <v>0.74329414624716628</v>
      </c>
    </row>
    <row r="12" spans="2:7" ht="18" x14ac:dyDescent="0.35">
      <c r="B12" s="3">
        <v>8</v>
      </c>
      <c r="C12" s="3">
        <v>1</v>
      </c>
      <c r="D12" s="2">
        <f t="shared" si="1"/>
        <v>1.4142135623730951</v>
      </c>
      <c r="E12" s="2">
        <f t="shared" si="0"/>
        <v>0.70710678118654746</v>
      </c>
    </row>
    <row r="13" spans="2:7" ht="18" x14ac:dyDescent="0.35">
      <c r="B13" s="3">
        <v>9</v>
      </c>
      <c r="C13" s="3">
        <v>1.1000000000000001</v>
      </c>
      <c r="D13" s="2">
        <f t="shared" si="1"/>
        <v>1.4866068747318506</v>
      </c>
      <c r="E13" s="2">
        <f t="shared" si="0"/>
        <v>0.67267279399631241</v>
      </c>
    </row>
    <row r="14" spans="2:7" ht="18" x14ac:dyDescent="0.35">
      <c r="B14" s="3">
        <v>10</v>
      </c>
      <c r="C14" s="3">
        <v>1.2</v>
      </c>
      <c r="D14" s="2">
        <f t="shared" si="1"/>
        <v>1.5620499351813308</v>
      </c>
      <c r="E14" s="2">
        <f t="shared" si="0"/>
        <v>0.64018439966447993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5844-0CD7-477D-BC48-2B0680521F5F}">
  <dimension ref="B2:G12"/>
  <sheetViews>
    <sheetView tabSelected="1" zoomScaleNormal="100" workbookViewId="0">
      <selection activeCell="G6" sqref="G6"/>
    </sheetView>
  </sheetViews>
  <sheetFormatPr defaultRowHeight="14.4" x14ac:dyDescent="0.3"/>
  <cols>
    <col min="4" max="4" width="10.33203125" customWidth="1"/>
    <col min="5" max="5" width="23.21875" customWidth="1"/>
    <col min="6" max="6" width="9.5546875" customWidth="1"/>
    <col min="7" max="7" width="38.6640625" customWidth="1"/>
  </cols>
  <sheetData>
    <row r="2" spans="2:7" ht="20.399999999999999" x14ac:dyDescent="0.3">
      <c r="G2" s="1" t="s">
        <v>7</v>
      </c>
    </row>
    <row r="3" spans="2:7" ht="20.399999999999999" x14ac:dyDescent="0.35">
      <c r="B3" s="1" t="s">
        <v>0</v>
      </c>
      <c r="C3" s="1" t="s">
        <v>1</v>
      </c>
      <c r="D3" s="1" t="s">
        <v>8</v>
      </c>
      <c r="E3" s="1" t="s">
        <v>12</v>
      </c>
      <c r="G3" s="2">
        <f>SUM(E5,E7,E9,E11)</f>
        <v>2.4477026956119943</v>
      </c>
    </row>
    <row r="4" spans="2:7" ht="18" x14ac:dyDescent="0.35">
      <c r="B4" s="3">
        <v>0</v>
      </c>
      <c r="C4" s="3">
        <v>0.4</v>
      </c>
      <c r="D4" s="2">
        <f>COS(POWER(C4,2))</f>
        <v>0.98722728337562693</v>
      </c>
      <c r="E4" s="2">
        <f>SQRT(C4) * D4</f>
        <v>0.62437735674549266</v>
      </c>
    </row>
    <row r="5" spans="2:7" ht="20.399999999999999" x14ac:dyDescent="0.35">
      <c r="B5" s="3">
        <v>1</v>
      </c>
      <c r="C5" s="3">
        <v>0.5</v>
      </c>
      <c r="D5" s="2">
        <f t="shared" ref="D5:D12" si="0">COS(POWER(C5,2))</f>
        <v>0.96891242171064473</v>
      </c>
      <c r="E5" s="2">
        <f t="shared" ref="E5:E12" si="1">SQRT(C5) * D5</f>
        <v>0.68512454376747678</v>
      </c>
      <c r="G5" s="1" t="s">
        <v>9</v>
      </c>
    </row>
    <row r="6" spans="2:7" ht="18" x14ac:dyDescent="0.35">
      <c r="B6" s="3">
        <v>2</v>
      </c>
      <c r="C6" s="3">
        <v>0.6</v>
      </c>
      <c r="D6" s="2">
        <f t="shared" si="0"/>
        <v>0.93589682367793481</v>
      </c>
      <c r="E6" s="2">
        <f t="shared" si="1"/>
        <v>0.72494256237461219</v>
      </c>
      <c r="G6" s="2">
        <f>SUM(E6,E8,E10)</f>
        <v>1.9826611238801484</v>
      </c>
    </row>
    <row r="7" spans="2:7" ht="18" x14ac:dyDescent="0.35">
      <c r="B7" s="3">
        <v>3</v>
      </c>
      <c r="C7" s="3">
        <v>0.7</v>
      </c>
      <c r="D7" s="2">
        <f t="shared" si="0"/>
        <v>0.88233285861012156</v>
      </c>
      <c r="E7" s="2">
        <f t="shared" si="1"/>
        <v>0.73821263289663108</v>
      </c>
    </row>
    <row r="8" spans="2:7" ht="18" x14ac:dyDescent="0.35">
      <c r="B8" s="3">
        <v>4</v>
      </c>
      <c r="C8" s="3">
        <v>0.8</v>
      </c>
      <c r="D8" s="2">
        <f t="shared" si="0"/>
        <v>0.80209575788429255</v>
      </c>
      <c r="E8" s="2">
        <f t="shared" si="1"/>
        <v>0.71741625563739642</v>
      </c>
    </row>
    <row r="9" spans="2:7" ht="18" x14ac:dyDescent="0.35">
      <c r="B9" s="3">
        <v>5</v>
      </c>
      <c r="C9" s="3">
        <v>0.9</v>
      </c>
      <c r="D9" s="2">
        <f t="shared" si="0"/>
        <v>0.68949843295174695</v>
      </c>
      <c r="E9" s="2">
        <f t="shared" si="1"/>
        <v>0.65411564737332439</v>
      </c>
      <c r="G9" s="1" t="s">
        <v>10</v>
      </c>
    </row>
    <row r="10" spans="2:7" ht="18" x14ac:dyDescent="0.35">
      <c r="B10" s="3">
        <v>6</v>
      </c>
      <c r="C10" s="3">
        <v>1</v>
      </c>
      <c r="D10" s="2">
        <f t="shared" si="0"/>
        <v>0.54030230586813977</v>
      </c>
      <c r="E10" s="2">
        <f t="shared" si="1"/>
        <v>0.54030230586813977</v>
      </c>
      <c r="G10" s="2">
        <f>0.1/3 * ( (E4 + E12)  + (4 * G3) + (2 * G6) )</f>
        <v>0.48411274671908328</v>
      </c>
    </row>
    <row r="11" spans="2:7" ht="18" x14ac:dyDescent="0.35">
      <c r="B11" s="3">
        <v>7</v>
      </c>
      <c r="C11" s="3">
        <v>1.1000000000000001</v>
      </c>
      <c r="D11" s="2">
        <f t="shared" si="0"/>
        <v>0.35301940121933018</v>
      </c>
      <c r="E11" s="2">
        <f t="shared" si="1"/>
        <v>0.37024987157456229</v>
      </c>
    </row>
    <row r="12" spans="2:7" ht="18" x14ac:dyDescent="0.35">
      <c r="B12" s="3">
        <v>8</v>
      </c>
      <c r="C12" s="3">
        <v>1.2</v>
      </c>
      <c r="D12" s="2">
        <f t="shared" si="0"/>
        <v>0.13042370873814554</v>
      </c>
      <c r="E12" s="2">
        <f t="shared" si="1"/>
        <v>0.14287201461873192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левых прямоугольников</vt:lpstr>
      <vt:lpstr>Метод правых прямоугольников</vt:lpstr>
      <vt:lpstr>Метод трапеций</vt:lpstr>
      <vt:lpstr>Метод Симпсона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2022-11-07T11:12:39Z</dcterms:created>
  <dcterms:modified xsi:type="dcterms:W3CDTF">2022-12-06T03:09:35Z</dcterms:modified>
</cp:coreProperties>
</file>