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Семья\Desktop\Андрея\Учёба\3 курс\Математическое программирование\Лабораторная работа N2\"/>
    </mc:Choice>
  </mc:AlternateContent>
  <xr:revisionPtr revIDLastSave="0" documentId="13_ncr:1_{0181BF6B-9D28-45CB-8C4E-D0335D8C62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Карта метрополитен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10" i="1"/>
  <c r="B16" i="1"/>
  <c r="B13" i="1"/>
  <c r="B17" i="1"/>
  <c r="B11" i="1"/>
  <c r="B8" i="1"/>
  <c r="B6" i="1"/>
  <c r="B12" i="1"/>
  <c r="B9" i="1"/>
  <c r="B7" i="1"/>
  <c r="B14" i="1"/>
  <c r="B5" i="1"/>
  <c r="B4" i="1"/>
  <c r="B15" i="1"/>
</calcChain>
</file>

<file path=xl/sharedStrings.xml><?xml version="1.0" encoding="utf-8"?>
<sst xmlns="http://schemas.openxmlformats.org/spreadsheetml/2006/main" count="18" uniqueCount="18">
  <si>
    <t>Карта метрополитена Москвы</t>
  </si>
  <si>
    <t>Станции</t>
  </si>
  <si>
    <t>Время пути (мин)</t>
  </si>
  <si>
    <t>Октябрьская - Отрадная</t>
  </si>
  <si>
    <t>Октябрьская - Кутузовская</t>
  </si>
  <si>
    <t>Юго-западная - Отрадная</t>
  </si>
  <si>
    <t>Курская - Отрадная</t>
  </si>
  <si>
    <t xml:space="preserve">Театральная - Кутузовская </t>
  </si>
  <si>
    <t>Октябрьская - Юго-западная</t>
  </si>
  <si>
    <t>Курская - Театральная</t>
  </si>
  <si>
    <t>Октябрьская - Курская</t>
  </si>
  <si>
    <t>Театральная - Отрадная</t>
  </si>
  <si>
    <t>Отрадная - Кутузовская</t>
  </si>
  <si>
    <t>Театральная - Юго-западная</t>
  </si>
  <si>
    <t>Курская - Юго-западная</t>
  </si>
  <si>
    <t>Юго-западная - Кутузовская</t>
  </si>
  <si>
    <t>Октябрьская - Театральная</t>
  </si>
  <si>
    <t>Курская - Кутузовская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</si>
</sst>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6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2" fontId="3" fillId="0" borderId="1" xfId="0" applyNumberFormat="1" applyFont="1" applyBorder="1"/>
    <xf numFmtId="0" fontId="4" fillId="0" borderId="0" xfId="0" applyFont="1"/>
    <xf numFmtId="2" fontId="4" fillId="0" borderId="0" xfId="0" applyNumberFormat="1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8A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ru-RU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Карта метрополитена Москвы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'Карта метрополитена'!$B$1:$B$2</c:f>
              <c:strCache>
                <c:ptCount val="2"/>
                <c:pt idx="0">
                  <c:v>Карта метрополитена Москвы</c:v>
                </c:pt>
                <c:pt idx="1">
                  <c:v>Время пути (мин)</c:v>
                </c:pt>
              </c:strCache>
            </c:strRef>
          </c:tx>
          <c:dLbls>
            <c:dLbl>
              <c:idx val="0"/>
              <c:layout>
                <c:manualLayout>
                  <c:x val="-1.171605630164693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28-4D2F-869C-9FABD6CEEF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'Карта метрополитена'!$A$3:$A$16</c:f>
              <c:strCache>
                <c:ptCount val="14"/>
                <c:pt idx="0">
                  <c:v>Октябрьская - Театральная</c:v>
                </c:pt>
                <c:pt idx="1">
                  <c:v>Театральная - Юго-западная</c:v>
                </c:pt>
                <c:pt idx="2">
                  <c:v>Курская - Отрадная</c:v>
                </c:pt>
                <c:pt idx="3">
                  <c:v>Октябрьская - Курская</c:v>
                </c:pt>
                <c:pt idx="4">
                  <c:v>Октябрьская - Юго-западная</c:v>
                </c:pt>
                <c:pt idx="5">
                  <c:v>Курская - Юго-западная</c:v>
                </c:pt>
                <c:pt idx="6">
                  <c:v>Юго-западная - Кутузовская</c:v>
                </c:pt>
                <c:pt idx="7">
                  <c:v>Театральная - Отрадная</c:v>
                </c:pt>
                <c:pt idx="8">
                  <c:v>Октябрьская - Отрадная</c:v>
                </c:pt>
                <c:pt idx="9">
                  <c:v>Курская - Театральная</c:v>
                </c:pt>
                <c:pt idx="10">
                  <c:v>Октябрьская - Кутузовская</c:v>
                </c:pt>
                <c:pt idx="11">
                  <c:v>Театральная - Кутузовская </c:v>
                </c:pt>
                <c:pt idx="12">
                  <c:v>Отрадная - Кутузовская</c:v>
                </c:pt>
                <c:pt idx="13">
                  <c:v>Юго-западная - Отрадная</c:v>
                </c:pt>
              </c:strCache>
            </c:strRef>
          </c:cat>
          <c:val>
            <c:numRef>
              <c:f>'Карта метрополитена'!$B$3:$B$16</c:f>
              <c:numCache>
                <c:formatCode>General</c:formatCode>
                <c:ptCount val="14"/>
                <c:pt idx="0" formatCode="0.00">
                  <c:v>4.6666666666666661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24</c:v>
                </c:pt>
                <c:pt idx="10">
                  <c:v>28</c:v>
                </c:pt>
                <c:pt idx="11">
                  <c:v>33</c:v>
                </c:pt>
                <c:pt idx="12">
                  <c:v>37</c:v>
                </c:pt>
                <c:pt idx="1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8-4D2F-869C-9FABD6CE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6799233962033816"/>
          <c:y val="0.17623198356559716"/>
          <c:w val="0.32007659130328009"/>
          <c:h val="0.71099641530374946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ru-RU" sz="2400" b="1" i="0" baseline="0">
                <a:solidFill>
                  <a:srgbClr val="C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Карта метрополитена Москвы </a:t>
            </a:r>
            <a:endParaRPr lang="ru-RU" sz="2400">
              <a:solidFill>
                <a:srgbClr val="C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716-42BA-A8E4-B9492156CB7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2716-42BA-A8E4-B9492156CB7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2716-42BA-A8E4-B9492156CB72}"/>
              </c:ext>
            </c:extLst>
          </c:dPt>
          <c:dLbls>
            <c:dLbl>
              <c:idx val="9"/>
              <c:layout>
                <c:manualLayout>
                  <c:x val="2.552552431838810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16-42BA-A8E4-B9492156CB72}"/>
                </c:ext>
              </c:extLst>
            </c:dLbl>
            <c:dLbl>
              <c:idx val="12"/>
              <c:layout>
                <c:manualLayout>
                  <c:x val="3.82882864775821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16-42BA-A8E4-B9492156C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'Карта метрополитена'!$A$3:$A$16</c:f>
              <c:strCache>
                <c:ptCount val="14"/>
                <c:pt idx="0">
                  <c:v>Октябрьская - Театральная</c:v>
                </c:pt>
                <c:pt idx="1">
                  <c:v>Театральная - Юго-западная</c:v>
                </c:pt>
                <c:pt idx="2">
                  <c:v>Курская - Отрадная</c:v>
                </c:pt>
                <c:pt idx="3">
                  <c:v>Октябрьская - Курская</c:v>
                </c:pt>
                <c:pt idx="4">
                  <c:v>Октябрьская - Юго-западная</c:v>
                </c:pt>
                <c:pt idx="5">
                  <c:v>Курская - Юго-западная</c:v>
                </c:pt>
                <c:pt idx="6">
                  <c:v>Юго-западная - Кутузовская</c:v>
                </c:pt>
                <c:pt idx="7">
                  <c:v>Театральная - Отрадная</c:v>
                </c:pt>
                <c:pt idx="8">
                  <c:v>Октябрьская - Отрадная</c:v>
                </c:pt>
                <c:pt idx="9">
                  <c:v>Курская - Театральная</c:v>
                </c:pt>
                <c:pt idx="10">
                  <c:v>Октябрьская - Кутузовская</c:v>
                </c:pt>
                <c:pt idx="11">
                  <c:v>Театральная - Кутузовская </c:v>
                </c:pt>
                <c:pt idx="12">
                  <c:v>Отрадная - Кутузовская</c:v>
                </c:pt>
                <c:pt idx="13">
                  <c:v>Юго-западная - Отрадная</c:v>
                </c:pt>
              </c:strCache>
            </c:strRef>
          </c:cat>
          <c:val>
            <c:numRef>
              <c:f>'Карта метрополитена'!$B$3:$B$16</c:f>
              <c:numCache>
                <c:formatCode>General</c:formatCode>
                <c:ptCount val="14"/>
                <c:pt idx="0" formatCode="0.00">
                  <c:v>4.6666666666666661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24</c:v>
                </c:pt>
                <c:pt idx="10">
                  <c:v>28</c:v>
                </c:pt>
                <c:pt idx="11">
                  <c:v>33</c:v>
                </c:pt>
                <c:pt idx="12">
                  <c:v>37</c:v>
                </c:pt>
                <c:pt idx="1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16-42BA-A8E4-B9492156CB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8329984"/>
        <c:axId val="128338176"/>
        <c:axId val="0"/>
      </c:bar3DChart>
      <c:catAx>
        <c:axId val="12832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128338176"/>
        <c:crosses val="autoZero"/>
        <c:auto val="1"/>
        <c:lblAlgn val="ctr"/>
        <c:lblOffset val="100"/>
        <c:noMultiLvlLbl val="0"/>
      </c:catAx>
      <c:valAx>
        <c:axId val="128338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128329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 b="1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Ориентированный граф движения</a:t>
            </a:r>
            <a:r>
              <a:rPr lang="ru-RU" sz="2400" b="1" baseline="0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2400" b="1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метрополитена</a:t>
            </a:r>
            <a:r>
              <a:rPr lang="ru-RU" sz="2400" b="1" baseline="0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Москвы</a:t>
            </a:r>
            <a:endParaRPr lang="ru-RU" sz="24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8550680938358957"/>
          <c:y val="2.6798998150051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97132927096949129"/>
          <c:y val="0.96343705425154824"/>
          <c:w val="2.6741574569794757E-2"/>
          <c:h val="2.3290300006592279E-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'Карта метрополитена'!$A$2</c:f>
              <c:strCache>
                <c:ptCount val="1"/>
                <c:pt idx="0">
                  <c:v>Станции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'Карта метрополитена'!$B$1</c:f>
              <c:numCache>
                <c:formatCode>General</c:formatCode>
                <c:ptCount val="1"/>
              </c:numCache>
            </c:numRef>
          </c:cat>
          <c:val>
            <c:numRef>
              <c:f>'Карта метрополитена'!$B$2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A-4268-900F-D10ABB6C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19168"/>
        <c:axId val="388322496"/>
      </c:barChart>
      <c:catAx>
        <c:axId val="3883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322496"/>
        <c:crosses val="autoZero"/>
        <c:auto val="1"/>
        <c:lblAlgn val="ctr"/>
        <c:lblOffset val="100"/>
        <c:noMultiLvlLbl val="0"/>
      </c:catAx>
      <c:valAx>
        <c:axId val="388322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31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100012</xdr:rowOff>
    </xdr:from>
    <xdr:to>
      <xdr:col>13</xdr:col>
      <xdr:colOff>428625</xdr:colOff>
      <xdr:row>20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185736</xdr:rowOff>
    </xdr:from>
    <xdr:to>
      <xdr:col>11</xdr:col>
      <xdr:colOff>448236</xdr:colOff>
      <xdr:row>55</xdr:row>
      <xdr:rowOff>67236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372717</xdr:colOff>
      <xdr:row>5</xdr:row>
      <xdr:rowOff>119269</xdr:rowOff>
    </xdr:from>
    <xdr:to>
      <xdr:col>26</xdr:col>
      <xdr:colOff>585107</xdr:colOff>
      <xdr:row>41</xdr:row>
      <xdr:rowOff>27214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73710CA-8468-23BD-6BE1-10C9EB468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81643</xdr:colOff>
      <xdr:row>8</xdr:row>
      <xdr:rowOff>0</xdr:rowOff>
    </xdr:from>
    <xdr:to>
      <xdr:col>21</xdr:col>
      <xdr:colOff>57150</xdr:colOff>
      <xdr:row>39</xdr:row>
      <xdr:rowOff>80364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A6DC7E8-BBEC-856B-F2EF-4D9F2C7F4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0" y="2299607"/>
          <a:ext cx="7772400" cy="6475721"/>
        </a:xfrm>
        <a:prstGeom prst="rect">
          <a:avLst/>
        </a:prstGeom>
      </xdr:spPr>
    </xdr:pic>
    <xdr:clientData/>
  </xdr:twoCellAnchor>
  <xdr:twoCellAnchor>
    <xdr:from>
      <xdr:col>21</xdr:col>
      <xdr:colOff>1306286</xdr:colOff>
      <xdr:row>18</xdr:row>
      <xdr:rowOff>163286</xdr:rowOff>
    </xdr:from>
    <xdr:to>
      <xdr:col>26</xdr:col>
      <xdr:colOff>244928</xdr:colOff>
      <xdr:row>24</xdr:row>
      <xdr:rowOff>163286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A65D2F5-D88E-EAD9-912A-9721DF8850D4}"/>
            </a:ext>
          </a:extLst>
        </xdr:cNvPr>
        <xdr:cNvSpPr txBox="1"/>
      </xdr:nvSpPr>
      <xdr:spPr>
        <a:xfrm>
          <a:off x="21118286" y="4857750"/>
          <a:ext cx="3483428" cy="1143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Самый долгий путь станций</a:t>
          </a:r>
        </a:p>
        <a:p>
          <a:pPr algn="l"/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Самый</a:t>
          </a:r>
          <a:r>
            <a:rPr lang="ru-RU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быстрый путь станций</a:t>
          </a:r>
          <a:endParaRPr lang="ru-RU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706456</xdr:colOff>
      <xdr:row>20</xdr:row>
      <xdr:rowOff>96027</xdr:rowOff>
    </xdr:from>
    <xdr:to>
      <xdr:col>21</xdr:col>
      <xdr:colOff>1178565</xdr:colOff>
      <xdr:row>20</xdr:row>
      <xdr:rowOff>96027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4161E6C6-3F3A-BFCF-1678-BE5D8457AACE}"/>
            </a:ext>
          </a:extLst>
        </xdr:cNvPr>
        <xdr:cNvCxnSpPr/>
      </xdr:nvCxnSpPr>
      <xdr:spPr>
        <a:xfrm flipH="1">
          <a:off x="20447019" y="5096652"/>
          <a:ext cx="472109" cy="0"/>
        </a:xfrm>
        <a:prstGeom prst="straightConnector1">
          <a:avLst/>
        </a:prstGeom>
        <a:ln>
          <a:solidFill>
            <a:srgbClr val="008A3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706456</xdr:colOff>
      <xdr:row>23</xdr:row>
      <xdr:rowOff>44726</xdr:rowOff>
    </xdr:from>
    <xdr:to>
      <xdr:col>21</xdr:col>
      <xdr:colOff>1178565</xdr:colOff>
      <xdr:row>23</xdr:row>
      <xdr:rowOff>44726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018CBCD8-D596-4F88-B8E7-6E8B5AE10206}"/>
            </a:ext>
          </a:extLst>
        </xdr:cNvPr>
        <xdr:cNvCxnSpPr/>
      </xdr:nvCxnSpPr>
      <xdr:spPr>
        <a:xfrm flipH="1">
          <a:off x="20447019" y="5616851"/>
          <a:ext cx="472109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abSelected="1" zoomScaleNormal="100" workbookViewId="0">
      <selection activeCell="A18" sqref="A18"/>
    </sheetView>
  </sheetViews>
  <sheetFormatPr defaultRowHeight="15" x14ac:dyDescent="0.25"/>
  <cols>
    <col min="1" max="1" width="36.28515625" customWidth="1"/>
    <col min="2" max="2" width="24.5703125" customWidth="1"/>
    <col min="17" max="17" width="21.7109375" customWidth="1"/>
    <col min="18" max="18" width="21.28515625" customWidth="1"/>
    <col min="19" max="19" width="22" customWidth="1"/>
    <col min="20" max="20" width="24" customWidth="1"/>
    <col min="21" max="21" width="18.85546875" customWidth="1"/>
    <col min="22" max="22" width="21.85546875" customWidth="1"/>
    <col min="23" max="23" width="18.85546875" customWidth="1"/>
  </cols>
  <sheetData>
    <row r="1" spans="1:23" ht="15.75" x14ac:dyDescent="0.3">
      <c r="A1" s="6" t="s">
        <v>0</v>
      </c>
      <c r="B1" s="7"/>
    </row>
    <row r="2" spans="1:23" ht="23.25" x14ac:dyDescent="0.35">
      <c r="A2" s="1" t="s">
        <v>1</v>
      </c>
      <c r="B2" s="1" t="s">
        <v>2</v>
      </c>
      <c r="Q2" s="4"/>
      <c r="R2" s="4"/>
      <c r="S2" s="4"/>
      <c r="T2" s="4"/>
      <c r="U2" s="4"/>
      <c r="V2" s="4"/>
      <c r="W2" s="4"/>
    </row>
    <row r="3" spans="1:23" ht="23.25" x14ac:dyDescent="0.35">
      <c r="A3" s="2" t="s">
        <v>16</v>
      </c>
      <c r="B3" s="3">
        <f>1/3*14</f>
        <v>4.6666666666666661</v>
      </c>
      <c r="Q3" s="4"/>
      <c r="R3" s="4"/>
      <c r="S3" s="4"/>
      <c r="T3" s="4"/>
      <c r="U3" s="4"/>
      <c r="V3" s="4"/>
      <c r="W3" s="4"/>
    </row>
    <row r="4" spans="1:23" ht="23.25" x14ac:dyDescent="0.35">
      <c r="A4" s="2" t="s">
        <v>13</v>
      </c>
      <c r="B4" s="2">
        <f>14</f>
        <v>14</v>
      </c>
      <c r="Q4" s="4"/>
      <c r="R4" s="4"/>
      <c r="S4" s="4"/>
      <c r="T4" s="4"/>
      <c r="U4" s="5"/>
      <c r="V4" s="4"/>
      <c r="W4" s="4"/>
    </row>
    <row r="5" spans="1:23" ht="23.25" x14ac:dyDescent="0.35">
      <c r="A5" s="2" t="s">
        <v>6</v>
      </c>
      <c r="B5" s="2">
        <f>14</f>
        <v>14</v>
      </c>
      <c r="Q5" s="4"/>
      <c r="R5" s="4"/>
      <c r="S5" s="4"/>
      <c r="T5" s="4"/>
      <c r="U5" s="4"/>
      <c r="V5" s="4"/>
      <c r="W5" s="4"/>
    </row>
    <row r="6" spans="1:23" ht="23.25" x14ac:dyDescent="0.35">
      <c r="A6" s="2" t="s">
        <v>10</v>
      </c>
      <c r="B6" s="2">
        <f>14</f>
        <v>14</v>
      </c>
      <c r="Q6" s="4"/>
      <c r="R6" s="4"/>
      <c r="S6" s="5"/>
      <c r="T6" s="4"/>
      <c r="U6" s="4"/>
      <c r="V6" s="4"/>
      <c r="W6" s="4"/>
    </row>
    <row r="7" spans="1:23" ht="23.25" x14ac:dyDescent="0.35">
      <c r="A7" s="2" t="s">
        <v>8</v>
      </c>
      <c r="B7" s="2">
        <f>14+4</f>
        <v>18</v>
      </c>
      <c r="Q7" s="4"/>
      <c r="R7" s="4"/>
      <c r="S7" s="4"/>
      <c r="T7" s="4"/>
      <c r="U7" s="4"/>
      <c r="V7" s="4"/>
      <c r="W7" s="4"/>
    </row>
    <row r="8" spans="1:23" ht="23.25" x14ac:dyDescent="0.35">
      <c r="A8" s="2" t="s">
        <v>14</v>
      </c>
      <c r="B8" s="2">
        <f>32-14</f>
        <v>18</v>
      </c>
      <c r="Q8" s="4"/>
      <c r="R8" s="4"/>
      <c r="S8" s="4"/>
      <c r="T8" s="4"/>
      <c r="U8" s="4"/>
      <c r="V8" s="4"/>
      <c r="W8" s="4"/>
    </row>
    <row r="9" spans="1:23" ht="18.75" x14ac:dyDescent="0.3">
      <c r="A9" s="2" t="s">
        <v>15</v>
      </c>
      <c r="B9" s="2">
        <f>14+5</f>
        <v>19</v>
      </c>
    </row>
    <row r="10" spans="1:23" ht="18.75" x14ac:dyDescent="0.3">
      <c r="A10" s="2" t="s">
        <v>11</v>
      </c>
      <c r="B10" s="2">
        <f>1.5*14</f>
        <v>21</v>
      </c>
    </row>
    <row r="11" spans="1:23" ht="18.75" x14ac:dyDescent="0.3">
      <c r="A11" s="2" t="s">
        <v>3</v>
      </c>
      <c r="B11" s="2">
        <f>37-14</f>
        <v>23</v>
      </c>
    </row>
    <row r="12" spans="1:23" ht="18.75" x14ac:dyDescent="0.3">
      <c r="A12" s="2" t="s">
        <v>9</v>
      </c>
      <c r="B12" s="2">
        <f>10+14</f>
        <v>24</v>
      </c>
    </row>
    <row r="13" spans="1:23" ht="18.75" x14ac:dyDescent="0.3">
      <c r="A13" s="2" t="s">
        <v>4</v>
      </c>
      <c r="B13" s="2">
        <f>2*14</f>
        <v>28</v>
      </c>
    </row>
    <row r="14" spans="1:23" ht="18.75" x14ac:dyDescent="0.3">
      <c r="A14" s="2" t="s">
        <v>7</v>
      </c>
      <c r="B14" s="2">
        <f>19+14</f>
        <v>33</v>
      </c>
    </row>
    <row r="15" spans="1:23" ht="18.75" x14ac:dyDescent="0.3">
      <c r="A15" s="2" t="s">
        <v>12</v>
      </c>
      <c r="B15" s="2">
        <f>37</f>
        <v>37</v>
      </c>
    </row>
    <row r="16" spans="1:23" ht="18.75" x14ac:dyDescent="0.3">
      <c r="A16" s="2" t="s">
        <v>5</v>
      </c>
      <c r="B16" s="2">
        <f>37+0.5*14</f>
        <v>44</v>
      </c>
    </row>
    <row r="17" spans="1:2" ht="18.75" x14ac:dyDescent="0.3">
      <c r="A17" s="2" t="s">
        <v>17</v>
      </c>
      <c r="B17" s="2">
        <f>37+14</f>
        <v>51</v>
      </c>
    </row>
  </sheetData>
  <sortState xmlns:xlrd2="http://schemas.microsoft.com/office/spreadsheetml/2017/richdata2" ref="A3:B17">
    <sortCondition ref="B17"/>
  </sortState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Карта метрополитена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Семья</cp:lastModifiedBy>
  <dcterms:created xsi:type="dcterms:W3CDTF">2001-12-31T19:21:31Z</dcterms:created>
  <dcterms:modified xsi:type="dcterms:W3CDTF">2022-09-29T10:37:14Z</dcterms:modified>
</cp:coreProperties>
</file>