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00DaysOfCode\Section-2-Intermediate\Day-31-Intermediate-Flash-Card-App-Capstone-Project\data\"/>
    </mc:Choice>
  </mc:AlternateContent>
  <bookViews>
    <workbookView xWindow="0" yWindow="0" windowWidth="20490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7" i="1" l="1"/>
  <c r="B418" i="1"/>
  <c r="B402" i="1"/>
  <c r="B386" i="1"/>
  <c r="B370" i="1"/>
  <c r="B354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146" i="1"/>
  <c r="B130" i="1"/>
  <c r="B114" i="1"/>
  <c r="B98" i="1"/>
  <c r="B82" i="1"/>
  <c r="B66" i="1"/>
  <c r="B50" i="1"/>
  <c r="B34" i="1"/>
  <c r="B18" i="1"/>
  <c r="B2" i="1"/>
  <c r="B413" i="1"/>
  <c r="B397" i="1"/>
  <c r="B381" i="1"/>
  <c r="B365" i="1"/>
  <c r="B349" i="1"/>
  <c r="B399" i="1"/>
  <c r="B367" i="1"/>
  <c r="B339" i="1"/>
  <c r="B317" i="1"/>
  <c r="B296" i="1"/>
  <c r="B275" i="1"/>
  <c r="B253" i="1"/>
  <c r="B232" i="1"/>
  <c r="B211" i="1"/>
  <c r="B189" i="1"/>
  <c r="B168" i="1"/>
  <c r="B147" i="1"/>
  <c r="B125" i="1"/>
  <c r="B104" i="1"/>
  <c r="B83" i="1"/>
  <c r="B61" i="1"/>
  <c r="B40" i="1"/>
  <c r="B19" i="1"/>
  <c r="B159" i="1"/>
  <c r="B105" i="1"/>
  <c r="B41" i="1"/>
  <c r="B412" i="1"/>
  <c r="B380" i="1"/>
  <c r="B348" i="1"/>
  <c r="B327" i="1"/>
  <c r="B305" i="1"/>
  <c r="B284" i="1"/>
  <c r="B263" i="1"/>
  <c r="B241" i="1"/>
  <c r="B220" i="1"/>
  <c r="B199" i="1"/>
  <c r="B177" i="1"/>
  <c r="B156" i="1"/>
  <c r="B135" i="1"/>
  <c r="B113" i="1"/>
  <c r="B92" i="1"/>
  <c r="B71" i="1"/>
  <c r="B49" i="1"/>
  <c r="B28" i="1"/>
  <c r="B7" i="1"/>
  <c r="B100" i="1"/>
  <c r="B47" i="1"/>
  <c r="B419" i="1"/>
  <c r="B387" i="1"/>
  <c r="B355" i="1"/>
  <c r="B331" i="1"/>
  <c r="B309" i="1"/>
  <c r="B288" i="1"/>
  <c r="B267" i="1"/>
  <c r="B245" i="1"/>
  <c r="B224" i="1"/>
  <c r="B203" i="1"/>
  <c r="B181" i="1"/>
  <c r="B160" i="1"/>
  <c r="B139" i="1"/>
  <c r="B117" i="1"/>
  <c r="B96" i="1"/>
  <c r="B75" i="1"/>
  <c r="B53" i="1"/>
  <c r="B32" i="1"/>
  <c r="B11" i="1"/>
  <c r="B400" i="1"/>
  <c r="B368" i="1"/>
  <c r="B340" i="1"/>
  <c r="B319" i="1"/>
  <c r="B297" i="1"/>
  <c r="B276" i="1"/>
  <c r="B255" i="1"/>
  <c r="B233" i="1"/>
  <c r="B212" i="1"/>
  <c r="B191" i="1"/>
  <c r="B164" i="1"/>
  <c r="B111" i="1"/>
  <c r="B36" i="1"/>
  <c r="B423" i="1"/>
  <c r="B414" i="1"/>
  <c r="B398" i="1"/>
  <c r="B382" i="1"/>
  <c r="B366" i="1"/>
  <c r="B350" i="1"/>
  <c r="B334" i="1"/>
  <c r="B318" i="1"/>
  <c r="B302" i="1"/>
  <c r="B286" i="1"/>
  <c r="B270" i="1"/>
  <c r="B254" i="1"/>
  <c r="B238" i="1"/>
  <c r="B222" i="1"/>
  <c r="B206" i="1"/>
  <c r="B190" i="1"/>
  <c r="B174" i="1"/>
  <c r="B158" i="1"/>
  <c r="B142" i="1"/>
  <c r="B126" i="1"/>
  <c r="B426" i="1"/>
  <c r="B394" i="1"/>
  <c r="B362" i="1"/>
  <c r="B330" i="1"/>
  <c r="B298" i="1"/>
  <c r="B266" i="1"/>
  <c r="B234" i="1"/>
  <c r="B202" i="1"/>
  <c r="B170" i="1"/>
  <c r="B138" i="1"/>
  <c r="B110" i="1"/>
  <c r="B90" i="1"/>
  <c r="B70" i="1"/>
  <c r="B46" i="1"/>
  <c r="B26" i="1"/>
  <c r="B6" i="1"/>
  <c r="B409" i="1"/>
  <c r="B389" i="1"/>
  <c r="B369" i="1"/>
  <c r="B424" i="1"/>
  <c r="B383" i="1"/>
  <c r="B344" i="1"/>
  <c r="B312" i="1"/>
  <c r="B285" i="1"/>
  <c r="B259" i="1"/>
  <c r="B227" i="1"/>
  <c r="B200" i="1"/>
  <c r="B173" i="1"/>
  <c r="B141" i="1"/>
  <c r="B115" i="1"/>
  <c r="B88" i="1"/>
  <c r="B56" i="1"/>
  <c r="B29" i="1"/>
  <c r="B3" i="1"/>
  <c r="B89" i="1"/>
  <c r="B9" i="1"/>
  <c r="B388" i="1"/>
  <c r="B343" i="1"/>
  <c r="B316" i="1"/>
  <c r="B289" i="1"/>
  <c r="B257" i="1"/>
  <c r="B231" i="1"/>
  <c r="B204" i="1"/>
  <c r="B172" i="1"/>
  <c r="B145" i="1"/>
  <c r="B119" i="1"/>
  <c r="B87" i="1"/>
  <c r="B60" i="1"/>
  <c r="B33" i="1"/>
  <c r="B169" i="1"/>
  <c r="B73" i="1"/>
  <c r="B4" i="1"/>
  <c r="B379" i="1"/>
  <c r="B341" i="1"/>
  <c r="B315" i="1"/>
  <c r="B283" i="1"/>
  <c r="B256" i="1"/>
  <c r="B229" i="1"/>
  <c r="B197" i="1"/>
  <c r="B171" i="1"/>
  <c r="B144" i="1"/>
  <c r="B112" i="1"/>
  <c r="B85" i="1"/>
  <c r="B59" i="1"/>
  <c r="B27" i="1"/>
  <c r="B416" i="1"/>
  <c r="B376" i="1"/>
  <c r="B335" i="1"/>
  <c r="B308" i="1"/>
  <c r="B281" i="1"/>
  <c r="B249" i="1"/>
  <c r="B223" i="1"/>
  <c r="B196" i="1"/>
  <c r="B153" i="1"/>
  <c r="B79" i="1"/>
  <c r="B422" i="1"/>
  <c r="B390" i="1"/>
  <c r="B358" i="1"/>
  <c r="B326" i="1"/>
  <c r="B294" i="1"/>
  <c r="B262" i="1"/>
  <c r="B230" i="1"/>
  <c r="B198" i="1"/>
  <c r="B166" i="1"/>
  <c r="B134" i="1"/>
  <c r="B106" i="1"/>
  <c r="B86" i="1"/>
  <c r="B62" i="1"/>
  <c r="B42" i="1"/>
  <c r="B22" i="1"/>
  <c r="B425" i="1"/>
  <c r="B405" i="1"/>
  <c r="B385" i="1"/>
  <c r="B361" i="1"/>
  <c r="B415" i="1"/>
  <c r="B375" i="1"/>
  <c r="B333" i="1"/>
  <c r="B307" i="1"/>
  <c r="B280" i="1"/>
  <c r="B248" i="1"/>
  <c r="B221" i="1"/>
  <c r="B195" i="1"/>
  <c r="B163" i="1"/>
  <c r="B136" i="1"/>
  <c r="B109" i="1"/>
  <c r="B77" i="1"/>
  <c r="B51" i="1"/>
  <c r="B24" i="1"/>
  <c r="B148" i="1"/>
  <c r="B68" i="1"/>
  <c r="B420" i="1"/>
  <c r="B372" i="1"/>
  <c r="B337" i="1"/>
  <c r="B311" i="1"/>
  <c r="B279" i="1"/>
  <c r="B252" i="1"/>
  <c r="B225" i="1"/>
  <c r="B193" i="1"/>
  <c r="B167" i="1"/>
  <c r="B140" i="1"/>
  <c r="B108" i="1"/>
  <c r="B81" i="1"/>
  <c r="B55" i="1"/>
  <c r="B23" i="1"/>
  <c r="B137" i="1"/>
  <c r="B63" i="1"/>
  <c r="B411" i="1"/>
  <c r="B371" i="1"/>
  <c r="B336" i="1"/>
  <c r="B304" i="1"/>
  <c r="B277" i="1"/>
  <c r="B251" i="1"/>
  <c r="B219" i="1"/>
  <c r="B192" i="1"/>
  <c r="B165" i="1"/>
  <c r="B133" i="1"/>
  <c r="B107" i="1"/>
  <c r="B80" i="1"/>
  <c r="B48" i="1"/>
  <c r="B21" i="1"/>
  <c r="B408" i="1"/>
  <c r="B360" i="1"/>
  <c r="B329" i="1"/>
  <c r="B303" i="1"/>
  <c r="B271" i="1"/>
  <c r="B244" i="1"/>
  <c r="B217" i="1"/>
  <c r="B185" i="1"/>
  <c r="B143" i="1"/>
  <c r="B57" i="1"/>
  <c r="B410" i="1"/>
  <c r="B378" i="1"/>
  <c r="B346" i="1"/>
  <c r="B314" i="1"/>
  <c r="B282" i="1"/>
  <c r="B250" i="1"/>
  <c r="B218" i="1"/>
  <c r="B186" i="1"/>
  <c r="B154" i="1"/>
  <c r="B122" i="1"/>
  <c r="B102" i="1"/>
  <c r="B78" i="1"/>
  <c r="B58" i="1"/>
  <c r="B38" i="1"/>
  <c r="B14" i="1"/>
  <c r="B421" i="1"/>
  <c r="B401" i="1"/>
  <c r="B377" i="1"/>
  <c r="B357" i="1"/>
  <c r="B407" i="1"/>
  <c r="B359" i="1"/>
  <c r="B328" i="1"/>
  <c r="B301" i="1"/>
  <c r="B269" i="1"/>
  <c r="B243" i="1"/>
  <c r="B216" i="1"/>
  <c r="B184" i="1"/>
  <c r="B157" i="1"/>
  <c r="B131" i="1"/>
  <c r="B99" i="1"/>
  <c r="B72" i="1"/>
  <c r="B45" i="1"/>
  <c r="B13" i="1"/>
  <c r="B132" i="1"/>
  <c r="B52" i="1"/>
  <c r="B404" i="1"/>
  <c r="B364" i="1"/>
  <c r="B332" i="1"/>
  <c r="B300" i="1"/>
  <c r="B273" i="1"/>
  <c r="B247" i="1"/>
  <c r="B215" i="1"/>
  <c r="B188" i="1"/>
  <c r="B161" i="1"/>
  <c r="B129" i="1"/>
  <c r="B103" i="1"/>
  <c r="B76" i="1"/>
  <c r="B44" i="1"/>
  <c r="B17" i="1"/>
  <c r="B121" i="1"/>
  <c r="B31" i="1"/>
  <c r="B403" i="1"/>
  <c r="B363" i="1"/>
  <c r="B325" i="1"/>
  <c r="B299" i="1"/>
  <c r="B272" i="1"/>
  <c r="B240" i="1"/>
  <c r="B213" i="1"/>
  <c r="B187" i="1"/>
  <c r="B155" i="1"/>
  <c r="B128" i="1"/>
  <c r="B101" i="1"/>
  <c r="B69" i="1"/>
  <c r="B43" i="1"/>
  <c r="B16" i="1"/>
  <c r="B392" i="1"/>
  <c r="B352" i="1"/>
  <c r="B324" i="1"/>
  <c r="B292" i="1"/>
  <c r="B265" i="1"/>
  <c r="B239" i="1"/>
  <c r="B207" i="1"/>
  <c r="B180" i="1"/>
  <c r="B127" i="1"/>
  <c r="B15" i="1"/>
  <c r="B406" i="1"/>
  <c r="B374" i="1"/>
  <c r="B342" i="1"/>
  <c r="B310" i="1"/>
  <c r="B278" i="1"/>
  <c r="B246" i="1"/>
  <c r="B214" i="1"/>
  <c r="B182" i="1"/>
  <c r="B150" i="1"/>
  <c r="B118" i="1"/>
  <c r="B94" i="1"/>
  <c r="B74" i="1"/>
  <c r="B54" i="1"/>
  <c r="B30" i="1"/>
  <c r="B10" i="1"/>
  <c r="B417" i="1"/>
  <c r="B393" i="1"/>
  <c r="B373" i="1"/>
  <c r="B353" i="1"/>
  <c r="B391" i="1"/>
  <c r="B351" i="1"/>
  <c r="B323" i="1"/>
  <c r="B291" i="1"/>
  <c r="B264" i="1"/>
  <c r="B237" i="1"/>
  <c r="B205" i="1"/>
  <c r="B179" i="1"/>
  <c r="B152" i="1"/>
  <c r="B120" i="1"/>
  <c r="B93" i="1"/>
  <c r="B116" i="1"/>
  <c r="B321" i="1"/>
  <c r="B209" i="1"/>
  <c r="B97" i="1"/>
  <c r="B84" i="1"/>
  <c r="B320" i="1"/>
  <c r="B208" i="1"/>
  <c r="B91" i="1"/>
  <c r="B384" i="1"/>
  <c r="B260" i="1"/>
  <c r="B95" i="1"/>
  <c r="B67" i="1"/>
  <c r="B25" i="1"/>
  <c r="B295" i="1"/>
  <c r="B183" i="1"/>
  <c r="B65" i="1"/>
  <c r="B20" i="1"/>
  <c r="B293" i="1"/>
  <c r="B176" i="1"/>
  <c r="B64" i="1"/>
  <c r="B345" i="1"/>
  <c r="B228" i="1"/>
  <c r="B35" i="1"/>
  <c r="B396" i="1"/>
  <c r="B268" i="1"/>
  <c r="B151" i="1"/>
  <c r="B39" i="1"/>
  <c r="B395" i="1"/>
  <c r="B261" i="1"/>
  <c r="B149" i="1"/>
  <c r="B37" i="1"/>
  <c r="B313" i="1"/>
  <c r="B201" i="1"/>
  <c r="B8" i="1"/>
  <c r="B356" i="1"/>
  <c r="B236" i="1"/>
  <c r="B124" i="1"/>
  <c r="B12" i="1"/>
  <c r="B347" i="1"/>
  <c r="B235" i="1"/>
  <c r="B123" i="1"/>
  <c r="B5" i="1"/>
  <c r="B287" i="1"/>
  <c r="B175" i="1"/>
</calcChain>
</file>

<file path=xl/sharedStrings.xml><?xml version="1.0" encoding="utf-8"?>
<sst xmlns="http://schemas.openxmlformats.org/spreadsheetml/2006/main" count="428" uniqueCount="428">
  <si>
    <t>German</t>
  </si>
  <si>
    <t>English</t>
  </si>
  <si>
    <t>ich</t>
  </si>
  <si>
    <t>sie</t>
  </si>
  <si>
    <t>das</t>
  </si>
  <si>
    <t>ist</t>
  </si>
  <si>
    <t>du</t>
  </si>
  <si>
    <t>nicht</t>
  </si>
  <si>
    <t>die</t>
  </si>
  <si>
    <t>es</t>
  </si>
  <si>
    <t>und</t>
  </si>
  <si>
    <t>der</t>
  </si>
  <si>
    <t>wir</t>
  </si>
  <si>
    <t>was</t>
  </si>
  <si>
    <t>zu</t>
  </si>
  <si>
    <t>er</t>
  </si>
  <si>
    <t>ein</t>
  </si>
  <si>
    <t>in</t>
  </si>
  <si>
    <t>ja</t>
  </si>
  <si>
    <t>mir</t>
  </si>
  <si>
    <t>mit</t>
  </si>
  <si>
    <t>wie</t>
  </si>
  <si>
    <t>den</t>
  </si>
  <si>
    <t>mich</t>
  </si>
  <si>
    <t>auf</t>
  </si>
  <si>
    <t>dass</t>
  </si>
  <si>
    <t>aber</t>
  </si>
  <si>
    <t>eine</t>
  </si>
  <si>
    <t>so</t>
  </si>
  <si>
    <t>hat</t>
  </si>
  <si>
    <t>hier</t>
  </si>
  <si>
    <t>haben</t>
  </si>
  <si>
    <t>für</t>
  </si>
  <si>
    <t>sind</t>
  </si>
  <si>
    <t>war</t>
  </si>
  <si>
    <t>von</t>
  </si>
  <si>
    <t>wenn</t>
  </si>
  <si>
    <t>dich</t>
  </si>
  <si>
    <t>ihr</t>
  </si>
  <si>
    <t>nein</t>
  </si>
  <si>
    <t>habe</t>
  </si>
  <si>
    <t>an</t>
  </si>
  <si>
    <t>bin</t>
  </si>
  <si>
    <t>noch</t>
  </si>
  <si>
    <t>nur</t>
  </si>
  <si>
    <t>da</t>
  </si>
  <si>
    <t>dir</t>
  </si>
  <si>
    <t>sich</t>
  </si>
  <si>
    <t>einen</t>
  </si>
  <si>
    <t>uns</t>
  </si>
  <si>
    <t>hast</t>
  </si>
  <si>
    <t>dem</t>
  </si>
  <si>
    <t>kann</t>
  </si>
  <si>
    <t>gut</t>
  </si>
  <si>
    <t>auch</t>
  </si>
  <si>
    <t>schon</t>
  </si>
  <si>
    <t>als</t>
  </si>
  <si>
    <t>sein</t>
  </si>
  <si>
    <t>mal</t>
  </si>
  <si>
    <t>jetzt</t>
  </si>
  <si>
    <t>ihn</t>
  </si>
  <si>
    <t>dann</t>
  </si>
  <si>
    <t>aus</t>
  </si>
  <si>
    <t>meine</t>
  </si>
  <si>
    <t>um</t>
  </si>
  <si>
    <t>im</t>
  </si>
  <si>
    <t>wird</t>
  </si>
  <si>
    <t>mein</t>
  </si>
  <si>
    <t>bist</t>
  </si>
  <si>
    <t>doch</t>
  </si>
  <si>
    <t>alles</t>
  </si>
  <si>
    <t>weiß</t>
  </si>
  <si>
    <t>keine</t>
  </si>
  <si>
    <t>oder</t>
  </si>
  <si>
    <t>nach</t>
  </si>
  <si>
    <t>s</t>
  </si>
  <si>
    <t>nichts</t>
  </si>
  <si>
    <t>man</t>
  </si>
  <si>
    <t>muss</t>
  </si>
  <si>
    <t>werden</t>
  </si>
  <si>
    <t>will</t>
  </si>
  <si>
    <t>ihnen</t>
  </si>
  <si>
    <t>geht</t>
  </si>
  <si>
    <t>wo</t>
  </si>
  <si>
    <t>etwas</t>
  </si>
  <si>
    <t>oh</t>
  </si>
  <si>
    <t>mehr</t>
  </si>
  <si>
    <t>bei</t>
  </si>
  <si>
    <t>also</t>
  </si>
  <si>
    <t>bitte</t>
  </si>
  <si>
    <t>immer</t>
  </si>
  <si>
    <t>hab</t>
  </si>
  <si>
    <t>warum</t>
  </si>
  <si>
    <t>vor</t>
  </si>
  <si>
    <t>los</t>
  </si>
  <si>
    <t>können</t>
  </si>
  <si>
    <t>wieder</t>
  </si>
  <si>
    <t>sagen</t>
  </si>
  <si>
    <t>machen</t>
  </si>
  <si>
    <t>danke</t>
  </si>
  <si>
    <t>sehr</t>
  </si>
  <si>
    <t>alle</t>
  </si>
  <si>
    <t>denn</t>
  </si>
  <si>
    <t>mann</t>
  </si>
  <si>
    <t>tun</t>
  </si>
  <si>
    <t>ihm</t>
  </si>
  <si>
    <t>zum</t>
  </si>
  <si>
    <t>gehen</t>
  </si>
  <si>
    <t>sehen</t>
  </si>
  <si>
    <t>vielleicht</t>
  </si>
  <si>
    <t>einem</t>
  </si>
  <si>
    <t>wer</t>
  </si>
  <si>
    <t>ihre</t>
  </si>
  <si>
    <t>diese</t>
  </si>
  <si>
    <t>euch</t>
  </si>
  <si>
    <t>einer</t>
  </si>
  <si>
    <t>komm</t>
  </si>
  <si>
    <t>über</t>
  </si>
  <si>
    <t>gibt</t>
  </si>
  <si>
    <t>okay</t>
  </si>
  <si>
    <t>wissen</t>
  </si>
  <si>
    <t>deine</t>
  </si>
  <si>
    <t>müssen</t>
  </si>
  <si>
    <t>soll</t>
  </si>
  <si>
    <t>werde</t>
  </si>
  <si>
    <t>nie</t>
  </si>
  <si>
    <t>wirklich</t>
  </si>
  <si>
    <t>hey</t>
  </si>
  <si>
    <t>kein</t>
  </si>
  <si>
    <t>viel</t>
  </si>
  <si>
    <t>weg</t>
  </si>
  <si>
    <t>würde</t>
  </si>
  <si>
    <t>tut</t>
  </si>
  <si>
    <t>am</t>
  </si>
  <si>
    <t>des</t>
  </si>
  <si>
    <t>einfach</t>
  </si>
  <si>
    <t>leben</t>
  </si>
  <si>
    <t>hatte</t>
  </si>
  <si>
    <t>zeit</t>
  </si>
  <si>
    <t>weil</t>
  </si>
  <si>
    <t>willst</t>
  </si>
  <si>
    <t>kommen</t>
  </si>
  <si>
    <t>dein</t>
  </si>
  <si>
    <t>heute</t>
  </si>
  <si>
    <t>kommt</t>
  </si>
  <si>
    <t>wollen</t>
  </si>
  <si>
    <t>damit</t>
  </si>
  <si>
    <t>ganz</t>
  </si>
  <si>
    <t>wäre</t>
  </si>
  <si>
    <t>wollte</t>
  </si>
  <si>
    <t>weißt</t>
  </si>
  <si>
    <t>ok</t>
  </si>
  <si>
    <t>sicher</t>
  </si>
  <si>
    <t>gesagt</t>
  </si>
  <si>
    <t>frau</t>
  </si>
  <si>
    <t>nun</t>
  </si>
  <si>
    <t>bis</t>
  </si>
  <si>
    <t>wurde</t>
  </si>
  <si>
    <t>leid</t>
  </si>
  <si>
    <t>na</t>
  </si>
  <si>
    <t>kannst</t>
  </si>
  <si>
    <t>macht</t>
  </si>
  <si>
    <t>dieser</t>
  </si>
  <si>
    <t>zurück</t>
  </si>
  <si>
    <t>lassen</t>
  </si>
  <si>
    <t>hallo</t>
  </si>
  <si>
    <t>meinen</t>
  </si>
  <si>
    <t>gott</t>
  </si>
  <si>
    <t>seine</t>
  </si>
  <si>
    <t>hätte</t>
  </si>
  <si>
    <t>zwei</t>
  </si>
  <si>
    <t>könnte</t>
  </si>
  <si>
    <t>genau</t>
  </si>
  <si>
    <t>waren</t>
  </si>
  <si>
    <t>zur</t>
  </si>
  <si>
    <t>lass</t>
  </si>
  <si>
    <t>klar</t>
  </si>
  <si>
    <t>morgen</t>
  </si>
  <si>
    <t>leute</t>
  </si>
  <si>
    <t>vater</t>
  </si>
  <si>
    <t>schön</t>
  </si>
  <si>
    <t>glaube</t>
  </si>
  <si>
    <t>mr.</t>
  </si>
  <si>
    <t>ab</t>
  </si>
  <si>
    <t>gerade</t>
  </si>
  <si>
    <t>tag</t>
  </si>
  <si>
    <t>gesehen</t>
  </si>
  <si>
    <t>reden</t>
  </si>
  <si>
    <t>wohl</t>
  </si>
  <si>
    <t>liebe</t>
  </si>
  <si>
    <t>sollte</t>
  </si>
  <si>
    <t>sagte</t>
  </si>
  <si>
    <t>unsere</t>
  </si>
  <si>
    <t>jemand</t>
  </si>
  <si>
    <t>geld</t>
  </si>
  <si>
    <t>durch</t>
  </si>
  <si>
    <t>ob</t>
  </si>
  <si>
    <t>keinen</t>
  </si>
  <si>
    <t>mutter</t>
  </si>
  <si>
    <t>raus</t>
  </si>
  <si>
    <t>gemacht</t>
  </si>
  <si>
    <t>paar</t>
  </si>
  <si>
    <t>mach</t>
  </si>
  <si>
    <t>passiert</t>
  </si>
  <si>
    <t>dachte</t>
  </si>
  <si>
    <t>besser</t>
  </si>
  <si>
    <t>musst</t>
  </si>
  <si>
    <t>wieso</t>
  </si>
  <si>
    <t>sir</t>
  </si>
  <si>
    <t>dieses</t>
  </si>
  <si>
    <t>selbst</t>
  </si>
  <si>
    <t>gehört</t>
  </si>
  <si>
    <t>möchte</t>
  </si>
  <si>
    <t>ohne</t>
  </si>
  <si>
    <t>hör</t>
  </si>
  <si>
    <t>her</t>
  </si>
  <si>
    <t>sag</t>
  </si>
  <si>
    <t>meiner</t>
  </si>
  <si>
    <t>anderen</t>
  </si>
  <si>
    <t>helfen</t>
  </si>
  <si>
    <t>nacht</t>
  </si>
  <si>
    <t>finden</t>
  </si>
  <si>
    <t>diesen</t>
  </si>
  <si>
    <t>gute</t>
  </si>
  <si>
    <t>wirst</t>
  </si>
  <si>
    <t>lange</t>
  </si>
  <si>
    <t>natürlich</t>
  </si>
  <si>
    <t>ach</t>
  </si>
  <si>
    <t>meinem</t>
  </si>
  <si>
    <t>gar</t>
  </si>
  <si>
    <t>ins</t>
  </si>
  <si>
    <t>sei</t>
  </si>
  <si>
    <t>dort</t>
  </si>
  <si>
    <t>weiter</t>
  </si>
  <si>
    <t>geben</t>
  </si>
  <si>
    <t>seit</t>
  </si>
  <si>
    <t>gleich</t>
  </si>
  <si>
    <t>sagt</t>
  </si>
  <si>
    <t>recht</t>
  </si>
  <si>
    <t>ihren</t>
  </si>
  <si>
    <t>richtig</t>
  </si>
  <si>
    <t>ordnung</t>
  </si>
  <si>
    <t>vom</t>
  </si>
  <si>
    <t>hören</t>
  </si>
  <si>
    <t>sieht</t>
  </si>
  <si>
    <t>davon</t>
  </si>
  <si>
    <t>dafür</t>
  </si>
  <si>
    <t>geh</t>
  </si>
  <si>
    <t>diesem</t>
  </si>
  <si>
    <t>wegen</t>
  </si>
  <si>
    <t>hause</t>
  </si>
  <si>
    <t>sollten</t>
  </si>
  <si>
    <t>mädchen</t>
  </si>
  <si>
    <t>hin</t>
  </si>
  <si>
    <t>sollen</t>
  </si>
  <si>
    <t>abend</t>
  </si>
  <si>
    <t>haus</t>
  </si>
  <si>
    <t>denke</t>
  </si>
  <si>
    <t>viele</t>
  </si>
  <si>
    <t>drei</t>
  </si>
  <si>
    <t>deinen</t>
  </si>
  <si>
    <t>freund</t>
  </si>
  <si>
    <t>guten</t>
  </si>
  <si>
    <t>unser</t>
  </si>
  <si>
    <t>warte</t>
  </si>
  <si>
    <t>machst</t>
  </si>
  <si>
    <t>menschen</t>
  </si>
  <si>
    <t>essen</t>
  </si>
  <si>
    <t>angst</t>
  </si>
  <si>
    <t>bleiben</t>
  </si>
  <si>
    <t>zusammen</t>
  </si>
  <si>
    <t>welt</t>
  </si>
  <si>
    <t>unter</t>
  </si>
  <si>
    <t>habt</t>
  </si>
  <si>
    <t>schnell</t>
  </si>
  <si>
    <t>andere</t>
  </si>
  <si>
    <t>tot</t>
  </si>
  <si>
    <t>getan</t>
  </si>
  <si>
    <t>darf</t>
  </si>
  <si>
    <t>erst</t>
  </si>
  <si>
    <t>rein</t>
  </si>
  <si>
    <t>stimmt</t>
  </si>
  <si>
    <t>nehmen</t>
  </si>
  <si>
    <t>kinder</t>
  </si>
  <si>
    <t>eines</t>
  </si>
  <si>
    <t>glauben</t>
  </si>
  <si>
    <t>bringen</t>
  </si>
  <si>
    <t>ganze</t>
  </si>
  <si>
    <t>genug</t>
  </si>
  <si>
    <t>scheiße</t>
  </si>
  <si>
    <t>brauchen</t>
  </si>
  <si>
    <t>gegen</t>
  </si>
  <si>
    <t>moment</t>
  </si>
  <si>
    <t>junge</t>
  </si>
  <si>
    <t>steht</t>
  </si>
  <si>
    <t>sonst</t>
  </si>
  <si>
    <t>musik</t>
  </si>
  <si>
    <t>arbeit</t>
  </si>
  <si>
    <t>seid</t>
  </si>
  <si>
    <t>ihrer</t>
  </si>
  <si>
    <t>fragen</t>
  </si>
  <si>
    <t>herr</t>
  </si>
  <si>
    <t>dabei</t>
  </si>
  <si>
    <t>heißt</t>
  </si>
  <si>
    <t>familie</t>
  </si>
  <si>
    <t>warten</t>
  </si>
  <si>
    <t>niemand</t>
  </si>
  <si>
    <t>sofort</t>
  </si>
  <si>
    <t>bevor</t>
  </si>
  <si>
    <t>jahre</t>
  </si>
  <si>
    <t>einmal</t>
  </si>
  <si>
    <t>problem</t>
  </si>
  <si>
    <t>sohn</t>
  </si>
  <si>
    <t>wann</t>
  </si>
  <si>
    <t>brauche</t>
  </si>
  <si>
    <t>fertig</t>
  </si>
  <si>
    <t>halt</t>
  </si>
  <si>
    <t>allein</t>
  </si>
  <si>
    <t>beim</t>
  </si>
  <si>
    <t>sprechen</t>
  </si>
  <si>
    <t>beide</t>
  </si>
  <si>
    <t>gefunden</t>
  </si>
  <si>
    <t>hatten</t>
  </si>
  <si>
    <t>sache</t>
  </si>
  <si>
    <t>hilfe</t>
  </si>
  <si>
    <t>verdammt</t>
  </si>
  <si>
    <t>ne</t>
  </si>
  <si>
    <t>jeder</t>
  </si>
  <si>
    <t>warst</t>
  </si>
  <si>
    <t>gern</t>
  </si>
  <si>
    <t>konnte</t>
  </si>
  <si>
    <t>darüber</t>
  </si>
  <si>
    <t>halten</t>
  </si>
  <si>
    <t>siehst</t>
  </si>
  <si>
    <t>verstehe</t>
  </si>
  <si>
    <t>jahren</t>
  </si>
  <si>
    <t>kam</t>
  </si>
  <si>
    <t>kind</t>
  </si>
  <si>
    <t>wusste</t>
  </si>
  <si>
    <t>wahr</t>
  </si>
  <si>
    <t>seinen</t>
  </si>
  <si>
    <t>dazu</t>
  </si>
  <si>
    <t>bruder</t>
  </si>
  <si>
    <t>daran</t>
  </si>
  <si>
    <t>ihrem</t>
  </si>
  <si>
    <t>denken</t>
  </si>
  <si>
    <t>könnten</t>
  </si>
  <si>
    <t>dank</t>
  </si>
  <si>
    <t>würden</t>
  </si>
  <si>
    <t>lieber</t>
  </si>
  <si>
    <t>fall</t>
  </si>
  <si>
    <t>deiner</t>
  </si>
  <si>
    <t>sehe</t>
  </si>
  <si>
    <t>egal</t>
  </si>
  <si>
    <t>kennen</t>
  </si>
  <si>
    <t>deinem</t>
  </si>
  <si>
    <t>vergessen</t>
  </si>
  <si>
    <t>frage</t>
  </si>
  <si>
    <t>mache</t>
  </si>
  <si>
    <t>komme</t>
  </si>
  <si>
    <t>sage</t>
  </si>
  <si>
    <t>mag</t>
  </si>
  <si>
    <t>sieh</t>
  </si>
  <si>
    <t>echt</t>
  </si>
  <si>
    <t>gib</t>
  </si>
  <si>
    <t>eigentlich</t>
  </si>
  <si>
    <t>jeden</t>
  </si>
  <si>
    <t>dad</t>
  </si>
  <si>
    <t>gab</t>
  </si>
  <si>
    <t>uhr</t>
  </si>
  <si>
    <t>stadt</t>
  </si>
  <si>
    <t>männer</t>
  </si>
  <si>
    <t>baby</t>
  </si>
  <si>
    <t>fahren</t>
  </si>
  <si>
    <t>namen</t>
  </si>
  <si>
    <t>bekommen</t>
  </si>
  <si>
    <t>kopf</t>
  </si>
  <si>
    <t>hi</t>
  </si>
  <si>
    <t>gehe</t>
  </si>
  <si>
    <t>kleine</t>
  </si>
  <si>
    <t>später</t>
  </si>
  <si>
    <t>glück</t>
  </si>
  <si>
    <t>letzte</t>
  </si>
  <si>
    <t>freunde</t>
  </si>
  <si>
    <t>n</t>
  </si>
  <si>
    <t>all</t>
  </si>
  <si>
    <t>darauf</t>
  </si>
  <si>
    <t>ende</t>
  </si>
  <si>
    <t>dr.</t>
  </si>
  <si>
    <t>bald</t>
  </si>
  <si>
    <t>töten</t>
  </si>
  <si>
    <t>dinge</t>
  </si>
  <si>
    <t>meinst</t>
  </si>
  <si>
    <t>toll</t>
  </si>
  <si>
    <t>eins</t>
  </si>
  <si>
    <t>minuten</t>
  </si>
  <si>
    <t>vielen</t>
  </si>
  <si>
    <t>bereit</t>
  </si>
  <si>
    <t>weit</t>
  </si>
  <si>
    <t>ahnung</t>
  </si>
  <si>
    <t>seiner</t>
  </si>
  <si>
    <t>bisschen</t>
  </si>
  <si>
    <t>tür</t>
  </si>
  <si>
    <t>auto</t>
  </si>
  <si>
    <t>jungs</t>
  </si>
  <si>
    <t>eure</t>
  </si>
  <si>
    <t>augen</t>
  </si>
  <si>
    <t>polizei</t>
  </si>
  <si>
    <t>stehen</t>
  </si>
  <si>
    <t>sterben</t>
  </si>
  <si>
    <t>hätten</t>
  </si>
  <si>
    <t>draußen</t>
  </si>
  <si>
    <t>kenne</t>
  </si>
  <si>
    <t>fast</t>
  </si>
  <si>
    <t>runter</t>
  </si>
  <si>
    <t>vorbei</t>
  </si>
  <si>
    <t>treffen</t>
  </si>
  <si>
    <t>gerne</t>
  </si>
  <si>
    <t>dran</t>
  </si>
  <si>
    <t>wurden</t>
  </si>
  <si>
    <t>arbeiten</t>
  </si>
  <si>
    <t>mom</t>
  </si>
  <si>
    <t>verrückt</t>
  </si>
  <si>
    <t>neue</t>
  </si>
  <si>
    <t>ging</t>
  </si>
  <si>
    <t>hinter</t>
  </si>
  <si>
    <t>sorgen</t>
  </si>
  <si>
    <t>einzige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</si>
</sst>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tabSelected="1" workbookViewId="0">
      <selection activeCell="A2" sqref="A2:XFD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 t="str">
        <f ca="1">IFERROR(__xludf.DUMMYFUNCTION("GOOGLETRANSLATE(A2, ""de"", ""en"")"),"I")</f>
        <v>I</v>
      </c>
    </row>
    <row r="3" spans="1:2" x14ac:dyDescent="0.25">
      <c r="A3" s="1" t="s">
        <v>3</v>
      </c>
      <c r="B3" s="2" t="str">
        <f ca="1">IFERROR(__xludf.DUMMYFUNCTION("GOOGLETRANSLATE(A3, ""de"", ""en"")"),"you")</f>
        <v>you</v>
      </c>
    </row>
    <row r="4" spans="1:2" x14ac:dyDescent="0.25">
      <c r="A4" s="1" t="s">
        <v>4</v>
      </c>
      <c r="B4" s="2" t="str">
        <f ca="1">IFERROR(__xludf.DUMMYFUNCTION("GOOGLETRANSLATE(A4, ""de"", ""en"")"),"the")</f>
        <v>the</v>
      </c>
    </row>
    <row r="5" spans="1:2" x14ac:dyDescent="0.25">
      <c r="A5" s="1" t="s">
        <v>5</v>
      </c>
      <c r="B5" s="2" t="str">
        <f ca="1">IFERROR(__xludf.DUMMYFUNCTION("GOOGLETRANSLATE(A5, ""de"", ""en"")"),"is")</f>
        <v>is</v>
      </c>
    </row>
    <row r="6" spans="1:2" x14ac:dyDescent="0.25">
      <c r="A6" s="1" t="s">
        <v>6</v>
      </c>
      <c r="B6" s="2" t="str">
        <f ca="1">IFERROR(__xludf.DUMMYFUNCTION("GOOGLETRANSLATE(A6, ""de"", ""en"")"),"you")</f>
        <v>you</v>
      </c>
    </row>
    <row r="7" spans="1:2" x14ac:dyDescent="0.25">
      <c r="A7" s="1" t="s">
        <v>7</v>
      </c>
      <c r="B7" s="2" t="str">
        <f ca="1">IFERROR(__xludf.DUMMYFUNCTION("GOOGLETRANSLATE(A7, ""de"", ""en"")"),"Not")</f>
        <v>Not</v>
      </c>
    </row>
    <row r="8" spans="1:2" x14ac:dyDescent="0.25">
      <c r="A8" s="1" t="s">
        <v>8</v>
      </c>
      <c r="B8" s="2" t="str">
        <f ca="1">IFERROR(__xludf.DUMMYFUNCTION("GOOGLETRANSLATE(A8, ""de"", ""en"")"),"the")</f>
        <v>the</v>
      </c>
    </row>
    <row r="9" spans="1:2" x14ac:dyDescent="0.25">
      <c r="A9" s="1" t="s">
        <v>9</v>
      </c>
      <c r="B9" s="2" t="str">
        <f ca="1">IFERROR(__xludf.DUMMYFUNCTION("GOOGLETRANSLATE(A9, ""de"", ""en"")"),"it")</f>
        <v>it</v>
      </c>
    </row>
    <row r="10" spans="1:2" x14ac:dyDescent="0.25">
      <c r="A10" s="1" t="s">
        <v>10</v>
      </c>
      <c r="B10" s="2" t="str">
        <f ca="1">IFERROR(__xludf.DUMMYFUNCTION("GOOGLETRANSLATE(A10, ""de"", ""en"")"),"and")</f>
        <v>and</v>
      </c>
    </row>
    <row r="11" spans="1:2" x14ac:dyDescent="0.25">
      <c r="A11" s="1" t="s">
        <v>11</v>
      </c>
      <c r="B11" s="2" t="str">
        <f ca="1">IFERROR(__xludf.DUMMYFUNCTION("GOOGLETRANSLATE(A11, ""de"", ""en"")"),"the")</f>
        <v>the</v>
      </c>
    </row>
    <row r="12" spans="1:2" x14ac:dyDescent="0.25">
      <c r="A12" s="1" t="s">
        <v>12</v>
      </c>
      <c r="B12" s="2" t="str">
        <f ca="1">IFERROR(__xludf.DUMMYFUNCTION("GOOGLETRANSLATE(A12, ""de"", ""en"")"),"we")</f>
        <v>we</v>
      </c>
    </row>
    <row r="13" spans="1:2" x14ac:dyDescent="0.25">
      <c r="A13" s="1" t="s">
        <v>13</v>
      </c>
      <c r="B13" s="2" t="str">
        <f ca="1">IFERROR(__xludf.DUMMYFUNCTION("GOOGLETRANSLATE(A13, ""de"", ""en"")"),"What")</f>
        <v>What</v>
      </c>
    </row>
    <row r="14" spans="1:2" x14ac:dyDescent="0.25">
      <c r="A14" s="1" t="s">
        <v>14</v>
      </c>
      <c r="B14" s="2" t="str">
        <f ca="1">IFERROR(__xludf.DUMMYFUNCTION("GOOGLETRANSLATE(A14, ""de"", ""en"")"),"to")</f>
        <v>to</v>
      </c>
    </row>
    <row r="15" spans="1:2" x14ac:dyDescent="0.25">
      <c r="A15" s="1" t="s">
        <v>15</v>
      </c>
      <c r="B15" s="2" t="str">
        <f ca="1">IFERROR(__xludf.DUMMYFUNCTION("GOOGLETRANSLATE(A15, ""de"", ""en"")"),"he")</f>
        <v>he</v>
      </c>
    </row>
    <row r="16" spans="1:2" x14ac:dyDescent="0.25">
      <c r="A16" s="1" t="s">
        <v>16</v>
      </c>
      <c r="B16" s="2" t="str">
        <f ca="1">IFERROR(__xludf.DUMMYFUNCTION("GOOGLETRANSLATE(A16, ""de"", ""en"")"),"a ")</f>
        <v xml:space="preserve">a </v>
      </c>
    </row>
    <row r="17" spans="1:2" x14ac:dyDescent="0.25">
      <c r="A17" s="1" t="s">
        <v>17</v>
      </c>
      <c r="B17" s="2" t="str">
        <f ca="1">IFERROR(__xludf.DUMMYFUNCTION("GOOGLETRANSLATE(A17, ""de"", ""en"")"),"in")</f>
        <v>in</v>
      </c>
    </row>
    <row r="18" spans="1:2" x14ac:dyDescent="0.25">
      <c r="A18" s="1" t="s">
        <v>18</v>
      </c>
      <c r="B18" s="2" t="str">
        <f ca="1">IFERROR(__xludf.DUMMYFUNCTION("GOOGLETRANSLATE(A18, ""de"", ""en"")"),"Yes")</f>
        <v>Yes</v>
      </c>
    </row>
    <row r="19" spans="1:2" x14ac:dyDescent="0.25">
      <c r="A19" s="1" t="s">
        <v>19</v>
      </c>
      <c r="B19" s="2" t="str">
        <f ca="1">IFERROR(__xludf.DUMMYFUNCTION("GOOGLETRANSLATE(A19, ""de"", ""en"")"),"me")</f>
        <v>me</v>
      </c>
    </row>
    <row r="20" spans="1:2" x14ac:dyDescent="0.25">
      <c r="A20" s="1" t="s">
        <v>20</v>
      </c>
      <c r="B20" s="2" t="str">
        <f ca="1">IFERROR(__xludf.DUMMYFUNCTION("GOOGLETRANSLATE(A20, ""de"", ""en"")"),"With")</f>
        <v>With</v>
      </c>
    </row>
    <row r="21" spans="1:2" x14ac:dyDescent="0.25">
      <c r="A21" s="1" t="s">
        <v>21</v>
      </c>
      <c r="B21" s="2" t="str">
        <f ca="1">IFERROR(__xludf.DUMMYFUNCTION("GOOGLETRANSLATE(A21, ""de"", ""en"")"),"how")</f>
        <v>how</v>
      </c>
    </row>
    <row r="22" spans="1:2" x14ac:dyDescent="0.25">
      <c r="A22" s="1" t="s">
        <v>22</v>
      </c>
      <c r="B22" s="2" t="str">
        <f ca="1">IFERROR(__xludf.DUMMYFUNCTION("GOOGLETRANSLATE(A22, ""de"", ""en"")"),"the")</f>
        <v>the</v>
      </c>
    </row>
    <row r="23" spans="1:2" x14ac:dyDescent="0.25">
      <c r="A23" s="1" t="s">
        <v>23</v>
      </c>
      <c r="B23" s="2" t="str">
        <f ca="1">IFERROR(__xludf.DUMMYFUNCTION("GOOGLETRANSLATE(A23, ""de"", ""en"")"),"me")</f>
        <v>me</v>
      </c>
    </row>
    <row r="24" spans="1:2" x14ac:dyDescent="0.25">
      <c r="A24" s="1" t="s">
        <v>24</v>
      </c>
      <c r="B24" s="2" t="str">
        <f ca="1">IFERROR(__xludf.DUMMYFUNCTION("GOOGLETRANSLATE(A24, ""de"", ""en"")"),"on")</f>
        <v>on</v>
      </c>
    </row>
    <row r="25" spans="1:2" x14ac:dyDescent="0.25">
      <c r="A25" s="1" t="s">
        <v>25</v>
      </c>
      <c r="B25" s="2" t="str">
        <f ca="1">IFERROR(__xludf.DUMMYFUNCTION("GOOGLETRANSLATE(A25, ""de"", ""en"")"),"that")</f>
        <v>that</v>
      </c>
    </row>
    <row r="26" spans="1:2" x14ac:dyDescent="0.25">
      <c r="A26" s="1" t="s">
        <v>26</v>
      </c>
      <c r="B26" s="2" t="str">
        <f ca="1">IFERROR(__xludf.DUMMYFUNCTION("GOOGLETRANSLATE(A26, ""de"", ""en"")"),"but")</f>
        <v>but</v>
      </c>
    </row>
    <row r="27" spans="1:2" x14ac:dyDescent="0.25">
      <c r="A27" s="1" t="s">
        <v>27</v>
      </c>
      <c r="B27" s="2" t="str">
        <f ca="1">IFERROR(__xludf.DUMMYFUNCTION("GOOGLETRANSLATE(A27, ""de"", ""en"")"),"one")</f>
        <v>one</v>
      </c>
    </row>
    <row r="28" spans="1:2" x14ac:dyDescent="0.25">
      <c r="A28" s="1" t="s">
        <v>28</v>
      </c>
      <c r="B28" s="2" t="str">
        <f ca="1">IFERROR(__xludf.DUMMYFUNCTION("GOOGLETRANSLATE(A28, ""de"", ""en"")"),"so")</f>
        <v>so</v>
      </c>
    </row>
    <row r="29" spans="1:2" x14ac:dyDescent="0.25">
      <c r="A29" s="1" t="s">
        <v>29</v>
      </c>
      <c r="B29" s="2" t="str">
        <f ca="1">IFERROR(__xludf.DUMMYFUNCTION("GOOGLETRANSLATE(A29, ""de"", ""en"")"),"Has")</f>
        <v>Has</v>
      </c>
    </row>
    <row r="30" spans="1:2" x14ac:dyDescent="0.25">
      <c r="A30" s="1" t="s">
        <v>30</v>
      </c>
      <c r="B30" s="2" t="str">
        <f ca="1">IFERROR(__xludf.DUMMYFUNCTION("GOOGLETRANSLATE(A30, ""de"", ""en"")"),"here")</f>
        <v>here</v>
      </c>
    </row>
    <row r="31" spans="1:2" x14ac:dyDescent="0.25">
      <c r="A31" s="1" t="s">
        <v>31</v>
      </c>
      <c r="B31" s="2" t="str">
        <f ca="1">IFERROR(__xludf.DUMMYFUNCTION("GOOGLETRANSLATE(A31, ""de"", ""en"")"),"to have")</f>
        <v>to have</v>
      </c>
    </row>
    <row r="32" spans="1:2" x14ac:dyDescent="0.25">
      <c r="A32" s="1" t="s">
        <v>32</v>
      </c>
      <c r="B32" s="2" t="str">
        <f ca="1">IFERROR(__xludf.DUMMYFUNCTION("GOOGLETRANSLATE(A32, ""de"", ""en"")"),"for")</f>
        <v>for</v>
      </c>
    </row>
    <row r="33" spans="1:2" x14ac:dyDescent="0.25">
      <c r="A33" s="1" t="s">
        <v>33</v>
      </c>
      <c r="B33" s="2" t="str">
        <f ca="1">IFERROR(__xludf.DUMMYFUNCTION("GOOGLETRANSLATE(A33, ""de"", ""en"")"),"are")</f>
        <v>are</v>
      </c>
    </row>
    <row r="34" spans="1:2" x14ac:dyDescent="0.25">
      <c r="A34" s="1" t="s">
        <v>34</v>
      </c>
      <c r="B34" s="2" t="str">
        <f ca="1">IFERROR(__xludf.DUMMYFUNCTION("GOOGLETRANSLATE(A34, ""de"", ""en"")"),"was")</f>
        <v>was</v>
      </c>
    </row>
    <row r="35" spans="1:2" x14ac:dyDescent="0.25">
      <c r="A35" s="1" t="s">
        <v>35</v>
      </c>
      <c r="B35" s="2" t="str">
        <f ca="1">IFERROR(__xludf.DUMMYFUNCTION("GOOGLETRANSLATE(A35, ""de"", ""en"")"),"from")</f>
        <v>from</v>
      </c>
    </row>
    <row r="36" spans="1:2" x14ac:dyDescent="0.25">
      <c r="A36" s="1" t="s">
        <v>36</v>
      </c>
      <c r="B36" s="2" t="str">
        <f ca="1">IFERROR(__xludf.DUMMYFUNCTION("GOOGLETRANSLATE(A36, ""de"", ""en"")"),"if")</f>
        <v>if</v>
      </c>
    </row>
    <row r="37" spans="1:2" x14ac:dyDescent="0.25">
      <c r="A37" s="1" t="s">
        <v>37</v>
      </c>
      <c r="B37" s="2" t="str">
        <f ca="1">IFERROR(__xludf.DUMMYFUNCTION("GOOGLETRANSLATE(A37, ""de"", ""en"")"),"you")</f>
        <v>you</v>
      </c>
    </row>
    <row r="38" spans="1:2" x14ac:dyDescent="0.25">
      <c r="A38" s="1" t="s">
        <v>38</v>
      </c>
      <c r="B38" s="2" t="str">
        <f ca="1">IFERROR(__xludf.DUMMYFUNCTION("GOOGLETRANSLATE(A38, ""de"", ""en"")"),"her")</f>
        <v>her</v>
      </c>
    </row>
    <row r="39" spans="1:2" x14ac:dyDescent="0.25">
      <c r="A39" s="1" t="s">
        <v>39</v>
      </c>
      <c r="B39" s="2" t="str">
        <f ca="1">IFERROR(__xludf.DUMMYFUNCTION("GOOGLETRANSLATE(A39, ""de"", ""en"")"),"no")</f>
        <v>no</v>
      </c>
    </row>
    <row r="40" spans="1:2" x14ac:dyDescent="0.25">
      <c r="A40" s="1" t="s">
        <v>40</v>
      </c>
      <c r="B40" s="2" t="str">
        <f ca="1">IFERROR(__xludf.DUMMYFUNCTION("GOOGLETRANSLATE(A40, ""de"", ""en"")"),"have")</f>
        <v>have</v>
      </c>
    </row>
    <row r="41" spans="1:2" x14ac:dyDescent="0.25">
      <c r="A41" s="1" t="s">
        <v>41</v>
      </c>
      <c r="B41" s="2" t="str">
        <f ca="1">IFERROR(__xludf.DUMMYFUNCTION("GOOGLETRANSLATE(A41, ""de"", ""en"")"),"on")</f>
        <v>on</v>
      </c>
    </row>
    <row r="42" spans="1:2" x14ac:dyDescent="0.25">
      <c r="A42" s="1" t="s">
        <v>42</v>
      </c>
      <c r="B42" s="2" t="str">
        <f ca="1">IFERROR(__xludf.DUMMYFUNCTION("GOOGLETRANSLATE(A42, ""de"", ""en"")"),"am")</f>
        <v>am</v>
      </c>
    </row>
    <row r="43" spans="1:2" x14ac:dyDescent="0.25">
      <c r="A43" s="1" t="s">
        <v>43</v>
      </c>
      <c r="B43" s="2" t="str">
        <f ca="1">IFERROR(__xludf.DUMMYFUNCTION("GOOGLETRANSLATE(A43, ""de"", ""en"")"),"still")</f>
        <v>still</v>
      </c>
    </row>
    <row r="44" spans="1:2" x14ac:dyDescent="0.25">
      <c r="A44" s="1" t="s">
        <v>44</v>
      </c>
      <c r="B44" s="2" t="str">
        <f ca="1">IFERROR(__xludf.DUMMYFUNCTION("GOOGLETRANSLATE(A44, ""de"", ""en"")"),"only ")</f>
        <v xml:space="preserve">only </v>
      </c>
    </row>
    <row r="45" spans="1:2" x14ac:dyDescent="0.25">
      <c r="A45" s="1" t="s">
        <v>45</v>
      </c>
      <c r="B45" s="2" t="str">
        <f ca="1">IFERROR(__xludf.DUMMYFUNCTION("GOOGLETRANSLATE(A45, ""de"", ""en"")"),"there")</f>
        <v>there</v>
      </c>
    </row>
    <row r="46" spans="1:2" x14ac:dyDescent="0.25">
      <c r="A46" s="1" t="s">
        <v>46</v>
      </c>
      <c r="B46" s="2" t="str">
        <f ca="1">IFERROR(__xludf.DUMMYFUNCTION("GOOGLETRANSLATE(A46, ""de"", ""en"")"),"to you")</f>
        <v>to you</v>
      </c>
    </row>
    <row r="47" spans="1:2" x14ac:dyDescent="0.25">
      <c r="A47" s="1" t="s">
        <v>47</v>
      </c>
      <c r="B47" s="2" t="str">
        <f ca="1">IFERROR(__xludf.DUMMYFUNCTION("GOOGLETRANSLATE(A47, ""de"", ""en"")"),"itself")</f>
        <v>itself</v>
      </c>
    </row>
    <row r="48" spans="1:2" x14ac:dyDescent="0.25">
      <c r="A48" s="1" t="s">
        <v>48</v>
      </c>
      <c r="B48" s="2" t="str">
        <f ca="1">IFERROR(__xludf.DUMMYFUNCTION("GOOGLETRANSLATE(A48, ""de"", ""en"")"),"a")</f>
        <v>a</v>
      </c>
    </row>
    <row r="49" spans="1:2" x14ac:dyDescent="0.25">
      <c r="A49" s="1" t="s">
        <v>49</v>
      </c>
      <c r="B49" s="2" t="str">
        <f ca="1">IFERROR(__xludf.DUMMYFUNCTION("GOOGLETRANSLATE(A49, ""de"", ""en"")"),"us")</f>
        <v>us</v>
      </c>
    </row>
    <row r="50" spans="1:2" x14ac:dyDescent="0.25">
      <c r="A50" s="1" t="s">
        <v>50</v>
      </c>
      <c r="B50" s="2" t="str">
        <f ca="1">IFERROR(__xludf.DUMMYFUNCTION("GOOGLETRANSLATE(A50, ""de"", ""en"")"),"have")</f>
        <v>have</v>
      </c>
    </row>
    <row r="51" spans="1:2" x14ac:dyDescent="0.25">
      <c r="A51" s="1" t="s">
        <v>51</v>
      </c>
      <c r="B51" s="2" t="str">
        <f ca="1">IFERROR(__xludf.DUMMYFUNCTION("GOOGLETRANSLATE(A51, ""de"", ""en"")"),"to the")</f>
        <v>to the</v>
      </c>
    </row>
    <row r="52" spans="1:2" x14ac:dyDescent="0.25">
      <c r="A52" s="1" t="s">
        <v>52</v>
      </c>
      <c r="B52" s="2" t="str">
        <f ca="1">IFERROR(__xludf.DUMMYFUNCTION("GOOGLETRANSLATE(A52, ""de"", ""en"")"),"can")</f>
        <v>can</v>
      </c>
    </row>
    <row r="53" spans="1:2" x14ac:dyDescent="0.25">
      <c r="A53" s="1" t="s">
        <v>53</v>
      </c>
      <c r="B53" s="2" t="str">
        <f ca="1">IFERROR(__xludf.DUMMYFUNCTION("GOOGLETRANSLATE(A53, ""de"", ""en"")"),"Well")</f>
        <v>Well</v>
      </c>
    </row>
    <row r="54" spans="1:2" x14ac:dyDescent="0.25">
      <c r="A54" s="1" t="s">
        <v>54</v>
      </c>
      <c r="B54" s="2" t="str">
        <f ca="1">IFERROR(__xludf.DUMMYFUNCTION("GOOGLETRANSLATE(A54, ""de"", ""en"")"),"also")</f>
        <v>also</v>
      </c>
    </row>
    <row r="55" spans="1:2" x14ac:dyDescent="0.25">
      <c r="A55" s="1" t="s">
        <v>55</v>
      </c>
      <c r="B55" s="2" t="str">
        <f ca="1">IFERROR(__xludf.DUMMYFUNCTION("GOOGLETRANSLATE(A55, ""de"", ""en"")"),"beautiful")</f>
        <v>beautiful</v>
      </c>
    </row>
    <row r="56" spans="1:2" x14ac:dyDescent="0.25">
      <c r="A56" s="1" t="s">
        <v>56</v>
      </c>
      <c r="B56" s="2" t="str">
        <f ca="1">IFERROR(__xludf.DUMMYFUNCTION("GOOGLETRANSLATE(A56, ""de"", ""en"")"),"as")</f>
        <v>as</v>
      </c>
    </row>
    <row r="57" spans="1:2" x14ac:dyDescent="0.25">
      <c r="A57" s="1" t="s">
        <v>57</v>
      </c>
      <c r="B57" s="2" t="str">
        <f ca="1">IFERROR(__xludf.DUMMYFUNCTION("GOOGLETRANSLATE(A57, ""de"", ""en"")"),"be")</f>
        <v>be</v>
      </c>
    </row>
    <row r="58" spans="1:2" x14ac:dyDescent="0.25">
      <c r="A58" s="1" t="s">
        <v>58</v>
      </c>
      <c r="B58" s="2" t="str">
        <f ca="1">IFERROR(__xludf.DUMMYFUNCTION("GOOGLETRANSLATE(A58, ""de"", ""en"")"),"times")</f>
        <v>times</v>
      </c>
    </row>
    <row r="59" spans="1:2" x14ac:dyDescent="0.25">
      <c r="A59" s="1" t="s">
        <v>59</v>
      </c>
      <c r="B59" s="2" t="str">
        <f ca="1">IFERROR(__xludf.DUMMYFUNCTION("GOOGLETRANSLATE(A59, ""de"", ""en"")"),"now")</f>
        <v>now</v>
      </c>
    </row>
    <row r="60" spans="1:2" x14ac:dyDescent="0.25">
      <c r="A60" s="1" t="s">
        <v>60</v>
      </c>
      <c r="B60" s="2" t="str">
        <f ca="1">IFERROR(__xludf.DUMMYFUNCTION("GOOGLETRANSLATE(A60, ""de"", ""en"")"),"him")</f>
        <v>him</v>
      </c>
    </row>
    <row r="61" spans="1:2" x14ac:dyDescent="0.25">
      <c r="A61" s="1" t="s">
        <v>61</v>
      </c>
      <c r="B61" s="2" t="str">
        <f ca="1">IFERROR(__xludf.DUMMYFUNCTION("GOOGLETRANSLATE(A61, ""de"", ""en"")"),"then")</f>
        <v>then</v>
      </c>
    </row>
    <row r="62" spans="1:2" x14ac:dyDescent="0.25">
      <c r="A62" s="1" t="s">
        <v>62</v>
      </c>
      <c r="B62" s="2" t="str">
        <f ca="1">IFERROR(__xludf.DUMMYFUNCTION("GOOGLETRANSLATE(A62, ""de"", ""en"")"),"out")</f>
        <v>out</v>
      </c>
    </row>
    <row r="63" spans="1:2" x14ac:dyDescent="0.25">
      <c r="A63" s="1" t="s">
        <v>63</v>
      </c>
      <c r="B63" s="2" t="str">
        <f ca="1">IFERROR(__xludf.DUMMYFUNCTION("GOOGLETRANSLATE(A63, ""de"", ""en"")"),"think")</f>
        <v>think</v>
      </c>
    </row>
    <row r="64" spans="1:2" x14ac:dyDescent="0.25">
      <c r="A64" s="1" t="s">
        <v>64</v>
      </c>
      <c r="B64" s="2" t="str">
        <f ca="1">IFERROR(__xludf.DUMMYFUNCTION("GOOGLETRANSLATE(A64, ""de"", ""en"")"),"around")</f>
        <v>around</v>
      </c>
    </row>
    <row r="65" spans="1:2" x14ac:dyDescent="0.25">
      <c r="A65" s="1" t="s">
        <v>65</v>
      </c>
      <c r="B65" s="2" t="str">
        <f ca="1">IFERROR(__xludf.DUMMYFUNCTION("GOOGLETRANSLATE(A65, ""de"", ""en"")"),"in the")</f>
        <v>in the</v>
      </c>
    </row>
    <row r="66" spans="1:2" x14ac:dyDescent="0.25">
      <c r="A66" s="1" t="s">
        <v>66</v>
      </c>
      <c r="B66" s="2" t="str">
        <f ca="1">IFERROR(__xludf.DUMMYFUNCTION("GOOGLETRANSLATE(A66, ""de"", ""en"")"),"becomes")</f>
        <v>becomes</v>
      </c>
    </row>
    <row r="67" spans="1:2" x14ac:dyDescent="0.25">
      <c r="A67" s="1" t="s">
        <v>67</v>
      </c>
      <c r="B67" s="2" t="str">
        <f ca="1">IFERROR(__xludf.DUMMYFUNCTION("GOOGLETRANSLATE(A67, ""de"", ""en"")"),"my")</f>
        <v>my</v>
      </c>
    </row>
    <row r="68" spans="1:2" x14ac:dyDescent="0.25">
      <c r="A68" s="1" t="s">
        <v>68</v>
      </c>
      <c r="B68" s="2" t="str">
        <f ca="1">IFERROR(__xludf.DUMMYFUNCTION("GOOGLETRANSLATE(A68, ""de"", ""en"")"),"are you")</f>
        <v>are you</v>
      </c>
    </row>
    <row r="69" spans="1:2" x14ac:dyDescent="0.25">
      <c r="A69" s="1" t="s">
        <v>69</v>
      </c>
      <c r="B69" s="2" t="str">
        <f ca="1">IFERROR(__xludf.DUMMYFUNCTION("GOOGLETRANSLATE(A69, ""de"", ""en"")"),"yet")</f>
        <v>yet</v>
      </c>
    </row>
    <row r="70" spans="1:2" x14ac:dyDescent="0.25">
      <c r="A70" s="1" t="s">
        <v>70</v>
      </c>
      <c r="B70" s="2" t="str">
        <f ca="1">IFERROR(__xludf.DUMMYFUNCTION("GOOGLETRANSLATE(A70, ""de"", ""en"")"),"all")</f>
        <v>all</v>
      </c>
    </row>
    <row r="71" spans="1:2" x14ac:dyDescent="0.25">
      <c r="A71" s="1" t="s">
        <v>71</v>
      </c>
      <c r="B71" s="2" t="str">
        <f ca="1">IFERROR(__xludf.DUMMYFUNCTION("GOOGLETRANSLATE(A71, ""de"", ""en"")"),"White")</f>
        <v>White</v>
      </c>
    </row>
    <row r="72" spans="1:2" x14ac:dyDescent="0.25">
      <c r="A72" s="1" t="s">
        <v>72</v>
      </c>
      <c r="B72" s="2" t="str">
        <f ca="1">IFERROR(__xludf.DUMMYFUNCTION("GOOGLETRANSLATE(A72, ""de"", ""en"")"),"no")</f>
        <v>no</v>
      </c>
    </row>
    <row r="73" spans="1:2" x14ac:dyDescent="0.25">
      <c r="A73" s="1" t="s">
        <v>73</v>
      </c>
      <c r="B73" s="2" t="str">
        <f ca="1">IFERROR(__xludf.DUMMYFUNCTION("GOOGLETRANSLATE(A73, ""de"", ""en"")"),"or")</f>
        <v>or</v>
      </c>
    </row>
    <row r="74" spans="1:2" x14ac:dyDescent="0.25">
      <c r="A74" s="1" t="s">
        <v>74</v>
      </c>
      <c r="B74" s="2" t="str">
        <f ca="1">IFERROR(__xludf.DUMMYFUNCTION("GOOGLETRANSLATE(A74, ""de"", ""en"")"),"after")</f>
        <v>after</v>
      </c>
    </row>
    <row r="75" spans="1:2" x14ac:dyDescent="0.25">
      <c r="A75" s="1" t="s">
        <v>75</v>
      </c>
      <c r="B75" s="2" t="str">
        <f ca="1">IFERROR(__xludf.DUMMYFUNCTION("GOOGLETRANSLATE(A75, ""de"", ""en"")"),"S")</f>
        <v>S</v>
      </c>
    </row>
    <row r="76" spans="1:2" x14ac:dyDescent="0.25">
      <c r="A76" s="1" t="s">
        <v>76</v>
      </c>
      <c r="B76" s="2" t="str">
        <f ca="1">IFERROR(__xludf.DUMMYFUNCTION("GOOGLETRANSLATE(A76, ""de"", ""en"")"),"Nothing")</f>
        <v>Nothing</v>
      </c>
    </row>
    <row r="77" spans="1:2" x14ac:dyDescent="0.25">
      <c r="A77" s="1" t="s">
        <v>77</v>
      </c>
      <c r="B77" s="2" t="str">
        <f ca="1">IFERROR(__xludf.DUMMYFUNCTION("GOOGLETRANSLATE(A77, ""de"", ""en"")"),"one")</f>
        <v>one</v>
      </c>
    </row>
    <row r="78" spans="1:2" x14ac:dyDescent="0.25">
      <c r="A78" s="1" t="s">
        <v>78</v>
      </c>
      <c r="B78" s="2" t="str">
        <f ca="1">IFERROR(__xludf.DUMMYFUNCTION("GOOGLETRANSLATE(A78, ""de"", ""en"")"),"got to")</f>
        <v>got to</v>
      </c>
    </row>
    <row r="79" spans="1:2" x14ac:dyDescent="0.25">
      <c r="A79" s="1" t="s">
        <v>79</v>
      </c>
      <c r="B79" s="2" t="str">
        <f ca="1">IFERROR(__xludf.DUMMYFUNCTION("GOOGLETRANSLATE(A79, ""de"", ""en"")"),"will")</f>
        <v>will</v>
      </c>
    </row>
    <row r="80" spans="1:2" x14ac:dyDescent="0.25">
      <c r="A80" s="1" t="s">
        <v>80</v>
      </c>
      <c r="B80" s="2" t="str">
        <f ca="1">IFERROR(__xludf.DUMMYFUNCTION("GOOGLETRANSLATE(A80, ""de"", ""en"")"),"want")</f>
        <v>want</v>
      </c>
    </row>
    <row r="81" spans="1:2" x14ac:dyDescent="0.25">
      <c r="A81" s="1" t="s">
        <v>81</v>
      </c>
      <c r="B81" s="2" t="str">
        <f ca="1">IFERROR(__xludf.DUMMYFUNCTION("GOOGLETRANSLATE(A81, ""de"", ""en"")"),"them")</f>
        <v>them</v>
      </c>
    </row>
    <row r="82" spans="1:2" x14ac:dyDescent="0.25">
      <c r="A82" s="1" t="s">
        <v>82</v>
      </c>
      <c r="B82" s="2" t="str">
        <f ca="1">IFERROR(__xludf.DUMMYFUNCTION("GOOGLETRANSLATE(A82, ""de"", ""en"")"),"goes")</f>
        <v>goes</v>
      </c>
    </row>
    <row r="83" spans="1:2" x14ac:dyDescent="0.25">
      <c r="A83" s="1" t="s">
        <v>83</v>
      </c>
      <c r="B83" s="2" t="str">
        <f ca="1">IFERROR(__xludf.DUMMYFUNCTION("GOOGLETRANSLATE(A83, ""de"", ""en"")"),"Where")</f>
        <v>Where</v>
      </c>
    </row>
    <row r="84" spans="1:2" x14ac:dyDescent="0.25">
      <c r="A84" s="1" t="s">
        <v>84</v>
      </c>
      <c r="B84" s="2" t="str">
        <f ca="1">IFERROR(__xludf.DUMMYFUNCTION("GOOGLETRANSLATE(A84, ""de"", ""en"")"),"some")</f>
        <v>some</v>
      </c>
    </row>
    <row r="85" spans="1:2" x14ac:dyDescent="0.25">
      <c r="A85" s="1" t="s">
        <v>85</v>
      </c>
      <c r="B85" s="2" t="str">
        <f ca="1">IFERROR(__xludf.DUMMYFUNCTION("GOOGLETRANSLATE(A85, ""de"", ""en"")"),"Oh")</f>
        <v>Oh</v>
      </c>
    </row>
    <row r="86" spans="1:2" x14ac:dyDescent="0.25">
      <c r="A86" s="1" t="s">
        <v>86</v>
      </c>
      <c r="B86" s="2" t="str">
        <f ca="1">IFERROR(__xludf.DUMMYFUNCTION("GOOGLETRANSLATE(A86, ""de"", ""en"")"),"more")</f>
        <v>more</v>
      </c>
    </row>
    <row r="87" spans="1:2" x14ac:dyDescent="0.25">
      <c r="A87" s="1" t="s">
        <v>87</v>
      </c>
      <c r="B87" s="2" t="str">
        <f ca="1">IFERROR(__xludf.DUMMYFUNCTION("GOOGLETRANSLATE(A87, ""de"", ""en"")"),"at")</f>
        <v>at</v>
      </c>
    </row>
    <row r="88" spans="1:2" x14ac:dyDescent="0.25">
      <c r="A88" s="1" t="s">
        <v>88</v>
      </c>
      <c r="B88" s="2" t="str">
        <f ca="1">IFERROR(__xludf.DUMMYFUNCTION("GOOGLETRANSLATE(A88, ""de"", ""en"")"),"so")</f>
        <v>so</v>
      </c>
    </row>
    <row r="89" spans="1:2" x14ac:dyDescent="0.25">
      <c r="A89" s="1" t="s">
        <v>89</v>
      </c>
      <c r="B89" s="2" t="str">
        <f ca="1">IFERROR(__xludf.DUMMYFUNCTION("GOOGLETRANSLATE(A89, ""de"", ""en"")"),"You're welcome")</f>
        <v>You're welcome</v>
      </c>
    </row>
    <row r="90" spans="1:2" x14ac:dyDescent="0.25">
      <c r="A90" s="1" t="s">
        <v>90</v>
      </c>
      <c r="B90" s="2" t="str">
        <f ca="1">IFERROR(__xludf.DUMMYFUNCTION("GOOGLETRANSLATE(A90, ""de"", ""en"")"),"always")</f>
        <v>always</v>
      </c>
    </row>
    <row r="91" spans="1:2" x14ac:dyDescent="0.25">
      <c r="A91" s="1" t="s">
        <v>91</v>
      </c>
      <c r="B91" s="2" t="str">
        <f ca="1">IFERROR(__xludf.DUMMYFUNCTION("GOOGLETRANSLATE(A91, ""de"", ""en"")"),"have")</f>
        <v>have</v>
      </c>
    </row>
    <row r="92" spans="1:2" x14ac:dyDescent="0.25">
      <c r="A92" s="1" t="s">
        <v>92</v>
      </c>
      <c r="B92" s="2" t="str">
        <f ca="1">IFERROR(__xludf.DUMMYFUNCTION("GOOGLETRANSLATE(A92, ""de"", ""en"")"),"why")</f>
        <v>why</v>
      </c>
    </row>
    <row r="93" spans="1:2" x14ac:dyDescent="0.25">
      <c r="A93" s="1" t="s">
        <v>93</v>
      </c>
      <c r="B93" s="2" t="str">
        <f ca="1">IFERROR(__xludf.DUMMYFUNCTION("GOOGLETRANSLATE(A93, ""de"", ""en"")"),"before")</f>
        <v>before</v>
      </c>
    </row>
    <row r="94" spans="1:2" x14ac:dyDescent="0.25">
      <c r="A94" s="1" t="s">
        <v>94</v>
      </c>
      <c r="B94" s="2" t="str">
        <f ca="1">IFERROR(__xludf.DUMMYFUNCTION("GOOGLETRANSLATE(A94, ""de"", ""en"")"),"Come on")</f>
        <v>Come on</v>
      </c>
    </row>
    <row r="95" spans="1:2" x14ac:dyDescent="0.25">
      <c r="A95" s="1" t="s">
        <v>95</v>
      </c>
      <c r="B95" s="2" t="str">
        <f ca="1">IFERROR(__xludf.DUMMYFUNCTION("GOOGLETRANSLATE(A95, ""de"", ""en"")"),"be able")</f>
        <v>be able</v>
      </c>
    </row>
    <row r="96" spans="1:2" x14ac:dyDescent="0.25">
      <c r="A96" s="1" t="s">
        <v>96</v>
      </c>
      <c r="B96" s="2" t="str">
        <f ca="1">IFERROR(__xludf.DUMMYFUNCTION("GOOGLETRANSLATE(A96, ""de"", ""en"")"),"again")</f>
        <v>again</v>
      </c>
    </row>
    <row r="97" spans="1:2" x14ac:dyDescent="0.25">
      <c r="A97" s="1" t="s">
        <v>97</v>
      </c>
      <c r="B97" s="2" t="str">
        <f ca="1">IFERROR(__xludf.DUMMYFUNCTION("GOOGLETRANSLATE(A97, ""de"", ""en"")"),"to say")</f>
        <v>to say</v>
      </c>
    </row>
    <row r="98" spans="1:2" x14ac:dyDescent="0.25">
      <c r="A98" s="1" t="s">
        <v>98</v>
      </c>
      <c r="B98" s="2" t="str">
        <f ca="1">IFERROR(__xludf.DUMMYFUNCTION("GOOGLETRANSLATE(A98, ""de"", ""en"")"),"make")</f>
        <v>make</v>
      </c>
    </row>
    <row r="99" spans="1:2" x14ac:dyDescent="0.25">
      <c r="A99" s="1" t="s">
        <v>99</v>
      </c>
      <c r="B99" s="2" t="str">
        <f ca="1">IFERROR(__xludf.DUMMYFUNCTION("GOOGLETRANSLATE(A99, ""de"", ""en"")"),"thanks")</f>
        <v>thanks</v>
      </c>
    </row>
    <row r="100" spans="1:2" x14ac:dyDescent="0.25">
      <c r="A100" s="1" t="s">
        <v>100</v>
      </c>
      <c r="B100" s="2" t="str">
        <f ca="1">IFERROR(__xludf.DUMMYFUNCTION("GOOGLETRANSLATE(A100, ""de"", ""en"")"),"very")</f>
        <v>very</v>
      </c>
    </row>
    <row r="101" spans="1:2" x14ac:dyDescent="0.25">
      <c r="A101" s="1" t="s">
        <v>101</v>
      </c>
      <c r="B101" s="2" t="str">
        <f ca="1">IFERROR(__xludf.DUMMYFUNCTION("GOOGLETRANSLATE(A101, ""de"", ""en"")"),"Everyone")</f>
        <v>Everyone</v>
      </c>
    </row>
    <row r="102" spans="1:2" x14ac:dyDescent="0.25">
      <c r="A102" s="1" t="s">
        <v>102</v>
      </c>
      <c r="B102" s="2" t="str">
        <f ca="1">IFERROR(__xludf.DUMMYFUNCTION("GOOGLETRANSLATE(A102, ""de"", ""en"")"),"then")</f>
        <v>then</v>
      </c>
    </row>
    <row r="103" spans="1:2" x14ac:dyDescent="0.25">
      <c r="A103" s="1" t="s">
        <v>103</v>
      </c>
      <c r="B103" s="2" t="str">
        <f ca="1">IFERROR(__xludf.DUMMYFUNCTION("GOOGLETRANSLATE(A103, ""de"", ""en"")"),"husband")</f>
        <v>husband</v>
      </c>
    </row>
    <row r="104" spans="1:2" x14ac:dyDescent="0.25">
      <c r="A104" s="1" t="s">
        <v>104</v>
      </c>
      <c r="B104" s="2" t="str">
        <f ca="1">IFERROR(__xludf.DUMMYFUNCTION("GOOGLETRANSLATE(A104, ""de"", ""en"")"),"do")</f>
        <v>do</v>
      </c>
    </row>
    <row r="105" spans="1:2" x14ac:dyDescent="0.25">
      <c r="A105" s="1" t="s">
        <v>105</v>
      </c>
      <c r="B105" s="2" t="str">
        <f ca="1">IFERROR(__xludf.DUMMYFUNCTION("GOOGLETRANSLATE(A105, ""de"", ""en"")"),"him")</f>
        <v>him</v>
      </c>
    </row>
    <row r="106" spans="1:2" x14ac:dyDescent="0.25">
      <c r="A106" s="1" t="s">
        <v>106</v>
      </c>
      <c r="B106" s="2" t="str">
        <f ca="1">IFERROR(__xludf.DUMMYFUNCTION("GOOGLETRANSLATE(A106, ""de"", ""en"")"),"to the")</f>
        <v>to the</v>
      </c>
    </row>
    <row r="107" spans="1:2" x14ac:dyDescent="0.25">
      <c r="A107" s="1" t="s">
        <v>107</v>
      </c>
      <c r="B107" s="2" t="str">
        <f ca="1">IFERROR(__xludf.DUMMYFUNCTION("GOOGLETRANSLATE(A107, ""de"", ""en"")"),"walk")</f>
        <v>walk</v>
      </c>
    </row>
    <row r="108" spans="1:2" x14ac:dyDescent="0.25">
      <c r="A108" s="1" t="s">
        <v>108</v>
      </c>
      <c r="B108" s="2" t="str">
        <f ca="1">IFERROR(__xludf.DUMMYFUNCTION("GOOGLETRANSLATE(A108, ""de"", ""en"")"),"see")</f>
        <v>see</v>
      </c>
    </row>
    <row r="109" spans="1:2" x14ac:dyDescent="0.25">
      <c r="A109" s="1" t="s">
        <v>109</v>
      </c>
      <c r="B109" s="2" t="str">
        <f ca="1">IFERROR(__xludf.DUMMYFUNCTION("GOOGLETRANSLATE(A109, ""de"", ""en"")"),"perhaps")</f>
        <v>perhaps</v>
      </c>
    </row>
    <row r="110" spans="1:2" x14ac:dyDescent="0.25">
      <c r="A110" s="1" t="s">
        <v>110</v>
      </c>
      <c r="B110" s="2" t="str">
        <f ca="1">IFERROR(__xludf.DUMMYFUNCTION("GOOGLETRANSLATE(A110, ""de"", ""en"")"),"a")</f>
        <v>a</v>
      </c>
    </row>
    <row r="111" spans="1:2" x14ac:dyDescent="0.25">
      <c r="A111" s="1" t="s">
        <v>111</v>
      </c>
      <c r="B111" s="2" t="str">
        <f ca="1">IFERROR(__xludf.DUMMYFUNCTION("GOOGLETRANSLATE(A111, ""de"", ""en"")"),"who")</f>
        <v>who</v>
      </c>
    </row>
    <row r="112" spans="1:2" x14ac:dyDescent="0.25">
      <c r="A112" s="1" t="s">
        <v>112</v>
      </c>
      <c r="B112" s="2" t="str">
        <f ca="1">IFERROR(__xludf.DUMMYFUNCTION("GOOGLETRANSLATE(A112, ""de"", ""en"")"),"their")</f>
        <v>their</v>
      </c>
    </row>
    <row r="113" spans="1:2" x14ac:dyDescent="0.25">
      <c r="A113" s="1" t="s">
        <v>113</v>
      </c>
      <c r="B113" s="2" t="str">
        <f ca="1">IFERROR(__xludf.DUMMYFUNCTION("GOOGLETRANSLATE(A113, ""de"", ""en"")"),"this")</f>
        <v>this</v>
      </c>
    </row>
    <row r="114" spans="1:2" x14ac:dyDescent="0.25">
      <c r="A114" s="1" t="s">
        <v>114</v>
      </c>
      <c r="B114" s="2" t="str">
        <f ca="1">IFERROR(__xludf.DUMMYFUNCTION("GOOGLETRANSLATE(A114, ""de"", ""en"")"),"you")</f>
        <v>you</v>
      </c>
    </row>
    <row r="115" spans="1:2" x14ac:dyDescent="0.25">
      <c r="A115" s="1" t="s">
        <v>115</v>
      </c>
      <c r="B115" s="2" t="str">
        <f ca="1">IFERROR(__xludf.DUMMYFUNCTION("GOOGLETRANSLATE(A115, ""de"", ""en"")"),"one")</f>
        <v>one</v>
      </c>
    </row>
    <row r="116" spans="1:2" x14ac:dyDescent="0.25">
      <c r="A116" s="1" t="s">
        <v>116</v>
      </c>
      <c r="B116" s="2" t="str">
        <f ca="1">IFERROR(__xludf.DUMMYFUNCTION("GOOGLETRANSLATE(A116, ""de"", ""en"")"),"come")</f>
        <v>come</v>
      </c>
    </row>
    <row r="117" spans="1:2" x14ac:dyDescent="0.25">
      <c r="A117" s="1" t="s">
        <v>117</v>
      </c>
      <c r="B117" s="2" t="str">
        <f ca="1">IFERROR(__xludf.DUMMYFUNCTION("GOOGLETRANSLATE(A117, ""de"", ""en"")"),"above")</f>
        <v>above</v>
      </c>
    </row>
    <row r="118" spans="1:2" x14ac:dyDescent="0.25">
      <c r="A118" s="1" t="s">
        <v>118</v>
      </c>
      <c r="B118" s="2" t="str">
        <f ca="1">IFERROR(__xludf.DUMMYFUNCTION("GOOGLETRANSLATE(A118, ""de"", ""en"")"),"are")</f>
        <v>are</v>
      </c>
    </row>
    <row r="119" spans="1:2" x14ac:dyDescent="0.25">
      <c r="A119" s="1" t="s">
        <v>119</v>
      </c>
      <c r="B119" s="2" t="str">
        <f ca="1">IFERROR(__xludf.DUMMYFUNCTION("GOOGLETRANSLATE(A119, ""de"", ""en"")"),"OK")</f>
        <v>OK</v>
      </c>
    </row>
    <row r="120" spans="1:2" x14ac:dyDescent="0.25">
      <c r="A120" s="1" t="s">
        <v>120</v>
      </c>
      <c r="B120" s="2" t="str">
        <f ca="1">IFERROR(__xludf.DUMMYFUNCTION("GOOGLETRANSLATE(A120, ""de"", ""en"")"),"to know")</f>
        <v>to know</v>
      </c>
    </row>
    <row r="121" spans="1:2" x14ac:dyDescent="0.25">
      <c r="A121" s="1" t="s">
        <v>121</v>
      </c>
      <c r="B121" s="2" t="str">
        <f ca="1">IFERROR(__xludf.DUMMYFUNCTION("GOOGLETRANSLATE(A121, ""de"", ""en"")"),"yours")</f>
        <v>yours</v>
      </c>
    </row>
    <row r="122" spans="1:2" x14ac:dyDescent="0.25">
      <c r="A122" s="1" t="s">
        <v>122</v>
      </c>
      <c r="B122" s="2" t="str">
        <f ca="1">IFERROR(__xludf.DUMMYFUNCTION("GOOGLETRANSLATE(A122, ""de"", ""en"")"),"have to")</f>
        <v>have to</v>
      </c>
    </row>
    <row r="123" spans="1:2" x14ac:dyDescent="0.25">
      <c r="A123" s="1" t="s">
        <v>123</v>
      </c>
      <c r="B123" s="2" t="str">
        <f ca="1">IFERROR(__xludf.DUMMYFUNCTION("GOOGLETRANSLATE(A123, ""de"", ""en"")"),"target")</f>
        <v>target</v>
      </c>
    </row>
    <row r="124" spans="1:2" x14ac:dyDescent="0.25">
      <c r="A124" s="1" t="s">
        <v>124</v>
      </c>
      <c r="B124" s="2" t="str">
        <f ca="1">IFERROR(__xludf.DUMMYFUNCTION("GOOGLETRANSLATE(A124, ""de"", ""en"")"),"will")</f>
        <v>will</v>
      </c>
    </row>
    <row r="125" spans="1:2" x14ac:dyDescent="0.25">
      <c r="A125" s="1" t="s">
        <v>125</v>
      </c>
      <c r="B125" s="2" t="str">
        <f ca="1">IFERROR(__xludf.DUMMYFUNCTION("GOOGLETRANSLATE(A125, ""de"", ""en"")"),"never")</f>
        <v>never</v>
      </c>
    </row>
    <row r="126" spans="1:2" x14ac:dyDescent="0.25">
      <c r="A126" s="1" t="s">
        <v>126</v>
      </c>
      <c r="B126" s="2" t="str">
        <f ca="1">IFERROR(__xludf.DUMMYFUNCTION("GOOGLETRANSLATE(A126, ""de"", ""en"")"),"really")</f>
        <v>really</v>
      </c>
    </row>
    <row r="127" spans="1:2" x14ac:dyDescent="0.25">
      <c r="A127" s="1" t="s">
        <v>127</v>
      </c>
      <c r="B127" s="2" t="str">
        <f ca="1">IFERROR(__xludf.DUMMYFUNCTION("GOOGLETRANSLATE(A127, ""de"", ""en"")"),"hey")</f>
        <v>hey</v>
      </c>
    </row>
    <row r="128" spans="1:2" x14ac:dyDescent="0.25">
      <c r="A128" s="1" t="s">
        <v>128</v>
      </c>
      <c r="B128" s="2" t="str">
        <f ca="1">IFERROR(__xludf.DUMMYFUNCTION("GOOGLETRANSLATE(A128, ""de"", ""en"")"),"no")</f>
        <v>no</v>
      </c>
    </row>
    <row r="129" spans="1:2" x14ac:dyDescent="0.25">
      <c r="A129" s="1" t="s">
        <v>129</v>
      </c>
      <c r="B129" s="2" t="str">
        <f ca="1">IFERROR(__xludf.DUMMYFUNCTION("GOOGLETRANSLATE(A129, ""de"", ""en"")"),"a lot of")</f>
        <v>a lot of</v>
      </c>
    </row>
    <row r="130" spans="1:2" x14ac:dyDescent="0.25">
      <c r="A130" s="1" t="s">
        <v>130</v>
      </c>
      <c r="B130" s="2" t="str">
        <f ca="1">IFERROR(__xludf.DUMMYFUNCTION("GOOGLETRANSLATE(A130, ""de"", ""en"")"),"away")</f>
        <v>away</v>
      </c>
    </row>
    <row r="131" spans="1:2" x14ac:dyDescent="0.25">
      <c r="A131" s="1" t="s">
        <v>131</v>
      </c>
      <c r="B131" s="2" t="str">
        <f ca="1">IFERROR(__xludf.DUMMYFUNCTION("GOOGLETRANSLATE(A131, ""de"", ""en"")"),"would")</f>
        <v>would</v>
      </c>
    </row>
    <row r="132" spans="1:2" x14ac:dyDescent="0.25">
      <c r="A132" s="1" t="s">
        <v>132</v>
      </c>
      <c r="B132" s="2" t="str">
        <f ca="1">IFERROR(__xludf.DUMMYFUNCTION("GOOGLETRANSLATE(A132, ""de"", ""en"")"),"does")</f>
        <v>does</v>
      </c>
    </row>
    <row r="133" spans="1:2" x14ac:dyDescent="0.25">
      <c r="A133" s="1" t="s">
        <v>133</v>
      </c>
      <c r="B133" s="2" t="str">
        <f ca="1">IFERROR(__xludf.DUMMYFUNCTION("GOOGLETRANSLATE(A133, ""de"", ""en"")"),"at the")</f>
        <v>at the</v>
      </c>
    </row>
    <row r="134" spans="1:2" x14ac:dyDescent="0.25">
      <c r="A134" s="1" t="s">
        <v>134</v>
      </c>
      <c r="B134" s="2" t="str">
        <f ca="1">IFERROR(__xludf.DUMMYFUNCTION("GOOGLETRANSLATE(A134, ""de"", ""en"")"),"of")</f>
        <v>of</v>
      </c>
    </row>
    <row r="135" spans="1:2" x14ac:dyDescent="0.25">
      <c r="A135" s="1" t="s">
        <v>135</v>
      </c>
      <c r="B135" s="2" t="str">
        <f ca="1">IFERROR(__xludf.DUMMYFUNCTION("GOOGLETRANSLATE(A135, ""de"", ""en"")"),"easy")</f>
        <v>easy</v>
      </c>
    </row>
    <row r="136" spans="1:2" x14ac:dyDescent="0.25">
      <c r="A136" s="1" t="s">
        <v>136</v>
      </c>
      <c r="B136" s="2" t="str">
        <f ca="1">IFERROR(__xludf.DUMMYFUNCTION("GOOGLETRANSLATE(A136, ""de"", ""en"")"),"Life")</f>
        <v>Life</v>
      </c>
    </row>
    <row r="137" spans="1:2" x14ac:dyDescent="0.25">
      <c r="A137" s="1" t="s">
        <v>137</v>
      </c>
      <c r="B137" s="2" t="str">
        <f ca="1">IFERROR(__xludf.DUMMYFUNCTION("GOOGLETRANSLATE(A137, ""de"", ""en"")"),"would have")</f>
        <v>would have</v>
      </c>
    </row>
    <row r="138" spans="1:2" x14ac:dyDescent="0.25">
      <c r="A138" s="1" t="s">
        <v>138</v>
      </c>
      <c r="B138" s="2" t="str">
        <f ca="1">IFERROR(__xludf.DUMMYFUNCTION("GOOGLETRANSLATE(A138, ""de"", ""en"")"),"time")</f>
        <v>time</v>
      </c>
    </row>
    <row r="139" spans="1:2" x14ac:dyDescent="0.25">
      <c r="A139" s="1" t="s">
        <v>139</v>
      </c>
      <c r="B139" s="2" t="str">
        <f ca="1">IFERROR(__xludf.DUMMYFUNCTION("GOOGLETRANSLATE(A139, ""de"", ""en"")"),"because")</f>
        <v>because</v>
      </c>
    </row>
    <row r="140" spans="1:2" x14ac:dyDescent="0.25">
      <c r="A140" s="1" t="s">
        <v>140</v>
      </c>
      <c r="B140" s="2" t="str">
        <f ca="1">IFERROR(__xludf.DUMMYFUNCTION("GOOGLETRANSLATE(A140, ""de"", ""en"")"),"want")</f>
        <v>want</v>
      </c>
    </row>
    <row r="141" spans="1:2" x14ac:dyDescent="0.25">
      <c r="A141" s="1" t="s">
        <v>141</v>
      </c>
      <c r="B141" s="2" t="str">
        <f ca="1">IFERROR(__xludf.DUMMYFUNCTION("GOOGLETRANSLATE(A141, ""de"", ""en"")"),"come")</f>
        <v>come</v>
      </c>
    </row>
    <row r="142" spans="1:2" x14ac:dyDescent="0.25">
      <c r="A142" s="1" t="s">
        <v>142</v>
      </c>
      <c r="B142" s="2" t="str">
        <f ca="1">IFERROR(__xludf.DUMMYFUNCTION("GOOGLETRANSLATE(A142, ""de"", ""en"")"),"your")</f>
        <v>your</v>
      </c>
    </row>
    <row r="143" spans="1:2" x14ac:dyDescent="0.25">
      <c r="A143" s="1" t="s">
        <v>143</v>
      </c>
      <c r="B143" s="2" t="str">
        <f ca="1">IFERROR(__xludf.DUMMYFUNCTION("GOOGLETRANSLATE(A143, ""de"", ""en"")"),"today")</f>
        <v>today</v>
      </c>
    </row>
    <row r="144" spans="1:2" x14ac:dyDescent="0.25">
      <c r="A144" s="1" t="s">
        <v>144</v>
      </c>
      <c r="B144" s="2" t="str">
        <f ca="1">IFERROR(__xludf.DUMMYFUNCTION("GOOGLETRANSLATE(A144, ""de"", ""en"")"),"comes")</f>
        <v>comes</v>
      </c>
    </row>
    <row r="145" spans="1:2" x14ac:dyDescent="0.25">
      <c r="A145" s="1" t="s">
        <v>145</v>
      </c>
      <c r="B145" s="2" t="str">
        <f ca="1">IFERROR(__xludf.DUMMYFUNCTION("GOOGLETRANSLATE(A145, ""de"", ""en"")"),"want")</f>
        <v>want</v>
      </c>
    </row>
    <row r="146" spans="1:2" x14ac:dyDescent="0.25">
      <c r="A146" s="1" t="s">
        <v>146</v>
      </c>
      <c r="B146" s="2" t="str">
        <f ca="1">IFERROR(__xludf.DUMMYFUNCTION("GOOGLETRANSLATE(A146, ""de"", ""en"")"),"in order to")</f>
        <v>in order to</v>
      </c>
    </row>
    <row r="147" spans="1:2" x14ac:dyDescent="0.25">
      <c r="A147" s="1" t="s">
        <v>147</v>
      </c>
      <c r="B147" s="2" t="str">
        <f ca="1">IFERROR(__xludf.DUMMYFUNCTION("GOOGLETRANSLATE(A147, ""de"", ""en"")"),"all")</f>
        <v>all</v>
      </c>
    </row>
    <row r="148" spans="1:2" x14ac:dyDescent="0.25">
      <c r="A148" s="1" t="s">
        <v>148</v>
      </c>
      <c r="B148" s="2" t="str">
        <f ca="1">IFERROR(__xludf.DUMMYFUNCTION("GOOGLETRANSLATE(A148, ""de"", ""en"")"),"would")</f>
        <v>would</v>
      </c>
    </row>
    <row r="149" spans="1:2" x14ac:dyDescent="0.25">
      <c r="A149" s="1" t="s">
        <v>149</v>
      </c>
      <c r="B149" s="2" t="str">
        <f ca="1">IFERROR(__xludf.DUMMYFUNCTION("GOOGLETRANSLATE(A149, ""de"", ""en"")"),"wanted to")</f>
        <v>wanted to</v>
      </c>
    </row>
    <row r="150" spans="1:2" x14ac:dyDescent="0.25">
      <c r="A150" s="1" t="s">
        <v>150</v>
      </c>
      <c r="B150" s="2" t="str">
        <f ca="1">IFERROR(__xludf.DUMMYFUNCTION("GOOGLETRANSLATE(A150, ""de"", ""en"")"),"white")</f>
        <v>white</v>
      </c>
    </row>
    <row r="151" spans="1:2" x14ac:dyDescent="0.25">
      <c r="A151" s="1" t="s">
        <v>151</v>
      </c>
      <c r="B151" s="2" t="str">
        <f ca="1">IFERROR(__xludf.DUMMYFUNCTION("GOOGLETRANSLATE(A151, ""de"", ""en"")"),"OK")</f>
        <v>OK</v>
      </c>
    </row>
    <row r="152" spans="1:2" x14ac:dyDescent="0.25">
      <c r="A152" s="1" t="s">
        <v>152</v>
      </c>
      <c r="B152" s="2" t="str">
        <f ca="1">IFERROR(__xludf.DUMMYFUNCTION("GOOGLETRANSLATE(A152, ""de"", ""en"")"),"secure")</f>
        <v>secure</v>
      </c>
    </row>
    <row r="153" spans="1:2" x14ac:dyDescent="0.25">
      <c r="A153" s="1" t="s">
        <v>153</v>
      </c>
      <c r="B153" s="2" t="str">
        <f ca="1">IFERROR(__xludf.DUMMYFUNCTION("GOOGLETRANSLATE(A153, ""de"", ""en"")"),"said")</f>
        <v>said</v>
      </c>
    </row>
    <row r="154" spans="1:2" x14ac:dyDescent="0.25">
      <c r="A154" s="1" t="s">
        <v>154</v>
      </c>
      <c r="B154" s="2" t="str">
        <f ca="1">IFERROR(__xludf.DUMMYFUNCTION("GOOGLETRANSLATE(A154, ""de"", ""en"")"),"Mrs")</f>
        <v>Mrs</v>
      </c>
    </row>
    <row r="155" spans="1:2" x14ac:dyDescent="0.25">
      <c r="A155" s="1" t="s">
        <v>155</v>
      </c>
      <c r="B155" s="2" t="str">
        <f ca="1">IFERROR(__xludf.DUMMYFUNCTION("GOOGLETRANSLATE(A155, ""de"", ""en"")"),"well")</f>
        <v>well</v>
      </c>
    </row>
    <row r="156" spans="1:2" x14ac:dyDescent="0.25">
      <c r="A156" s="1" t="s">
        <v>156</v>
      </c>
      <c r="B156" s="2" t="str">
        <f ca="1">IFERROR(__xludf.DUMMYFUNCTION("GOOGLETRANSLATE(A156, ""de"", ""en"")"),"until")</f>
        <v>until</v>
      </c>
    </row>
    <row r="157" spans="1:2" x14ac:dyDescent="0.25">
      <c r="A157" s="1" t="s">
        <v>157</v>
      </c>
      <c r="B157" s="2" t="str">
        <f ca="1">IFERROR(__xludf.DUMMYFUNCTION("GOOGLETRANSLATE(A157, ""de"", ""en"")"),"became")</f>
        <v>became</v>
      </c>
    </row>
    <row r="158" spans="1:2" x14ac:dyDescent="0.25">
      <c r="A158" s="1" t="s">
        <v>158</v>
      </c>
      <c r="B158" s="2" t="str">
        <f ca="1">IFERROR(__xludf.DUMMYFUNCTION("GOOGLETRANSLATE(A158, ""de"", ""en"")"),"suffering")</f>
        <v>suffering</v>
      </c>
    </row>
    <row r="159" spans="1:2" x14ac:dyDescent="0.25">
      <c r="A159" s="1" t="s">
        <v>159</v>
      </c>
      <c r="B159" s="2" t="str">
        <f ca="1">IFERROR(__xludf.DUMMYFUNCTION("GOOGLETRANSLATE(A159, ""de"", ""en"")"),"n / A")</f>
        <v>n / A</v>
      </c>
    </row>
    <row r="160" spans="1:2" x14ac:dyDescent="0.25">
      <c r="A160" s="1" t="s">
        <v>160</v>
      </c>
      <c r="B160" s="2" t="str">
        <f ca="1">IFERROR(__xludf.DUMMYFUNCTION("GOOGLETRANSLATE(A160, ""de"", ""en"")"),"can")</f>
        <v>can</v>
      </c>
    </row>
    <row r="161" spans="1:2" x14ac:dyDescent="0.25">
      <c r="A161" s="1" t="s">
        <v>161</v>
      </c>
      <c r="B161" s="2" t="str">
        <f ca="1">IFERROR(__xludf.DUMMYFUNCTION("GOOGLETRANSLATE(A161, ""de"", ""en"")"),"power")</f>
        <v>power</v>
      </c>
    </row>
    <row r="162" spans="1:2" x14ac:dyDescent="0.25">
      <c r="A162" s="1" t="s">
        <v>162</v>
      </c>
      <c r="B162" s="2" t="str">
        <f ca="1">IFERROR(__xludf.DUMMYFUNCTION("GOOGLETRANSLATE(A162, ""de"", ""en"")"),"this")</f>
        <v>this</v>
      </c>
    </row>
    <row r="163" spans="1:2" x14ac:dyDescent="0.25">
      <c r="A163" s="1" t="s">
        <v>163</v>
      </c>
      <c r="B163" s="2" t="str">
        <f ca="1">IFERROR(__xludf.DUMMYFUNCTION("GOOGLETRANSLATE(A163, ""de"", ""en"")"),"return")</f>
        <v>return</v>
      </c>
    </row>
    <row r="164" spans="1:2" x14ac:dyDescent="0.25">
      <c r="A164" s="1" t="s">
        <v>164</v>
      </c>
      <c r="B164" s="2" t="str">
        <f ca="1">IFERROR(__xludf.DUMMYFUNCTION("GOOGLETRANSLATE(A164, ""de"", ""en"")"),"to let")</f>
        <v>to let</v>
      </c>
    </row>
    <row r="165" spans="1:2" x14ac:dyDescent="0.25">
      <c r="A165" s="1" t="s">
        <v>165</v>
      </c>
      <c r="B165" s="2" t="str">
        <f ca="1">IFERROR(__xludf.DUMMYFUNCTION("GOOGLETRANSLATE(A165, ""de"", ""en"")"),"Hello")</f>
        <v>Hello</v>
      </c>
    </row>
    <row r="166" spans="1:2" x14ac:dyDescent="0.25">
      <c r="A166" s="1" t="s">
        <v>166</v>
      </c>
      <c r="B166" s="2" t="str">
        <f ca="1">IFERROR(__xludf.DUMMYFUNCTION("GOOGLETRANSLATE(A166, ""de"", ""en"")"),"think")</f>
        <v>think</v>
      </c>
    </row>
    <row r="167" spans="1:2" x14ac:dyDescent="0.25">
      <c r="A167" s="1" t="s">
        <v>167</v>
      </c>
      <c r="B167" s="2" t="str">
        <f ca="1">IFERROR(__xludf.DUMMYFUNCTION("GOOGLETRANSLATE(A167, ""de"", ""en"")"),"God")</f>
        <v>God</v>
      </c>
    </row>
    <row r="168" spans="1:2" x14ac:dyDescent="0.25">
      <c r="A168" s="1" t="s">
        <v>168</v>
      </c>
      <c r="B168" s="2" t="str">
        <f ca="1">IFERROR(__xludf.DUMMYFUNCTION("GOOGLETRANSLATE(A168, ""de"", ""en"")"),"his")</f>
        <v>his</v>
      </c>
    </row>
    <row r="169" spans="1:2" x14ac:dyDescent="0.25">
      <c r="A169" s="1" t="s">
        <v>169</v>
      </c>
      <c r="B169" s="2" t="str">
        <f ca="1">IFERROR(__xludf.DUMMYFUNCTION("GOOGLETRANSLATE(A169, ""de"", ""en"")"),"would have")</f>
        <v>would have</v>
      </c>
    </row>
    <row r="170" spans="1:2" x14ac:dyDescent="0.25">
      <c r="A170" s="1" t="s">
        <v>170</v>
      </c>
      <c r="B170" s="2" t="str">
        <f ca="1">IFERROR(__xludf.DUMMYFUNCTION("GOOGLETRANSLATE(A170, ""de"", ""en"")"),"two")</f>
        <v>two</v>
      </c>
    </row>
    <row r="171" spans="1:2" x14ac:dyDescent="0.25">
      <c r="A171" s="1" t="s">
        <v>171</v>
      </c>
      <c r="B171" s="2" t="str">
        <f ca="1">IFERROR(__xludf.DUMMYFUNCTION("GOOGLETRANSLATE(A171, ""de"", ""en"")"),"could")</f>
        <v>could</v>
      </c>
    </row>
    <row r="172" spans="1:2" x14ac:dyDescent="0.25">
      <c r="A172" s="1" t="s">
        <v>172</v>
      </c>
      <c r="B172" s="2" t="str">
        <f ca="1">IFERROR(__xludf.DUMMYFUNCTION("GOOGLETRANSLATE(A172, ""de"", ""en"")"),"I agree")</f>
        <v>I agree</v>
      </c>
    </row>
    <row r="173" spans="1:2" x14ac:dyDescent="0.25">
      <c r="A173" s="1" t="s">
        <v>173</v>
      </c>
      <c r="B173" s="2" t="str">
        <f ca="1">IFERROR(__xludf.DUMMYFUNCTION("GOOGLETRANSLATE(A173, ""de"", ""en"")"),"were")</f>
        <v>were</v>
      </c>
    </row>
    <row r="174" spans="1:2" x14ac:dyDescent="0.25">
      <c r="A174" s="1" t="s">
        <v>174</v>
      </c>
      <c r="B174" s="2" t="str">
        <f ca="1">IFERROR(__xludf.DUMMYFUNCTION("GOOGLETRANSLATE(A174, ""de"", ""en"")"),"to the")</f>
        <v>to the</v>
      </c>
    </row>
    <row r="175" spans="1:2" x14ac:dyDescent="0.25">
      <c r="A175" s="1" t="s">
        <v>175</v>
      </c>
      <c r="B175" s="2" t="str">
        <f ca="1">IFERROR(__xludf.DUMMYFUNCTION("GOOGLETRANSLATE(A175, ""de"", ""en"")"),"let")</f>
        <v>let</v>
      </c>
    </row>
    <row r="176" spans="1:2" x14ac:dyDescent="0.25">
      <c r="A176" s="1" t="s">
        <v>176</v>
      </c>
      <c r="B176" s="2" t="str">
        <f ca="1">IFERROR(__xludf.DUMMYFUNCTION("GOOGLETRANSLATE(A176, ""de"", ""en"")"),"clear")</f>
        <v>clear</v>
      </c>
    </row>
    <row r="177" spans="1:2" x14ac:dyDescent="0.25">
      <c r="A177" s="1" t="s">
        <v>177</v>
      </c>
      <c r="B177" s="2" t="str">
        <f ca="1">IFERROR(__xludf.DUMMYFUNCTION("GOOGLETRANSLATE(A177, ""de"", ""en"")"),"morning")</f>
        <v>morning</v>
      </c>
    </row>
    <row r="178" spans="1:2" x14ac:dyDescent="0.25">
      <c r="A178" s="1" t="s">
        <v>178</v>
      </c>
      <c r="B178" s="2" t="str">
        <f ca="1">IFERROR(__xludf.DUMMYFUNCTION("GOOGLETRANSLATE(A178, ""de"", ""en"")"),"people")</f>
        <v>people</v>
      </c>
    </row>
    <row r="179" spans="1:2" x14ac:dyDescent="0.25">
      <c r="A179" s="1" t="s">
        <v>179</v>
      </c>
      <c r="B179" s="2" t="str">
        <f ca="1">IFERROR(__xludf.DUMMYFUNCTION("GOOGLETRANSLATE(A179, ""de"", ""en"")"),"father")</f>
        <v>father</v>
      </c>
    </row>
    <row r="180" spans="1:2" x14ac:dyDescent="0.25">
      <c r="A180" s="1" t="s">
        <v>180</v>
      </c>
      <c r="B180" s="2" t="str">
        <f ca="1">IFERROR(__xludf.DUMMYFUNCTION("GOOGLETRANSLATE(A180, ""de"", ""en"")"),"Nice")</f>
        <v>Nice</v>
      </c>
    </row>
    <row r="181" spans="1:2" x14ac:dyDescent="0.25">
      <c r="A181" s="1" t="s">
        <v>181</v>
      </c>
      <c r="B181" s="2" t="str">
        <f ca="1">IFERROR(__xludf.DUMMYFUNCTION("GOOGLETRANSLATE(A181, ""de"", ""en"")"),"believe")</f>
        <v>believe</v>
      </c>
    </row>
    <row r="182" spans="1:2" x14ac:dyDescent="0.25">
      <c r="A182" s="1" t="s">
        <v>182</v>
      </c>
      <c r="B182" s="2" t="str">
        <f ca="1">IFERROR(__xludf.DUMMYFUNCTION("GOOGLETRANSLATE(A182, ""de"", ""en"")"),"mr.")</f>
        <v>mr.</v>
      </c>
    </row>
    <row r="183" spans="1:2" x14ac:dyDescent="0.25">
      <c r="A183" s="1" t="s">
        <v>183</v>
      </c>
      <c r="B183" s="2" t="str">
        <f ca="1">IFERROR(__xludf.DUMMYFUNCTION("GOOGLETRANSLATE(A183, ""de"", ""en"")"),"away")</f>
        <v>away</v>
      </c>
    </row>
    <row r="184" spans="1:2" x14ac:dyDescent="0.25">
      <c r="A184" s="1" t="s">
        <v>184</v>
      </c>
      <c r="B184" s="2" t="str">
        <f ca="1">IFERROR(__xludf.DUMMYFUNCTION("GOOGLETRANSLATE(A184, ""de"", ""en"")"),"just")</f>
        <v>just</v>
      </c>
    </row>
    <row r="185" spans="1:2" x14ac:dyDescent="0.25">
      <c r="A185" s="1" t="s">
        <v>185</v>
      </c>
      <c r="B185" s="2" t="str">
        <f ca="1">IFERROR(__xludf.DUMMYFUNCTION("GOOGLETRANSLATE(A185, ""de"", ""en"")"),"Day")</f>
        <v>Day</v>
      </c>
    </row>
    <row r="186" spans="1:2" x14ac:dyDescent="0.25">
      <c r="A186" s="1" t="s">
        <v>186</v>
      </c>
      <c r="B186" s="2" t="str">
        <f ca="1">IFERROR(__xludf.DUMMYFUNCTION("GOOGLETRANSLATE(A186, ""de"", ""en"")"),"seen")</f>
        <v>seen</v>
      </c>
    </row>
    <row r="187" spans="1:2" x14ac:dyDescent="0.25">
      <c r="A187" s="1" t="s">
        <v>187</v>
      </c>
      <c r="B187" s="2" t="str">
        <f ca="1">IFERROR(__xludf.DUMMYFUNCTION("GOOGLETRANSLATE(A187, ""de"", ""en"")"),"talk")</f>
        <v>talk</v>
      </c>
    </row>
    <row r="188" spans="1:2" x14ac:dyDescent="0.25">
      <c r="A188" s="1" t="s">
        <v>188</v>
      </c>
      <c r="B188" s="2" t="str">
        <f ca="1">IFERROR(__xludf.DUMMYFUNCTION("GOOGLETRANSLATE(A188, ""de"", ""en"")"),"probably")</f>
        <v>probably</v>
      </c>
    </row>
    <row r="189" spans="1:2" x14ac:dyDescent="0.25">
      <c r="A189" s="1" t="s">
        <v>189</v>
      </c>
      <c r="B189" s="2" t="str">
        <f ca="1">IFERROR(__xludf.DUMMYFUNCTION("GOOGLETRANSLATE(A189, ""de"", ""en"")"),"love")</f>
        <v>love</v>
      </c>
    </row>
    <row r="190" spans="1:2" x14ac:dyDescent="0.25">
      <c r="A190" s="1" t="s">
        <v>190</v>
      </c>
      <c r="B190" s="2" t="str">
        <f ca="1">IFERROR(__xludf.DUMMYFUNCTION("GOOGLETRANSLATE(A190, ""de"", ""en"")"),"should")</f>
        <v>should</v>
      </c>
    </row>
    <row r="191" spans="1:2" x14ac:dyDescent="0.25">
      <c r="A191" s="1" t="s">
        <v>191</v>
      </c>
      <c r="B191" s="2" t="str">
        <f ca="1">IFERROR(__xludf.DUMMYFUNCTION("GOOGLETRANSLATE(A191, ""de"", ""en"")"),"said")</f>
        <v>said</v>
      </c>
    </row>
    <row r="192" spans="1:2" x14ac:dyDescent="0.25">
      <c r="A192" s="1" t="s">
        <v>192</v>
      </c>
      <c r="B192" s="2" t="str">
        <f ca="1">IFERROR(__xludf.DUMMYFUNCTION("GOOGLETRANSLATE(A192, ""de"", ""en"")"),"our")</f>
        <v>our</v>
      </c>
    </row>
    <row r="193" spans="1:2" x14ac:dyDescent="0.25">
      <c r="A193" s="1" t="s">
        <v>193</v>
      </c>
      <c r="B193" s="2" t="str">
        <f ca="1">IFERROR(__xludf.DUMMYFUNCTION("GOOGLETRANSLATE(A193, ""de"", ""en"")"),"someone")</f>
        <v>someone</v>
      </c>
    </row>
    <row r="194" spans="1:2" x14ac:dyDescent="0.25">
      <c r="A194" s="1" t="s">
        <v>194</v>
      </c>
      <c r="B194" s="2" t="str">
        <f ca="1">IFERROR(__xludf.DUMMYFUNCTION("GOOGLETRANSLATE(A194, ""de"", ""en"")"),"money")</f>
        <v>money</v>
      </c>
    </row>
    <row r="195" spans="1:2" x14ac:dyDescent="0.25">
      <c r="A195" s="1" t="s">
        <v>195</v>
      </c>
      <c r="B195" s="2" t="str">
        <f ca="1">IFERROR(__xludf.DUMMYFUNCTION("GOOGLETRANSLATE(A195, ""de"", ""en"")"),"through")</f>
        <v>through</v>
      </c>
    </row>
    <row r="196" spans="1:2" x14ac:dyDescent="0.25">
      <c r="A196" s="1" t="s">
        <v>196</v>
      </c>
      <c r="B196" s="2" t="str">
        <f ca="1">IFERROR(__xludf.DUMMYFUNCTION("GOOGLETRANSLATE(A196, ""de"", ""en"")"),"if")</f>
        <v>if</v>
      </c>
    </row>
    <row r="197" spans="1:2" x14ac:dyDescent="0.25">
      <c r="A197" s="1" t="s">
        <v>197</v>
      </c>
      <c r="B197" s="2" t="str">
        <f ca="1">IFERROR(__xludf.DUMMYFUNCTION("GOOGLETRANSLATE(A197, ""de"", ""en"")"),"no")</f>
        <v>no</v>
      </c>
    </row>
    <row r="198" spans="1:2" x14ac:dyDescent="0.25">
      <c r="A198" s="1" t="s">
        <v>198</v>
      </c>
      <c r="B198" s="2" t="str">
        <f ca="1">IFERROR(__xludf.DUMMYFUNCTION("GOOGLETRANSLATE(A198, ""de"", ""en"")"),"mother")</f>
        <v>mother</v>
      </c>
    </row>
    <row r="199" spans="1:2" x14ac:dyDescent="0.25">
      <c r="A199" s="1" t="s">
        <v>199</v>
      </c>
      <c r="B199" s="2" t="str">
        <f ca="1">IFERROR(__xludf.DUMMYFUNCTION("GOOGLETRANSLATE(A199, ""de"", ""en"")"),"Out")</f>
        <v>Out</v>
      </c>
    </row>
    <row r="200" spans="1:2" x14ac:dyDescent="0.25">
      <c r="A200" s="1" t="s">
        <v>200</v>
      </c>
      <c r="B200" s="2" t="str">
        <f ca="1">IFERROR(__xludf.DUMMYFUNCTION("GOOGLETRANSLATE(A200, ""de"", ""en"")"),"did")</f>
        <v>did</v>
      </c>
    </row>
    <row r="201" spans="1:2" x14ac:dyDescent="0.25">
      <c r="A201" s="1" t="s">
        <v>201</v>
      </c>
      <c r="B201" s="2" t="str">
        <f ca="1">IFERROR(__xludf.DUMMYFUNCTION("GOOGLETRANSLATE(A201, ""de"", ""en"")"),"few")</f>
        <v>few</v>
      </c>
    </row>
    <row r="202" spans="1:2" x14ac:dyDescent="0.25">
      <c r="A202" s="1" t="s">
        <v>202</v>
      </c>
      <c r="B202" s="2" t="str">
        <f ca="1">IFERROR(__xludf.DUMMYFUNCTION("GOOGLETRANSLATE(A202, ""de"", ""en"")"),"make")</f>
        <v>make</v>
      </c>
    </row>
    <row r="203" spans="1:2" x14ac:dyDescent="0.25">
      <c r="A203" s="1" t="s">
        <v>203</v>
      </c>
      <c r="B203" s="2" t="str">
        <f ca="1">IFERROR(__xludf.DUMMYFUNCTION("GOOGLETRANSLATE(A203, ""de"", ""en"")"),"happened")</f>
        <v>happened</v>
      </c>
    </row>
    <row r="204" spans="1:2" x14ac:dyDescent="0.25">
      <c r="A204" s="1" t="s">
        <v>204</v>
      </c>
      <c r="B204" s="2" t="str">
        <f ca="1">IFERROR(__xludf.DUMMYFUNCTION("GOOGLETRANSLATE(A204, ""de"", ""en"")"),"thought")</f>
        <v>thought</v>
      </c>
    </row>
    <row r="205" spans="1:2" x14ac:dyDescent="0.25">
      <c r="A205" s="1" t="s">
        <v>205</v>
      </c>
      <c r="B205" s="2" t="str">
        <f ca="1">IFERROR(__xludf.DUMMYFUNCTION("GOOGLETRANSLATE(A205, ""de"", ""en"")"),"better")</f>
        <v>better</v>
      </c>
    </row>
    <row r="206" spans="1:2" x14ac:dyDescent="0.25">
      <c r="A206" s="1" t="s">
        <v>206</v>
      </c>
      <c r="B206" s="2" t="str">
        <f ca="1">IFERROR(__xludf.DUMMYFUNCTION("GOOGLETRANSLATE(A206, ""de"", ""en"")"),"must")</f>
        <v>must</v>
      </c>
    </row>
    <row r="207" spans="1:2" x14ac:dyDescent="0.25">
      <c r="A207" s="1" t="s">
        <v>207</v>
      </c>
      <c r="B207" s="2" t="str">
        <f ca="1">IFERROR(__xludf.DUMMYFUNCTION("GOOGLETRANSLATE(A207, ""de"", ""en"")"),"how come")</f>
        <v>how come</v>
      </c>
    </row>
    <row r="208" spans="1:2" x14ac:dyDescent="0.25">
      <c r="A208" s="1" t="s">
        <v>208</v>
      </c>
      <c r="B208" s="2" t="str">
        <f ca="1">IFERROR(__xludf.DUMMYFUNCTION("GOOGLETRANSLATE(A208, ""de"", ""en"")"),"sir")</f>
        <v>sir</v>
      </c>
    </row>
    <row r="209" spans="1:2" x14ac:dyDescent="0.25">
      <c r="A209" s="1" t="s">
        <v>209</v>
      </c>
      <c r="B209" s="2" t="str">
        <f ca="1">IFERROR(__xludf.DUMMYFUNCTION("GOOGLETRANSLATE(A209, ""de"", ""en"")"),"this")</f>
        <v>this</v>
      </c>
    </row>
    <row r="210" spans="1:2" x14ac:dyDescent="0.25">
      <c r="A210" s="1" t="s">
        <v>210</v>
      </c>
      <c r="B210" s="2" t="str">
        <f ca="1">IFERROR(__xludf.DUMMYFUNCTION("GOOGLETRANSLATE(A210, ""de"", ""en"")"),"even")</f>
        <v>even</v>
      </c>
    </row>
    <row r="211" spans="1:2" x14ac:dyDescent="0.25">
      <c r="A211" s="1" t="s">
        <v>211</v>
      </c>
      <c r="B211" s="2" t="str">
        <f ca="1">IFERROR(__xludf.DUMMYFUNCTION("GOOGLETRANSLATE(A211, ""de"", ""en"")"),"heard")</f>
        <v>heard</v>
      </c>
    </row>
    <row r="212" spans="1:2" x14ac:dyDescent="0.25">
      <c r="A212" s="1" t="s">
        <v>212</v>
      </c>
      <c r="B212" s="2" t="str">
        <f ca="1">IFERROR(__xludf.DUMMYFUNCTION("GOOGLETRANSLATE(A212, ""de"", ""en"")"),"would like")</f>
        <v>would like</v>
      </c>
    </row>
    <row r="213" spans="1:2" x14ac:dyDescent="0.25">
      <c r="A213" s="1" t="s">
        <v>213</v>
      </c>
      <c r="B213" s="2" t="str">
        <f ca="1">IFERROR(__xludf.DUMMYFUNCTION("GOOGLETRANSLATE(A213, ""de"", ""en"")"),"without")</f>
        <v>without</v>
      </c>
    </row>
    <row r="214" spans="1:2" x14ac:dyDescent="0.25">
      <c r="A214" s="1" t="s">
        <v>214</v>
      </c>
      <c r="B214" s="2" t="str">
        <f ca="1">IFERROR(__xludf.DUMMYFUNCTION("GOOGLETRANSLATE(A214, ""de"", ""en"")"),"listening")</f>
        <v>listening</v>
      </c>
    </row>
    <row r="215" spans="1:2" x14ac:dyDescent="0.25">
      <c r="A215" s="1" t="s">
        <v>215</v>
      </c>
      <c r="B215" s="2" t="str">
        <f ca="1">IFERROR(__xludf.DUMMYFUNCTION("GOOGLETRANSLATE(A215, ""de"", ""en"")"),"from")</f>
        <v>from</v>
      </c>
    </row>
    <row r="216" spans="1:2" x14ac:dyDescent="0.25">
      <c r="A216" s="1" t="s">
        <v>216</v>
      </c>
      <c r="B216" s="2" t="str">
        <f ca="1">IFERROR(__xludf.DUMMYFUNCTION("GOOGLETRANSLATE(A216, ""de"", ""en"")"),"say")</f>
        <v>say</v>
      </c>
    </row>
    <row r="217" spans="1:2" x14ac:dyDescent="0.25">
      <c r="A217" s="1" t="s">
        <v>217</v>
      </c>
      <c r="B217" s="2" t="str">
        <f ca="1">IFERROR(__xludf.DUMMYFUNCTION("GOOGLETRANSLATE(A217, ""de"", ""en"")"),"mine")</f>
        <v>mine</v>
      </c>
    </row>
    <row r="218" spans="1:2" x14ac:dyDescent="0.25">
      <c r="A218" s="1" t="s">
        <v>218</v>
      </c>
      <c r="B218" s="2" t="str">
        <f ca="1">IFERROR(__xludf.DUMMYFUNCTION("GOOGLETRANSLATE(A218, ""de"", ""en"")"),"others")</f>
        <v>others</v>
      </c>
    </row>
    <row r="219" spans="1:2" x14ac:dyDescent="0.25">
      <c r="A219" s="1" t="s">
        <v>219</v>
      </c>
      <c r="B219" s="2" t="str">
        <f ca="1">IFERROR(__xludf.DUMMYFUNCTION("GOOGLETRANSLATE(A219, ""de"", ""en"")"),"help")</f>
        <v>help</v>
      </c>
    </row>
    <row r="220" spans="1:2" x14ac:dyDescent="0.25">
      <c r="A220" s="1" t="s">
        <v>220</v>
      </c>
      <c r="B220" s="2" t="str">
        <f ca="1">IFERROR(__xludf.DUMMYFUNCTION("GOOGLETRANSLATE(A220, ""de"", ""en"")"),"night")</f>
        <v>night</v>
      </c>
    </row>
    <row r="221" spans="1:2" x14ac:dyDescent="0.25">
      <c r="A221" s="1" t="s">
        <v>221</v>
      </c>
      <c r="B221" s="2" t="str">
        <f ca="1">IFERROR(__xludf.DUMMYFUNCTION("GOOGLETRANSLATE(A221, ""de"", ""en"")"),"Find")</f>
        <v>Find</v>
      </c>
    </row>
    <row r="222" spans="1:2" x14ac:dyDescent="0.25">
      <c r="A222" s="1" t="s">
        <v>222</v>
      </c>
      <c r="B222" s="2" t="str">
        <f ca="1">IFERROR(__xludf.DUMMYFUNCTION("GOOGLETRANSLATE(A222, ""de"", ""en"")"),"this")</f>
        <v>this</v>
      </c>
    </row>
    <row r="223" spans="1:2" x14ac:dyDescent="0.25">
      <c r="A223" s="1" t="s">
        <v>223</v>
      </c>
      <c r="B223" s="2" t="str">
        <f ca="1">IFERROR(__xludf.DUMMYFUNCTION("GOOGLETRANSLATE(A223, ""de"", ""en"")"),"quality")</f>
        <v>quality</v>
      </c>
    </row>
    <row r="224" spans="1:2" x14ac:dyDescent="0.25">
      <c r="A224" s="1" t="s">
        <v>224</v>
      </c>
      <c r="B224" s="2" t="str">
        <f ca="1">IFERROR(__xludf.DUMMYFUNCTION("GOOGLETRANSLATE(A224, ""de"", ""en"")"),"become")</f>
        <v>become</v>
      </c>
    </row>
    <row r="225" spans="1:2" x14ac:dyDescent="0.25">
      <c r="A225" s="1" t="s">
        <v>225</v>
      </c>
      <c r="B225" s="2" t="str">
        <f ca="1">IFERROR(__xludf.DUMMYFUNCTION("GOOGLETRANSLATE(A225, ""de"", ""en"")"),"Long")</f>
        <v>Long</v>
      </c>
    </row>
    <row r="226" spans="1:2" x14ac:dyDescent="0.25">
      <c r="A226" s="1" t="s">
        <v>226</v>
      </c>
      <c r="B226" s="2" t="str">
        <f ca="1">IFERROR(__xludf.DUMMYFUNCTION("GOOGLETRANSLATE(A226, ""de"", ""en"")"),"naturally")</f>
        <v>naturally</v>
      </c>
    </row>
    <row r="227" spans="1:2" x14ac:dyDescent="0.25">
      <c r="A227" s="1" t="s">
        <v>227</v>
      </c>
      <c r="B227" s="2" t="str">
        <f ca="1">IFERROR(__xludf.DUMMYFUNCTION("GOOGLETRANSLATE(A227, ""de"", ""en"")"),"Oh")</f>
        <v>Oh</v>
      </c>
    </row>
    <row r="228" spans="1:2" x14ac:dyDescent="0.25">
      <c r="A228" s="1" t="s">
        <v>228</v>
      </c>
      <c r="B228" s="2" t="str">
        <f ca="1">IFERROR(__xludf.DUMMYFUNCTION("GOOGLETRANSLATE(A228, ""de"", ""en"")"),"my")</f>
        <v>my</v>
      </c>
    </row>
    <row r="229" spans="1:2" x14ac:dyDescent="0.25">
      <c r="A229" s="1" t="s">
        <v>229</v>
      </c>
      <c r="B229" s="2" t="str">
        <f ca="1">IFERROR(__xludf.DUMMYFUNCTION("GOOGLETRANSLATE(A229, ""de"", ""en"")"),"at all")</f>
        <v>at all</v>
      </c>
    </row>
    <row r="230" spans="1:2" x14ac:dyDescent="0.25">
      <c r="A230" s="1" t="s">
        <v>230</v>
      </c>
      <c r="B230" s="2" t="str">
        <f ca="1">IFERROR(__xludf.DUMMYFUNCTION("GOOGLETRANSLATE(A230, ""de"", ""en"")"),"into the")</f>
        <v>into the</v>
      </c>
    </row>
    <row r="231" spans="1:2" x14ac:dyDescent="0.25">
      <c r="A231" s="1" t="s">
        <v>231</v>
      </c>
      <c r="B231" s="2" t="str">
        <f ca="1">IFERROR(__xludf.DUMMYFUNCTION("GOOGLETRANSLATE(A231, ""de"", ""en"")"),"be")</f>
        <v>be</v>
      </c>
    </row>
    <row r="232" spans="1:2" x14ac:dyDescent="0.25">
      <c r="A232" s="1" t="s">
        <v>232</v>
      </c>
      <c r="B232" s="2" t="str">
        <f ca="1">IFERROR(__xludf.DUMMYFUNCTION("GOOGLETRANSLATE(A232, ""de"", ""en"")"),"there")</f>
        <v>there</v>
      </c>
    </row>
    <row r="233" spans="1:2" x14ac:dyDescent="0.25">
      <c r="A233" s="1" t="s">
        <v>233</v>
      </c>
      <c r="B233" s="2" t="str">
        <f ca="1">IFERROR(__xludf.DUMMYFUNCTION("GOOGLETRANSLATE(A233, ""de"", ""en"")"),"further")</f>
        <v>further</v>
      </c>
    </row>
    <row r="234" spans="1:2" x14ac:dyDescent="0.25">
      <c r="A234" s="1" t="s">
        <v>234</v>
      </c>
      <c r="B234" s="2" t="str">
        <f ca="1">IFERROR(__xludf.DUMMYFUNCTION("GOOGLETRANSLATE(A234, ""de"", ""en"")"),"give")</f>
        <v>give</v>
      </c>
    </row>
    <row r="235" spans="1:2" x14ac:dyDescent="0.25">
      <c r="A235" s="1" t="s">
        <v>235</v>
      </c>
      <c r="B235" s="2" t="str">
        <f ca="1">IFERROR(__xludf.DUMMYFUNCTION("GOOGLETRANSLATE(A235, ""de"", ""en"")"),"since")</f>
        <v>since</v>
      </c>
    </row>
    <row r="236" spans="1:2" x14ac:dyDescent="0.25">
      <c r="A236" s="1" t="s">
        <v>236</v>
      </c>
      <c r="B236" s="2" t="str">
        <f ca="1">IFERROR(__xludf.DUMMYFUNCTION("GOOGLETRANSLATE(A236, ""de"", ""en"")"),"same")</f>
        <v>same</v>
      </c>
    </row>
    <row r="237" spans="1:2" x14ac:dyDescent="0.25">
      <c r="A237" s="1" t="s">
        <v>237</v>
      </c>
      <c r="B237" s="2" t="str">
        <f ca="1">IFERROR(__xludf.DUMMYFUNCTION("GOOGLETRANSLATE(A237, ""de"", ""en"")"),"says")</f>
        <v>says</v>
      </c>
    </row>
    <row r="238" spans="1:2" x14ac:dyDescent="0.25">
      <c r="A238" s="1" t="s">
        <v>238</v>
      </c>
      <c r="B238" s="2" t="str">
        <f ca="1">IFERROR(__xludf.DUMMYFUNCTION("GOOGLETRANSLATE(A238, ""de"", ""en"")"),"Law")</f>
        <v>Law</v>
      </c>
    </row>
    <row r="239" spans="1:2" x14ac:dyDescent="0.25">
      <c r="A239" s="1" t="s">
        <v>239</v>
      </c>
      <c r="B239" s="2" t="str">
        <f ca="1">IFERROR(__xludf.DUMMYFUNCTION("GOOGLETRANSLATE(A239, ""de"", ""en"")"),"their")</f>
        <v>their</v>
      </c>
    </row>
    <row r="240" spans="1:2" x14ac:dyDescent="0.25">
      <c r="A240" s="1" t="s">
        <v>240</v>
      </c>
      <c r="B240" s="2" t="str">
        <f ca="1">IFERROR(__xludf.DUMMYFUNCTION("GOOGLETRANSLATE(A240, ""de"", ""en"")"),"correct")</f>
        <v>correct</v>
      </c>
    </row>
    <row r="241" spans="1:2" x14ac:dyDescent="0.25">
      <c r="A241" s="1" t="s">
        <v>241</v>
      </c>
      <c r="B241" s="2" t="str">
        <f ca="1">IFERROR(__xludf.DUMMYFUNCTION("GOOGLETRANSLATE(A241, ""de"", ""en"")"),"order")</f>
        <v>order</v>
      </c>
    </row>
    <row r="242" spans="1:2" x14ac:dyDescent="0.25">
      <c r="A242" s="1" t="s">
        <v>242</v>
      </c>
      <c r="B242" s="2" t="str">
        <f ca="1">IFERROR(__xludf.DUMMYFUNCTION("GOOGLETRANSLATE(A242, ""de"", ""en"")"),"from the")</f>
        <v>from the</v>
      </c>
    </row>
    <row r="243" spans="1:2" x14ac:dyDescent="0.25">
      <c r="A243" s="1" t="s">
        <v>243</v>
      </c>
      <c r="B243" s="2" t="str">
        <f ca="1">IFERROR(__xludf.DUMMYFUNCTION("GOOGLETRANSLATE(A243, ""de"", ""en"")"),"Listen")</f>
        <v>Listen</v>
      </c>
    </row>
    <row r="244" spans="1:2" x14ac:dyDescent="0.25">
      <c r="A244" s="1" t="s">
        <v>244</v>
      </c>
      <c r="B244" s="2" t="str">
        <f ca="1">IFERROR(__xludf.DUMMYFUNCTION("GOOGLETRANSLATE(A244, ""de"", ""en"")"),"sees")</f>
        <v>sees</v>
      </c>
    </row>
    <row r="245" spans="1:2" x14ac:dyDescent="0.25">
      <c r="A245" s="1" t="s">
        <v>245</v>
      </c>
      <c r="B245" s="2" t="str">
        <f ca="1">IFERROR(__xludf.DUMMYFUNCTION("GOOGLETRANSLATE(A245, ""de"", ""en"")"),"from that")</f>
        <v>from that</v>
      </c>
    </row>
    <row r="246" spans="1:2" x14ac:dyDescent="0.25">
      <c r="A246" s="1" t="s">
        <v>246</v>
      </c>
      <c r="B246" s="2" t="str">
        <f ca="1">IFERROR(__xludf.DUMMYFUNCTION("GOOGLETRANSLATE(A246, ""de"", ""en"")"),"Therefore")</f>
        <v>Therefore</v>
      </c>
    </row>
    <row r="247" spans="1:2" x14ac:dyDescent="0.25">
      <c r="A247" s="1" t="s">
        <v>247</v>
      </c>
      <c r="B247" s="2" t="str">
        <f ca="1">IFERROR(__xludf.DUMMYFUNCTION("GOOGLETRANSLATE(A247, ""de"", ""en"")"),"walk")</f>
        <v>walk</v>
      </c>
    </row>
    <row r="248" spans="1:2" x14ac:dyDescent="0.25">
      <c r="A248" s="1" t="s">
        <v>248</v>
      </c>
      <c r="B248" s="2" t="str">
        <f ca="1">IFERROR(__xludf.DUMMYFUNCTION("GOOGLETRANSLATE(A248, ""de"", ""en"")"),"this")</f>
        <v>this</v>
      </c>
    </row>
    <row r="249" spans="1:2" x14ac:dyDescent="0.25">
      <c r="A249" s="1" t="s">
        <v>249</v>
      </c>
      <c r="B249" s="2" t="str">
        <f ca="1">IFERROR(__xludf.DUMMYFUNCTION("GOOGLETRANSLATE(A249, ""de"", ""en"")"),"because")</f>
        <v>because</v>
      </c>
    </row>
    <row r="250" spans="1:2" x14ac:dyDescent="0.25">
      <c r="A250" s="1" t="s">
        <v>250</v>
      </c>
      <c r="B250" s="2" t="str">
        <f ca="1">IFERROR(__xludf.DUMMYFUNCTION("GOOGLETRANSLATE(A250, ""de"", ""en"")"),"home")</f>
        <v>home</v>
      </c>
    </row>
    <row r="251" spans="1:2" x14ac:dyDescent="0.25">
      <c r="A251" s="1" t="s">
        <v>251</v>
      </c>
      <c r="B251" s="2" t="str">
        <f ca="1">IFERROR(__xludf.DUMMYFUNCTION("GOOGLETRANSLATE(A251, ""de"", ""en"")"),"should")</f>
        <v>should</v>
      </c>
    </row>
    <row r="252" spans="1:2" x14ac:dyDescent="0.25">
      <c r="A252" s="1" t="s">
        <v>252</v>
      </c>
      <c r="B252" s="2" t="str">
        <f ca="1">IFERROR(__xludf.DUMMYFUNCTION("GOOGLETRANSLATE(A252, ""de"", ""en"")"),"girl")</f>
        <v>girl</v>
      </c>
    </row>
    <row r="253" spans="1:2" x14ac:dyDescent="0.25">
      <c r="A253" s="1" t="s">
        <v>253</v>
      </c>
      <c r="B253" s="2" t="str">
        <f ca="1">IFERROR(__xludf.DUMMYFUNCTION("GOOGLETRANSLATE(A253, ""de"", ""en"")"),"there")</f>
        <v>there</v>
      </c>
    </row>
    <row r="254" spans="1:2" x14ac:dyDescent="0.25">
      <c r="A254" s="1" t="s">
        <v>254</v>
      </c>
      <c r="B254" s="2" t="str">
        <f ca="1">IFERROR(__xludf.DUMMYFUNCTION("GOOGLETRANSLATE(A254, ""de"", ""en"")"),"must")</f>
        <v>must</v>
      </c>
    </row>
    <row r="255" spans="1:2" x14ac:dyDescent="0.25">
      <c r="A255" s="1" t="s">
        <v>255</v>
      </c>
      <c r="B255" s="2" t="str">
        <f ca="1">IFERROR(__xludf.DUMMYFUNCTION("GOOGLETRANSLATE(A255, ""de"", ""en"")"),"evening")</f>
        <v>evening</v>
      </c>
    </row>
    <row r="256" spans="1:2" x14ac:dyDescent="0.25">
      <c r="A256" s="1" t="s">
        <v>256</v>
      </c>
      <c r="B256" s="2" t="str">
        <f ca="1">IFERROR(__xludf.DUMMYFUNCTION("GOOGLETRANSLATE(A256, ""de"", ""en"")"),"a house")</f>
        <v>a house</v>
      </c>
    </row>
    <row r="257" spans="1:2" x14ac:dyDescent="0.25">
      <c r="A257" s="1" t="s">
        <v>257</v>
      </c>
      <c r="B257" s="2" t="str">
        <f ca="1">IFERROR(__xludf.DUMMYFUNCTION("GOOGLETRANSLATE(A257, ""de"", ""en"")"),"think")</f>
        <v>think</v>
      </c>
    </row>
    <row r="258" spans="1:2" x14ac:dyDescent="0.25">
      <c r="A258" s="1" t="s">
        <v>258</v>
      </c>
      <c r="B258" s="2" t="str">
        <f ca="1">IFERROR(__xludf.DUMMYFUNCTION("GOOGLETRANSLATE(A258, ""de"", ""en"")"),"many")</f>
        <v>many</v>
      </c>
    </row>
    <row r="259" spans="1:2" x14ac:dyDescent="0.25">
      <c r="A259" s="1" t="s">
        <v>259</v>
      </c>
      <c r="B259" s="2" t="str">
        <f ca="1">IFERROR(__xludf.DUMMYFUNCTION("GOOGLETRANSLATE(A259, ""de"", ""en"")"),"three")</f>
        <v>three</v>
      </c>
    </row>
    <row r="260" spans="1:2" x14ac:dyDescent="0.25">
      <c r="A260" s="1" t="s">
        <v>260</v>
      </c>
      <c r="B260" s="2" t="str">
        <f ca="1">IFERROR(__xludf.DUMMYFUNCTION("GOOGLETRANSLATE(A260, ""de"", ""en"")"),"yours")</f>
        <v>yours</v>
      </c>
    </row>
    <row r="261" spans="1:2" x14ac:dyDescent="0.25">
      <c r="A261" s="1" t="s">
        <v>261</v>
      </c>
      <c r="B261" s="2" t="str">
        <f ca="1">IFERROR(__xludf.DUMMYFUNCTION("GOOGLETRANSLATE(A261, ""de"", ""en"")"),"friend")</f>
        <v>friend</v>
      </c>
    </row>
    <row r="262" spans="1:2" x14ac:dyDescent="0.25">
      <c r="A262" s="1" t="s">
        <v>262</v>
      </c>
      <c r="B262" s="2" t="str">
        <f ca="1">IFERROR(__xludf.DUMMYFUNCTION("GOOGLETRANSLATE(A262, ""de"", ""en"")"),"good")</f>
        <v>good</v>
      </c>
    </row>
    <row r="263" spans="1:2" x14ac:dyDescent="0.25">
      <c r="A263" s="1" t="s">
        <v>263</v>
      </c>
      <c r="B263" s="2" t="str">
        <f ca="1">IFERROR(__xludf.DUMMYFUNCTION("GOOGLETRANSLATE(A263, ""de"", ""en"")"),"our")</f>
        <v>our</v>
      </c>
    </row>
    <row r="264" spans="1:2" x14ac:dyDescent="0.25">
      <c r="A264" s="1" t="s">
        <v>264</v>
      </c>
      <c r="B264" s="2" t="str">
        <f ca="1">IFERROR(__xludf.DUMMYFUNCTION("GOOGLETRANSLATE(A264, ""de"", ""en"")"),"wait")</f>
        <v>wait</v>
      </c>
    </row>
    <row r="265" spans="1:2" x14ac:dyDescent="0.25">
      <c r="A265" s="1" t="s">
        <v>265</v>
      </c>
      <c r="B265" s="2" t="str">
        <f ca="1">IFERROR(__xludf.DUMMYFUNCTION("GOOGLETRANSLATE(A265, ""de"", ""en"")"),"make")</f>
        <v>make</v>
      </c>
    </row>
    <row r="266" spans="1:2" x14ac:dyDescent="0.25">
      <c r="A266" s="1" t="s">
        <v>266</v>
      </c>
      <c r="B266" s="2" t="str">
        <f ca="1">IFERROR(__xludf.DUMMYFUNCTION("GOOGLETRANSLATE(A266, ""de"", ""en"")"),"People")</f>
        <v>People</v>
      </c>
    </row>
    <row r="267" spans="1:2" x14ac:dyDescent="0.25">
      <c r="A267" s="1" t="s">
        <v>267</v>
      </c>
      <c r="B267" s="2" t="str">
        <f ca="1">IFERROR(__xludf.DUMMYFUNCTION("GOOGLETRANSLATE(A267, ""de"", ""en"")"),"meal")</f>
        <v>meal</v>
      </c>
    </row>
    <row r="268" spans="1:2" x14ac:dyDescent="0.25">
      <c r="A268" s="1" t="s">
        <v>268</v>
      </c>
      <c r="B268" s="2" t="str">
        <f ca="1">IFERROR(__xludf.DUMMYFUNCTION("GOOGLETRANSLATE(A268, ""de"", ""en"")"),"fear")</f>
        <v>fear</v>
      </c>
    </row>
    <row r="269" spans="1:2" x14ac:dyDescent="0.25">
      <c r="A269" s="1" t="s">
        <v>269</v>
      </c>
      <c r="B269" s="2" t="str">
        <f ca="1">IFERROR(__xludf.DUMMYFUNCTION("GOOGLETRANSLATE(A269, ""de"", ""en"")"),"stay")</f>
        <v>stay</v>
      </c>
    </row>
    <row r="270" spans="1:2" x14ac:dyDescent="0.25">
      <c r="A270" s="1" t="s">
        <v>270</v>
      </c>
      <c r="B270" s="2" t="str">
        <f ca="1">IFERROR(__xludf.DUMMYFUNCTION("GOOGLETRANSLATE(A270, ""de"", ""en"")"),"together")</f>
        <v>together</v>
      </c>
    </row>
    <row r="271" spans="1:2" x14ac:dyDescent="0.25">
      <c r="A271" s="1" t="s">
        <v>271</v>
      </c>
      <c r="B271" s="2" t="str">
        <f ca="1">IFERROR(__xludf.DUMMYFUNCTION("GOOGLETRANSLATE(A271, ""de"", ""en"")"),"world")</f>
        <v>world</v>
      </c>
    </row>
    <row r="272" spans="1:2" x14ac:dyDescent="0.25">
      <c r="A272" s="1" t="s">
        <v>272</v>
      </c>
      <c r="B272" s="2" t="str">
        <f ca="1">IFERROR(__xludf.DUMMYFUNCTION("GOOGLETRANSLATE(A272, ""de"", ""en"")"),"under")</f>
        <v>under</v>
      </c>
    </row>
    <row r="273" spans="1:2" x14ac:dyDescent="0.25">
      <c r="A273" s="1" t="s">
        <v>273</v>
      </c>
      <c r="B273" s="2" t="str">
        <f ca="1">IFERROR(__xludf.DUMMYFUNCTION("GOOGLETRANSLATE(A273, ""de"", ""en"")"),"have")</f>
        <v>have</v>
      </c>
    </row>
    <row r="274" spans="1:2" x14ac:dyDescent="0.25">
      <c r="A274" s="1" t="s">
        <v>274</v>
      </c>
      <c r="B274" s="2" t="str">
        <f ca="1">IFERROR(__xludf.DUMMYFUNCTION("GOOGLETRANSLATE(A274, ""de"", ""en"")"),"quickly")</f>
        <v>quickly</v>
      </c>
    </row>
    <row r="275" spans="1:2" x14ac:dyDescent="0.25">
      <c r="A275" s="1" t="s">
        <v>275</v>
      </c>
      <c r="B275" s="2" t="str">
        <f ca="1">IFERROR(__xludf.DUMMYFUNCTION("GOOGLETRANSLATE(A275, ""de"", ""en"")"),"other")</f>
        <v>other</v>
      </c>
    </row>
    <row r="276" spans="1:2" x14ac:dyDescent="0.25">
      <c r="A276" s="1" t="s">
        <v>276</v>
      </c>
      <c r="B276" s="2" t="str">
        <f ca="1">IFERROR(__xludf.DUMMYFUNCTION("GOOGLETRANSLATE(A276, ""de"", ""en"")"),"dead")</f>
        <v>dead</v>
      </c>
    </row>
    <row r="277" spans="1:2" x14ac:dyDescent="0.25">
      <c r="A277" s="1" t="s">
        <v>277</v>
      </c>
      <c r="B277" s="2" t="str">
        <f ca="1">IFERROR(__xludf.DUMMYFUNCTION("GOOGLETRANSLATE(A277, ""de"", ""en"")"),"did")</f>
        <v>did</v>
      </c>
    </row>
    <row r="278" spans="1:2" x14ac:dyDescent="0.25">
      <c r="A278" s="1" t="s">
        <v>278</v>
      </c>
      <c r="B278" s="2" t="str">
        <f ca="1">IFERROR(__xludf.DUMMYFUNCTION("GOOGLETRANSLATE(A278, ""de"", ""en"")"),"may")</f>
        <v>may</v>
      </c>
    </row>
    <row r="279" spans="1:2" x14ac:dyDescent="0.25">
      <c r="A279" s="1" t="s">
        <v>279</v>
      </c>
      <c r="B279" s="2" t="str">
        <f ca="1">IFERROR(__xludf.DUMMYFUNCTION("GOOGLETRANSLATE(A279, ""de"", ""en"")"),"first")</f>
        <v>first</v>
      </c>
    </row>
    <row r="280" spans="1:2" x14ac:dyDescent="0.25">
      <c r="A280" s="1" t="s">
        <v>280</v>
      </c>
      <c r="B280" s="2" t="str">
        <f ca="1">IFERROR(__xludf.DUMMYFUNCTION("GOOGLETRANSLATE(A280, ""de"", ""en"")"),"pure")</f>
        <v>pure</v>
      </c>
    </row>
    <row r="281" spans="1:2" x14ac:dyDescent="0.25">
      <c r="A281" s="1" t="s">
        <v>281</v>
      </c>
      <c r="B281" s="2" t="str">
        <f ca="1">IFERROR(__xludf.DUMMYFUNCTION("GOOGLETRANSLATE(A281, ""de"", ""en"")"),"Right")</f>
        <v>Right</v>
      </c>
    </row>
    <row r="282" spans="1:2" x14ac:dyDescent="0.25">
      <c r="A282" s="1" t="s">
        <v>282</v>
      </c>
      <c r="B282" s="2" t="str">
        <f ca="1">IFERROR(__xludf.DUMMYFUNCTION("GOOGLETRANSLATE(A282, ""de"", ""en"")"),"take")</f>
        <v>take</v>
      </c>
    </row>
    <row r="283" spans="1:2" x14ac:dyDescent="0.25">
      <c r="A283" s="1" t="s">
        <v>283</v>
      </c>
      <c r="B283" s="2" t="str">
        <f ca="1">IFERROR(__xludf.DUMMYFUNCTION("GOOGLETRANSLATE(A283, ""de"", ""en"")"),"children")</f>
        <v>children</v>
      </c>
    </row>
    <row r="284" spans="1:2" x14ac:dyDescent="0.25">
      <c r="A284" s="1" t="s">
        <v>284</v>
      </c>
      <c r="B284" s="2" t="str">
        <f ca="1">IFERROR(__xludf.DUMMYFUNCTION("GOOGLETRANSLATE(A284, ""de"", ""en"")"),"one")</f>
        <v>one</v>
      </c>
    </row>
    <row r="285" spans="1:2" x14ac:dyDescent="0.25">
      <c r="A285" s="1" t="s">
        <v>285</v>
      </c>
      <c r="B285" s="2" t="str">
        <f ca="1">IFERROR(__xludf.DUMMYFUNCTION("GOOGLETRANSLATE(A285, ""de"", ""en"")"),"believe")</f>
        <v>believe</v>
      </c>
    </row>
    <row r="286" spans="1:2" x14ac:dyDescent="0.25">
      <c r="A286" s="1" t="s">
        <v>286</v>
      </c>
      <c r="B286" s="2" t="str">
        <f ca="1">IFERROR(__xludf.DUMMYFUNCTION("GOOGLETRANSLATE(A286, ""de"", ""en"")"),"bring")</f>
        <v>bring</v>
      </c>
    </row>
    <row r="287" spans="1:2" x14ac:dyDescent="0.25">
      <c r="A287" s="1" t="s">
        <v>287</v>
      </c>
      <c r="B287" s="2" t="str">
        <f ca="1">IFERROR(__xludf.DUMMYFUNCTION("GOOGLETRANSLATE(A287, ""de"", ""en"")"),"whole")</f>
        <v>whole</v>
      </c>
    </row>
    <row r="288" spans="1:2" x14ac:dyDescent="0.25">
      <c r="A288" s="1" t="s">
        <v>288</v>
      </c>
      <c r="B288" s="2" t="str">
        <f ca="1">IFERROR(__xludf.DUMMYFUNCTION("GOOGLETRANSLATE(A288, ""de"", ""en"")"),"enough")</f>
        <v>enough</v>
      </c>
    </row>
    <row r="289" spans="1:2" x14ac:dyDescent="0.25">
      <c r="A289" s="1" t="s">
        <v>289</v>
      </c>
      <c r="B289" s="2" t="str">
        <f ca="1">IFERROR(__xludf.DUMMYFUNCTION("GOOGLETRANSLATE(A289, ""de"", ""en"")"),"crap")</f>
        <v>crap</v>
      </c>
    </row>
    <row r="290" spans="1:2" x14ac:dyDescent="0.25">
      <c r="A290" s="1" t="s">
        <v>290</v>
      </c>
      <c r="B290" s="2" t="str">
        <f ca="1">IFERROR(__xludf.DUMMYFUNCTION("GOOGLETRANSLATE(A290, ""de"", ""en"")"),"to need")</f>
        <v>to need</v>
      </c>
    </row>
    <row r="291" spans="1:2" x14ac:dyDescent="0.25">
      <c r="A291" s="1" t="s">
        <v>291</v>
      </c>
      <c r="B291" s="2" t="str">
        <f ca="1">IFERROR(__xludf.DUMMYFUNCTION("GOOGLETRANSLATE(A291, ""de"", ""en"")"),"versus")</f>
        <v>versus</v>
      </c>
    </row>
    <row r="292" spans="1:2" x14ac:dyDescent="0.25">
      <c r="A292" s="1" t="s">
        <v>292</v>
      </c>
      <c r="B292" s="2" t="str">
        <f ca="1">IFERROR(__xludf.DUMMYFUNCTION("GOOGLETRANSLATE(A292, ""de"", ""en"")"),"moment")</f>
        <v>moment</v>
      </c>
    </row>
    <row r="293" spans="1:2" x14ac:dyDescent="0.25">
      <c r="A293" s="1" t="s">
        <v>293</v>
      </c>
      <c r="B293" s="2" t="str">
        <f ca="1">IFERROR(__xludf.DUMMYFUNCTION("GOOGLETRANSLATE(A293, ""de"", ""en"")"),"Boy")</f>
        <v>Boy</v>
      </c>
    </row>
    <row r="294" spans="1:2" x14ac:dyDescent="0.25">
      <c r="A294" s="1" t="s">
        <v>294</v>
      </c>
      <c r="B294" s="2" t="str">
        <f ca="1">IFERROR(__xludf.DUMMYFUNCTION("GOOGLETRANSLATE(A294, ""de"", ""en"")"),"stands")</f>
        <v>stands</v>
      </c>
    </row>
    <row r="295" spans="1:2" x14ac:dyDescent="0.25">
      <c r="A295" s="1" t="s">
        <v>295</v>
      </c>
      <c r="B295" s="2" t="str">
        <f ca="1">IFERROR(__xludf.DUMMYFUNCTION("GOOGLETRANSLATE(A295, ""de"", ""en"")"),"otherwise")</f>
        <v>otherwise</v>
      </c>
    </row>
    <row r="296" spans="1:2" x14ac:dyDescent="0.25">
      <c r="A296" s="1" t="s">
        <v>296</v>
      </c>
      <c r="B296" s="2" t="str">
        <f ca="1">IFERROR(__xludf.DUMMYFUNCTION("GOOGLETRANSLATE(A296, ""de"", ""en"")"),"music")</f>
        <v>music</v>
      </c>
    </row>
    <row r="297" spans="1:2" x14ac:dyDescent="0.25">
      <c r="A297" s="1" t="s">
        <v>297</v>
      </c>
      <c r="B297" s="2" t="str">
        <f ca="1">IFERROR(__xludf.DUMMYFUNCTION("GOOGLETRANSLATE(A297, ""de"", ""en"")"),"job")</f>
        <v>job</v>
      </c>
    </row>
    <row r="298" spans="1:2" x14ac:dyDescent="0.25">
      <c r="A298" s="1" t="s">
        <v>298</v>
      </c>
      <c r="B298" s="2" t="str">
        <f ca="1">IFERROR(__xludf.DUMMYFUNCTION("GOOGLETRANSLATE(A298, ""de"", ""en"")"),"are")</f>
        <v>are</v>
      </c>
    </row>
    <row r="299" spans="1:2" x14ac:dyDescent="0.25">
      <c r="A299" s="1" t="s">
        <v>299</v>
      </c>
      <c r="B299" s="2" t="str">
        <f ca="1">IFERROR(__xludf.DUMMYFUNCTION("GOOGLETRANSLATE(A299, ""de"", ""en"")"),"of their")</f>
        <v>of their</v>
      </c>
    </row>
    <row r="300" spans="1:2" x14ac:dyDescent="0.25">
      <c r="A300" s="1" t="s">
        <v>300</v>
      </c>
      <c r="B300" s="2" t="str">
        <f ca="1">IFERROR(__xludf.DUMMYFUNCTION("GOOGLETRANSLATE(A300, ""de"", ""en"")"),"ask")</f>
        <v>ask</v>
      </c>
    </row>
    <row r="301" spans="1:2" x14ac:dyDescent="0.25">
      <c r="A301" s="1" t="s">
        <v>301</v>
      </c>
      <c r="B301" s="2" t="str">
        <f ca="1">IFERROR(__xludf.DUMMYFUNCTION("GOOGLETRANSLATE(A301, ""de"", ""en"")"),"Mr")</f>
        <v>Mr</v>
      </c>
    </row>
    <row r="302" spans="1:2" x14ac:dyDescent="0.25">
      <c r="A302" s="1" t="s">
        <v>302</v>
      </c>
      <c r="B302" s="2" t="str">
        <f ca="1">IFERROR(__xludf.DUMMYFUNCTION("GOOGLETRANSLATE(A302, ""de"", ""en"")"),"included")</f>
        <v>included</v>
      </c>
    </row>
    <row r="303" spans="1:2" x14ac:dyDescent="0.25">
      <c r="A303" s="1" t="s">
        <v>303</v>
      </c>
      <c r="B303" s="2" t="str">
        <f ca="1">IFERROR(__xludf.DUMMYFUNCTION("GOOGLETRANSLATE(A303, ""de"", ""en"")"),"called")</f>
        <v>called</v>
      </c>
    </row>
    <row r="304" spans="1:2" x14ac:dyDescent="0.25">
      <c r="A304" s="1" t="s">
        <v>304</v>
      </c>
      <c r="B304" s="2" t="str">
        <f ca="1">IFERROR(__xludf.DUMMYFUNCTION("GOOGLETRANSLATE(A304, ""de"", ""en"")"),"family")</f>
        <v>family</v>
      </c>
    </row>
    <row r="305" spans="1:2" x14ac:dyDescent="0.25">
      <c r="A305" s="1" t="s">
        <v>305</v>
      </c>
      <c r="B305" s="2" t="str">
        <f ca="1">IFERROR(__xludf.DUMMYFUNCTION("GOOGLETRANSLATE(A305, ""de"", ""en"")"),"waiting")</f>
        <v>waiting</v>
      </c>
    </row>
    <row r="306" spans="1:2" x14ac:dyDescent="0.25">
      <c r="A306" s="1" t="s">
        <v>306</v>
      </c>
      <c r="B306" s="2" t="str">
        <f ca="1">IFERROR(__xludf.DUMMYFUNCTION("GOOGLETRANSLATE(A306, ""de"", ""en"")"),"nobody")</f>
        <v>nobody</v>
      </c>
    </row>
    <row r="307" spans="1:2" x14ac:dyDescent="0.25">
      <c r="A307" s="1" t="s">
        <v>307</v>
      </c>
      <c r="B307" s="2" t="str">
        <f ca="1">IFERROR(__xludf.DUMMYFUNCTION("GOOGLETRANSLATE(A307, ""de"", ""en"")"),"instantly")</f>
        <v>instantly</v>
      </c>
    </row>
    <row r="308" spans="1:2" x14ac:dyDescent="0.25">
      <c r="A308" s="1" t="s">
        <v>308</v>
      </c>
      <c r="B308" s="2" t="str">
        <f ca="1">IFERROR(__xludf.DUMMYFUNCTION("GOOGLETRANSLATE(A308, ""de"", ""en"")"),"before")</f>
        <v>before</v>
      </c>
    </row>
    <row r="309" spans="1:2" x14ac:dyDescent="0.25">
      <c r="A309" s="1" t="s">
        <v>309</v>
      </c>
      <c r="B309" s="2" t="str">
        <f ca="1">IFERROR(__xludf.DUMMYFUNCTION("GOOGLETRANSLATE(A309, ""de"", ""en"")"),"years")</f>
        <v>years</v>
      </c>
    </row>
    <row r="310" spans="1:2" x14ac:dyDescent="0.25">
      <c r="A310" s="1" t="s">
        <v>310</v>
      </c>
      <c r="B310" s="2" t="str">
        <f ca="1">IFERROR(__xludf.DUMMYFUNCTION("GOOGLETRANSLATE(A310, ""de"", ""en"")"),"once")</f>
        <v>once</v>
      </c>
    </row>
    <row r="311" spans="1:2" x14ac:dyDescent="0.25">
      <c r="A311" s="1" t="s">
        <v>311</v>
      </c>
      <c r="B311" s="2" t="str">
        <f ca="1">IFERROR(__xludf.DUMMYFUNCTION("GOOGLETRANSLATE(A311, ""de"", ""en"")"),"problem")</f>
        <v>problem</v>
      </c>
    </row>
    <row r="312" spans="1:2" x14ac:dyDescent="0.25">
      <c r="A312" s="1" t="s">
        <v>312</v>
      </c>
      <c r="B312" s="2" t="str">
        <f ca="1">IFERROR(__xludf.DUMMYFUNCTION("GOOGLETRANSLATE(A312, ""de"", ""en"")"),"son")</f>
        <v>son</v>
      </c>
    </row>
    <row r="313" spans="1:2" x14ac:dyDescent="0.25">
      <c r="A313" s="1" t="s">
        <v>313</v>
      </c>
      <c r="B313" s="2" t="str">
        <f ca="1">IFERROR(__xludf.DUMMYFUNCTION("GOOGLETRANSLATE(A313, ""de"", ""en"")"),"when")</f>
        <v>when</v>
      </c>
    </row>
    <row r="314" spans="1:2" x14ac:dyDescent="0.25">
      <c r="A314" s="1" t="s">
        <v>314</v>
      </c>
      <c r="B314" s="2" t="str">
        <f ca="1">IFERROR(__xludf.DUMMYFUNCTION("GOOGLETRANSLATE(A314, ""de"", ""en"")"),"need")</f>
        <v>need</v>
      </c>
    </row>
    <row r="315" spans="1:2" x14ac:dyDescent="0.25">
      <c r="A315" s="1" t="s">
        <v>315</v>
      </c>
      <c r="B315" s="2" t="str">
        <f ca="1">IFERROR(__xludf.DUMMYFUNCTION("GOOGLETRANSLATE(A315, ""de"", ""en"")"),"finished")</f>
        <v>finished</v>
      </c>
    </row>
    <row r="316" spans="1:2" x14ac:dyDescent="0.25">
      <c r="A316" s="1" t="s">
        <v>316</v>
      </c>
      <c r="B316" s="2" t="str">
        <f ca="1">IFERROR(__xludf.DUMMYFUNCTION("GOOGLETRANSLATE(A316, ""de"", ""en"")"),"stop")</f>
        <v>stop</v>
      </c>
    </row>
    <row r="317" spans="1:2" x14ac:dyDescent="0.25">
      <c r="A317" s="1" t="s">
        <v>317</v>
      </c>
      <c r="B317" s="2" t="str">
        <f ca="1">IFERROR(__xludf.DUMMYFUNCTION("GOOGLETRANSLATE(A317, ""de"", ""en"")"),"alone")</f>
        <v>alone</v>
      </c>
    </row>
    <row r="318" spans="1:2" x14ac:dyDescent="0.25">
      <c r="A318" s="1" t="s">
        <v>318</v>
      </c>
      <c r="B318" s="2" t="str">
        <f ca="1">IFERROR(__xludf.DUMMYFUNCTION("GOOGLETRANSLATE(A318, ""de"", ""en"")"),"at the")</f>
        <v>at the</v>
      </c>
    </row>
    <row r="319" spans="1:2" x14ac:dyDescent="0.25">
      <c r="A319" s="1" t="s">
        <v>319</v>
      </c>
      <c r="B319" s="2" t="str">
        <f ca="1">IFERROR(__xludf.DUMMYFUNCTION("GOOGLETRANSLATE(A319, ""de"", ""en"")"),"speak")</f>
        <v>speak</v>
      </c>
    </row>
    <row r="320" spans="1:2" x14ac:dyDescent="0.25">
      <c r="A320" s="1" t="s">
        <v>320</v>
      </c>
      <c r="B320" s="2" t="str">
        <f ca="1">IFERROR(__xludf.DUMMYFUNCTION("GOOGLETRANSLATE(A320, ""de"", ""en"")"),"both")</f>
        <v>both</v>
      </c>
    </row>
    <row r="321" spans="1:2" x14ac:dyDescent="0.25">
      <c r="A321" s="1" t="s">
        <v>321</v>
      </c>
      <c r="B321" s="2" t="str">
        <f ca="1">IFERROR(__xludf.DUMMYFUNCTION("GOOGLETRANSLATE(A321, ""de"", ""en"")"),"found")</f>
        <v>found</v>
      </c>
    </row>
    <row r="322" spans="1:2" x14ac:dyDescent="0.25">
      <c r="A322" s="1" t="s">
        <v>322</v>
      </c>
      <c r="B322" s="2" t="str">
        <f ca="1">IFERROR(__xludf.DUMMYFUNCTION("GOOGLETRANSLATE(A322, ""de"", ""en"")"),"had")</f>
        <v>had</v>
      </c>
    </row>
    <row r="323" spans="1:2" x14ac:dyDescent="0.25">
      <c r="A323" s="1" t="s">
        <v>323</v>
      </c>
      <c r="B323" s="2" t="str">
        <f ca="1">IFERROR(__xludf.DUMMYFUNCTION("GOOGLETRANSLATE(A323, ""de"", ""en"")"),"Thing")</f>
        <v>Thing</v>
      </c>
    </row>
    <row r="324" spans="1:2" x14ac:dyDescent="0.25">
      <c r="A324" s="1" t="s">
        <v>324</v>
      </c>
      <c r="B324" s="2" t="str">
        <f ca="1">IFERROR(__xludf.DUMMYFUNCTION("GOOGLETRANSLATE(A324, ""de"", ""en"")"),"Help")</f>
        <v>Help</v>
      </c>
    </row>
    <row r="325" spans="1:2" x14ac:dyDescent="0.25">
      <c r="A325" s="1" t="s">
        <v>325</v>
      </c>
      <c r="B325" s="2" t="str">
        <f ca="1">IFERROR(__xludf.DUMMYFUNCTION("GOOGLETRANSLATE(A325, ""de"", ""en"")"),"Damn it")</f>
        <v>Damn it</v>
      </c>
    </row>
    <row r="326" spans="1:2" x14ac:dyDescent="0.25">
      <c r="A326" s="1" t="s">
        <v>326</v>
      </c>
      <c r="B326" s="2" t="str">
        <f ca="1">IFERROR(__xludf.DUMMYFUNCTION("GOOGLETRANSLATE(A326, ""de"", ""en"")"),"ne")</f>
        <v>ne</v>
      </c>
    </row>
    <row r="327" spans="1:2" x14ac:dyDescent="0.25">
      <c r="A327" s="1" t="s">
        <v>327</v>
      </c>
      <c r="B327" s="2" t="str">
        <f ca="1">IFERROR(__xludf.DUMMYFUNCTION("GOOGLETRANSLATE(A327, ""de"", ""en"")"),"everyone")</f>
        <v>everyone</v>
      </c>
    </row>
    <row r="328" spans="1:2" x14ac:dyDescent="0.25">
      <c r="A328" s="1" t="s">
        <v>328</v>
      </c>
      <c r="B328" s="2" t="str">
        <f ca="1">IFERROR(__xludf.DUMMYFUNCTION("GOOGLETRANSLATE(A328, ""de"", ""en"")"),"beings")</f>
        <v>beings</v>
      </c>
    </row>
    <row r="329" spans="1:2" x14ac:dyDescent="0.25">
      <c r="A329" s="1" t="s">
        <v>329</v>
      </c>
      <c r="B329" s="2" t="str">
        <f ca="1">IFERROR(__xludf.DUMMYFUNCTION("GOOGLETRANSLATE(A329, ""de"", ""en"")"),"gladly")</f>
        <v>gladly</v>
      </c>
    </row>
    <row r="330" spans="1:2" x14ac:dyDescent="0.25">
      <c r="A330" s="1" t="s">
        <v>330</v>
      </c>
      <c r="B330" s="2" t="str">
        <f ca="1">IFERROR(__xludf.DUMMYFUNCTION("GOOGLETRANSLATE(A330, ""de"", ""en"")"),"could")</f>
        <v>could</v>
      </c>
    </row>
    <row r="331" spans="1:2" x14ac:dyDescent="0.25">
      <c r="A331" s="1" t="s">
        <v>331</v>
      </c>
      <c r="B331" s="2" t="str">
        <f ca="1">IFERROR(__xludf.DUMMYFUNCTION("GOOGLETRANSLATE(A331, ""de"", ""en"")"),"about that")</f>
        <v>about that</v>
      </c>
    </row>
    <row r="332" spans="1:2" x14ac:dyDescent="0.25">
      <c r="A332" s="1" t="s">
        <v>332</v>
      </c>
      <c r="B332" s="2" t="str">
        <f ca="1">IFERROR(__xludf.DUMMYFUNCTION("GOOGLETRANSLATE(A332, ""de"", ""en"")"),"keep")</f>
        <v>keep</v>
      </c>
    </row>
    <row r="333" spans="1:2" x14ac:dyDescent="0.25">
      <c r="A333" s="1" t="s">
        <v>333</v>
      </c>
      <c r="B333" s="2" t="str">
        <f ca="1">IFERROR(__xludf.DUMMYFUNCTION("GOOGLETRANSLATE(A333, ""de"", ""en"")"),"see")</f>
        <v>see</v>
      </c>
    </row>
    <row r="334" spans="1:2" x14ac:dyDescent="0.25">
      <c r="A334" s="1" t="s">
        <v>334</v>
      </c>
      <c r="B334" s="2" t="str">
        <f ca="1">IFERROR(__xludf.DUMMYFUNCTION("GOOGLETRANSLATE(A334, ""de"", ""en"")"),"understand")</f>
        <v>understand</v>
      </c>
    </row>
    <row r="335" spans="1:2" x14ac:dyDescent="0.25">
      <c r="A335" s="1" t="s">
        <v>335</v>
      </c>
      <c r="B335" s="2" t="str">
        <f ca="1">IFERROR(__xludf.DUMMYFUNCTION("GOOGLETRANSLATE(A335, ""de"", ""en"")"),"years")</f>
        <v>years</v>
      </c>
    </row>
    <row r="336" spans="1:2" x14ac:dyDescent="0.25">
      <c r="A336" s="1" t="s">
        <v>336</v>
      </c>
      <c r="B336" s="2" t="str">
        <f ca="1">IFERROR(__xludf.DUMMYFUNCTION("GOOGLETRANSLATE(A336, ""de"", ""en"")"),"came")</f>
        <v>came</v>
      </c>
    </row>
    <row r="337" spans="1:2" x14ac:dyDescent="0.25">
      <c r="A337" s="1" t="s">
        <v>337</v>
      </c>
      <c r="B337" s="2" t="str">
        <f ca="1">IFERROR(__xludf.DUMMYFUNCTION("GOOGLETRANSLATE(A337, ""de"", ""en"")"),"child")</f>
        <v>child</v>
      </c>
    </row>
    <row r="338" spans="1:2" x14ac:dyDescent="0.25">
      <c r="A338" s="1" t="s">
        <v>338</v>
      </c>
      <c r="B338" s="2" t="str">
        <f ca="1">IFERROR(__xludf.DUMMYFUNCTION("GOOGLETRANSLATE(A338, ""de"", ""en"")"),"knew")</f>
        <v>knew</v>
      </c>
    </row>
    <row r="339" spans="1:2" x14ac:dyDescent="0.25">
      <c r="A339" s="1" t="s">
        <v>339</v>
      </c>
      <c r="B339" s="2" t="str">
        <f ca="1">IFERROR(__xludf.DUMMYFUNCTION("GOOGLETRANSLATE(A339, ""de"", ""en"")"),"true")</f>
        <v>true</v>
      </c>
    </row>
    <row r="340" spans="1:2" x14ac:dyDescent="0.25">
      <c r="A340" s="1" t="s">
        <v>340</v>
      </c>
      <c r="B340" s="2" t="str">
        <f ca="1">IFERROR(__xludf.DUMMYFUNCTION("GOOGLETRANSLATE(A340, ""de"", ""en"")"),"his")</f>
        <v>his</v>
      </c>
    </row>
    <row r="341" spans="1:2" x14ac:dyDescent="0.25">
      <c r="A341" s="1" t="s">
        <v>341</v>
      </c>
      <c r="B341" s="2" t="str">
        <f ca="1">IFERROR(__xludf.DUMMYFUNCTION("GOOGLETRANSLATE(A341, ""de"", ""en"")"),"to")</f>
        <v>to</v>
      </c>
    </row>
    <row r="342" spans="1:2" x14ac:dyDescent="0.25">
      <c r="A342" s="1" t="s">
        <v>342</v>
      </c>
      <c r="B342" s="2" t="str">
        <f ca="1">IFERROR(__xludf.DUMMYFUNCTION("GOOGLETRANSLATE(A342, ""de"", ""en"")"),"brothers")</f>
        <v>brothers</v>
      </c>
    </row>
    <row r="343" spans="1:2" x14ac:dyDescent="0.25">
      <c r="A343" s="1" t="s">
        <v>343</v>
      </c>
      <c r="B343" s="2" t="str">
        <f ca="1">IFERROR(__xludf.DUMMYFUNCTION("GOOGLETRANSLATE(A343, ""de"", ""en"")"),"to it")</f>
        <v>to it</v>
      </c>
    </row>
    <row r="344" spans="1:2" x14ac:dyDescent="0.25">
      <c r="A344" s="1" t="s">
        <v>344</v>
      </c>
      <c r="B344" s="2" t="str">
        <f ca="1">IFERROR(__xludf.DUMMYFUNCTION("GOOGLETRANSLATE(A344, ""de"", ""en"")"),"hers")</f>
        <v>hers</v>
      </c>
    </row>
    <row r="345" spans="1:2" x14ac:dyDescent="0.25">
      <c r="A345" s="1" t="s">
        <v>345</v>
      </c>
      <c r="B345" s="2" t="str">
        <f ca="1">IFERROR(__xludf.DUMMYFUNCTION("GOOGLETRANSLATE(A345, ""de"", ""en"")"),"think")</f>
        <v>think</v>
      </c>
    </row>
    <row r="346" spans="1:2" x14ac:dyDescent="0.25">
      <c r="A346" s="1" t="s">
        <v>346</v>
      </c>
      <c r="B346" s="2" t="str">
        <f ca="1">IFERROR(__xludf.DUMMYFUNCTION("GOOGLETRANSLATE(A346, ""de"", ""en"")"),"might")</f>
        <v>might</v>
      </c>
    </row>
    <row r="347" spans="1:2" x14ac:dyDescent="0.25">
      <c r="A347" s="1" t="s">
        <v>347</v>
      </c>
      <c r="B347" s="2" t="str">
        <f ca="1">IFERROR(__xludf.DUMMYFUNCTION("GOOGLETRANSLATE(A347, ""de"", ""en"")"),"thanks to")</f>
        <v>thanks to</v>
      </c>
    </row>
    <row r="348" spans="1:2" x14ac:dyDescent="0.25">
      <c r="A348" s="1" t="s">
        <v>348</v>
      </c>
      <c r="B348" s="2" t="str">
        <f ca="1">IFERROR(__xludf.DUMMYFUNCTION("GOOGLETRANSLATE(A348, ""de"", ""en"")"),"would")</f>
        <v>would</v>
      </c>
    </row>
    <row r="349" spans="1:2" x14ac:dyDescent="0.25">
      <c r="A349" s="1" t="s">
        <v>349</v>
      </c>
      <c r="B349" s="2" t="str">
        <f ca="1">IFERROR(__xludf.DUMMYFUNCTION("GOOGLETRANSLATE(A349, ""de"", ""en"")"),"rather")</f>
        <v>rather</v>
      </c>
    </row>
    <row r="350" spans="1:2" x14ac:dyDescent="0.25">
      <c r="A350" s="1" t="s">
        <v>350</v>
      </c>
      <c r="B350" s="2" t="str">
        <f ca="1">IFERROR(__xludf.DUMMYFUNCTION("GOOGLETRANSLATE(A350, ""de"", ""en"")"),"case")</f>
        <v>case</v>
      </c>
    </row>
    <row r="351" spans="1:2" x14ac:dyDescent="0.25">
      <c r="A351" s="1" t="s">
        <v>351</v>
      </c>
      <c r="B351" s="2" t="str">
        <f ca="1">IFERROR(__xludf.DUMMYFUNCTION("GOOGLETRANSLATE(A351, ""de"", ""en"")"),"yours")</f>
        <v>yours</v>
      </c>
    </row>
    <row r="352" spans="1:2" x14ac:dyDescent="0.25">
      <c r="A352" s="1" t="s">
        <v>352</v>
      </c>
      <c r="B352" s="2" t="str">
        <f ca="1">IFERROR(__xludf.DUMMYFUNCTION("GOOGLETRANSLATE(A352, ""de"", ""en"")"),"see")</f>
        <v>see</v>
      </c>
    </row>
    <row r="353" spans="1:2" x14ac:dyDescent="0.25">
      <c r="A353" s="1" t="s">
        <v>353</v>
      </c>
      <c r="B353" s="2" t="str">
        <f ca="1">IFERROR(__xludf.DUMMYFUNCTION("GOOGLETRANSLATE(A353, ""de"", ""en"")"),"no matter")</f>
        <v>no matter</v>
      </c>
    </row>
    <row r="354" spans="1:2" x14ac:dyDescent="0.25">
      <c r="A354" s="1" t="s">
        <v>354</v>
      </c>
      <c r="B354" s="2" t="str">
        <f ca="1">IFERROR(__xludf.DUMMYFUNCTION("GOOGLETRANSLATE(A354, ""de"", ""en"")"),"know")</f>
        <v>know</v>
      </c>
    </row>
    <row r="355" spans="1:2" x14ac:dyDescent="0.25">
      <c r="A355" s="1" t="s">
        <v>355</v>
      </c>
      <c r="B355" s="2" t="str">
        <f ca="1">IFERROR(__xludf.DUMMYFUNCTION("GOOGLETRANSLATE(A355, ""de"", ""en"")"),"yours")</f>
        <v>yours</v>
      </c>
    </row>
    <row r="356" spans="1:2" x14ac:dyDescent="0.25">
      <c r="A356" s="1" t="s">
        <v>356</v>
      </c>
      <c r="B356" s="2" t="str">
        <f ca="1">IFERROR(__xludf.DUMMYFUNCTION("GOOGLETRANSLATE(A356, ""de"", ""en"")"),"forget")</f>
        <v>forget</v>
      </c>
    </row>
    <row r="357" spans="1:2" x14ac:dyDescent="0.25">
      <c r="A357" s="1" t="s">
        <v>357</v>
      </c>
      <c r="B357" s="2" t="str">
        <f ca="1">IFERROR(__xludf.DUMMYFUNCTION("GOOGLETRANSLATE(A357, ""de"", ""en"")"),"ask")</f>
        <v>ask</v>
      </c>
    </row>
    <row r="358" spans="1:2" x14ac:dyDescent="0.25">
      <c r="A358" s="1" t="s">
        <v>358</v>
      </c>
      <c r="B358" s="2" t="str">
        <f ca="1">IFERROR(__xludf.DUMMYFUNCTION("GOOGLETRANSLATE(A358, ""de"", ""en"")"),"make")</f>
        <v>make</v>
      </c>
    </row>
    <row r="359" spans="1:2" x14ac:dyDescent="0.25">
      <c r="A359" s="1" t="s">
        <v>359</v>
      </c>
      <c r="B359" s="2" t="str">
        <f ca="1">IFERROR(__xludf.DUMMYFUNCTION("GOOGLETRANSLATE(A359, ""de"", ""en"")"),"come")</f>
        <v>come</v>
      </c>
    </row>
    <row r="360" spans="1:2" x14ac:dyDescent="0.25">
      <c r="A360" s="1" t="s">
        <v>360</v>
      </c>
      <c r="B360" s="2" t="str">
        <f ca="1">IFERROR(__xludf.DUMMYFUNCTION("GOOGLETRANSLATE(A360, ""de"", ""en"")"),"legend")</f>
        <v>legend</v>
      </c>
    </row>
    <row r="361" spans="1:2" x14ac:dyDescent="0.25">
      <c r="A361" s="1" t="s">
        <v>361</v>
      </c>
      <c r="B361" s="2" t="str">
        <f ca="1">IFERROR(__xludf.DUMMYFUNCTION("GOOGLETRANSLATE(A361, ""de"", ""en"")"),"like")</f>
        <v>like</v>
      </c>
    </row>
    <row r="362" spans="1:2" x14ac:dyDescent="0.25">
      <c r="A362" s="1" t="s">
        <v>362</v>
      </c>
      <c r="B362" s="2" t="str">
        <f ca="1">IFERROR(__xludf.DUMMYFUNCTION("GOOGLETRANSLATE(A362, ""de"", ""en"")"),"see")</f>
        <v>see</v>
      </c>
    </row>
    <row r="363" spans="1:2" x14ac:dyDescent="0.25">
      <c r="A363" s="1" t="s">
        <v>363</v>
      </c>
      <c r="B363" s="2" t="str">
        <f ca="1">IFERROR(__xludf.DUMMYFUNCTION("GOOGLETRANSLATE(A363, ""de"", ""en"")"),"real")</f>
        <v>real</v>
      </c>
    </row>
    <row r="364" spans="1:2" x14ac:dyDescent="0.25">
      <c r="A364" s="1" t="s">
        <v>364</v>
      </c>
      <c r="B364" s="2" t="str">
        <f ca="1">IFERROR(__xludf.DUMMYFUNCTION("GOOGLETRANSLATE(A364, ""de"", ""en"")"),"give")</f>
        <v>give</v>
      </c>
    </row>
    <row r="365" spans="1:2" x14ac:dyDescent="0.25">
      <c r="A365" s="1" t="s">
        <v>365</v>
      </c>
      <c r="B365" s="2" t="str">
        <f ca="1">IFERROR(__xludf.DUMMYFUNCTION("GOOGLETRANSLATE(A365, ""de"", ""en"")"),"actually")</f>
        <v>actually</v>
      </c>
    </row>
    <row r="366" spans="1:2" x14ac:dyDescent="0.25">
      <c r="A366" s="1" t="s">
        <v>366</v>
      </c>
      <c r="B366" s="2" t="str">
        <f ca="1">IFERROR(__xludf.DUMMYFUNCTION("GOOGLETRANSLATE(A366, ""de"", ""en"")"),"every")</f>
        <v>every</v>
      </c>
    </row>
    <row r="367" spans="1:2" x14ac:dyDescent="0.25">
      <c r="A367" s="1" t="s">
        <v>367</v>
      </c>
      <c r="B367" s="2" t="str">
        <f ca="1">IFERROR(__xludf.DUMMYFUNCTION("GOOGLETRANSLATE(A367, ""de"", ""en"")"),"dad")</f>
        <v>dad</v>
      </c>
    </row>
    <row r="368" spans="1:2" x14ac:dyDescent="0.25">
      <c r="A368" s="1" t="s">
        <v>368</v>
      </c>
      <c r="B368" s="2" t="str">
        <f ca="1">IFERROR(__xludf.DUMMYFUNCTION("GOOGLETRANSLATE(A368, ""de"", ""en"")"),"gave")</f>
        <v>gave</v>
      </c>
    </row>
    <row r="369" spans="1:2" x14ac:dyDescent="0.25">
      <c r="A369" s="1" t="s">
        <v>369</v>
      </c>
      <c r="B369" s="2" t="str">
        <f ca="1">IFERROR(__xludf.DUMMYFUNCTION("GOOGLETRANSLATE(A369, ""de"", ""en"")"),"clock")</f>
        <v>clock</v>
      </c>
    </row>
    <row r="370" spans="1:2" x14ac:dyDescent="0.25">
      <c r="A370" s="1" t="s">
        <v>370</v>
      </c>
      <c r="B370" s="2" t="str">
        <f ca="1">IFERROR(__xludf.DUMMYFUNCTION("GOOGLETRANSLATE(A370, ""de"", ""en"")"),"city")</f>
        <v>city</v>
      </c>
    </row>
    <row r="371" spans="1:2" x14ac:dyDescent="0.25">
      <c r="A371" s="1" t="s">
        <v>371</v>
      </c>
      <c r="B371" s="2" t="str">
        <f ca="1">IFERROR(__xludf.DUMMYFUNCTION("GOOGLETRANSLATE(A371, ""de"", ""en"")"),"Men")</f>
        <v>Men</v>
      </c>
    </row>
    <row r="372" spans="1:2" x14ac:dyDescent="0.25">
      <c r="A372" s="1" t="s">
        <v>372</v>
      </c>
      <c r="B372" s="2" t="str">
        <f ca="1">IFERROR(__xludf.DUMMYFUNCTION("GOOGLETRANSLATE(A372, ""de"", ""en"")"),"infant")</f>
        <v>infant</v>
      </c>
    </row>
    <row r="373" spans="1:2" x14ac:dyDescent="0.25">
      <c r="A373" s="1" t="s">
        <v>373</v>
      </c>
      <c r="B373" s="2" t="str">
        <f ca="1">IFERROR(__xludf.DUMMYFUNCTION("GOOGLETRANSLATE(A373, ""de"", ""en"")"),"drive")</f>
        <v>drive</v>
      </c>
    </row>
    <row r="374" spans="1:2" x14ac:dyDescent="0.25">
      <c r="A374" s="1" t="s">
        <v>374</v>
      </c>
      <c r="B374" s="2" t="str">
        <f ca="1">IFERROR(__xludf.DUMMYFUNCTION("GOOGLETRANSLATE(A374, ""de"", ""en"")"),"names")</f>
        <v>names</v>
      </c>
    </row>
    <row r="375" spans="1:2" x14ac:dyDescent="0.25">
      <c r="A375" s="1" t="s">
        <v>375</v>
      </c>
      <c r="B375" s="2" t="str">
        <f ca="1">IFERROR(__xludf.DUMMYFUNCTION("GOOGLETRANSLATE(A375, ""de"", ""en"")"),"to get")</f>
        <v>to get</v>
      </c>
    </row>
    <row r="376" spans="1:2" x14ac:dyDescent="0.25">
      <c r="A376" s="1" t="s">
        <v>376</v>
      </c>
      <c r="B376" s="2" t="str">
        <f ca="1">IFERROR(__xludf.DUMMYFUNCTION("GOOGLETRANSLATE(A376, ""de"", ""en"")"),"head")</f>
        <v>head</v>
      </c>
    </row>
    <row r="377" spans="1:2" x14ac:dyDescent="0.25">
      <c r="A377" s="1" t="s">
        <v>377</v>
      </c>
      <c r="B377" s="2" t="str">
        <f ca="1">IFERROR(__xludf.DUMMYFUNCTION("GOOGLETRANSLATE(A377, ""de"", ""en"")"),"Hi")</f>
        <v>Hi</v>
      </c>
    </row>
    <row r="378" spans="1:2" x14ac:dyDescent="0.25">
      <c r="A378" s="1" t="s">
        <v>378</v>
      </c>
      <c r="B378" s="2" t="str">
        <f ca="1">IFERROR(__xludf.DUMMYFUNCTION("GOOGLETRANSLATE(A378, ""de"", ""en"")"),"go")</f>
        <v>go</v>
      </c>
    </row>
    <row r="379" spans="1:2" x14ac:dyDescent="0.25">
      <c r="A379" s="1" t="s">
        <v>379</v>
      </c>
      <c r="B379" s="2" t="str">
        <f ca="1">IFERROR(__xludf.DUMMYFUNCTION("GOOGLETRANSLATE(A379, ""de"", ""en"")"),"small")</f>
        <v>small</v>
      </c>
    </row>
    <row r="380" spans="1:2" x14ac:dyDescent="0.25">
      <c r="A380" s="1" t="s">
        <v>380</v>
      </c>
      <c r="B380" s="2" t="str">
        <f ca="1">IFERROR(__xludf.DUMMYFUNCTION("GOOGLETRANSLATE(A380, ""de"", ""en"")"),"later")</f>
        <v>later</v>
      </c>
    </row>
    <row r="381" spans="1:2" x14ac:dyDescent="0.25">
      <c r="A381" s="1" t="s">
        <v>381</v>
      </c>
      <c r="B381" s="2" t="str">
        <f ca="1">IFERROR(__xludf.DUMMYFUNCTION("GOOGLETRANSLATE(A381, ""de"", ""en"")"),"luck")</f>
        <v>luck</v>
      </c>
    </row>
    <row r="382" spans="1:2" x14ac:dyDescent="0.25">
      <c r="A382" s="1" t="s">
        <v>382</v>
      </c>
      <c r="B382" s="2" t="str">
        <f ca="1">IFERROR(__xludf.DUMMYFUNCTION("GOOGLETRANSLATE(A382, ""de"", ""en"")"),"last")</f>
        <v>last</v>
      </c>
    </row>
    <row r="383" spans="1:2" x14ac:dyDescent="0.25">
      <c r="A383" s="1" t="s">
        <v>383</v>
      </c>
      <c r="B383" s="2" t="str">
        <f ca="1">IFERROR(__xludf.DUMMYFUNCTION("GOOGLETRANSLATE(A383, ""de"", ""en"")"),"friends")</f>
        <v>friends</v>
      </c>
    </row>
    <row r="384" spans="1:2" x14ac:dyDescent="0.25">
      <c r="A384" s="1" t="s">
        <v>384</v>
      </c>
      <c r="B384" s="2" t="str">
        <f ca="1">IFERROR(__xludf.DUMMYFUNCTION("GOOGLETRANSLATE(A384, ""de"", ""en"")"),"n")</f>
        <v>n</v>
      </c>
    </row>
    <row r="385" spans="1:2" x14ac:dyDescent="0.25">
      <c r="A385" s="1" t="s">
        <v>385</v>
      </c>
      <c r="B385" s="2" t="str">
        <f ca="1">IFERROR(__xludf.DUMMYFUNCTION("GOOGLETRANSLATE(A385, ""de"", ""en"")"),"Alles")</f>
        <v>Alles</v>
      </c>
    </row>
    <row r="386" spans="1:2" x14ac:dyDescent="0.25">
      <c r="A386" s="1" t="s">
        <v>386</v>
      </c>
      <c r="B386" s="2" t="str">
        <f ca="1">IFERROR(__xludf.DUMMYFUNCTION("GOOGLETRANSLATE(A386, ""de"", ""en"")"),"thereon")</f>
        <v>thereon</v>
      </c>
    </row>
    <row r="387" spans="1:2" x14ac:dyDescent="0.25">
      <c r="A387" s="1" t="s">
        <v>387</v>
      </c>
      <c r="B387" s="2" t="str">
        <f ca="1">IFERROR(__xludf.DUMMYFUNCTION("GOOGLETRANSLATE(A387, ""de"", ""en"")"),"end")</f>
        <v>end</v>
      </c>
    </row>
    <row r="388" spans="1:2" x14ac:dyDescent="0.25">
      <c r="A388" s="1" t="s">
        <v>388</v>
      </c>
      <c r="B388" s="2" t="str">
        <f ca="1">IFERROR(__xludf.DUMMYFUNCTION("GOOGLETRANSLATE(A388, ""de"", ""en"")"),"Dr.")</f>
        <v>Dr.</v>
      </c>
    </row>
    <row r="389" spans="1:2" x14ac:dyDescent="0.25">
      <c r="A389" s="1" t="s">
        <v>389</v>
      </c>
      <c r="B389" s="2" t="str">
        <f ca="1">IFERROR(__xludf.DUMMYFUNCTION("GOOGLETRANSLATE(A389, ""de"", ""en"")"),"soon")</f>
        <v>soon</v>
      </c>
    </row>
    <row r="390" spans="1:2" x14ac:dyDescent="0.25">
      <c r="A390" s="1" t="s">
        <v>390</v>
      </c>
      <c r="B390" s="2" t="str">
        <f ca="1">IFERROR(__xludf.DUMMYFUNCTION("GOOGLETRANSLATE(A390, ""de"", ""en"")"),"kill")</f>
        <v>kill</v>
      </c>
    </row>
    <row r="391" spans="1:2" x14ac:dyDescent="0.25">
      <c r="A391" s="1" t="s">
        <v>391</v>
      </c>
      <c r="B391" s="2" t="str">
        <f ca="1">IFERROR(__xludf.DUMMYFUNCTION("GOOGLETRANSLATE(A391, ""de"", ""en"")"),"things")</f>
        <v>things</v>
      </c>
    </row>
    <row r="392" spans="1:2" x14ac:dyDescent="0.25">
      <c r="A392" s="1" t="s">
        <v>392</v>
      </c>
      <c r="B392" s="2" t="str">
        <f ca="1">IFERROR(__xludf.DUMMYFUNCTION("GOOGLETRANSLATE(A392, ""de"", ""en"")"),"mean")</f>
        <v>mean</v>
      </c>
    </row>
    <row r="393" spans="1:2" x14ac:dyDescent="0.25">
      <c r="A393" s="1" t="s">
        <v>393</v>
      </c>
      <c r="B393" s="2" t="str">
        <f ca="1">IFERROR(__xludf.DUMMYFUNCTION("GOOGLETRANSLATE(A393, ""de"", ""en"")"),"Great")</f>
        <v>Great</v>
      </c>
    </row>
    <row r="394" spans="1:2" x14ac:dyDescent="0.25">
      <c r="A394" s="1" t="s">
        <v>394</v>
      </c>
      <c r="B394" s="2" t="str">
        <f ca="1">IFERROR(__xludf.DUMMYFUNCTION("GOOGLETRANSLATE(A394, ""de"", ""en"")"),"one")</f>
        <v>one</v>
      </c>
    </row>
    <row r="395" spans="1:2" x14ac:dyDescent="0.25">
      <c r="A395" s="1" t="s">
        <v>395</v>
      </c>
      <c r="B395" s="2" t="str">
        <f ca="1">IFERROR(__xludf.DUMMYFUNCTION("GOOGLETRANSLATE(A395, ""de"", ""en"")"),"minute")</f>
        <v>minute</v>
      </c>
    </row>
    <row r="396" spans="1:2" x14ac:dyDescent="0.25">
      <c r="A396" s="1" t="s">
        <v>396</v>
      </c>
      <c r="B396" s="2" t="str">
        <f ca="1">IFERROR(__xludf.DUMMYFUNCTION("GOOGLETRANSLATE(A396, ""de"", ""en"")"),"many")</f>
        <v>many</v>
      </c>
    </row>
    <row r="397" spans="1:2" x14ac:dyDescent="0.25">
      <c r="A397" s="1" t="s">
        <v>397</v>
      </c>
      <c r="B397" s="2" t="str">
        <f ca="1">IFERROR(__xludf.DUMMYFUNCTION("GOOGLETRANSLATE(A397, ""de"", ""en"")"),"ready")</f>
        <v>ready</v>
      </c>
    </row>
    <row r="398" spans="1:2" x14ac:dyDescent="0.25">
      <c r="A398" s="1" t="s">
        <v>398</v>
      </c>
      <c r="B398" s="2" t="str">
        <f ca="1">IFERROR(__xludf.DUMMYFUNCTION("GOOGLETRANSLATE(A398, ""de"", ""en"")"),"far")</f>
        <v>far</v>
      </c>
    </row>
    <row r="399" spans="1:2" x14ac:dyDescent="0.25">
      <c r="A399" s="1" t="s">
        <v>399</v>
      </c>
      <c r="B399" s="2" t="str">
        <f ca="1">IFERROR(__xludf.DUMMYFUNCTION("GOOGLETRANSLATE(A399, ""de"", ""en"")"),"idea")</f>
        <v>idea</v>
      </c>
    </row>
    <row r="400" spans="1:2" x14ac:dyDescent="0.25">
      <c r="A400" s="1" t="s">
        <v>400</v>
      </c>
      <c r="B400" s="2" t="str">
        <f ca="1">IFERROR(__xludf.DUMMYFUNCTION("GOOGLETRANSLATE(A400, ""de"", ""en"")"),"his")</f>
        <v>his</v>
      </c>
    </row>
    <row r="401" spans="1:2" x14ac:dyDescent="0.25">
      <c r="A401" s="1" t="s">
        <v>401</v>
      </c>
      <c r="B401" s="2" t="str">
        <f ca="1">IFERROR(__xludf.DUMMYFUNCTION("GOOGLETRANSLATE(A401, ""de"", ""en"")"),"a little")</f>
        <v>a little</v>
      </c>
    </row>
    <row r="402" spans="1:2" x14ac:dyDescent="0.25">
      <c r="A402" s="1" t="s">
        <v>402</v>
      </c>
      <c r="B402" s="2" t="str">
        <f ca="1">IFERROR(__xludf.DUMMYFUNCTION("GOOGLETRANSLATE(A402, ""de"", ""en"")"),"door")</f>
        <v>door</v>
      </c>
    </row>
    <row r="403" spans="1:2" x14ac:dyDescent="0.25">
      <c r="A403" s="1" t="s">
        <v>403</v>
      </c>
      <c r="B403" s="2" t="str">
        <f ca="1">IFERROR(__xludf.DUMMYFUNCTION("GOOGLETRANSLATE(A403, ""de"", ""en"")"),"automobile")</f>
        <v>automobile</v>
      </c>
    </row>
    <row r="404" spans="1:2" x14ac:dyDescent="0.25">
      <c r="A404" s="1" t="s">
        <v>404</v>
      </c>
      <c r="B404" s="2" t="str">
        <f ca="1">IFERROR(__xludf.DUMMYFUNCTION("GOOGLETRANSLATE(A404, ""de"", ""en"")"),"guys")</f>
        <v>guys</v>
      </c>
    </row>
    <row r="405" spans="1:2" x14ac:dyDescent="0.25">
      <c r="A405" s="1" t="s">
        <v>405</v>
      </c>
      <c r="B405" s="2" t="str">
        <f ca="1">IFERROR(__xludf.DUMMYFUNCTION("GOOGLETRANSLATE(A405, ""de"", ""en"")"),"your")</f>
        <v>your</v>
      </c>
    </row>
    <row r="406" spans="1:2" x14ac:dyDescent="0.25">
      <c r="A406" s="1" t="s">
        <v>406</v>
      </c>
      <c r="B406" s="2" t="str">
        <f ca="1">IFERROR(__xludf.DUMMYFUNCTION("GOOGLETRANSLATE(A406, ""de"", ""en"")"),"eyes")</f>
        <v>eyes</v>
      </c>
    </row>
    <row r="407" spans="1:2" x14ac:dyDescent="0.25">
      <c r="A407" s="1" t="s">
        <v>407</v>
      </c>
      <c r="B407" s="2" t="str">
        <f ca="1">IFERROR(__xludf.DUMMYFUNCTION("GOOGLETRANSLATE(A407, ""de"", ""en"")"),"police")</f>
        <v>police</v>
      </c>
    </row>
    <row r="408" spans="1:2" x14ac:dyDescent="0.25">
      <c r="A408" s="1" t="s">
        <v>408</v>
      </c>
      <c r="B408" s="2" t="str">
        <f ca="1">IFERROR(__xludf.DUMMYFUNCTION("GOOGLETRANSLATE(A408, ""de"", ""en"")"),"stand")</f>
        <v>stand</v>
      </c>
    </row>
    <row r="409" spans="1:2" x14ac:dyDescent="0.25">
      <c r="A409" s="1" t="s">
        <v>409</v>
      </c>
      <c r="B409" s="2" t="str">
        <f ca="1">IFERROR(__xludf.DUMMYFUNCTION("GOOGLETRANSLATE(A409, ""de"", ""en"")"),"die")</f>
        <v>die</v>
      </c>
    </row>
    <row r="410" spans="1:2" x14ac:dyDescent="0.25">
      <c r="A410" s="1" t="s">
        <v>410</v>
      </c>
      <c r="B410" s="2" t="str">
        <f ca="1">IFERROR(__xludf.DUMMYFUNCTION("GOOGLETRANSLATE(A410, ""de"", ""en"")"),"have")</f>
        <v>have</v>
      </c>
    </row>
    <row r="411" spans="1:2" x14ac:dyDescent="0.25">
      <c r="A411" s="1" t="s">
        <v>411</v>
      </c>
      <c r="B411" s="2" t="str">
        <f ca="1">IFERROR(__xludf.DUMMYFUNCTION("GOOGLETRANSLATE(A411, ""de"", ""en"")"),"outside")</f>
        <v>outside</v>
      </c>
    </row>
    <row r="412" spans="1:2" x14ac:dyDescent="0.25">
      <c r="A412" s="1" t="s">
        <v>412</v>
      </c>
      <c r="B412" s="2" t="str">
        <f ca="1">IFERROR(__xludf.DUMMYFUNCTION("GOOGLETRANSLATE(A412, ""de"", ""en"")"),"know")</f>
        <v>know</v>
      </c>
    </row>
    <row r="413" spans="1:2" x14ac:dyDescent="0.25">
      <c r="A413" s="1" t="s">
        <v>413</v>
      </c>
      <c r="B413" s="2" t="str">
        <f ca="1">IFERROR(__xludf.DUMMYFUNCTION("GOOGLETRANSLATE(A413, ""de"", ""en"")"),"nearly")</f>
        <v>nearly</v>
      </c>
    </row>
    <row r="414" spans="1:2" x14ac:dyDescent="0.25">
      <c r="A414" s="1" t="s">
        <v>414</v>
      </c>
      <c r="B414" s="2" t="str">
        <f ca="1">IFERROR(__xludf.DUMMYFUNCTION("GOOGLETRANSLATE(A414, ""de"", ""en"")"),"down")</f>
        <v>down</v>
      </c>
    </row>
    <row r="415" spans="1:2" x14ac:dyDescent="0.25">
      <c r="A415" s="1" t="s">
        <v>415</v>
      </c>
      <c r="B415" s="2" t="str">
        <f ca="1">IFERROR(__xludf.DUMMYFUNCTION("GOOGLETRANSLATE(A415, ""de"", ""en"")"),"over")</f>
        <v>over</v>
      </c>
    </row>
    <row r="416" spans="1:2" x14ac:dyDescent="0.25">
      <c r="A416" s="1" t="s">
        <v>416</v>
      </c>
      <c r="B416" s="2" t="str">
        <f ca="1">IFERROR(__xludf.DUMMYFUNCTION("GOOGLETRANSLATE(A416, ""de"", ""en"")"),"meeting")</f>
        <v>meeting</v>
      </c>
    </row>
    <row r="417" spans="1:2" x14ac:dyDescent="0.25">
      <c r="A417" s="1" t="s">
        <v>417</v>
      </c>
      <c r="B417" s="2" t="str">
        <f ca="1">IFERROR(__xludf.DUMMYFUNCTION("GOOGLETRANSLATE(A417, ""de"", ""en"")"),"gladly")</f>
        <v>gladly</v>
      </c>
    </row>
    <row r="418" spans="1:2" x14ac:dyDescent="0.25">
      <c r="A418" s="1" t="s">
        <v>418</v>
      </c>
      <c r="B418" s="2" t="str">
        <f ca="1">IFERROR(__xludf.DUMMYFUNCTION("GOOGLETRANSLATE(A418, ""de"", ""en"")"),"your turn")</f>
        <v>your turn</v>
      </c>
    </row>
    <row r="419" spans="1:2" x14ac:dyDescent="0.25">
      <c r="A419" s="1" t="s">
        <v>419</v>
      </c>
      <c r="B419" s="2" t="str">
        <f ca="1">IFERROR(__xludf.DUMMYFUNCTION("GOOGLETRANSLATE(A419, ""de"", ""en"")"),"became")</f>
        <v>became</v>
      </c>
    </row>
    <row r="420" spans="1:2" x14ac:dyDescent="0.25">
      <c r="A420" s="1" t="s">
        <v>420</v>
      </c>
      <c r="B420" s="2" t="str">
        <f ca="1">IFERROR(__xludf.DUMMYFUNCTION("GOOGLETRANSLATE(A420, ""de"", ""en"")"),"work")</f>
        <v>work</v>
      </c>
    </row>
    <row r="421" spans="1:2" x14ac:dyDescent="0.25">
      <c r="A421" s="1" t="s">
        <v>421</v>
      </c>
      <c r="B421" s="2" t="str">
        <f ca="1">IFERROR(__xludf.DUMMYFUNCTION("GOOGLETRANSLATE(A421, ""de"", ""en"")"),"mom")</f>
        <v>mom</v>
      </c>
    </row>
    <row r="422" spans="1:2" x14ac:dyDescent="0.25">
      <c r="A422" s="1" t="s">
        <v>422</v>
      </c>
      <c r="B422" s="2" t="str">
        <f ca="1">IFERROR(__xludf.DUMMYFUNCTION("GOOGLETRANSLATE(A422, ""de"", ""en"")"),"crazy")</f>
        <v>crazy</v>
      </c>
    </row>
    <row r="423" spans="1:2" x14ac:dyDescent="0.25">
      <c r="A423" s="1" t="s">
        <v>423</v>
      </c>
      <c r="B423" s="2" t="str">
        <f ca="1">IFERROR(__xludf.DUMMYFUNCTION("GOOGLETRANSLATE(A423, ""de"", ""en"")"),"new")</f>
        <v>new</v>
      </c>
    </row>
    <row r="424" spans="1:2" x14ac:dyDescent="0.25">
      <c r="A424" s="1" t="s">
        <v>424</v>
      </c>
      <c r="B424" s="2" t="str">
        <f ca="1">IFERROR(__xludf.DUMMYFUNCTION("GOOGLETRANSLATE(A424, ""de"", ""en"")"),"went")</f>
        <v>went</v>
      </c>
    </row>
    <row r="425" spans="1:2" x14ac:dyDescent="0.25">
      <c r="A425" s="1" t="s">
        <v>425</v>
      </c>
      <c r="B425" s="2" t="str">
        <f ca="1">IFERROR(__xludf.DUMMYFUNCTION("GOOGLETRANSLATE(A425, ""de"", ""en"")"),"Behind")</f>
        <v>Behind</v>
      </c>
    </row>
    <row r="426" spans="1:2" x14ac:dyDescent="0.25">
      <c r="A426" s="1" t="s">
        <v>426</v>
      </c>
      <c r="B426" s="2" t="str">
        <f ca="1">IFERROR(__xludf.DUMMYFUNCTION("GOOGLETRANSLATE(A426, ""de"", ""en"")"),"worries")</f>
        <v>worries</v>
      </c>
    </row>
    <row r="427" spans="1:2" x14ac:dyDescent="0.25">
      <c r="A427" s="1" t="s">
        <v>427</v>
      </c>
      <c r="B427" s="2" t="str">
        <f ca="1">IFERROR(__xludf.DUMMYFUNCTION("GOOGLETRANSLATE(A427, ""de"", ""en"")"),"only")</f>
        <v>only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Petkar</dc:creator>
  <cp:lastModifiedBy>Vishal Petkar</cp:lastModifiedBy>
  <dcterms:created xsi:type="dcterms:W3CDTF">2022-08-20T13:15:16Z</dcterms:created>
  <dcterms:modified xsi:type="dcterms:W3CDTF">2022-08-20T13:20:56Z</dcterms:modified>
</cp:coreProperties>
</file>