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https://d.docs.live.net/1f72be4f053cafd0/Desktop/Internship/Shadow/IPL/"/>
    </mc:Choice>
  </mc:AlternateContent>
  <xr:revisionPtr revIDLastSave="232" documentId="11_F25DC773A252ABDACC1048EE51D951A45BDE58F2" xr6:coauthVersionLast="47" xr6:coauthVersionMax="47" xr10:uidLastSave="{BEE3A164-3C54-4DB1-B00A-7C43FD6879A8}"/>
  <bookViews>
    <workbookView xWindow="-108" yWindow="-108" windowWidth="23256" windowHeight="13896" activeTab="1" xr2:uid="{00000000-000D-0000-FFFF-FFFF00000000}"/>
  </bookViews>
  <sheets>
    <sheet name="Data" sheetId="1" r:id="rId1"/>
    <sheet name="Performance matrix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7" i="2" l="1"/>
  <c r="K6" i="2"/>
  <c r="K10" i="2"/>
  <c r="K7" i="2"/>
  <c r="K8" i="2"/>
  <c r="K18" i="2"/>
  <c r="K23" i="2"/>
  <c r="K2" i="2"/>
  <c r="K12" i="2"/>
  <c r="K13" i="2"/>
  <c r="K3" i="2"/>
  <c r="K21" i="2"/>
  <c r="K4" i="2"/>
  <c r="K16" i="2"/>
  <c r="K19" i="2"/>
  <c r="K14" i="2"/>
  <c r="K5" i="2"/>
  <c r="K9" i="2"/>
  <c r="K24" i="2"/>
  <c r="K22" i="2"/>
  <c r="K25" i="2"/>
  <c r="K20" i="2"/>
  <c r="K15" i="2"/>
  <c r="O9" i="1"/>
  <c r="O8" i="1"/>
  <c r="O7" i="1"/>
  <c r="O3" i="1"/>
  <c r="O4" i="1"/>
  <c r="O5" i="1"/>
  <c r="O2" i="1"/>
  <c r="B11" i="2" l="1"/>
  <c r="H11" i="2"/>
  <c r="E11" i="2"/>
  <c r="G11" i="2"/>
  <c r="D11" i="2"/>
  <c r="C11" i="2"/>
  <c r="K11" i="2"/>
</calcChain>
</file>

<file path=xl/sharedStrings.xml><?xml version="1.0" encoding="utf-8"?>
<sst xmlns="http://schemas.openxmlformats.org/spreadsheetml/2006/main" count="1733" uniqueCount="96">
  <si>
    <t>Match No.</t>
  </si>
  <si>
    <t>Innings</t>
  </si>
  <si>
    <t>Teams</t>
  </si>
  <si>
    <t>Player Name</t>
  </si>
  <si>
    <t>BallCount</t>
  </si>
  <si>
    <t>Position</t>
  </si>
  <si>
    <t>Pick</t>
  </si>
  <si>
    <t>Throw</t>
  </si>
  <si>
    <t>Runs</t>
  </si>
  <si>
    <t>Overcount</t>
  </si>
  <si>
    <t>Venue</t>
  </si>
  <si>
    <t>Stadium</t>
  </si>
  <si>
    <t>IPL2436</t>
  </si>
  <si>
    <t>Royal Challengers Bengaluru</t>
  </si>
  <si>
    <t>Cameron Green</t>
  </si>
  <si>
    <t>mid on</t>
  </si>
  <si>
    <t>y</t>
  </si>
  <si>
    <t>Kolkata</t>
  </si>
  <si>
    <t>Eden Gardens</t>
  </si>
  <si>
    <t>Virat Kohli</t>
  </si>
  <si>
    <t>short leg</t>
  </si>
  <si>
    <t>Dinesh Karthik (WK)</t>
  </si>
  <si>
    <t>WicketKeeper</t>
  </si>
  <si>
    <t>Mohammed Siraj</t>
  </si>
  <si>
    <t>Faf du Plessis</t>
  </si>
  <si>
    <t>mid off</t>
  </si>
  <si>
    <t>short third man</t>
  </si>
  <si>
    <t>n</t>
  </si>
  <si>
    <t>Will Jacks</t>
  </si>
  <si>
    <t>deep mid wicket</t>
  </si>
  <si>
    <t>Mahipal Lomror</t>
  </si>
  <si>
    <t>deep square</t>
  </si>
  <si>
    <t>Rajat Patidar</t>
  </si>
  <si>
    <t>dc</t>
  </si>
  <si>
    <t>Lockie Ferguson</t>
  </si>
  <si>
    <t>backward square leg</t>
  </si>
  <si>
    <t>deep point</t>
  </si>
  <si>
    <t>Yash Dayal</t>
  </si>
  <si>
    <t>fine leg</t>
  </si>
  <si>
    <t>long off</t>
  </si>
  <si>
    <t>c</t>
  </si>
  <si>
    <t>third man</t>
  </si>
  <si>
    <t>mid wicket</t>
  </si>
  <si>
    <t>deep extra cover</t>
  </si>
  <si>
    <t>deep back point</t>
  </si>
  <si>
    <t>bowler</t>
  </si>
  <si>
    <t>Karn Sharma</t>
  </si>
  <si>
    <t>point</t>
  </si>
  <si>
    <t>cover</t>
  </si>
  <si>
    <t>long on</t>
  </si>
  <si>
    <t>deep backward square leg</t>
  </si>
  <si>
    <t>short fine leg</t>
  </si>
  <si>
    <t>leg slip</t>
  </si>
  <si>
    <t>gully</t>
  </si>
  <si>
    <t>Kolkata Knight Riders</t>
  </si>
  <si>
    <t>Venkatesh Iyer</t>
  </si>
  <si>
    <t>Phil Salt (WK)</t>
  </si>
  <si>
    <t>backward point</t>
  </si>
  <si>
    <t>Shreyas Iyer</t>
  </si>
  <si>
    <t>Harshit Rana</t>
  </si>
  <si>
    <t>Mitchell Starc</t>
  </si>
  <si>
    <t>Andre Russell</t>
  </si>
  <si>
    <t>Varun Chakaravarthy</t>
  </si>
  <si>
    <t>Angkrish Raghuvanshi</t>
  </si>
  <si>
    <t>extra cover</t>
  </si>
  <si>
    <t>square leg</t>
  </si>
  <si>
    <t>Ramandeep Singh</t>
  </si>
  <si>
    <t>Rinku Singh</t>
  </si>
  <si>
    <t>deep cover</t>
  </si>
  <si>
    <t>Suyash Sharma</t>
  </si>
  <si>
    <t>Rahmanullah Gurbaz</t>
  </si>
  <si>
    <t>mr</t>
  </si>
  <si>
    <t>Sunil Narine</t>
  </si>
  <si>
    <t>ro</t>
  </si>
  <si>
    <t>Clean Picks (CP)</t>
  </si>
  <si>
    <t>Good Throws (GT)</t>
  </si>
  <si>
    <t>Catches (C)</t>
  </si>
  <si>
    <t>Dropped Catches (DC)</t>
  </si>
  <si>
    <t>Stumpings (S)</t>
  </si>
  <si>
    <t>Run Outs (RO)</t>
  </si>
  <si>
    <t>Missed Run Outs (MR)</t>
  </si>
  <si>
    <t>Direct Hits (DH)</t>
  </si>
  <si>
    <t>Runs Saved (RS)</t>
  </si>
  <si>
    <t>Performance Score (PS)</t>
  </si>
  <si>
    <t>Player name</t>
  </si>
  <si>
    <t>CP: Clean Picks is worth 1 point.</t>
  </si>
  <si>
    <t>GT: Good Throws is worth 1 point.</t>
  </si>
  <si>
    <t>C: Catches is worth 3 points.</t>
  </si>
  <si>
    <t>DC: Dropped Catches subtracts 3 points.</t>
  </si>
  <si>
    <t>ST: Stumpings is worth 3 points.</t>
  </si>
  <si>
    <t>RO: Run Outs is worth 3 points.</t>
  </si>
  <si>
    <t>MRO: Missed Run Outs subtracts 2 points.</t>
  </si>
  <si>
    <t>DH: Direct Hits is worth 2 points.</t>
  </si>
  <si>
    <t>RS: Runs Saved are added to the score as is.</t>
  </si>
  <si>
    <t>PS=(CP×WCP​)+(GT×WGT​)+(C×WC​)+(DC×WDC​)+(ST×WST​)+(RO×WRO​)+(MRO×WMRO​)+(DH×WDH​)+RS</t>
  </si>
  <si>
    <t>Where W represents the weight assigned to each action, and the metrics are: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</si>
</sst>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D7735CD-842E-4C1C-BA5D-4E3BAD563EAE}" name="Table1" displayName="Table1" ref="A1:L253" totalsRowShown="0">
  <autoFilter ref="A1:L253" xr:uid="{5D7735CD-842E-4C1C-BA5D-4E3BAD563EAE}"/>
  <tableColumns count="12">
    <tableColumn id="1" xr3:uid="{28A6B544-B823-478F-B024-B721D6D86400}" name="Match No."/>
    <tableColumn id="2" xr3:uid="{D51A70BB-013E-45AA-9D2B-C1F739B28CAF}" name="Innings"/>
    <tableColumn id="3" xr3:uid="{5FBF6EF8-606A-4896-A931-0D4B0C4E4DEC}" name="Teams"/>
    <tableColumn id="4" xr3:uid="{ABA21ED5-5277-4DA4-861D-4442434F9AF2}" name="Player Name"/>
    <tableColumn id="5" xr3:uid="{7661FF86-6525-422C-B50E-9273CD23885D}" name="BallCount"/>
    <tableColumn id="6" xr3:uid="{2ADE419F-6051-410B-8937-C035D0C5BE37}" name="Position"/>
    <tableColumn id="7" xr3:uid="{CD94DA12-F71E-43B2-B80F-12B211A013FB}" name="Pick"/>
    <tableColumn id="8" xr3:uid="{71C12458-A53F-42EE-82D5-F1BC64F1F259}" name="Throw"/>
    <tableColumn id="9" xr3:uid="{45D6C489-594E-4D3E-AE1E-B27A901C8D6A}" name="Runs"/>
    <tableColumn id="10" xr3:uid="{CD7EC1CF-71D7-483D-9332-C707BDDA76B5}" name="Overcount"/>
    <tableColumn id="11" xr3:uid="{7DDF27A9-4722-49C6-A6DE-E80C4897103F}" name="Venue"/>
    <tableColumn id="12" xr3:uid="{E79A663E-D58D-473F-B1D9-7B19779535AD}" name="Stadium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DA721F6-D43B-4C95-BC0E-E6C857A67CF9}" name="Table2" displayName="Table2" ref="A1:K25" totalsRowShown="0">
  <autoFilter ref="A1:K25" xr:uid="{5DA721F6-D43B-4C95-BC0E-E6C857A67CF9}"/>
  <sortState xmlns:xlrd2="http://schemas.microsoft.com/office/spreadsheetml/2017/richdata2" ref="A2:K25">
    <sortCondition descending="1" ref="K1:K25"/>
  </sortState>
  <tableColumns count="11">
    <tableColumn id="1" xr3:uid="{FC3228A7-AFA5-4E05-AD31-1888E80FFBE1}" name="Player Name"/>
    <tableColumn id="2" xr3:uid="{A064DC62-35AC-414B-B87C-9D02B731A408}" name="Clean Picks (CP)"/>
    <tableColumn id="3" xr3:uid="{64E6F57F-FBE5-49DB-8FE7-DA35835D636C}" name="Good Throws (GT)"/>
    <tableColumn id="4" xr3:uid="{8D196F54-323E-4D1A-8A24-FCAD5B068851}" name="Catches (C)"/>
    <tableColumn id="5" xr3:uid="{3D652400-A654-4065-95B4-3B2D8B6CB864}" name="Dropped Catches (DC)"/>
    <tableColumn id="6" xr3:uid="{6188B090-4DD2-452C-9F22-C22B8806B68E}" name="Stumpings (S)"/>
    <tableColumn id="7" xr3:uid="{064FC965-90D6-45C2-BAAC-A8B0379BCA39}" name="Run Outs (RO)"/>
    <tableColumn id="8" xr3:uid="{DE3FD6B4-602F-4F98-A3CF-3FFF28FBEE42}" name="Missed Run Outs (MR)"/>
    <tableColumn id="9" xr3:uid="{055BCA45-F11C-4248-AF28-BBE77FC17611}" name="Direct Hits (DH)"/>
    <tableColumn id="10" xr3:uid="{8BCF1C6E-FF03-4C98-B8AB-12209C5F23E6}" name="Runs Saved (RS)"/>
    <tableColumn id="11" xr3:uid="{60368AEC-61F9-41AE-ACD0-8E5C88BDB7EC}" name="Performance Score (PS)">
      <calculatedColumnFormula>(C2*1)+(B2*1)+(D2 *3) + (E2 * (-3)) + (F2 * 3) + (G2 *3) + (H2 * (-2)) + (I2 *2) + (J2)</calculatedColumnFormula>
    </tableColumn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53"/>
  <sheetViews>
    <sheetView workbookViewId="0">
      <selection activeCell="O15" sqref="O15"/>
    </sheetView>
  </sheetViews>
  <sheetFormatPr defaultRowHeight="14.4" x14ac:dyDescent="0.3"/>
  <cols>
    <col min="1" max="1" width="11.77734375" customWidth="1"/>
    <col min="2" max="2" width="9" customWidth="1"/>
    <col min="3" max="3" width="24.21875" bestFit="1" customWidth="1"/>
    <col min="4" max="4" width="18.5546875" bestFit="1" customWidth="1"/>
    <col min="5" max="5" width="11" customWidth="1"/>
    <col min="6" max="6" width="9.6640625" customWidth="1"/>
    <col min="10" max="10" width="11.77734375" customWidth="1"/>
    <col min="12" max="12" width="9.88671875" customWidth="1"/>
    <col min="14" max="14" width="19" bestFit="1" customWidth="1"/>
    <col min="15" max="15" width="18.5546875" bestFit="1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N1" t="s">
        <v>84</v>
      </c>
      <c r="O1" t="s">
        <v>72</v>
      </c>
    </row>
    <row r="2" spans="1:15" x14ac:dyDescent="0.3">
      <c r="A2" t="s">
        <v>12</v>
      </c>
      <c r="B2">
        <v>1</v>
      </c>
      <c r="C2" t="s">
        <v>13</v>
      </c>
      <c r="D2" t="s">
        <v>14</v>
      </c>
      <c r="E2">
        <v>0.1</v>
      </c>
      <c r="F2" t="s">
        <v>15</v>
      </c>
      <c r="G2" t="s">
        <v>16</v>
      </c>
      <c r="H2" t="s">
        <v>16</v>
      </c>
      <c r="J2">
        <v>1</v>
      </c>
      <c r="K2" t="s">
        <v>17</v>
      </c>
      <c r="L2" t="s">
        <v>18</v>
      </c>
      <c r="N2" t="s">
        <v>74</v>
      </c>
      <c r="O2">
        <f>COUNTIFS($D$2:$D$253, $O$1, $G$2:$G$253, "y")</f>
        <v>3</v>
      </c>
    </row>
    <row r="3" spans="1:15" x14ac:dyDescent="0.3">
      <c r="A3" t="s">
        <v>12</v>
      </c>
      <c r="B3">
        <v>1</v>
      </c>
      <c r="C3" t="s">
        <v>13</v>
      </c>
      <c r="E3">
        <v>0.2</v>
      </c>
      <c r="J3">
        <v>1</v>
      </c>
      <c r="K3" t="s">
        <v>17</v>
      </c>
      <c r="L3" t="s">
        <v>18</v>
      </c>
      <c r="N3" t="s">
        <v>75</v>
      </c>
      <c r="O3">
        <f>COUNTIFS($D$2:$D$253, $O$1,Table1[Throw], "y")</f>
        <v>3</v>
      </c>
    </row>
    <row r="4" spans="1:15" x14ac:dyDescent="0.3">
      <c r="A4" t="s">
        <v>12</v>
      </c>
      <c r="B4">
        <v>1</v>
      </c>
      <c r="C4" t="s">
        <v>13</v>
      </c>
      <c r="E4">
        <v>0.3</v>
      </c>
      <c r="J4">
        <v>1</v>
      </c>
      <c r="K4" t="s">
        <v>17</v>
      </c>
      <c r="L4" t="s">
        <v>18</v>
      </c>
      <c r="N4" t="s">
        <v>76</v>
      </c>
      <c r="O4">
        <f>COUNTIFS($D$2:$D$253, $O$1, $G$2:$G$253, "c")</f>
        <v>1</v>
      </c>
    </row>
    <row r="5" spans="1:15" x14ac:dyDescent="0.3">
      <c r="A5" t="s">
        <v>12</v>
      </c>
      <c r="B5">
        <v>1</v>
      </c>
      <c r="C5" t="s">
        <v>13</v>
      </c>
      <c r="D5" t="s">
        <v>19</v>
      </c>
      <c r="E5">
        <v>0.4</v>
      </c>
      <c r="F5" t="s">
        <v>20</v>
      </c>
      <c r="G5" t="s">
        <v>16</v>
      </c>
      <c r="H5" t="s">
        <v>16</v>
      </c>
      <c r="J5">
        <v>1</v>
      </c>
      <c r="K5" t="s">
        <v>17</v>
      </c>
      <c r="L5" t="s">
        <v>18</v>
      </c>
      <c r="N5" t="s">
        <v>77</v>
      </c>
      <c r="O5">
        <f>COUNTIFS($D$2:$D$253, $O$1, $G$2:$G$253, "dc")</f>
        <v>0</v>
      </c>
    </row>
    <row r="6" spans="1:15" x14ac:dyDescent="0.3">
      <c r="A6" t="s">
        <v>12</v>
      </c>
      <c r="B6">
        <v>1</v>
      </c>
      <c r="C6" t="s">
        <v>13</v>
      </c>
      <c r="D6" t="s">
        <v>21</v>
      </c>
      <c r="E6">
        <v>0.5</v>
      </c>
      <c r="F6" t="s">
        <v>22</v>
      </c>
      <c r="G6" t="s">
        <v>16</v>
      </c>
      <c r="J6">
        <v>1</v>
      </c>
      <c r="K6" t="s">
        <v>17</v>
      </c>
      <c r="L6" t="s">
        <v>18</v>
      </c>
      <c r="N6" t="s">
        <v>78</v>
      </c>
      <c r="O6">
        <v>0</v>
      </c>
    </row>
    <row r="7" spans="1:15" x14ac:dyDescent="0.3">
      <c r="A7" t="s">
        <v>12</v>
      </c>
      <c r="B7">
        <v>1</v>
      </c>
      <c r="C7" t="s">
        <v>13</v>
      </c>
      <c r="D7" t="s">
        <v>23</v>
      </c>
      <c r="E7">
        <v>0.6</v>
      </c>
      <c r="F7" t="s">
        <v>20</v>
      </c>
      <c r="G7" t="s">
        <v>16</v>
      </c>
      <c r="H7" t="s">
        <v>16</v>
      </c>
      <c r="J7">
        <v>1</v>
      </c>
      <c r="K7" t="s">
        <v>17</v>
      </c>
      <c r="L7" t="s">
        <v>18</v>
      </c>
      <c r="N7" t="s">
        <v>79</v>
      </c>
      <c r="O7">
        <f>COUNTIFS($D$2:$D$253, $O$1,Table1[Throw], "ro")</f>
        <v>0</v>
      </c>
    </row>
    <row r="8" spans="1:15" x14ac:dyDescent="0.3">
      <c r="A8" t="s">
        <v>12</v>
      </c>
      <c r="B8">
        <v>1</v>
      </c>
      <c r="C8" t="s">
        <v>13</v>
      </c>
      <c r="E8">
        <v>0.1</v>
      </c>
      <c r="J8">
        <v>2</v>
      </c>
      <c r="K8" t="s">
        <v>17</v>
      </c>
      <c r="L8" t="s">
        <v>18</v>
      </c>
      <c r="N8" t="s">
        <v>80</v>
      </c>
      <c r="O8">
        <f>COUNTIFS($D$2:$D$253, $O$1,Table1[Throw], "mr")</f>
        <v>0</v>
      </c>
    </row>
    <row r="9" spans="1:15" x14ac:dyDescent="0.3">
      <c r="A9" t="s">
        <v>12</v>
      </c>
      <c r="B9">
        <v>1</v>
      </c>
      <c r="C9" t="s">
        <v>13</v>
      </c>
      <c r="D9" t="s">
        <v>24</v>
      </c>
      <c r="E9">
        <v>0.2</v>
      </c>
      <c r="F9" t="s">
        <v>25</v>
      </c>
      <c r="G9" t="s">
        <v>16</v>
      </c>
      <c r="H9" t="s">
        <v>16</v>
      </c>
      <c r="J9">
        <v>2</v>
      </c>
      <c r="K9" t="s">
        <v>17</v>
      </c>
      <c r="L9" t="s">
        <v>18</v>
      </c>
      <c r="N9" t="s">
        <v>81</v>
      </c>
      <c r="O9">
        <f>COUNTIFS($D$2:$D$253, $O$1, $G$2:$G$253, "n")</f>
        <v>0</v>
      </c>
    </row>
    <row r="10" spans="1:15" x14ac:dyDescent="0.3">
      <c r="A10" t="s">
        <v>12</v>
      </c>
      <c r="B10">
        <v>1</v>
      </c>
      <c r="C10" t="s">
        <v>13</v>
      </c>
      <c r="D10" t="s">
        <v>23</v>
      </c>
      <c r="E10">
        <v>0.3</v>
      </c>
      <c r="F10" t="s">
        <v>26</v>
      </c>
      <c r="G10" t="s">
        <v>16</v>
      </c>
      <c r="H10" t="s">
        <v>27</v>
      </c>
      <c r="J10">
        <v>2</v>
      </c>
      <c r="K10" t="s">
        <v>17</v>
      </c>
      <c r="L10" t="s">
        <v>18</v>
      </c>
    </row>
    <row r="11" spans="1:15" x14ac:dyDescent="0.3">
      <c r="A11" t="s">
        <v>12</v>
      </c>
      <c r="B11">
        <v>1</v>
      </c>
      <c r="C11" t="s">
        <v>13</v>
      </c>
      <c r="E11">
        <v>0.4</v>
      </c>
      <c r="J11">
        <v>2</v>
      </c>
      <c r="K11" t="s">
        <v>17</v>
      </c>
      <c r="L11" t="s">
        <v>18</v>
      </c>
    </row>
    <row r="12" spans="1:15" x14ac:dyDescent="0.3">
      <c r="A12" t="s">
        <v>12</v>
      </c>
      <c r="B12">
        <v>1</v>
      </c>
      <c r="C12" t="s">
        <v>13</v>
      </c>
      <c r="E12">
        <v>0.5</v>
      </c>
      <c r="J12">
        <v>2</v>
      </c>
      <c r="K12" t="s">
        <v>17</v>
      </c>
      <c r="L12" t="s">
        <v>18</v>
      </c>
    </row>
    <row r="13" spans="1:15" x14ac:dyDescent="0.3">
      <c r="A13" t="s">
        <v>12</v>
      </c>
      <c r="B13">
        <v>1</v>
      </c>
      <c r="C13" t="s">
        <v>13</v>
      </c>
      <c r="D13" t="s">
        <v>28</v>
      </c>
      <c r="E13">
        <v>0.6</v>
      </c>
      <c r="F13" t="s">
        <v>29</v>
      </c>
      <c r="G13" t="s">
        <v>16</v>
      </c>
      <c r="H13" t="s">
        <v>16</v>
      </c>
      <c r="J13">
        <v>2</v>
      </c>
      <c r="K13" t="s">
        <v>17</v>
      </c>
      <c r="L13" t="s">
        <v>18</v>
      </c>
    </row>
    <row r="14" spans="1:15" x14ac:dyDescent="0.3">
      <c r="A14" t="s">
        <v>12</v>
      </c>
      <c r="B14">
        <v>1</v>
      </c>
      <c r="C14" t="s">
        <v>13</v>
      </c>
      <c r="D14" t="s">
        <v>21</v>
      </c>
      <c r="E14">
        <v>0.1</v>
      </c>
      <c r="F14" t="s">
        <v>22</v>
      </c>
      <c r="G14" t="s">
        <v>16</v>
      </c>
      <c r="J14">
        <v>3</v>
      </c>
      <c r="K14" t="s">
        <v>17</v>
      </c>
      <c r="L14" t="s">
        <v>18</v>
      </c>
    </row>
    <row r="15" spans="1:15" x14ac:dyDescent="0.3">
      <c r="A15" t="s">
        <v>12</v>
      </c>
      <c r="B15">
        <v>1</v>
      </c>
      <c r="C15" t="s">
        <v>13</v>
      </c>
      <c r="D15" t="s">
        <v>21</v>
      </c>
      <c r="E15">
        <v>0.2</v>
      </c>
      <c r="F15" t="s">
        <v>22</v>
      </c>
      <c r="G15" t="s">
        <v>16</v>
      </c>
      <c r="J15">
        <v>3</v>
      </c>
      <c r="K15" t="s">
        <v>17</v>
      </c>
      <c r="L15" t="s">
        <v>18</v>
      </c>
    </row>
    <row r="16" spans="1:15" x14ac:dyDescent="0.3">
      <c r="A16" t="s">
        <v>12</v>
      </c>
      <c r="B16">
        <v>1</v>
      </c>
      <c r="C16" t="s">
        <v>13</v>
      </c>
      <c r="E16">
        <v>0.3</v>
      </c>
      <c r="J16">
        <v>3</v>
      </c>
      <c r="K16" t="s">
        <v>17</v>
      </c>
      <c r="L16" t="s">
        <v>18</v>
      </c>
    </row>
    <row r="17" spans="1:12" x14ac:dyDescent="0.3">
      <c r="A17" t="s">
        <v>12</v>
      </c>
      <c r="B17">
        <v>1</v>
      </c>
      <c r="C17" t="s">
        <v>13</v>
      </c>
      <c r="D17" t="s">
        <v>21</v>
      </c>
      <c r="E17">
        <v>0.4</v>
      </c>
      <c r="F17" t="s">
        <v>22</v>
      </c>
      <c r="G17" t="s">
        <v>16</v>
      </c>
      <c r="J17">
        <v>3</v>
      </c>
      <c r="K17" t="s">
        <v>17</v>
      </c>
      <c r="L17" t="s">
        <v>18</v>
      </c>
    </row>
    <row r="18" spans="1:12" x14ac:dyDescent="0.3">
      <c r="A18" t="s">
        <v>12</v>
      </c>
      <c r="B18">
        <v>1</v>
      </c>
      <c r="C18" t="s">
        <v>13</v>
      </c>
      <c r="D18" t="s">
        <v>21</v>
      </c>
      <c r="E18">
        <v>0.5</v>
      </c>
      <c r="F18" t="s">
        <v>22</v>
      </c>
      <c r="G18" t="s">
        <v>16</v>
      </c>
      <c r="J18">
        <v>3</v>
      </c>
      <c r="K18" t="s">
        <v>17</v>
      </c>
      <c r="L18" t="s">
        <v>18</v>
      </c>
    </row>
    <row r="19" spans="1:12" x14ac:dyDescent="0.3">
      <c r="A19" t="s">
        <v>12</v>
      </c>
      <c r="B19">
        <v>1</v>
      </c>
      <c r="C19" t="s">
        <v>13</v>
      </c>
      <c r="D19" t="s">
        <v>21</v>
      </c>
      <c r="E19">
        <v>0.6</v>
      </c>
      <c r="F19" t="s">
        <v>22</v>
      </c>
      <c r="G19" t="s">
        <v>16</v>
      </c>
      <c r="J19">
        <v>3</v>
      </c>
      <c r="K19" t="s">
        <v>17</v>
      </c>
      <c r="L19" t="s">
        <v>18</v>
      </c>
    </row>
    <row r="20" spans="1:12" x14ac:dyDescent="0.3">
      <c r="A20" t="s">
        <v>12</v>
      </c>
      <c r="B20">
        <v>1</v>
      </c>
      <c r="C20" t="s">
        <v>13</v>
      </c>
      <c r="E20">
        <v>0.1</v>
      </c>
      <c r="J20">
        <v>4</v>
      </c>
      <c r="K20" t="s">
        <v>17</v>
      </c>
      <c r="L20" t="s">
        <v>18</v>
      </c>
    </row>
    <row r="21" spans="1:12" x14ac:dyDescent="0.3">
      <c r="A21" t="s">
        <v>12</v>
      </c>
      <c r="B21">
        <v>1</v>
      </c>
      <c r="C21" t="s">
        <v>13</v>
      </c>
      <c r="E21">
        <v>0.2</v>
      </c>
      <c r="J21">
        <v>4</v>
      </c>
      <c r="K21" t="s">
        <v>17</v>
      </c>
      <c r="L21" t="s">
        <v>18</v>
      </c>
    </row>
    <row r="22" spans="1:12" x14ac:dyDescent="0.3">
      <c r="A22" t="s">
        <v>12</v>
      </c>
      <c r="B22">
        <v>1</v>
      </c>
      <c r="C22" t="s">
        <v>13</v>
      </c>
      <c r="E22">
        <v>0.3</v>
      </c>
      <c r="J22">
        <v>4</v>
      </c>
      <c r="K22" t="s">
        <v>17</v>
      </c>
      <c r="L22" t="s">
        <v>18</v>
      </c>
    </row>
    <row r="23" spans="1:12" x14ac:dyDescent="0.3">
      <c r="A23" t="s">
        <v>12</v>
      </c>
      <c r="B23">
        <v>1</v>
      </c>
      <c r="C23" t="s">
        <v>13</v>
      </c>
      <c r="E23">
        <v>0.4</v>
      </c>
      <c r="J23">
        <v>4</v>
      </c>
      <c r="K23" t="s">
        <v>17</v>
      </c>
      <c r="L23" t="s">
        <v>18</v>
      </c>
    </row>
    <row r="24" spans="1:12" x14ac:dyDescent="0.3">
      <c r="A24" t="s">
        <v>12</v>
      </c>
      <c r="B24">
        <v>1</v>
      </c>
      <c r="C24" t="s">
        <v>13</v>
      </c>
      <c r="E24">
        <v>0.5</v>
      </c>
      <c r="J24">
        <v>4</v>
      </c>
      <c r="K24" t="s">
        <v>17</v>
      </c>
      <c r="L24" t="s">
        <v>18</v>
      </c>
    </row>
    <row r="25" spans="1:12" x14ac:dyDescent="0.3">
      <c r="A25" t="s">
        <v>12</v>
      </c>
      <c r="B25">
        <v>1</v>
      </c>
      <c r="C25" t="s">
        <v>13</v>
      </c>
      <c r="E25">
        <v>0.6</v>
      </c>
      <c r="J25">
        <v>4</v>
      </c>
      <c r="K25" t="s">
        <v>17</v>
      </c>
      <c r="L25" t="s">
        <v>18</v>
      </c>
    </row>
    <row r="26" spans="1:12" x14ac:dyDescent="0.3">
      <c r="A26" t="s">
        <v>12</v>
      </c>
      <c r="B26">
        <v>1</v>
      </c>
      <c r="C26" t="s">
        <v>13</v>
      </c>
      <c r="D26" t="s">
        <v>30</v>
      </c>
      <c r="E26">
        <v>0.1</v>
      </c>
      <c r="F26" t="s">
        <v>31</v>
      </c>
      <c r="G26" t="s">
        <v>16</v>
      </c>
      <c r="H26" t="s">
        <v>16</v>
      </c>
      <c r="J26">
        <v>5</v>
      </c>
      <c r="K26" t="s">
        <v>17</v>
      </c>
      <c r="L26" t="s">
        <v>18</v>
      </c>
    </row>
    <row r="27" spans="1:12" x14ac:dyDescent="0.3">
      <c r="A27" t="s">
        <v>12</v>
      </c>
      <c r="B27">
        <v>1</v>
      </c>
      <c r="C27" t="s">
        <v>13</v>
      </c>
      <c r="D27" t="s">
        <v>32</v>
      </c>
      <c r="E27">
        <v>0.2</v>
      </c>
      <c r="F27" t="s">
        <v>29</v>
      </c>
      <c r="G27" t="s">
        <v>33</v>
      </c>
      <c r="J27">
        <v>5</v>
      </c>
      <c r="K27" t="s">
        <v>17</v>
      </c>
      <c r="L27" t="s">
        <v>18</v>
      </c>
    </row>
    <row r="28" spans="1:12" x14ac:dyDescent="0.3">
      <c r="A28" t="s">
        <v>12</v>
      </c>
      <c r="B28">
        <v>1</v>
      </c>
      <c r="C28" t="s">
        <v>13</v>
      </c>
      <c r="D28" t="s">
        <v>34</v>
      </c>
      <c r="E28">
        <v>0.3</v>
      </c>
      <c r="F28" t="s">
        <v>35</v>
      </c>
      <c r="G28" t="s">
        <v>16</v>
      </c>
      <c r="H28" t="s">
        <v>16</v>
      </c>
      <c r="J28">
        <v>5</v>
      </c>
      <c r="K28" t="s">
        <v>17</v>
      </c>
      <c r="L28" t="s">
        <v>18</v>
      </c>
    </row>
    <row r="29" spans="1:12" x14ac:dyDescent="0.3">
      <c r="A29" t="s">
        <v>12</v>
      </c>
      <c r="B29">
        <v>1</v>
      </c>
      <c r="C29" t="s">
        <v>13</v>
      </c>
      <c r="E29">
        <v>0.4</v>
      </c>
      <c r="J29">
        <v>5</v>
      </c>
      <c r="K29" t="s">
        <v>17</v>
      </c>
      <c r="L29" t="s">
        <v>18</v>
      </c>
    </row>
    <row r="30" spans="1:12" x14ac:dyDescent="0.3">
      <c r="A30" t="s">
        <v>12</v>
      </c>
      <c r="B30">
        <v>1</v>
      </c>
      <c r="C30" t="s">
        <v>13</v>
      </c>
      <c r="D30" t="s">
        <v>32</v>
      </c>
      <c r="E30">
        <v>0.5</v>
      </c>
      <c r="F30" t="s">
        <v>36</v>
      </c>
      <c r="G30" t="s">
        <v>16</v>
      </c>
      <c r="H30" t="s">
        <v>16</v>
      </c>
      <c r="J30">
        <v>5</v>
      </c>
      <c r="K30" t="s">
        <v>17</v>
      </c>
      <c r="L30" t="s">
        <v>18</v>
      </c>
    </row>
    <row r="31" spans="1:12" x14ac:dyDescent="0.3">
      <c r="A31" t="s">
        <v>12</v>
      </c>
      <c r="B31">
        <v>1</v>
      </c>
      <c r="C31" t="s">
        <v>13</v>
      </c>
      <c r="D31" t="s">
        <v>37</v>
      </c>
      <c r="E31">
        <v>0.6</v>
      </c>
      <c r="F31" t="s">
        <v>38</v>
      </c>
      <c r="G31" t="s">
        <v>16</v>
      </c>
      <c r="H31" t="s">
        <v>16</v>
      </c>
      <c r="J31">
        <v>5</v>
      </c>
      <c r="K31" t="s">
        <v>17</v>
      </c>
      <c r="L31" t="s">
        <v>18</v>
      </c>
    </row>
    <row r="32" spans="1:12" x14ac:dyDescent="0.3">
      <c r="A32" t="s">
        <v>12</v>
      </c>
      <c r="B32">
        <v>1</v>
      </c>
      <c r="C32" t="s">
        <v>13</v>
      </c>
      <c r="D32" t="s">
        <v>24</v>
      </c>
      <c r="E32">
        <v>0.1</v>
      </c>
      <c r="F32" t="s">
        <v>39</v>
      </c>
      <c r="G32" t="s">
        <v>16</v>
      </c>
      <c r="H32" t="s">
        <v>16</v>
      </c>
      <c r="I32">
        <v>1</v>
      </c>
      <c r="J32">
        <v>6</v>
      </c>
      <c r="K32" t="s">
        <v>17</v>
      </c>
      <c r="L32" t="s">
        <v>18</v>
      </c>
    </row>
    <row r="33" spans="1:12" x14ac:dyDescent="0.3">
      <c r="A33" t="s">
        <v>12</v>
      </c>
      <c r="B33">
        <v>1</v>
      </c>
      <c r="C33" t="s">
        <v>13</v>
      </c>
      <c r="D33" t="s">
        <v>19</v>
      </c>
      <c r="E33">
        <v>0.2</v>
      </c>
      <c r="F33" t="s">
        <v>39</v>
      </c>
      <c r="G33" t="s">
        <v>40</v>
      </c>
      <c r="J33">
        <v>6</v>
      </c>
      <c r="K33" t="s">
        <v>17</v>
      </c>
      <c r="L33" t="s">
        <v>18</v>
      </c>
    </row>
    <row r="34" spans="1:12" x14ac:dyDescent="0.3">
      <c r="A34" t="s">
        <v>12</v>
      </c>
      <c r="B34">
        <v>1</v>
      </c>
      <c r="C34" t="s">
        <v>13</v>
      </c>
      <c r="E34">
        <v>0.3</v>
      </c>
      <c r="J34">
        <v>6</v>
      </c>
      <c r="K34" t="s">
        <v>17</v>
      </c>
      <c r="L34" t="s">
        <v>18</v>
      </c>
    </row>
    <row r="35" spans="1:12" x14ac:dyDescent="0.3">
      <c r="A35" t="s">
        <v>12</v>
      </c>
      <c r="B35">
        <v>1</v>
      </c>
      <c r="C35" t="s">
        <v>13</v>
      </c>
      <c r="E35">
        <v>0.4</v>
      </c>
      <c r="J35">
        <v>6</v>
      </c>
      <c r="K35" t="s">
        <v>17</v>
      </c>
      <c r="L35" t="s">
        <v>18</v>
      </c>
    </row>
    <row r="36" spans="1:12" x14ac:dyDescent="0.3">
      <c r="A36" t="s">
        <v>12</v>
      </c>
      <c r="B36">
        <v>1</v>
      </c>
      <c r="C36" t="s">
        <v>13</v>
      </c>
      <c r="D36" t="s">
        <v>37</v>
      </c>
      <c r="E36">
        <v>0.5</v>
      </c>
      <c r="F36" t="s">
        <v>41</v>
      </c>
      <c r="G36" t="s">
        <v>16</v>
      </c>
      <c r="H36" t="s">
        <v>16</v>
      </c>
      <c r="J36">
        <v>6</v>
      </c>
      <c r="K36" t="s">
        <v>17</v>
      </c>
      <c r="L36" t="s">
        <v>18</v>
      </c>
    </row>
    <row r="37" spans="1:12" x14ac:dyDescent="0.3">
      <c r="A37" t="s">
        <v>12</v>
      </c>
      <c r="B37">
        <v>1</v>
      </c>
      <c r="C37" t="s">
        <v>13</v>
      </c>
      <c r="D37" t="s">
        <v>14</v>
      </c>
      <c r="E37">
        <v>0.6</v>
      </c>
      <c r="F37" t="s">
        <v>42</v>
      </c>
      <c r="G37" t="s">
        <v>40</v>
      </c>
      <c r="J37">
        <v>6</v>
      </c>
      <c r="K37" t="s">
        <v>17</v>
      </c>
      <c r="L37" t="s">
        <v>18</v>
      </c>
    </row>
    <row r="38" spans="1:12" x14ac:dyDescent="0.3">
      <c r="A38" t="s">
        <v>12</v>
      </c>
      <c r="B38">
        <v>1</v>
      </c>
      <c r="C38" t="s">
        <v>13</v>
      </c>
      <c r="D38" t="s">
        <v>23</v>
      </c>
      <c r="E38">
        <v>0.1</v>
      </c>
      <c r="F38" t="s">
        <v>43</v>
      </c>
      <c r="G38" t="s">
        <v>16</v>
      </c>
      <c r="H38" t="s">
        <v>16</v>
      </c>
      <c r="J38">
        <v>7</v>
      </c>
      <c r="K38" t="s">
        <v>17</v>
      </c>
      <c r="L38" t="s">
        <v>18</v>
      </c>
    </row>
    <row r="39" spans="1:12" x14ac:dyDescent="0.3">
      <c r="A39" t="s">
        <v>12</v>
      </c>
      <c r="B39">
        <v>1</v>
      </c>
      <c r="C39" t="s">
        <v>13</v>
      </c>
      <c r="D39" t="s">
        <v>14</v>
      </c>
      <c r="E39">
        <v>0.2</v>
      </c>
      <c r="F39" t="s">
        <v>20</v>
      </c>
      <c r="G39" t="s">
        <v>16</v>
      </c>
      <c r="H39" t="s">
        <v>16</v>
      </c>
      <c r="J39">
        <v>7</v>
      </c>
      <c r="K39" t="s">
        <v>17</v>
      </c>
      <c r="L39" t="s">
        <v>18</v>
      </c>
    </row>
    <row r="40" spans="1:12" x14ac:dyDescent="0.3">
      <c r="A40" t="s">
        <v>12</v>
      </c>
      <c r="B40">
        <v>1</v>
      </c>
      <c r="C40" t="s">
        <v>13</v>
      </c>
      <c r="D40" t="s">
        <v>24</v>
      </c>
      <c r="E40">
        <v>0.3</v>
      </c>
      <c r="F40" t="s">
        <v>42</v>
      </c>
      <c r="G40" t="s">
        <v>16</v>
      </c>
      <c r="H40" t="s">
        <v>16</v>
      </c>
      <c r="J40">
        <v>7</v>
      </c>
      <c r="K40" t="s">
        <v>17</v>
      </c>
      <c r="L40" t="s">
        <v>18</v>
      </c>
    </row>
    <row r="41" spans="1:12" x14ac:dyDescent="0.3">
      <c r="A41" t="s">
        <v>12</v>
      </c>
      <c r="B41">
        <v>1</v>
      </c>
      <c r="C41" t="s">
        <v>13</v>
      </c>
      <c r="E41">
        <v>0.4</v>
      </c>
      <c r="J41">
        <v>7</v>
      </c>
      <c r="K41" t="s">
        <v>17</v>
      </c>
      <c r="L41" t="s">
        <v>18</v>
      </c>
    </row>
    <row r="42" spans="1:12" x14ac:dyDescent="0.3">
      <c r="A42" t="s">
        <v>12</v>
      </c>
      <c r="B42">
        <v>1</v>
      </c>
      <c r="C42" t="s">
        <v>13</v>
      </c>
      <c r="D42" t="s">
        <v>34</v>
      </c>
      <c r="E42">
        <v>0.5</v>
      </c>
      <c r="F42" t="s">
        <v>42</v>
      </c>
      <c r="G42" t="s">
        <v>16</v>
      </c>
      <c r="H42" t="s">
        <v>16</v>
      </c>
      <c r="I42">
        <v>1</v>
      </c>
      <c r="J42">
        <v>7</v>
      </c>
      <c r="K42" t="s">
        <v>17</v>
      </c>
      <c r="L42" t="s">
        <v>18</v>
      </c>
    </row>
    <row r="43" spans="1:12" x14ac:dyDescent="0.3">
      <c r="A43" t="s">
        <v>12</v>
      </c>
      <c r="B43">
        <v>1</v>
      </c>
      <c r="C43" t="s">
        <v>13</v>
      </c>
      <c r="D43" t="s">
        <v>37</v>
      </c>
      <c r="E43">
        <v>0.6</v>
      </c>
      <c r="F43" t="s">
        <v>44</v>
      </c>
      <c r="G43" t="s">
        <v>16</v>
      </c>
      <c r="H43" t="s">
        <v>16</v>
      </c>
      <c r="J43">
        <v>7</v>
      </c>
      <c r="K43" t="s">
        <v>17</v>
      </c>
      <c r="L43" t="s">
        <v>18</v>
      </c>
    </row>
    <row r="44" spans="1:12" x14ac:dyDescent="0.3">
      <c r="A44" t="s">
        <v>12</v>
      </c>
      <c r="B44">
        <v>1</v>
      </c>
      <c r="C44" t="s">
        <v>13</v>
      </c>
      <c r="D44" t="s">
        <v>28</v>
      </c>
      <c r="E44">
        <v>0.1</v>
      </c>
      <c r="F44" t="s">
        <v>29</v>
      </c>
      <c r="G44" t="s">
        <v>16</v>
      </c>
      <c r="H44" t="s">
        <v>16</v>
      </c>
      <c r="J44">
        <v>8</v>
      </c>
      <c r="K44" t="s">
        <v>17</v>
      </c>
      <c r="L44" t="s">
        <v>18</v>
      </c>
    </row>
    <row r="45" spans="1:12" x14ac:dyDescent="0.3">
      <c r="A45" t="s">
        <v>12</v>
      </c>
      <c r="B45">
        <v>1</v>
      </c>
      <c r="C45" t="s">
        <v>13</v>
      </c>
      <c r="D45" t="s">
        <v>14</v>
      </c>
      <c r="E45">
        <v>0.2</v>
      </c>
      <c r="F45" t="s">
        <v>29</v>
      </c>
      <c r="G45" t="s">
        <v>16</v>
      </c>
      <c r="H45" t="s">
        <v>16</v>
      </c>
      <c r="J45">
        <v>8</v>
      </c>
      <c r="K45" t="s">
        <v>17</v>
      </c>
      <c r="L45" t="s">
        <v>18</v>
      </c>
    </row>
    <row r="46" spans="1:12" x14ac:dyDescent="0.3">
      <c r="A46" t="s">
        <v>12</v>
      </c>
      <c r="B46">
        <v>1</v>
      </c>
      <c r="C46" t="s">
        <v>13</v>
      </c>
      <c r="E46">
        <v>0.3</v>
      </c>
      <c r="J46">
        <v>8</v>
      </c>
      <c r="K46" t="s">
        <v>17</v>
      </c>
      <c r="L46" t="s">
        <v>18</v>
      </c>
    </row>
    <row r="47" spans="1:12" x14ac:dyDescent="0.3">
      <c r="A47" t="s">
        <v>12</v>
      </c>
      <c r="B47">
        <v>1</v>
      </c>
      <c r="C47" t="s">
        <v>13</v>
      </c>
      <c r="D47" t="s">
        <v>37</v>
      </c>
      <c r="E47">
        <v>0.4</v>
      </c>
      <c r="F47" t="s">
        <v>42</v>
      </c>
      <c r="G47" t="s">
        <v>16</v>
      </c>
      <c r="H47" t="s">
        <v>16</v>
      </c>
      <c r="J47">
        <v>8</v>
      </c>
      <c r="K47" t="s">
        <v>17</v>
      </c>
      <c r="L47" t="s">
        <v>18</v>
      </c>
    </row>
    <row r="48" spans="1:12" x14ac:dyDescent="0.3">
      <c r="A48" t="s">
        <v>12</v>
      </c>
      <c r="B48">
        <v>1</v>
      </c>
      <c r="C48" t="s">
        <v>13</v>
      </c>
      <c r="E48">
        <v>0.5</v>
      </c>
      <c r="J48">
        <v>8</v>
      </c>
      <c r="K48" t="s">
        <v>17</v>
      </c>
      <c r="L48" t="s">
        <v>18</v>
      </c>
    </row>
    <row r="49" spans="1:12" x14ac:dyDescent="0.3">
      <c r="A49" t="s">
        <v>12</v>
      </c>
      <c r="B49">
        <v>1</v>
      </c>
      <c r="C49" t="s">
        <v>13</v>
      </c>
      <c r="D49" t="s">
        <v>21</v>
      </c>
      <c r="E49">
        <v>0.6</v>
      </c>
      <c r="F49" t="s">
        <v>22</v>
      </c>
      <c r="G49" t="s">
        <v>27</v>
      </c>
      <c r="J49">
        <v>8</v>
      </c>
      <c r="K49" t="s">
        <v>17</v>
      </c>
      <c r="L49" t="s">
        <v>18</v>
      </c>
    </row>
    <row r="50" spans="1:12" x14ac:dyDescent="0.3">
      <c r="A50" t="s">
        <v>12</v>
      </c>
      <c r="B50">
        <v>1</v>
      </c>
      <c r="C50" t="s">
        <v>13</v>
      </c>
      <c r="E50">
        <v>0.1</v>
      </c>
      <c r="J50">
        <v>9</v>
      </c>
      <c r="K50" t="s">
        <v>17</v>
      </c>
      <c r="L50" t="s">
        <v>18</v>
      </c>
    </row>
    <row r="51" spans="1:12" x14ac:dyDescent="0.3">
      <c r="A51" t="s">
        <v>12</v>
      </c>
      <c r="B51">
        <v>1</v>
      </c>
      <c r="C51" t="s">
        <v>13</v>
      </c>
      <c r="D51" t="s">
        <v>30</v>
      </c>
      <c r="E51">
        <v>0.2</v>
      </c>
      <c r="F51" t="s">
        <v>31</v>
      </c>
      <c r="G51" t="s">
        <v>40</v>
      </c>
      <c r="J51">
        <v>9</v>
      </c>
      <c r="K51" t="s">
        <v>17</v>
      </c>
      <c r="L51" t="s">
        <v>18</v>
      </c>
    </row>
    <row r="52" spans="1:12" x14ac:dyDescent="0.3">
      <c r="A52" t="s">
        <v>12</v>
      </c>
      <c r="B52">
        <v>1</v>
      </c>
      <c r="C52" t="s">
        <v>13</v>
      </c>
      <c r="D52" t="s">
        <v>21</v>
      </c>
      <c r="E52">
        <v>0.3</v>
      </c>
      <c r="F52" t="s">
        <v>22</v>
      </c>
      <c r="G52" t="s">
        <v>16</v>
      </c>
      <c r="J52">
        <v>9</v>
      </c>
      <c r="K52" t="s">
        <v>17</v>
      </c>
      <c r="L52" t="s">
        <v>18</v>
      </c>
    </row>
    <row r="53" spans="1:12" x14ac:dyDescent="0.3">
      <c r="A53" t="s">
        <v>12</v>
      </c>
      <c r="B53">
        <v>1</v>
      </c>
      <c r="C53" t="s">
        <v>13</v>
      </c>
      <c r="D53" t="s">
        <v>14</v>
      </c>
      <c r="E53">
        <v>0.4</v>
      </c>
      <c r="F53" t="s">
        <v>45</v>
      </c>
      <c r="G53" t="s">
        <v>16</v>
      </c>
      <c r="J53">
        <v>9</v>
      </c>
      <c r="K53" t="s">
        <v>17</v>
      </c>
      <c r="L53" t="s">
        <v>18</v>
      </c>
    </row>
    <row r="54" spans="1:12" x14ac:dyDescent="0.3">
      <c r="A54" t="s">
        <v>12</v>
      </c>
      <c r="B54">
        <v>1</v>
      </c>
      <c r="C54" t="s">
        <v>13</v>
      </c>
      <c r="E54">
        <v>0.5</v>
      </c>
      <c r="J54">
        <v>9</v>
      </c>
      <c r="K54" t="s">
        <v>17</v>
      </c>
      <c r="L54" t="s">
        <v>18</v>
      </c>
    </row>
    <row r="55" spans="1:12" x14ac:dyDescent="0.3">
      <c r="A55" t="s">
        <v>12</v>
      </c>
      <c r="B55">
        <v>1</v>
      </c>
      <c r="C55" t="s">
        <v>13</v>
      </c>
      <c r="D55" t="s">
        <v>46</v>
      </c>
      <c r="E55">
        <v>0.6</v>
      </c>
      <c r="F55" t="s">
        <v>38</v>
      </c>
      <c r="G55" t="s">
        <v>16</v>
      </c>
      <c r="H55" t="s">
        <v>16</v>
      </c>
      <c r="J55">
        <v>9</v>
      </c>
      <c r="K55" t="s">
        <v>17</v>
      </c>
      <c r="L55" t="s">
        <v>18</v>
      </c>
    </row>
    <row r="56" spans="1:12" x14ac:dyDescent="0.3">
      <c r="A56" t="s">
        <v>12</v>
      </c>
      <c r="B56">
        <v>1</v>
      </c>
      <c r="C56" t="s">
        <v>13</v>
      </c>
      <c r="D56" t="s">
        <v>23</v>
      </c>
      <c r="E56">
        <v>0.1</v>
      </c>
      <c r="F56" t="s">
        <v>29</v>
      </c>
      <c r="G56" t="s">
        <v>16</v>
      </c>
      <c r="H56" t="s">
        <v>16</v>
      </c>
      <c r="J56">
        <v>10</v>
      </c>
      <c r="K56" t="s">
        <v>17</v>
      </c>
      <c r="L56" t="s">
        <v>18</v>
      </c>
    </row>
    <row r="57" spans="1:12" x14ac:dyDescent="0.3">
      <c r="A57" t="s">
        <v>12</v>
      </c>
      <c r="B57">
        <v>1</v>
      </c>
      <c r="C57" t="s">
        <v>13</v>
      </c>
      <c r="E57">
        <v>0.2</v>
      </c>
      <c r="F57" t="s">
        <v>29</v>
      </c>
      <c r="G57" t="s">
        <v>16</v>
      </c>
      <c r="H57" t="s">
        <v>16</v>
      </c>
      <c r="J57">
        <v>10</v>
      </c>
      <c r="K57" t="s">
        <v>17</v>
      </c>
      <c r="L57" t="s">
        <v>18</v>
      </c>
    </row>
    <row r="58" spans="1:12" x14ac:dyDescent="0.3">
      <c r="A58" t="s">
        <v>12</v>
      </c>
      <c r="B58">
        <v>1</v>
      </c>
      <c r="C58" t="s">
        <v>13</v>
      </c>
      <c r="D58" t="s">
        <v>37</v>
      </c>
      <c r="E58">
        <v>0.3</v>
      </c>
      <c r="F58" t="s">
        <v>35</v>
      </c>
      <c r="G58" t="s">
        <v>16</v>
      </c>
      <c r="H58" t="s">
        <v>16</v>
      </c>
      <c r="J58">
        <v>10</v>
      </c>
      <c r="K58" t="s">
        <v>17</v>
      </c>
      <c r="L58" t="s">
        <v>18</v>
      </c>
    </row>
    <row r="59" spans="1:12" x14ac:dyDescent="0.3">
      <c r="A59" t="s">
        <v>12</v>
      </c>
      <c r="B59">
        <v>1</v>
      </c>
      <c r="C59" t="s">
        <v>13</v>
      </c>
      <c r="D59" t="s">
        <v>21</v>
      </c>
      <c r="E59">
        <v>0.4</v>
      </c>
      <c r="F59" t="s">
        <v>22</v>
      </c>
      <c r="G59" t="s">
        <v>16</v>
      </c>
      <c r="J59">
        <v>10</v>
      </c>
      <c r="K59" t="s">
        <v>17</v>
      </c>
      <c r="L59" t="s">
        <v>18</v>
      </c>
    </row>
    <row r="60" spans="1:12" x14ac:dyDescent="0.3">
      <c r="A60" t="s">
        <v>12</v>
      </c>
      <c r="B60">
        <v>1</v>
      </c>
      <c r="C60" t="s">
        <v>13</v>
      </c>
      <c r="D60" t="s">
        <v>34</v>
      </c>
      <c r="E60">
        <v>0.5</v>
      </c>
      <c r="F60" t="s">
        <v>47</v>
      </c>
      <c r="G60" t="s">
        <v>16</v>
      </c>
      <c r="H60" t="s">
        <v>16</v>
      </c>
      <c r="I60">
        <v>1</v>
      </c>
      <c r="J60">
        <v>10</v>
      </c>
      <c r="K60" t="s">
        <v>17</v>
      </c>
      <c r="L60" t="s">
        <v>18</v>
      </c>
    </row>
    <row r="61" spans="1:12" x14ac:dyDescent="0.3">
      <c r="A61" t="s">
        <v>12</v>
      </c>
      <c r="B61">
        <v>1</v>
      </c>
      <c r="C61" t="s">
        <v>13</v>
      </c>
      <c r="D61" t="s">
        <v>23</v>
      </c>
      <c r="E61">
        <v>0.6</v>
      </c>
      <c r="F61" t="s">
        <v>43</v>
      </c>
      <c r="G61" t="s">
        <v>16</v>
      </c>
      <c r="H61" t="s">
        <v>16</v>
      </c>
      <c r="I61">
        <v>2</v>
      </c>
      <c r="J61">
        <v>10</v>
      </c>
      <c r="K61" t="s">
        <v>17</v>
      </c>
      <c r="L61" t="s">
        <v>18</v>
      </c>
    </row>
    <row r="62" spans="1:12" x14ac:dyDescent="0.3">
      <c r="A62" t="s">
        <v>12</v>
      </c>
      <c r="B62">
        <v>1</v>
      </c>
      <c r="C62" t="s">
        <v>13</v>
      </c>
      <c r="D62" t="s">
        <v>21</v>
      </c>
      <c r="E62">
        <v>0.1</v>
      </c>
      <c r="F62" t="s">
        <v>22</v>
      </c>
      <c r="J62">
        <v>11</v>
      </c>
      <c r="K62" t="s">
        <v>17</v>
      </c>
      <c r="L62" t="s">
        <v>18</v>
      </c>
    </row>
    <row r="63" spans="1:12" x14ac:dyDescent="0.3">
      <c r="A63" t="s">
        <v>12</v>
      </c>
      <c r="B63">
        <v>1</v>
      </c>
      <c r="C63" t="s">
        <v>13</v>
      </c>
      <c r="D63" t="s">
        <v>28</v>
      </c>
      <c r="E63">
        <v>0.1</v>
      </c>
      <c r="F63" t="s">
        <v>29</v>
      </c>
      <c r="G63" t="s">
        <v>16</v>
      </c>
      <c r="H63" t="s">
        <v>16</v>
      </c>
      <c r="J63">
        <v>11</v>
      </c>
      <c r="K63" t="s">
        <v>17</v>
      </c>
      <c r="L63" t="s">
        <v>18</v>
      </c>
    </row>
    <row r="64" spans="1:12" x14ac:dyDescent="0.3">
      <c r="A64" t="s">
        <v>12</v>
      </c>
      <c r="B64">
        <v>1</v>
      </c>
      <c r="C64" t="s">
        <v>13</v>
      </c>
      <c r="D64" t="s">
        <v>21</v>
      </c>
      <c r="E64">
        <v>0.2</v>
      </c>
      <c r="F64" t="s">
        <v>22</v>
      </c>
      <c r="G64" t="s">
        <v>16</v>
      </c>
      <c r="J64">
        <v>11</v>
      </c>
      <c r="K64" t="s">
        <v>17</v>
      </c>
      <c r="L64" t="s">
        <v>18</v>
      </c>
    </row>
    <row r="65" spans="1:12" x14ac:dyDescent="0.3">
      <c r="A65" t="s">
        <v>12</v>
      </c>
      <c r="B65">
        <v>1</v>
      </c>
      <c r="C65" t="s">
        <v>13</v>
      </c>
      <c r="D65" t="s">
        <v>24</v>
      </c>
      <c r="E65">
        <v>0.3</v>
      </c>
      <c r="F65" t="s">
        <v>25</v>
      </c>
      <c r="G65" t="s">
        <v>16</v>
      </c>
      <c r="H65" t="s">
        <v>16</v>
      </c>
      <c r="J65">
        <v>11</v>
      </c>
      <c r="K65" t="s">
        <v>17</v>
      </c>
      <c r="L65" t="s">
        <v>18</v>
      </c>
    </row>
    <row r="66" spans="1:12" x14ac:dyDescent="0.3">
      <c r="A66" t="s">
        <v>12</v>
      </c>
      <c r="B66">
        <v>1</v>
      </c>
      <c r="C66" t="s">
        <v>13</v>
      </c>
      <c r="D66" t="s">
        <v>28</v>
      </c>
      <c r="E66">
        <v>0.4</v>
      </c>
      <c r="F66" t="s">
        <v>48</v>
      </c>
      <c r="G66" t="s">
        <v>16</v>
      </c>
      <c r="H66" t="s">
        <v>16</v>
      </c>
      <c r="J66">
        <v>11</v>
      </c>
      <c r="K66" t="s">
        <v>17</v>
      </c>
      <c r="L66" t="s">
        <v>18</v>
      </c>
    </row>
    <row r="67" spans="1:12" x14ac:dyDescent="0.3">
      <c r="A67" t="s">
        <v>12</v>
      </c>
      <c r="B67">
        <v>1</v>
      </c>
      <c r="C67" t="s">
        <v>13</v>
      </c>
      <c r="E67">
        <v>0.5</v>
      </c>
      <c r="J67">
        <v>11</v>
      </c>
      <c r="K67" t="s">
        <v>17</v>
      </c>
      <c r="L67" t="s">
        <v>18</v>
      </c>
    </row>
    <row r="68" spans="1:12" x14ac:dyDescent="0.3">
      <c r="A68" t="s">
        <v>12</v>
      </c>
      <c r="B68">
        <v>1</v>
      </c>
      <c r="C68" t="s">
        <v>13</v>
      </c>
      <c r="D68" t="s">
        <v>24</v>
      </c>
      <c r="E68">
        <v>0.6</v>
      </c>
      <c r="F68" t="s">
        <v>25</v>
      </c>
      <c r="G68" t="s">
        <v>16</v>
      </c>
      <c r="H68" t="s">
        <v>16</v>
      </c>
      <c r="J68">
        <v>11</v>
      </c>
      <c r="K68" t="s">
        <v>17</v>
      </c>
      <c r="L68" t="s">
        <v>18</v>
      </c>
    </row>
    <row r="69" spans="1:12" x14ac:dyDescent="0.3">
      <c r="A69" t="s">
        <v>12</v>
      </c>
      <c r="B69">
        <v>1</v>
      </c>
      <c r="C69" t="s">
        <v>13</v>
      </c>
      <c r="D69" t="s">
        <v>46</v>
      </c>
      <c r="E69">
        <v>0.1</v>
      </c>
      <c r="F69" t="s">
        <v>42</v>
      </c>
      <c r="G69" t="s">
        <v>16</v>
      </c>
      <c r="H69" t="s">
        <v>16</v>
      </c>
      <c r="J69">
        <v>12</v>
      </c>
      <c r="K69" t="s">
        <v>17</v>
      </c>
      <c r="L69" t="s">
        <v>18</v>
      </c>
    </row>
    <row r="70" spans="1:12" x14ac:dyDescent="0.3">
      <c r="A70" t="s">
        <v>12</v>
      </c>
      <c r="B70">
        <v>1</v>
      </c>
      <c r="C70" t="s">
        <v>13</v>
      </c>
      <c r="D70" t="s">
        <v>19</v>
      </c>
      <c r="E70">
        <v>0.2</v>
      </c>
      <c r="F70" t="s">
        <v>49</v>
      </c>
      <c r="G70" t="s">
        <v>16</v>
      </c>
      <c r="H70" t="s">
        <v>16</v>
      </c>
      <c r="J70">
        <v>12</v>
      </c>
      <c r="K70" t="s">
        <v>17</v>
      </c>
      <c r="L70" t="s">
        <v>18</v>
      </c>
    </row>
    <row r="71" spans="1:12" x14ac:dyDescent="0.3">
      <c r="A71" t="s">
        <v>12</v>
      </c>
      <c r="B71">
        <v>1</v>
      </c>
      <c r="C71" t="s">
        <v>13</v>
      </c>
      <c r="D71" t="s">
        <v>37</v>
      </c>
      <c r="E71">
        <v>0.3</v>
      </c>
      <c r="F71" t="s">
        <v>35</v>
      </c>
      <c r="G71" t="s">
        <v>27</v>
      </c>
      <c r="H71" t="s">
        <v>16</v>
      </c>
      <c r="J71">
        <v>12</v>
      </c>
      <c r="K71" t="s">
        <v>17</v>
      </c>
      <c r="L71" t="s">
        <v>18</v>
      </c>
    </row>
    <row r="72" spans="1:12" x14ac:dyDescent="0.3">
      <c r="A72" t="s">
        <v>12</v>
      </c>
      <c r="B72">
        <v>1</v>
      </c>
      <c r="C72" t="s">
        <v>13</v>
      </c>
      <c r="D72" t="s">
        <v>14</v>
      </c>
      <c r="E72">
        <v>0.4</v>
      </c>
      <c r="F72" t="s">
        <v>29</v>
      </c>
      <c r="G72" t="s">
        <v>16</v>
      </c>
      <c r="H72" t="s">
        <v>16</v>
      </c>
      <c r="J72">
        <v>12</v>
      </c>
      <c r="K72" t="s">
        <v>17</v>
      </c>
      <c r="L72" t="s">
        <v>18</v>
      </c>
    </row>
    <row r="73" spans="1:12" x14ac:dyDescent="0.3">
      <c r="A73" t="s">
        <v>12</v>
      </c>
      <c r="B73">
        <v>1</v>
      </c>
      <c r="C73" t="s">
        <v>13</v>
      </c>
      <c r="E73">
        <v>0.5</v>
      </c>
      <c r="J73">
        <v>12</v>
      </c>
      <c r="K73" t="s">
        <v>17</v>
      </c>
      <c r="L73" t="s">
        <v>18</v>
      </c>
    </row>
    <row r="74" spans="1:12" x14ac:dyDescent="0.3">
      <c r="A74" t="s">
        <v>12</v>
      </c>
      <c r="B74">
        <v>1</v>
      </c>
      <c r="C74" t="s">
        <v>13</v>
      </c>
      <c r="D74" t="s">
        <v>34</v>
      </c>
      <c r="E74">
        <v>0.6</v>
      </c>
      <c r="F74" t="s">
        <v>50</v>
      </c>
      <c r="G74" t="s">
        <v>16</v>
      </c>
      <c r="H74" t="s">
        <v>16</v>
      </c>
      <c r="J74">
        <v>12</v>
      </c>
      <c r="K74" t="s">
        <v>17</v>
      </c>
      <c r="L74" t="s">
        <v>18</v>
      </c>
    </row>
    <row r="75" spans="1:12" x14ac:dyDescent="0.3">
      <c r="A75" t="s">
        <v>12</v>
      </c>
      <c r="B75">
        <v>1</v>
      </c>
      <c r="C75" t="s">
        <v>13</v>
      </c>
      <c r="D75" t="s">
        <v>21</v>
      </c>
      <c r="E75">
        <v>0.1</v>
      </c>
      <c r="F75" t="s">
        <v>22</v>
      </c>
      <c r="G75" t="s">
        <v>16</v>
      </c>
      <c r="J75">
        <v>13</v>
      </c>
      <c r="K75" t="s">
        <v>17</v>
      </c>
      <c r="L75" t="s">
        <v>18</v>
      </c>
    </row>
    <row r="76" spans="1:12" x14ac:dyDescent="0.3">
      <c r="A76" t="s">
        <v>12</v>
      </c>
      <c r="B76">
        <v>1</v>
      </c>
      <c r="C76" t="s">
        <v>13</v>
      </c>
      <c r="D76" t="s">
        <v>30</v>
      </c>
      <c r="E76">
        <v>0.2</v>
      </c>
      <c r="F76" t="s">
        <v>50</v>
      </c>
      <c r="G76" t="s">
        <v>16</v>
      </c>
      <c r="H76" t="s">
        <v>16</v>
      </c>
      <c r="J76">
        <v>13</v>
      </c>
      <c r="K76" t="s">
        <v>17</v>
      </c>
      <c r="L76" t="s">
        <v>18</v>
      </c>
    </row>
    <row r="77" spans="1:12" x14ac:dyDescent="0.3">
      <c r="A77" t="s">
        <v>12</v>
      </c>
      <c r="B77">
        <v>1</v>
      </c>
      <c r="C77" t="s">
        <v>13</v>
      </c>
      <c r="D77" t="s">
        <v>14</v>
      </c>
      <c r="E77">
        <v>0.3</v>
      </c>
      <c r="F77" t="s">
        <v>45</v>
      </c>
      <c r="G77" t="s">
        <v>33</v>
      </c>
      <c r="J77">
        <v>13</v>
      </c>
      <c r="K77" t="s">
        <v>17</v>
      </c>
      <c r="L77" t="s">
        <v>18</v>
      </c>
    </row>
    <row r="78" spans="1:12" x14ac:dyDescent="0.3">
      <c r="A78" t="s">
        <v>12</v>
      </c>
      <c r="B78">
        <v>1</v>
      </c>
      <c r="C78" t="s">
        <v>13</v>
      </c>
      <c r="E78">
        <v>0.4</v>
      </c>
      <c r="J78">
        <v>13</v>
      </c>
      <c r="K78" t="s">
        <v>17</v>
      </c>
      <c r="L78" t="s">
        <v>18</v>
      </c>
    </row>
    <row r="79" spans="1:12" x14ac:dyDescent="0.3">
      <c r="A79" t="s">
        <v>12</v>
      </c>
      <c r="B79">
        <v>1</v>
      </c>
      <c r="C79" t="s">
        <v>13</v>
      </c>
      <c r="D79" t="s">
        <v>37</v>
      </c>
      <c r="E79">
        <v>0.5</v>
      </c>
      <c r="F79" t="s">
        <v>41</v>
      </c>
      <c r="G79" t="s">
        <v>16</v>
      </c>
      <c r="H79" t="s">
        <v>16</v>
      </c>
      <c r="J79">
        <v>13</v>
      </c>
      <c r="K79" t="s">
        <v>17</v>
      </c>
      <c r="L79" t="s">
        <v>18</v>
      </c>
    </row>
    <row r="80" spans="1:12" x14ac:dyDescent="0.3">
      <c r="A80" t="s">
        <v>12</v>
      </c>
      <c r="B80">
        <v>1</v>
      </c>
      <c r="C80" t="s">
        <v>13</v>
      </c>
      <c r="E80">
        <v>0.6</v>
      </c>
      <c r="J80">
        <v>13</v>
      </c>
      <c r="K80" t="s">
        <v>17</v>
      </c>
      <c r="L80" t="s">
        <v>18</v>
      </c>
    </row>
    <row r="81" spans="1:12" x14ac:dyDescent="0.3">
      <c r="A81" t="s">
        <v>12</v>
      </c>
      <c r="B81">
        <v>1</v>
      </c>
      <c r="C81" t="s">
        <v>13</v>
      </c>
      <c r="D81" t="s">
        <v>37</v>
      </c>
      <c r="E81">
        <v>0.1</v>
      </c>
      <c r="F81" t="s">
        <v>51</v>
      </c>
      <c r="G81" t="s">
        <v>40</v>
      </c>
      <c r="J81">
        <v>14</v>
      </c>
      <c r="K81" t="s">
        <v>17</v>
      </c>
      <c r="L81" t="s">
        <v>18</v>
      </c>
    </row>
    <row r="82" spans="1:12" x14ac:dyDescent="0.3">
      <c r="A82" t="s">
        <v>12</v>
      </c>
      <c r="B82">
        <v>1</v>
      </c>
      <c r="C82" t="s">
        <v>13</v>
      </c>
      <c r="D82" t="s">
        <v>21</v>
      </c>
      <c r="E82">
        <v>0.2</v>
      </c>
      <c r="F82" t="s">
        <v>22</v>
      </c>
      <c r="G82" t="s">
        <v>16</v>
      </c>
      <c r="J82">
        <v>14</v>
      </c>
      <c r="K82" t="s">
        <v>17</v>
      </c>
      <c r="L82" t="s">
        <v>18</v>
      </c>
    </row>
    <row r="83" spans="1:12" x14ac:dyDescent="0.3">
      <c r="A83" t="s">
        <v>12</v>
      </c>
      <c r="B83">
        <v>1</v>
      </c>
      <c r="C83" t="s">
        <v>13</v>
      </c>
      <c r="D83" t="s">
        <v>37</v>
      </c>
      <c r="E83">
        <v>0.2</v>
      </c>
      <c r="F83" t="s">
        <v>50</v>
      </c>
      <c r="G83" t="s">
        <v>16</v>
      </c>
      <c r="H83" t="s">
        <v>16</v>
      </c>
      <c r="J83">
        <v>14</v>
      </c>
      <c r="K83" t="s">
        <v>17</v>
      </c>
      <c r="L83" t="s">
        <v>18</v>
      </c>
    </row>
    <row r="84" spans="1:12" x14ac:dyDescent="0.3">
      <c r="A84" t="s">
        <v>12</v>
      </c>
      <c r="B84">
        <v>1</v>
      </c>
      <c r="C84" t="s">
        <v>13</v>
      </c>
      <c r="D84" t="s">
        <v>24</v>
      </c>
      <c r="E84">
        <v>0.3</v>
      </c>
      <c r="F84" t="s">
        <v>39</v>
      </c>
      <c r="G84" t="s">
        <v>16</v>
      </c>
      <c r="H84" t="s">
        <v>16</v>
      </c>
      <c r="J84">
        <v>14</v>
      </c>
      <c r="K84" t="s">
        <v>17</v>
      </c>
      <c r="L84" t="s">
        <v>18</v>
      </c>
    </row>
    <row r="85" spans="1:12" x14ac:dyDescent="0.3">
      <c r="A85" t="s">
        <v>12</v>
      </c>
      <c r="B85">
        <v>1</v>
      </c>
      <c r="C85" t="s">
        <v>13</v>
      </c>
      <c r="D85" t="s">
        <v>46</v>
      </c>
      <c r="E85">
        <v>0.4</v>
      </c>
      <c r="F85" t="s">
        <v>50</v>
      </c>
      <c r="G85" t="s">
        <v>16</v>
      </c>
      <c r="H85" t="s">
        <v>16</v>
      </c>
      <c r="J85">
        <v>14</v>
      </c>
      <c r="K85" t="s">
        <v>17</v>
      </c>
      <c r="L85" t="s">
        <v>18</v>
      </c>
    </row>
    <row r="86" spans="1:12" x14ac:dyDescent="0.3">
      <c r="A86" t="s">
        <v>12</v>
      </c>
      <c r="B86">
        <v>1</v>
      </c>
      <c r="C86" t="s">
        <v>13</v>
      </c>
      <c r="E86">
        <v>0.5</v>
      </c>
      <c r="F86" t="s">
        <v>26</v>
      </c>
      <c r="G86" t="s">
        <v>16</v>
      </c>
      <c r="H86" t="s">
        <v>16</v>
      </c>
      <c r="J86">
        <v>14</v>
      </c>
      <c r="K86" t="s">
        <v>17</v>
      </c>
      <c r="L86" t="s">
        <v>18</v>
      </c>
    </row>
    <row r="87" spans="1:12" x14ac:dyDescent="0.3">
      <c r="A87" t="s">
        <v>12</v>
      </c>
      <c r="B87">
        <v>1</v>
      </c>
      <c r="C87" t="s">
        <v>13</v>
      </c>
      <c r="D87" t="s">
        <v>23</v>
      </c>
      <c r="E87">
        <v>0.6</v>
      </c>
      <c r="F87" t="s">
        <v>43</v>
      </c>
      <c r="G87" t="s">
        <v>16</v>
      </c>
      <c r="H87" t="s">
        <v>16</v>
      </c>
      <c r="J87">
        <v>14</v>
      </c>
      <c r="K87" t="s">
        <v>17</v>
      </c>
      <c r="L87" t="s">
        <v>18</v>
      </c>
    </row>
    <row r="88" spans="1:12" x14ac:dyDescent="0.3">
      <c r="A88" t="s">
        <v>12</v>
      </c>
      <c r="B88">
        <v>1</v>
      </c>
      <c r="C88" t="s">
        <v>13</v>
      </c>
      <c r="D88" t="s">
        <v>24</v>
      </c>
      <c r="E88">
        <v>0.1</v>
      </c>
      <c r="F88" t="s">
        <v>48</v>
      </c>
      <c r="G88" t="s">
        <v>27</v>
      </c>
      <c r="H88" t="s">
        <v>16</v>
      </c>
      <c r="I88">
        <v>-1</v>
      </c>
      <c r="J88">
        <v>15</v>
      </c>
      <c r="K88" t="s">
        <v>17</v>
      </c>
      <c r="L88" t="s">
        <v>18</v>
      </c>
    </row>
    <row r="89" spans="1:12" x14ac:dyDescent="0.3">
      <c r="A89" t="s">
        <v>12</v>
      </c>
      <c r="B89">
        <v>1</v>
      </c>
      <c r="C89" t="s">
        <v>13</v>
      </c>
      <c r="D89" t="s">
        <v>14</v>
      </c>
      <c r="E89">
        <v>0.2</v>
      </c>
      <c r="F89" t="s">
        <v>47</v>
      </c>
      <c r="G89" t="s">
        <v>16</v>
      </c>
      <c r="H89" t="s">
        <v>16</v>
      </c>
      <c r="J89">
        <v>15</v>
      </c>
      <c r="K89" t="s">
        <v>17</v>
      </c>
      <c r="L89" t="s">
        <v>18</v>
      </c>
    </row>
    <row r="90" spans="1:12" x14ac:dyDescent="0.3">
      <c r="A90" t="s">
        <v>12</v>
      </c>
      <c r="B90">
        <v>1</v>
      </c>
      <c r="C90" t="s">
        <v>13</v>
      </c>
      <c r="D90" t="s">
        <v>14</v>
      </c>
      <c r="E90">
        <v>0.3</v>
      </c>
      <c r="F90" t="s">
        <v>52</v>
      </c>
      <c r="G90" t="s">
        <v>27</v>
      </c>
      <c r="H90" t="s">
        <v>16</v>
      </c>
      <c r="J90">
        <v>15</v>
      </c>
      <c r="K90" t="s">
        <v>17</v>
      </c>
      <c r="L90" t="s">
        <v>18</v>
      </c>
    </row>
    <row r="91" spans="1:12" x14ac:dyDescent="0.3">
      <c r="A91" t="s">
        <v>12</v>
      </c>
      <c r="B91">
        <v>1</v>
      </c>
      <c r="C91" t="s">
        <v>13</v>
      </c>
      <c r="E91">
        <v>0.4</v>
      </c>
      <c r="J91">
        <v>15</v>
      </c>
      <c r="K91" t="s">
        <v>17</v>
      </c>
      <c r="L91" t="s">
        <v>18</v>
      </c>
    </row>
    <row r="92" spans="1:12" x14ac:dyDescent="0.3">
      <c r="A92" t="s">
        <v>12</v>
      </c>
      <c r="B92">
        <v>1</v>
      </c>
      <c r="C92" t="s">
        <v>13</v>
      </c>
      <c r="E92">
        <v>0.5</v>
      </c>
      <c r="J92">
        <v>15</v>
      </c>
      <c r="K92" t="s">
        <v>17</v>
      </c>
      <c r="L92" t="s">
        <v>18</v>
      </c>
    </row>
    <row r="93" spans="1:12" x14ac:dyDescent="0.3">
      <c r="A93" t="s">
        <v>12</v>
      </c>
      <c r="B93">
        <v>1</v>
      </c>
      <c r="C93" t="s">
        <v>13</v>
      </c>
      <c r="D93" t="s">
        <v>28</v>
      </c>
      <c r="E93">
        <v>0.6</v>
      </c>
      <c r="F93" t="s">
        <v>42</v>
      </c>
      <c r="G93" t="s">
        <v>16</v>
      </c>
      <c r="H93" t="s">
        <v>16</v>
      </c>
      <c r="J93">
        <v>15</v>
      </c>
      <c r="K93" t="s">
        <v>17</v>
      </c>
      <c r="L93" t="s">
        <v>18</v>
      </c>
    </row>
    <row r="94" spans="1:12" x14ac:dyDescent="0.3">
      <c r="A94" t="s">
        <v>12</v>
      </c>
      <c r="B94">
        <v>1</v>
      </c>
      <c r="C94" t="s">
        <v>13</v>
      </c>
      <c r="D94" t="s">
        <v>37</v>
      </c>
      <c r="E94">
        <v>0.1</v>
      </c>
      <c r="F94" t="s">
        <v>53</v>
      </c>
      <c r="G94" t="s">
        <v>16</v>
      </c>
      <c r="H94" t="s">
        <v>16</v>
      </c>
      <c r="J94">
        <v>16</v>
      </c>
      <c r="K94" t="s">
        <v>17</v>
      </c>
      <c r="L94" t="s">
        <v>18</v>
      </c>
    </row>
    <row r="95" spans="1:12" x14ac:dyDescent="0.3">
      <c r="A95" t="s">
        <v>12</v>
      </c>
      <c r="B95">
        <v>1</v>
      </c>
      <c r="C95" t="s">
        <v>13</v>
      </c>
      <c r="D95" t="s">
        <v>46</v>
      </c>
      <c r="E95">
        <v>0.2</v>
      </c>
      <c r="F95" t="s">
        <v>38</v>
      </c>
      <c r="G95" t="s">
        <v>16</v>
      </c>
      <c r="H95" t="s">
        <v>16</v>
      </c>
      <c r="J95">
        <v>16</v>
      </c>
      <c r="K95" t="s">
        <v>17</v>
      </c>
      <c r="L95" t="s">
        <v>18</v>
      </c>
    </row>
    <row r="96" spans="1:12" x14ac:dyDescent="0.3">
      <c r="A96" t="s">
        <v>12</v>
      </c>
      <c r="B96">
        <v>1</v>
      </c>
      <c r="C96" t="s">
        <v>13</v>
      </c>
      <c r="D96" t="s">
        <v>23</v>
      </c>
      <c r="E96">
        <v>0.3</v>
      </c>
      <c r="F96" t="s">
        <v>43</v>
      </c>
      <c r="G96" t="s">
        <v>16</v>
      </c>
      <c r="H96" t="s">
        <v>16</v>
      </c>
      <c r="J96">
        <v>16</v>
      </c>
      <c r="K96" t="s">
        <v>17</v>
      </c>
      <c r="L96" t="s">
        <v>18</v>
      </c>
    </row>
    <row r="97" spans="1:12" x14ac:dyDescent="0.3">
      <c r="A97" t="s">
        <v>12</v>
      </c>
      <c r="B97">
        <v>1</v>
      </c>
      <c r="C97" t="s">
        <v>13</v>
      </c>
      <c r="D97" t="s">
        <v>37</v>
      </c>
      <c r="E97">
        <v>0.4</v>
      </c>
      <c r="F97" t="s">
        <v>41</v>
      </c>
      <c r="G97" t="s">
        <v>16</v>
      </c>
      <c r="H97" t="s">
        <v>16</v>
      </c>
      <c r="J97">
        <v>16</v>
      </c>
      <c r="K97" t="s">
        <v>17</v>
      </c>
      <c r="L97" t="s">
        <v>18</v>
      </c>
    </row>
    <row r="98" spans="1:12" x14ac:dyDescent="0.3">
      <c r="A98" t="s">
        <v>12</v>
      </c>
      <c r="B98">
        <v>1</v>
      </c>
      <c r="C98" t="s">
        <v>13</v>
      </c>
      <c r="D98" t="s">
        <v>28</v>
      </c>
      <c r="E98">
        <v>0.5</v>
      </c>
      <c r="F98" t="s">
        <v>36</v>
      </c>
      <c r="G98" t="s">
        <v>16</v>
      </c>
      <c r="H98" t="s">
        <v>16</v>
      </c>
      <c r="J98">
        <v>16</v>
      </c>
      <c r="K98" t="s">
        <v>17</v>
      </c>
      <c r="L98" t="s">
        <v>18</v>
      </c>
    </row>
    <row r="99" spans="1:12" x14ac:dyDescent="0.3">
      <c r="A99" t="s">
        <v>12</v>
      </c>
      <c r="B99">
        <v>1</v>
      </c>
      <c r="C99" t="s">
        <v>13</v>
      </c>
      <c r="D99" t="s">
        <v>24</v>
      </c>
      <c r="E99">
        <v>0.6</v>
      </c>
      <c r="F99" t="s">
        <v>25</v>
      </c>
      <c r="G99" t="s">
        <v>16</v>
      </c>
      <c r="H99" t="s">
        <v>16</v>
      </c>
      <c r="J99">
        <v>16</v>
      </c>
      <c r="K99" t="s">
        <v>17</v>
      </c>
      <c r="L99" t="s">
        <v>18</v>
      </c>
    </row>
    <row r="100" spans="1:12" x14ac:dyDescent="0.3">
      <c r="A100" t="s">
        <v>12</v>
      </c>
      <c r="B100">
        <v>1</v>
      </c>
      <c r="C100" t="s">
        <v>13</v>
      </c>
      <c r="E100">
        <v>0.1</v>
      </c>
      <c r="J100">
        <v>17</v>
      </c>
      <c r="K100" t="s">
        <v>17</v>
      </c>
      <c r="L100" t="s">
        <v>18</v>
      </c>
    </row>
    <row r="101" spans="1:12" x14ac:dyDescent="0.3">
      <c r="A101" t="s">
        <v>12</v>
      </c>
      <c r="B101">
        <v>1</v>
      </c>
      <c r="C101" t="s">
        <v>13</v>
      </c>
      <c r="D101" t="s">
        <v>21</v>
      </c>
      <c r="E101">
        <v>0.2</v>
      </c>
      <c r="F101" t="s">
        <v>22</v>
      </c>
      <c r="G101" t="s">
        <v>16</v>
      </c>
      <c r="J101">
        <v>17</v>
      </c>
      <c r="K101" t="s">
        <v>17</v>
      </c>
      <c r="L101" t="s">
        <v>18</v>
      </c>
    </row>
    <row r="102" spans="1:12" x14ac:dyDescent="0.3">
      <c r="A102" t="s">
        <v>12</v>
      </c>
      <c r="B102">
        <v>1</v>
      </c>
      <c r="C102" t="s">
        <v>13</v>
      </c>
      <c r="E102">
        <v>0.3</v>
      </c>
      <c r="J102">
        <v>17</v>
      </c>
      <c r="K102" t="s">
        <v>17</v>
      </c>
      <c r="L102" t="s">
        <v>18</v>
      </c>
    </row>
    <row r="103" spans="1:12" x14ac:dyDescent="0.3">
      <c r="A103" t="s">
        <v>12</v>
      </c>
      <c r="B103">
        <v>1</v>
      </c>
      <c r="C103" t="s">
        <v>13</v>
      </c>
      <c r="D103" t="s">
        <v>21</v>
      </c>
      <c r="E103">
        <v>0.3</v>
      </c>
      <c r="F103" t="s">
        <v>22</v>
      </c>
      <c r="J103">
        <v>17</v>
      </c>
      <c r="K103" t="s">
        <v>17</v>
      </c>
      <c r="L103" t="s">
        <v>18</v>
      </c>
    </row>
    <row r="104" spans="1:12" x14ac:dyDescent="0.3">
      <c r="A104" t="s">
        <v>12</v>
      </c>
      <c r="B104">
        <v>1</v>
      </c>
      <c r="C104" t="s">
        <v>13</v>
      </c>
      <c r="D104" t="s">
        <v>28</v>
      </c>
      <c r="E104">
        <v>0.3</v>
      </c>
      <c r="F104" t="s">
        <v>48</v>
      </c>
      <c r="G104" t="s">
        <v>16</v>
      </c>
      <c r="H104" t="s">
        <v>16</v>
      </c>
      <c r="J104">
        <v>17</v>
      </c>
      <c r="K104" t="s">
        <v>17</v>
      </c>
      <c r="L104" t="s">
        <v>18</v>
      </c>
    </row>
    <row r="105" spans="1:12" x14ac:dyDescent="0.3">
      <c r="A105" t="s">
        <v>12</v>
      </c>
      <c r="B105">
        <v>1</v>
      </c>
      <c r="C105" t="s">
        <v>13</v>
      </c>
      <c r="D105" t="s">
        <v>21</v>
      </c>
      <c r="E105">
        <v>0.4</v>
      </c>
      <c r="F105" t="s">
        <v>22</v>
      </c>
      <c r="G105" t="s">
        <v>16</v>
      </c>
      <c r="J105">
        <v>17</v>
      </c>
      <c r="K105" t="s">
        <v>17</v>
      </c>
      <c r="L105" t="s">
        <v>18</v>
      </c>
    </row>
    <row r="106" spans="1:12" x14ac:dyDescent="0.3">
      <c r="A106" t="s">
        <v>12</v>
      </c>
      <c r="B106">
        <v>1</v>
      </c>
      <c r="C106" t="s">
        <v>13</v>
      </c>
      <c r="D106" t="s">
        <v>28</v>
      </c>
      <c r="E106">
        <v>0.4</v>
      </c>
      <c r="F106" t="s">
        <v>48</v>
      </c>
      <c r="G106" t="s">
        <v>16</v>
      </c>
      <c r="H106" t="s">
        <v>16</v>
      </c>
      <c r="J106">
        <v>17</v>
      </c>
      <c r="K106" t="s">
        <v>17</v>
      </c>
      <c r="L106" t="s">
        <v>18</v>
      </c>
    </row>
    <row r="107" spans="1:12" x14ac:dyDescent="0.3">
      <c r="A107" t="s">
        <v>12</v>
      </c>
      <c r="B107">
        <v>1</v>
      </c>
      <c r="C107" t="s">
        <v>13</v>
      </c>
      <c r="E107">
        <v>0.5</v>
      </c>
      <c r="J107">
        <v>17</v>
      </c>
      <c r="K107" t="s">
        <v>17</v>
      </c>
      <c r="L107" t="s">
        <v>18</v>
      </c>
    </row>
    <row r="108" spans="1:12" x14ac:dyDescent="0.3">
      <c r="A108" t="s">
        <v>12</v>
      </c>
      <c r="B108">
        <v>1</v>
      </c>
      <c r="C108" t="s">
        <v>13</v>
      </c>
      <c r="E108">
        <v>0.6</v>
      </c>
      <c r="J108">
        <v>17</v>
      </c>
      <c r="K108" t="s">
        <v>17</v>
      </c>
      <c r="L108" t="s">
        <v>18</v>
      </c>
    </row>
    <row r="109" spans="1:12" x14ac:dyDescent="0.3">
      <c r="A109" t="s">
        <v>12</v>
      </c>
      <c r="B109">
        <v>1</v>
      </c>
      <c r="C109" t="s">
        <v>13</v>
      </c>
      <c r="D109" t="s">
        <v>21</v>
      </c>
      <c r="E109">
        <v>0.1</v>
      </c>
      <c r="F109" t="s">
        <v>22</v>
      </c>
      <c r="G109" t="s">
        <v>16</v>
      </c>
      <c r="J109">
        <v>18</v>
      </c>
      <c r="K109" t="s">
        <v>17</v>
      </c>
      <c r="L109" t="s">
        <v>18</v>
      </c>
    </row>
    <row r="110" spans="1:12" x14ac:dyDescent="0.3">
      <c r="A110" t="s">
        <v>12</v>
      </c>
      <c r="B110">
        <v>1</v>
      </c>
      <c r="C110" t="s">
        <v>13</v>
      </c>
      <c r="D110" t="s">
        <v>46</v>
      </c>
      <c r="E110">
        <v>0.1</v>
      </c>
      <c r="F110" t="s">
        <v>51</v>
      </c>
      <c r="G110" t="s">
        <v>16</v>
      </c>
      <c r="H110" t="s">
        <v>16</v>
      </c>
      <c r="J110">
        <v>18</v>
      </c>
      <c r="K110" t="s">
        <v>17</v>
      </c>
      <c r="L110" t="s">
        <v>18</v>
      </c>
    </row>
    <row r="111" spans="1:12" x14ac:dyDescent="0.3">
      <c r="A111" t="s">
        <v>12</v>
      </c>
      <c r="B111">
        <v>1</v>
      </c>
      <c r="C111" t="s">
        <v>13</v>
      </c>
      <c r="D111" t="s">
        <v>24</v>
      </c>
      <c r="E111">
        <v>0.2</v>
      </c>
      <c r="F111" t="s">
        <v>39</v>
      </c>
      <c r="G111" t="s">
        <v>40</v>
      </c>
      <c r="J111">
        <v>18</v>
      </c>
      <c r="K111" t="s">
        <v>17</v>
      </c>
      <c r="L111" t="s">
        <v>18</v>
      </c>
    </row>
    <row r="112" spans="1:12" x14ac:dyDescent="0.3">
      <c r="A112" t="s">
        <v>12</v>
      </c>
      <c r="B112">
        <v>1</v>
      </c>
      <c r="C112" t="s">
        <v>13</v>
      </c>
      <c r="D112" t="s">
        <v>32</v>
      </c>
      <c r="E112">
        <v>0.3</v>
      </c>
      <c r="F112" t="s">
        <v>42</v>
      </c>
      <c r="G112" t="s">
        <v>16</v>
      </c>
      <c r="H112" t="s">
        <v>16</v>
      </c>
      <c r="J112">
        <v>18</v>
      </c>
      <c r="K112" t="s">
        <v>17</v>
      </c>
      <c r="L112" t="s">
        <v>18</v>
      </c>
    </row>
    <row r="113" spans="1:12" x14ac:dyDescent="0.3">
      <c r="A113" t="s">
        <v>12</v>
      </c>
      <c r="B113">
        <v>1</v>
      </c>
      <c r="C113" t="s">
        <v>13</v>
      </c>
      <c r="D113" t="s">
        <v>30</v>
      </c>
      <c r="E113">
        <v>0.4</v>
      </c>
      <c r="F113" t="s">
        <v>29</v>
      </c>
      <c r="G113" t="s">
        <v>16</v>
      </c>
      <c r="H113" t="s">
        <v>16</v>
      </c>
      <c r="J113">
        <v>18</v>
      </c>
      <c r="K113" t="s">
        <v>17</v>
      </c>
      <c r="L113" t="s">
        <v>18</v>
      </c>
    </row>
    <row r="114" spans="1:12" x14ac:dyDescent="0.3">
      <c r="A114" t="s">
        <v>12</v>
      </c>
      <c r="B114">
        <v>1</v>
      </c>
      <c r="C114" t="s">
        <v>13</v>
      </c>
      <c r="D114" t="s">
        <v>32</v>
      </c>
      <c r="E114">
        <v>0.5</v>
      </c>
      <c r="F114" t="s">
        <v>42</v>
      </c>
      <c r="G114" t="s">
        <v>16</v>
      </c>
      <c r="H114" t="s">
        <v>16</v>
      </c>
      <c r="J114">
        <v>18</v>
      </c>
      <c r="K114" t="s">
        <v>17</v>
      </c>
      <c r="L114" t="s">
        <v>18</v>
      </c>
    </row>
    <row r="115" spans="1:12" x14ac:dyDescent="0.3">
      <c r="A115" t="s">
        <v>12</v>
      </c>
      <c r="B115">
        <v>1</v>
      </c>
      <c r="C115" t="s">
        <v>13</v>
      </c>
      <c r="E115">
        <v>0.6</v>
      </c>
      <c r="J115">
        <v>18</v>
      </c>
      <c r="K115" t="s">
        <v>17</v>
      </c>
      <c r="L115" t="s">
        <v>18</v>
      </c>
    </row>
    <row r="116" spans="1:12" x14ac:dyDescent="0.3">
      <c r="A116" t="s">
        <v>12</v>
      </c>
      <c r="B116">
        <v>1</v>
      </c>
      <c r="C116" t="s">
        <v>13</v>
      </c>
      <c r="E116">
        <v>0.1</v>
      </c>
      <c r="J116">
        <v>19</v>
      </c>
      <c r="K116" t="s">
        <v>17</v>
      </c>
      <c r="L116" t="s">
        <v>18</v>
      </c>
    </row>
    <row r="117" spans="1:12" x14ac:dyDescent="0.3">
      <c r="A117" t="s">
        <v>12</v>
      </c>
      <c r="B117">
        <v>1</v>
      </c>
      <c r="C117" t="s">
        <v>13</v>
      </c>
      <c r="E117">
        <v>0.2</v>
      </c>
      <c r="J117">
        <v>19</v>
      </c>
      <c r="K117" t="s">
        <v>17</v>
      </c>
      <c r="L117" t="s">
        <v>18</v>
      </c>
    </row>
    <row r="118" spans="1:12" x14ac:dyDescent="0.3">
      <c r="A118" t="s">
        <v>12</v>
      </c>
      <c r="B118">
        <v>1</v>
      </c>
      <c r="C118" t="s">
        <v>13</v>
      </c>
      <c r="E118">
        <v>0.3</v>
      </c>
      <c r="J118">
        <v>19</v>
      </c>
      <c r="K118" t="s">
        <v>17</v>
      </c>
      <c r="L118" t="s">
        <v>18</v>
      </c>
    </row>
    <row r="119" spans="1:12" x14ac:dyDescent="0.3">
      <c r="A119" t="s">
        <v>12</v>
      </c>
      <c r="B119">
        <v>1</v>
      </c>
      <c r="C119" t="s">
        <v>13</v>
      </c>
      <c r="D119" t="s">
        <v>21</v>
      </c>
      <c r="E119">
        <v>0.4</v>
      </c>
      <c r="F119" t="s">
        <v>22</v>
      </c>
      <c r="G119" t="s">
        <v>16</v>
      </c>
      <c r="J119">
        <v>19</v>
      </c>
      <c r="K119" t="s">
        <v>17</v>
      </c>
      <c r="L119" t="s">
        <v>18</v>
      </c>
    </row>
    <row r="120" spans="1:12" x14ac:dyDescent="0.3">
      <c r="A120" t="s">
        <v>12</v>
      </c>
      <c r="B120">
        <v>1</v>
      </c>
      <c r="C120" t="s">
        <v>13</v>
      </c>
      <c r="D120" t="s">
        <v>21</v>
      </c>
      <c r="E120">
        <v>0.4</v>
      </c>
      <c r="F120" t="s">
        <v>22</v>
      </c>
      <c r="G120" t="s">
        <v>16</v>
      </c>
      <c r="J120">
        <v>19</v>
      </c>
      <c r="K120" t="s">
        <v>17</v>
      </c>
      <c r="L120" t="s">
        <v>18</v>
      </c>
    </row>
    <row r="121" spans="1:12" x14ac:dyDescent="0.3">
      <c r="A121" t="s">
        <v>12</v>
      </c>
      <c r="B121">
        <v>1</v>
      </c>
      <c r="C121" t="s">
        <v>13</v>
      </c>
      <c r="D121" t="s">
        <v>34</v>
      </c>
      <c r="E121">
        <v>0.5</v>
      </c>
      <c r="F121" t="s">
        <v>49</v>
      </c>
      <c r="G121" t="s">
        <v>16</v>
      </c>
      <c r="H121" t="s">
        <v>16</v>
      </c>
      <c r="J121">
        <v>19</v>
      </c>
      <c r="K121" t="s">
        <v>17</v>
      </c>
      <c r="L121" t="s">
        <v>18</v>
      </c>
    </row>
    <row r="122" spans="1:12" x14ac:dyDescent="0.3">
      <c r="A122" t="s">
        <v>12</v>
      </c>
      <c r="B122">
        <v>1</v>
      </c>
      <c r="C122" t="s">
        <v>13</v>
      </c>
      <c r="D122" t="s">
        <v>21</v>
      </c>
      <c r="E122">
        <v>0.6</v>
      </c>
      <c r="F122" t="s">
        <v>22</v>
      </c>
      <c r="G122" t="s">
        <v>16</v>
      </c>
      <c r="J122">
        <v>19</v>
      </c>
      <c r="K122" t="s">
        <v>17</v>
      </c>
      <c r="L122" t="s">
        <v>18</v>
      </c>
    </row>
    <row r="123" spans="1:12" x14ac:dyDescent="0.3">
      <c r="A123" t="s">
        <v>12</v>
      </c>
      <c r="B123">
        <v>1</v>
      </c>
      <c r="C123" t="s">
        <v>13</v>
      </c>
      <c r="D123" t="s">
        <v>32</v>
      </c>
      <c r="E123">
        <v>0.6</v>
      </c>
      <c r="F123" t="s">
        <v>41</v>
      </c>
      <c r="G123" t="s">
        <v>16</v>
      </c>
      <c r="H123" t="s">
        <v>16</v>
      </c>
      <c r="J123">
        <v>19</v>
      </c>
      <c r="K123" t="s">
        <v>17</v>
      </c>
      <c r="L123" t="s">
        <v>18</v>
      </c>
    </row>
    <row r="124" spans="1:12" x14ac:dyDescent="0.3">
      <c r="A124" t="s">
        <v>12</v>
      </c>
      <c r="B124">
        <v>1</v>
      </c>
      <c r="C124" t="s">
        <v>13</v>
      </c>
      <c r="E124">
        <v>0.1</v>
      </c>
      <c r="J124">
        <v>20</v>
      </c>
      <c r="K124" t="s">
        <v>17</v>
      </c>
      <c r="L124" t="s">
        <v>18</v>
      </c>
    </row>
    <row r="125" spans="1:12" x14ac:dyDescent="0.3">
      <c r="A125" t="s">
        <v>12</v>
      </c>
      <c r="B125">
        <v>1</v>
      </c>
      <c r="C125" t="s">
        <v>13</v>
      </c>
      <c r="E125">
        <v>0.2</v>
      </c>
      <c r="J125">
        <v>20</v>
      </c>
      <c r="K125" t="s">
        <v>17</v>
      </c>
      <c r="L125" t="s">
        <v>18</v>
      </c>
    </row>
    <row r="126" spans="1:12" x14ac:dyDescent="0.3">
      <c r="A126" t="s">
        <v>12</v>
      </c>
      <c r="B126">
        <v>1</v>
      </c>
      <c r="C126" t="s">
        <v>13</v>
      </c>
      <c r="D126" t="s">
        <v>46</v>
      </c>
      <c r="E126">
        <v>0.3</v>
      </c>
      <c r="F126" t="s">
        <v>51</v>
      </c>
      <c r="G126" t="s">
        <v>27</v>
      </c>
      <c r="H126" t="s">
        <v>16</v>
      </c>
      <c r="J126">
        <v>20</v>
      </c>
      <c r="K126" t="s">
        <v>17</v>
      </c>
      <c r="L126" t="s">
        <v>18</v>
      </c>
    </row>
    <row r="127" spans="1:12" x14ac:dyDescent="0.3">
      <c r="A127" t="s">
        <v>12</v>
      </c>
      <c r="B127">
        <v>1</v>
      </c>
      <c r="C127" t="s">
        <v>13</v>
      </c>
      <c r="D127" t="s">
        <v>19</v>
      </c>
      <c r="E127">
        <v>0.4</v>
      </c>
      <c r="F127" t="s">
        <v>29</v>
      </c>
      <c r="G127" t="s">
        <v>16</v>
      </c>
      <c r="H127" t="s">
        <v>16</v>
      </c>
      <c r="J127">
        <v>20</v>
      </c>
      <c r="K127" t="s">
        <v>17</v>
      </c>
      <c r="L127" t="s">
        <v>18</v>
      </c>
    </row>
    <row r="128" spans="1:12" x14ac:dyDescent="0.3">
      <c r="A128" t="s">
        <v>12</v>
      </c>
      <c r="B128">
        <v>1</v>
      </c>
      <c r="C128" t="s">
        <v>13</v>
      </c>
      <c r="D128" t="s">
        <v>21</v>
      </c>
      <c r="E128">
        <v>0.5</v>
      </c>
      <c r="F128" t="s">
        <v>22</v>
      </c>
      <c r="G128" t="s">
        <v>16</v>
      </c>
      <c r="J128">
        <v>20</v>
      </c>
      <c r="K128" t="s">
        <v>17</v>
      </c>
      <c r="L128" t="s">
        <v>18</v>
      </c>
    </row>
    <row r="129" spans="1:12" x14ac:dyDescent="0.3">
      <c r="A129" t="s">
        <v>12</v>
      </c>
      <c r="B129">
        <v>1</v>
      </c>
      <c r="C129" t="s">
        <v>13</v>
      </c>
      <c r="D129" t="s">
        <v>46</v>
      </c>
      <c r="E129">
        <v>0.5</v>
      </c>
      <c r="F129" t="s">
        <v>51</v>
      </c>
      <c r="G129" t="s">
        <v>16</v>
      </c>
      <c r="H129" t="s">
        <v>16</v>
      </c>
      <c r="J129">
        <v>20</v>
      </c>
      <c r="K129" t="s">
        <v>17</v>
      </c>
      <c r="L129" t="s">
        <v>18</v>
      </c>
    </row>
    <row r="130" spans="1:12" x14ac:dyDescent="0.3">
      <c r="A130" t="s">
        <v>12</v>
      </c>
      <c r="B130">
        <v>1</v>
      </c>
      <c r="C130" t="s">
        <v>13</v>
      </c>
      <c r="E130">
        <v>0.6</v>
      </c>
      <c r="J130">
        <v>20</v>
      </c>
      <c r="K130" t="s">
        <v>17</v>
      </c>
      <c r="L130" t="s">
        <v>18</v>
      </c>
    </row>
    <row r="131" spans="1:12" x14ac:dyDescent="0.3">
      <c r="A131" t="s">
        <v>12</v>
      </c>
      <c r="B131">
        <v>2</v>
      </c>
      <c r="C131" t="s">
        <v>54</v>
      </c>
      <c r="E131">
        <v>0.1</v>
      </c>
      <c r="J131">
        <v>1</v>
      </c>
      <c r="K131" t="s">
        <v>17</v>
      </c>
      <c r="L131" t="s">
        <v>18</v>
      </c>
    </row>
    <row r="132" spans="1:12" x14ac:dyDescent="0.3">
      <c r="A132" t="s">
        <v>12</v>
      </c>
      <c r="B132">
        <v>2</v>
      </c>
      <c r="C132" t="s">
        <v>54</v>
      </c>
      <c r="D132" t="s">
        <v>55</v>
      </c>
      <c r="E132">
        <v>0.2</v>
      </c>
      <c r="F132" t="s">
        <v>15</v>
      </c>
      <c r="G132" t="s">
        <v>16</v>
      </c>
      <c r="H132" t="s">
        <v>16</v>
      </c>
      <c r="J132">
        <v>1</v>
      </c>
      <c r="K132" t="s">
        <v>17</v>
      </c>
      <c r="L132" t="s">
        <v>18</v>
      </c>
    </row>
    <row r="133" spans="1:12" x14ac:dyDescent="0.3">
      <c r="A133" t="s">
        <v>12</v>
      </c>
      <c r="B133">
        <v>2</v>
      </c>
      <c r="C133" t="s">
        <v>54</v>
      </c>
      <c r="D133" t="s">
        <v>56</v>
      </c>
      <c r="E133">
        <v>0.3</v>
      </c>
      <c r="F133" t="s">
        <v>22</v>
      </c>
      <c r="G133" t="s">
        <v>16</v>
      </c>
      <c r="J133">
        <v>1</v>
      </c>
      <c r="K133" t="s">
        <v>17</v>
      </c>
      <c r="L133" t="s">
        <v>18</v>
      </c>
    </row>
    <row r="134" spans="1:12" x14ac:dyDescent="0.3">
      <c r="A134" t="s">
        <v>12</v>
      </c>
      <c r="B134">
        <v>2</v>
      </c>
      <c r="C134" t="s">
        <v>54</v>
      </c>
      <c r="D134" t="s">
        <v>55</v>
      </c>
      <c r="E134">
        <v>0.4</v>
      </c>
      <c r="F134" t="s">
        <v>15</v>
      </c>
      <c r="G134" t="s">
        <v>16</v>
      </c>
      <c r="H134" t="s">
        <v>16</v>
      </c>
      <c r="J134">
        <v>1</v>
      </c>
      <c r="K134" t="s">
        <v>17</v>
      </c>
      <c r="L134" t="s">
        <v>18</v>
      </c>
    </row>
    <row r="135" spans="1:12" x14ac:dyDescent="0.3">
      <c r="A135" t="s">
        <v>12</v>
      </c>
      <c r="B135">
        <v>2</v>
      </c>
      <c r="C135" t="s">
        <v>54</v>
      </c>
      <c r="E135">
        <v>0.5</v>
      </c>
      <c r="F135" t="s">
        <v>57</v>
      </c>
      <c r="G135" t="s">
        <v>16</v>
      </c>
      <c r="H135" t="s">
        <v>16</v>
      </c>
      <c r="J135">
        <v>1</v>
      </c>
      <c r="K135" t="s">
        <v>17</v>
      </c>
      <c r="L135" t="s">
        <v>18</v>
      </c>
    </row>
    <row r="136" spans="1:12" x14ac:dyDescent="0.3">
      <c r="A136" t="s">
        <v>12</v>
      </c>
      <c r="B136">
        <v>2</v>
      </c>
      <c r="C136" t="s">
        <v>54</v>
      </c>
      <c r="E136">
        <v>0.6</v>
      </c>
      <c r="J136">
        <v>1</v>
      </c>
      <c r="K136" t="s">
        <v>17</v>
      </c>
      <c r="L136" t="s">
        <v>18</v>
      </c>
    </row>
    <row r="137" spans="1:12" x14ac:dyDescent="0.3">
      <c r="A137" t="s">
        <v>12</v>
      </c>
      <c r="B137">
        <v>2</v>
      </c>
      <c r="C137" t="s">
        <v>54</v>
      </c>
      <c r="D137" t="s">
        <v>56</v>
      </c>
      <c r="E137">
        <v>0.1</v>
      </c>
      <c r="F137" t="s">
        <v>22</v>
      </c>
      <c r="G137" t="s">
        <v>16</v>
      </c>
      <c r="J137">
        <v>2</v>
      </c>
      <c r="K137" t="s">
        <v>17</v>
      </c>
      <c r="L137" t="s">
        <v>18</v>
      </c>
    </row>
    <row r="138" spans="1:12" x14ac:dyDescent="0.3">
      <c r="A138" t="s">
        <v>12</v>
      </c>
      <c r="B138">
        <v>2</v>
      </c>
      <c r="C138" t="s">
        <v>54</v>
      </c>
      <c r="D138" t="s">
        <v>58</v>
      </c>
      <c r="E138">
        <v>0.1</v>
      </c>
      <c r="F138" t="s">
        <v>48</v>
      </c>
      <c r="J138">
        <v>2</v>
      </c>
      <c r="K138" t="s">
        <v>17</v>
      </c>
      <c r="L138" t="s">
        <v>18</v>
      </c>
    </row>
    <row r="139" spans="1:12" x14ac:dyDescent="0.3">
      <c r="A139" t="s">
        <v>12</v>
      </c>
      <c r="B139">
        <v>2</v>
      </c>
      <c r="C139" t="s">
        <v>54</v>
      </c>
      <c r="D139" t="s">
        <v>59</v>
      </c>
      <c r="E139">
        <v>0.2</v>
      </c>
      <c r="F139" t="s">
        <v>38</v>
      </c>
      <c r="G139" t="s">
        <v>16</v>
      </c>
      <c r="H139" t="s">
        <v>16</v>
      </c>
      <c r="J139">
        <v>2</v>
      </c>
      <c r="K139" t="s">
        <v>17</v>
      </c>
      <c r="L139" t="s">
        <v>18</v>
      </c>
    </row>
    <row r="140" spans="1:12" x14ac:dyDescent="0.3">
      <c r="A140" t="s">
        <v>12</v>
      </c>
      <c r="B140">
        <v>2</v>
      </c>
      <c r="C140" t="s">
        <v>54</v>
      </c>
      <c r="E140">
        <v>0.3</v>
      </c>
      <c r="J140">
        <v>2</v>
      </c>
      <c r="K140" t="s">
        <v>17</v>
      </c>
      <c r="L140" t="s">
        <v>18</v>
      </c>
    </row>
    <row r="141" spans="1:12" x14ac:dyDescent="0.3">
      <c r="A141" t="s">
        <v>12</v>
      </c>
      <c r="B141">
        <v>2</v>
      </c>
      <c r="C141" t="s">
        <v>54</v>
      </c>
      <c r="D141" t="s">
        <v>60</v>
      </c>
      <c r="E141">
        <v>0.4</v>
      </c>
      <c r="F141" t="s">
        <v>45</v>
      </c>
      <c r="G141" t="s">
        <v>16</v>
      </c>
      <c r="H141" t="s">
        <v>16</v>
      </c>
      <c r="J141">
        <v>2</v>
      </c>
      <c r="K141" t="s">
        <v>17</v>
      </c>
      <c r="L141" t="s">
        <v>18</v>
      </c>
    </row>
    <row r="142" spans="1:12" x14ac:dyDescent="0.3">
      <c r="A142" t="s">
        <v>12</v>
      </c>
      <c r="B142">
        <v>2</v>
      </c>
      <c r="C142" t="s">
        <v>54</v>
      </c>
      <c r="D142" t="s">
        <v>56</v>
      </c>
      <c r="E142">
        <v>0.5</v>
      </c>
      <c r="F142" t="s">
        <v>22</v>
      </c>
      <c r="G142" t="s">
        <v>16</v>
      </c>
      <c r="J142">
        <v>2</v>
      </c>
      <c r="K142" t="s">
        <v>17</v>
      </c>
      <c r="L142" t="s">
        <v>18</v>
      </c>
    </row>
    <row r="143" spans="1:12" x14ac:dyDescent="0.3">
      <c r="A143" t="s">
        <v>12</v>
      </c>
      <c r="B143">
        <v>2</v>
      </c>
      <c r="C143" t="s">
        <v>54</v>
      </c>
      <c r="E143">
        <v>0.6</v>
      </c>
      <c r="J143">
        <v>2</v>
      </c>
      <c r="K143" t="s">
        <v>17</v>
      </c>
      <c r="L143" t="s">
        <v>18</v>
      </c>
    </row>
    <row r="144" spans="1:12" x14ac:dyDescent="0.3">
      <c r="A144" t="s">
        <v>12</v>
      </c>
      <c r="B144">
        <v>2</v>
      </c>
      <c r="C144" t="s">
        <v>54</v>
      </c>
      <c r="D144" t="s">
        <v>59</v>
      </c>
      <c r="E144">
        <v>0.1</v>
      </c>
      <c r="F144" t="s">
        <v>45</v>
      </c>
      <c r="G144" t="s">
        <v>40</v>
      </c>
      <c r="J144">
        <v>3</v>
      </c>
      <c r="K144" t="s">
        <v>17</v>
      </c>
      <c r="L144" t="s">
        <v>18</v>
      </c>
    </row>
    <row r="145" spans="1:12" x14ac:dyDescent="0.3">
      <c r="A145" t="s">
        <v>12</v>
      </c>
      <c r="B145">
        <v>2</v>
      </c>
      <c r="C145" t="s">
        <v>54</v>
      </c>
      <c r="D145" t="s">
        <v>58</v>
      </c>
      <c r="E145">
        <v>0.2</v>
      </c>
      <c r="F145" t="s">
        <v>48</v>
      </c>
      <c r="G145" t="s">
        <v>16</v>
      </c>
      <c r="H145" t="s">
        <v>16</v>
      </c>
      <c r="J145">
        <v>3</v>
      </c>
      <c r="K145" t="s">
        <v>17</v>
      </c>
      <c r="L145" t="s">
        <v>18</v>
      </c>
    </row>
    <row r="146" spans="1:12" x14ac:dyDescent="0.3">
      <c r="A146" t="s">
        <v>12</v>
      </c>
      <c r="B146">
        <v>2</v>
      </c>
      <c r="C146" t="s">
        <v>54</v>
      </c>
      <c r="D146" t="s">
        <v>61</v>
      </c>
      <c r="E146">
        <v>0.3</v>
      </c>
      <c r="F146" t="s">
        <v>47</v>
      </c>
      <c r="G146" t="s">
        <v>27</v>
      </c>
      <c r="H146" t="s">
        <v>16</v>
      </c>
      <c r="J146">
        <v>3</v>
      </c>
      <c r="K146" t="s">
        <v>17</v>
      </c>
      <c r="L146" t="s">
        <v>18</v>
      </c>
    </row>
    <row r="147" spans="1:12" x14ac:dyDescent="0.3">
      <c r="A147" t="s">
        <v>12</v>
      </c>
      <c r="B147">
        <v>2</v>
      </c>
      <c r="C147" t="s">
        <v>54</v>
      </c>
      <c r="E147">
        <v>0.4</v>
      </c>
      <c r="J147">
        <v>3</v>
      </c>
      <c r="K147" t="s">
        <v>17</v>
      </c>
      <c r="L147" t="s">
        <v>18</v>
      </c>
    </row>
    <row r="148" spans="1:12" x14ac:dyDescent="0.3">
      <c r="A148" t="s">
        <v>12</v>
      </c>
      <c r="B148">
        <v>2</v>
      </c>
      <c r="C148" t="s">
        <v>54</v>
      </c>
      <c r="D148" t="s">
        <v>62</v>
      </c>
      <c r="E148">
        <v>0.5</v>
      </c>
      <c r="F148" t="s">
        <v>35</v>
      </c>
      <c r="G148" t="s">
        <v>16</v>
      </c>
      <c r="H148" t="s">
        <v>16</v>
      </c>
      <c r="J148">
        <v>3</v>
      </c>
      <c r="K148" t="s">
        <v>17</v>
      </c>
      <c r="L148" t="s">
        <v>18</v>
      </c>
    </row>
    <row r="149" spans="1:12" x14ac:dyDescent="0.3">
      <c r="A149" t="s">
        <v>12</v>
      </c>
      <c r="B149">
        <v>2</v>
      </c>
      <c r="C149" t="s">
        <v>54</v>
      </c>
      <c r="D149" t="s">
        <v>63</v>
      </c>
      <c r="E149">
        <v>0.6</v>
      </c>
      <c r="F149" t="s">
        <v>64</v>
      </c>
      <c r="G149" t="s">
        <v>16</v>
      </c>
      <c r="H149" t="s">
        <v>16</v>
      </c>
      <c r="J149">
        <v>3</v>
      </c>
      <c r="K149" t="s">
        <v>17</v>
      </c>
      <c r="L149" t="s">
        <v>18</v>
      </c>
    </row>
    <row r="150" spans="1:12" x14ac:dyDescent="0.3">
      <c r="A150" t="s">
        <v>12</v>
      </c>
      <c r="B150">
        <v>2</v>
      </c>
      <c r="C150" t="s">
        <v>54</v>
      </c>
      <c r="D150" t="s">
        <v>55</v>
      </c>
      <c r="E150">
        <v>0.1</v>
      </c>
      <c r="F150" t="s">
        <v>15</v>
      </c>
      <c r="G150" t="s">
        <v>40</v>
      </c>
      <c r="J150">
        <v>4</v>
      </c>
      <c r="K150" t="s">
        <v>17</v>
      </c>
      <c r="L150" t="s">
        <v>18</v>
      </c>
    </row>
    <row r="151" spans="1:12" x14ac:dyDescent="0.3">
      <c r="A151" t="s">
        <v>12</v>
      </c>
      <c r="B151">
        <v>2</v>
      </c>
      <c r="C151" t="s">
        <v>54</v>
      </c>
      <c r="D151" t="s">
        <v>61</v>
      </c>
      <c r="E151">
        <v>0.2</v>
      </c>
      <c r="F151" t="s">
        <v>65</v>
      </c>
      <c r="G151" t="s">
        <v>16</v>
      </c>
      <c r="H151" t="s">
        <v>16</v>
      </c>
      <c r="J151">
        <v>4</v>
      </c>
      <c r="K151" t="s">
        <v>17</v>
      </c>
      <c r="L151" t="s">
        <v>18</v>
      </c>
    </row>
    <row r="152" spans="1:12" x14ac:dyDescent="0.3">
      <c r="A152" t="s">
        <v>12</v>
      </c>
      <c r="B152">
        <v>2</v>
      </c>
      <c r="C152" t="s">
        <v>54</v>
      </c>
      <c r="D152" t="s">
        <v>56</v>
      </c>
      <c r="E152">
        <v>0.3</v>
      </c>
      <c r="F152" t="s">
        <v>20</v>
      </c>
      <c r="G152" t="s">
        <v>16</v>
      </c>
      <c r="J152">
        <v>4</v>
      </c>
      <c r="K152" t="s">
        <v>17</v>
      </c>
      <c r="L152" t="s">
        <v>18</v>
      </c>
    </row>
    <row r="153" spans="1:12" x14ac:dyDescent="0.3">
      <c r="A153" t="s">
        <v>12</v>
      </c>
      <c r="B153">
        <v>2</v>
      </c>
      <c r="C153" t="s">
        <v>54</v>
      </c>
      <c r="E153">
        <v>0.4</v>
      </c>
      <c r="J153">
        <v>4</v>
      </c>
      <c r="K153" t="s">
        <v>17</v>
      </c>
      <c r="L153" t="s">
        <v>18</v>
      </c>
    </row>
    <row r="154" spans="1:12" x14ac:dyDescent="0.3">
      <c r="A154" t="s">
        <v>12</v>
      </c>
      <c r="B154">
        <v>2</v>
      </c>
      <c r="C154" t="s">
        <v>54</v>
      </c>
      <c r="D154" t="s">
        <v>66</v>
      </c>
      <c r="E154">
        <v>0.5</v>
      </c>
      <c r="F154" t="s">
        <v>29</v>
      </c>
      <c r="G154" t="s">
        <v>16</v>
      </c>
      <c r="H154" t="s">
        <v>16</v>
      </c>
      <c r="J154">
        <v>4</v>
      </c>
      <c r="K154" t="s">
        <v>17</v>
      </c>
      <c r="L154" t="s">
        <v>18</v>
      </c>
    </row>
    <row r="155" spans="1:12" x14ac:dyDescent="0.3">
      <c r="A155" t="s">
        <v>12</v>
      </c>
      <c r="B155">
        <v>2</v>
      </c>
      <c r="C155" t="s">
        <v>54</v>
      </c>
      <c r="E155">
        <v>0.6</v>
      </c>
      <c r="J155">
        <v>4</v>
      </c>
      <c r="K155" t="s">
        <v>17</v>
      </c>
      <c r="L155" t="s">
        <v>18</v>
      </c>
    </row>
    <row r="156" spans="1:12" x14ac:dyDescent="0.3">
      <c r="A156" t="s">
        <v>12</v>
      </c>
      <c r="B156">
        <v>2</v>
      </c>
      <c r="C156" t="s">
        <v>54</v>
      </c>
      <c r="D156" t="s">
        <v>56</v>
      </c>
      <c r="E156">
        <v>0.1</v>
      </c>
      <c r="F156" t="s">
        <v>22</v>
      </c>
      <c r="G156" t="s">
        <v>16</v>
      </c>
      <c r="J156">
        <v>5</v>
      </c>
      <c r="K156" t="s">
        <v>17</v>
      </c>
      <c r="L156" t="s">
        <v>18</v>
      </c>
    </row>
    <row r="157" spans="1:12" x14ac:dyDescent="0.3">
      <c r="A157" t="s">
        <v>12</v>
      </c>
      <c r="B157">
        <v>2</v>
      </c>
      <c r="C157" t="s">
        <v>54</v>
      </c>
      <c r="D157" t="s">
        <v>63</v>
      </c>
      <c r="E157">
        <v>0.2</v>
      </c>
      <c r="F157" t="s">
        <v>48</v>
      </c>
      <c r="G157" t="s">
        <v>16</v>
      </c>
      <c r="J157">
        <v>5</v>
      </c>
      <c r="K157" t="s">
        <v>17</v>
      </c>
      <c r="L157" t="s">
        <v>18</v>
      </c>
    </row>
    <row r="158" spans="1:12" x14ac:dyDescent="0.3">
      <c r="A158" t="s">
        <v>12</v>
      </c>
      <c r="B158">
        <v>2</v>
      </c>
      <c r="C158" t="s">
        <v>54</v>
      </c>
      <c r="E158">
        <v>0.3</v>
      </c>
      <c r="J158">
        <v>5</v>
      </c>
      <c r="K158" t="s">
        <v>17</v>
      </c>
      <c r="L158" t="s">
        <v>18</v>
      </c>
    </row>
    <row r="159" spans="1:12" x14ac:dyDescent="0.3">
      <c r="A159" t="s">
        <v>12</v>
      </c>
      <c r="B159">
        <v>2</v>
      </c>
      <c r="C159" t="s">
        <v>54</v>
      </c>
      <c r="D159" t="s">
        <v>56</v>
      </c>
      <c r="E159">
        <v>0.4</v>
      </c>
      <c r="F159" t="s">
        <v>65</v>
      </c>
      <c r="G159" t="s">
        <v>16</v>
      </c>
      <c r="H159" t="s">
        <v>16</v>
      </c>
      <c r="J159">
        <v>5</v>
      </c>
      <c r="K159" t="s">
        <v>17</v>
      </c>
      <c r="L159" t="s">
        <v>18</v>
      </c>
    </row>
    <row r="160" spans="1:12" x14ac:dyDescent="0.3">
      <c r="A160" t="s">
        <v>12</v>
      </c>
      <c r="B160">
        <v>2</v>
      </c>
      <c r="C160" t="s">
        <v>54</v>
      </c>
      <c r="D160" t="s">
        <v>67</v>
      </c>
      <c r="E160">
        <v>0.5</v>
      </c>
      <c r="F160" t="s">
        <v>29</v>
      </c>
      <c r="G160" t="s">
        <v>16</v>
      </c>
      <c r="H160" t="s">
        <v>16</v>
      </c>
      <c r="J160">
        <v>5</v>
      </c>
      <c r="K160" t="s">
        <v>17</v>
      </c>
      <c r="L160" t="s">
        <v>18</v>
      </c>
    </row>
    <row r="161" spans="1:12" x14ac:dyDescent="0.3">
      <c r="A161" t="s">
        <v>12</v>
      </c>
      <c r="B161">
        <v>2</v>
      </c>
      <c r="C161" t="s">
        <v>54</v>
      </c>
      <c r="D161" t="s">
        <v>60</v>
      </c>
      <c r="E161">
        <v>0.6</v>
      </c>
      <c r="F161" t="s">
        <v>49</v>
      </c>
      <c r="G161" t="s">
        <v>16</v>
      </c>
      <c r="H161" t="s">
        <v>16</v>
      </c>
      <c r="J161">
        <v>5</v>
      </c>
      <c r="K161" t="s">
        <v>17</v>
      </c>
      <c r="L161" t="s">
        <v>18</v>
      </c>
    </row>
    <row r="162" spans="1:12" x14ac:dyDescent="0.3">
      <c r="A162" t="s">
        <v>12</v>
      </c>
      <c r="B162">
        <v>2</v>
      </c>
      <c r="C162" t="s">
        <v>54</v>
      </c>
      <c r="E162">
        <v>0.1</v>
      </c>
      <c r="J162">
        <v>6</v>
      </c>
      <c r="K162" t="s">
        <v>17</v>
      </c>
      <c r="L162" t="s">
        <v>18</v>
      </c>
    </row>
    <row r="163" spans="1:12" x14ac:dyDescent="0.3">
      <c r="A163" t="s">
        <v>12</v>
      </c>
      <c r="B163">
        <v>2</v>
      </c>
      <c r="C163" t="s">
        <v>54</v>
      </c>
      <c r="E163">
        <v>0.2</v>
      </c>
      <c r="J163">
        <v>6</v>
      </c>
      <c r="K163" t="s">
        <v>17</v>
      </c>
      <c r="L163" t="s">
        <v>18</v>
      </c>
    </row>
    <row r="164" spans="1:12" x14ac:dyDescent="0.3">
      <c r="A164" t="s">
        <v>12</v>
      </c>
      <c r="B164">
        <v>2</v>
      </c>
      <c r="C164" t="s">
        <v>54</v>
      </c>
      <c r="D164" t="s">
        <v>63</v>
      </c>
      <c r="E164">
        <v>0.3</v>
      </c>
      <c r="F164" t="s">
        <v>48</v>
      </c>
      <c r="G164" t="s">
        <v>16</v>
      </c>
      <c r="H164" t="s">
        <v>16</v>
      </c>
      <c r="J164">
        <v>6</v>
      </c>
      <c r="K164" t="s">
        <v>17</v>
      </c>
      <c r="L164" t="s">
        <v>18</v>
      </c>
    </row>
    <row r="165" spans="1:12" x14ac:dyDescent="0.3">
      <c r="A165" t="s">
        <v>12</v>
      </c>
      <c r="B165">
        <v>2</v>
      </c>
      <c r="C165" t="s">
        <v>54</v>
      </c>
      <c r="D165" t="s">
        <v>60</v>
      </c>
      <c r="E165">
        <v>0.4</v>
      </c>
      <c r="F165" t="s">
        <v>45</v>
      </c>
      <c r="G165" t="s">
        <v>16</v>
      </c>
      <c r="J165">
        <v>6</v>
      </c>
      <c r="K165" t="s">
        <v>17</v>
      </c>
      <c r="L165" t="s">
        <v>18</v>
      </c>
    </row>
    <row r="166" spans="1:12" x14ac:dyDescent="0.3">
      <c r="A166" t="s">
        <v>12</v>
      </c>
      <c r="B166">
        <v>2</v>
      </c>
      <c r="C166" t="s">
        <v>54</v>
      </c>
      <c r="E166">
        <v>0.5</v>
      </c>
      <c r="J166">
        <v>6</v>
      </c>
      <c r="K166" t="s">
        <v>17</v>
      </c>
      <c r="L166" t="s">
        <v>18</v>
      </c>
    </row>
    <row r="167" spans="1:12" x14ac:dyDescent="0.3">
      <c r="A167" t="s">
        <v>12</v>
      </c>
      <c r="B167">
        <v>2</v>
      </c>
      <c r="C167" t="s">
        <v>54</v>
      </c>
      <c r="E167">
        <v>0.6</v>
      </c>
      <c r="J167">
        <v>6</v>
      </c>
      <c r="K167" t="s">
        <v>17</v>
      </c>
      <c r="L167" t="s">
        <v>18</v>
      </c>
    </row>
    <row r="168" spans="1:12" x14ac:dyDescent="0.3">
      <c r="A168" t="s">
        <v>12</v>
      </c>
      <c r="B168">
        <v>2</v>
      </c>
      <c r="C168" t="s">
        <v>54</v>
      </c>
      <c r="D168" t="s">
        <v>59</v>
      </c>
      <c r="E168">
        <v>0.1</v>
      </c>
      <c r="F168" t="s">
        <v>47</v>
      </c>
      <c r="G168" t="s">
        <v>16</v>
      </c>
      <c r="H168" t="s">
        <v>16</v>
      </c>
      <c r="J168">
        <v>7</v>
      </c>
      <c r="K168" t="s">
        <v>17</v>
      </c>
      <c r="L168" t="s">
        <v>18</v>
      </c>
    </row>
    <row r="169" spans="1:12" x14ac:dyDescent="0.3">
      <c r="A169" t="s">
        <v>12</v>
      </c>
      <c r="B169">
        <v>2</v>
      </c>
      <c r="C169" t="s">
        <v>54</v>
      </c>
      <c r="D169" t="s">
        <v>58</v>
      </c>
      <c r="E169">
        <v>0.2</v>
      </c>
      <c r="F169" t="s">
        <v>64</v>
      </c>
      <c r="G169" t="s">
        <v>16</v>
      </c>
      <c r="H169" t="s">
        <v>16</v>
      </c>
      <c r="J169">
        <v>7</v>
      </c>
      <c r="K169" t="s">
        <v>17</v>
      </c>
      <c r="L169" t="s">
        <v>18</v>
      </c>
    </row>
    <row r="170" spans="1:12" x14ac:dyDescent="0.3">
      <c r="A170" t="s">
        <v>12</v>
      </c>
      <c r="B170">
        <v>2</v>
      </c>
      <c r="C170" t="s">
        <v>54</v>
      </c>
      <c r="D170" t="s">
        <v>62</v>
      </c>
      <c r="E170">
        <v>0.3</v>
      </c>
      <c r="F170" t="s">
        <v>51</v>
      </c>
      <c r="G170" t="s">
        <v>16</v>
      </c>
      <c r="H170" t="s">
        <v>16</v>
      </c>
      <c r="J170">
        <v>7</v>
      </c>
      <c r="K170" t="s">
        <v>17</v>
      </c>
      <c r="L170" t="s">
        <v>18</v>
      </c>
    </row>
    <row r="171" spans="1:12" x14ac:dyDescent="0.3">
      <c r="A171" t="s">
        <v>12</v>
      </c>
      <c r="B171">
        <v>2</v>
      </c>
      <c r="C171" t="s">
        <v>54</v>
      </c>
      <c r="D171" t="s">
        <v>66</v>
      </c>
      <c r="E171">
        <v>0.4</v>
      </c>
      <c r="F171" t="s">
        <v>29</v>
      </c>
      <c r="G171" t="s">
        <v>16</v>
      </c>
      <c r="H171" t="s">
        <v>16</v>
      </c>
      <c r="J171">
        <v>7</v>
      </c>
      <c r="K171" t="s">
        <v>17</v>
      </c>
      <c r="L171" t="s">
        <v>18</v>
      </c>
    </row>
    <row r="172" spans="1:12" x14ac:dyDescent="0.3">
      <c r="A172" t="s">
        <v>12</v>
      </c>
      <c r="B172">
        <v>2</v>
      </c>
      <c r="C172" t="s">
        <v>54</v>
      </c>
      <c r="D172" t="s">
        <v>55</v>
      </c>
      <c r="E172">
        <v>0.5</v>
      </c>
      <c r="F172" t="s">
        <v>68</v>
      </c>
      <c r="G172" t="s">
        <v>16</v>
      </c>
      <c r="H172" t="s">
        <v>16</v>
      </c>
      <c r="J172">
        <v>7</v>
      </c>
      <c r="K172" t="s">
        <v>17</v>
      </c>
      <c r="L172" t="s">
        <v>18</v>
      </c>
    </row>
    <row r="173" spans="1:12" x14ac:dyDescent="0.3">
      <c r="A173" t="s">
        <v>12</v>
      </c>
      <c r="B173">
        <v>2</v>
      </c>
      <c r="C173" t="s">
        <v>54</v>
      </c>
      <c r="D173" t="s">
        <v>58</v>
      </c>
      <c r="E173">
        <v>0.6</v>
      </c>
      <c r="F173" t="s">
        <v>64</v>
      </c>
      <c r="G173" t="s">
        <v>16</v>
      </c>
      <c r="H173" t="s">
        <v>16</v>
      </c>
      <c r="J173">
        <v>7</v>
      </c>
      <c r="K173" t="s">
        <v>17</v>
      </c>
      <c r="L173" t="s">
        <v>18</v>
      </c>
    </row>
    <row r="174" spans="1:12" x14ac:dyDescent="0.3">
      <c r="A174" t="s">
        <v>12</v>
      </c>
      <c r="B174">
        <v>2</v>
      </c>
      <c r="C174" t="s">
        <v>54</v>
      </c>
      <c r="D174" t="s">
        <v>60</v>
      </c>
      <c r="E174">
        <v>0.1</v>
      </c>
      <c r="F174" t="s">
        <v>68</v>
      </c>
      <c r="G174" t="s">
        <v>16</v>
      </c>
      <c r="H174" t="s">
        <v>16</v>
      </c>
      <c r="J174">
        <v>8</v>
      </c>
      <c r="K174" t="s">
        <v>17</v>
      </c>
      <c r="L174" t="s">
        <v>18</v>
      </c>
    </row>
    <row r="175" spans="1:12" x14ac:dyDescent="0.3">
      <c r="A175" t="s">
        <v>12</v>
      </c>
      <c r="B175">
        <v>2</v>
      </c>
      <c r="C175" t="s">
        <v>54</v>
      </c>
      <c r="D175" t="s">
        <v>55</v>
      </c>
      <c r="E175">
        <v>0.2</v>
      </c>
      <c r="F175" t="s">
        <v>31</v>
      </c>
      <c r="G175" t="s">
        <v>16</v>
      </c>
      <c r="H175" t="s">
        <v>16</v>
      </c>
      <c r="J175">
        <v>8</v>
      </c>
      <c r="K175" t="s">
        <v>17</v>
      </c>
      <c r="L175" t="s">
        <v>18</v>
      </c>
    </row>
    <row r="176" spans="1:12" x14ac:dyDescent="0.3">
      <c r="A176" t="s">
        <v>12</v>
      </c>
      <c r="B176">
        <v>2</v>
      </c>
      <c r="C176" t="s">
        <v>54</v>
      </c>
      <c r="D176" t="s">
        <v>63</v>
      </c>
      <c r="E176">
        <v>0.3</v>
      </c>
      <c r="F176" t="s">
        <v>49</v>
      </c>
      <c r="G176" t="s">
        <v>16</v>
      </c>
      <c r="H176" t="s">
        <v>16</v>
      </c>
      <c r="J176">
        <v>8</v>
      </c>
      <c r="K176" t="s">
        <v>17</v>
      </c>
      <c r="L176" t="s">
        <v>18</v>
      </c>
    </row>
    <row r="177" spans="1:12" x14ac:dyDescent="0.3">
      <c r="A177" t="s">
        <v>12</v>
      </c>
      <c r="B177">
        <v>2</v>
      </c>
      <c r="C177" t="s">
        <v>54</v>
      </c>
      <c r="E177">
        <v>0.4</v>
      </c>
      <c r="J177">
        <v>8</v>
      </c>
      <c r="K177" t="s">
        <v>17</v>
      </c>
      <c r="L177" t="s">
        <v>18</v>
      </c>
    </row>
    <row r="178" spans="1:12" x14ac:dyDescent="0.3">
      <c r="A178" t="s">
        <v>12</v>
      </c>
      <c r="B178">
        <v>2</v>
      </c>
      <c r="C178" t="s">
        <v>54</v>
      </c>
      <c r="D178" t="s">
        <v>63</v>
      </c>
      <c r="E178">
        <v>0.5</v>
      </c>
      <c r="F178" t="s">
        <v>49</v>
      </c>
      <c r="G178" t="s">
        <v>16</v>
      </c>
      <c r="H178" t="s">
        <v>16</v>
      </c>
      <c r="J178">
        <v>8</v>
      </c>
      <c r="K178" t="s">
        <v>17</v>
      </c>
      <c r="L178" t="s">
        <v>18</v>
      </c>
    </row>
    <row r="179" spans="1:12" x14ac:dyDescent="0.3">
      <c r="A179" t="s">
        <v>12</v>
      </c>
      <c r="B179">
        <v>2</v>
      </c>
      <c r="C179" t="s">
        <v>54</v>
      </c>
      <c r="D179" t="s">
        <v>56</v>
      </c>
      <c r="E179">
        <v>0.6</v>
      </c>
      <c r="F179" t="s">
        <v>22</v>
      </c>
      <c r="G179" t="s">
        <v>16</v>
      </c>
      <c r="J179">
        <v>8</v>
      </c>
      <c r="K179" t="s">
        <v>17</v>
      </c>
      <c r="L179" t="s">
        <v>18</v>
      </c>
    </row>
    <row r="180" spans="1:12" x14ac:dyDescent="0.3">
      <c r="A180" t="s">
        <v>12</v>
      </c>
      <c r="B180">
        <v>2</v>
      </c>
      <c r="C180" t="s">
        <v>54</v>
      </c>
      <c r="D180" t="s">
        <v>62</v>
      </c>
      <c r="E180">
        <v>0.1</v>
      </c>
      <c r="F180" t="s">
        <v>45</v>
      </c>
      <c r="G180" t="s">
        <v>16</v>
      </c>
      <c r="J180">
        <v>9</v>
      </c>
      <c r="K180" t="s">
        <v>17</v>
      </c>
      <c r="L180" t="s">
        <v>18</v>
      </c>
    </row>
    <row r="181" spans="1:12" x14ac:dyDescent="0.3">
      <c r="A181" t="s">
        <v>12</v>
      </c>
      <c r="B181">
        <v>2</v>
      </c>
      <c r="C181" t="s">
        <v>54</v>
      </c>
      <c r="D181" t="s">
        <v>66</v>
      </c>
      <c r="E181">
        <v>0.2</v>
      </c>
      <c r="F181" t="s">
        <v>29</v>
      </c>
      <c r="G181" t="s">
        <v>16</v>
      </c>
      <c r="H181" t="s">
        <v>16</v>
      </c>
      <c r="J181">
        <v>9</v>
      </c>
      <c r="K181" t="s">
        <v>17</v>
      </c>
      <c r="L181" t="s">
        <v>18</v>
      </c>
    </row>
    <row r="182" spans="1:12" x14ac:dyDescent="0.3">
      <c r="A182" t="s">
        <v>12</v>
      </c>
      <c r="B182">
        <v>2</v>
      </c>
      <c r="C182" t="s">
        <v>54</v>
      </c>
      <c r="D182" t="s">
        <v>56</v>
      </c>
      <c r="E182">
        <v>0.3</v>
      </c>
      <c r="F182" t="s">
        <v>22</v>
      </c>
      <c r="G182" t="s">
        <v>16</v>
      </c>
      <c r="J182">
        <v>9</v>
      </c>
      <c r="K182" t="s">
        <v>17</v>
      </c>
      <c r="L182" t="s">
        <v>18</v>
      </c>
    </row>
    <row r="183" spans="1:12" x14ac:dyDescent="0.3">
      <c r="A183" t="s">
        <v>12</v>
      </c>
      <c r="B183">
        <v>2</v>
      </c>
      <c r="C183" t="s">
        <v>54</v>
      </c>
      <c r="E183">
        <v>0.4</v>
      </c>
      <c r="J183">
        <v>9</v>
      </c>
      <c r="K183" t="s">
        <v>17</v>
      </c>
      <c r="L183" t="s">
        <v>18</v>
      </c>
    </row>
    <row r="184" spans="1:12" x14ac:dyDescent="0.3">
      <c r="A184" t="s">
        <v>12</v>
      </c>
      <c r="B184">
        <v>2</v>
      </c>
      <c r="C184" t="s">
        <v>54</v>
      </c>
      <c r="D184" t="s">
        <v>62</v>
      </c>
      <c r="E184">
        <v>0.5</v>
      </c>
      <c r="F184" t="s">
        <v>45</v>
      </c>
      <c r="G184" t="s">
        <v>16</v>
      </c>
      <c r="J184">
        <v>9</v>
      </c>
      <c r="K184" t="s">
        <v>17</v>
      </c>
      <c r="L184" t="s">
        <v>18</v>
      </c>
    </row>
    <row r="185" spans="1:12" x14ac:dyDescent="0.3">
      <c r="A185" t="s">
        <v>12</v>
      </c>
      <c r="B185">
        <v>2</v>
      </c>
      <c r="C185" t="s">
        <v>54</v>
      </c>
      <c r="E185">
        <v>0.6</v>
      </c>
      <c r="J185">
        <v>9</v>
      </c>
      <c r="K185" t="s">
        <v>17</v>
      </c>
      <c r="L185" t="s">
        <v>18</v>
      </c>
    </row>
    <row r="186" spans="1:12" x14ac:dyDescent="0.3">
      <c r="A186" t="s">
        <v>12</v>
      </c>
      <c r="B186">
        <v>2</v>
      </c>
      <c r="C186" t="s">
        <v>54</v>
      </c>
      <c r="E186">
        <v>0.1</v>
      </c>
      <c r="J186">
        <v>10</v>
      </c>
      <c r="K186" t="s">
        <v>17</v>
      </c>
      <c r="L186" t="s">
        <v>18</v>
      </c>
    </row>
    <row r="187" spans="1:12" x14ac:dyDescent="0.3">
      <c r="A187" t="s">
        <v>12</v>
      </c>
      <c r="B187">
        <v>2</v>
      </c>
      <c r="C187" t="s">
        <v>54</v>
      </c>
      <c r="E187">
        <v>0.2</v>
      </c>
      <c r="J187">
        <v>10</v>
      </c>
      <c r="K187" t="s">
        <v>17</v>
      </c>
      <c r="L187" t="s">
        <v>18</v>
      </c>
    </row>
    <row r="188" spans="1:12" x14ac:dyDescent="0.3">
      <c r="A188" t="s">
        <v>12</v>
      </c>
      <c r="B188">
        <v>2</v>
      </c>
      <c r="C188" t="s">
        <v>54</v>
      </c>
      <c r="D188" t="s">
        <v>69</v>
      </c>
      <c r="E188">
        <v>0.3</v>
      </c>
      <c r="F188" t="s">
        <v>45</v>
      </c>
      <c r="G188" t="s">
        <v>16</v>
      </c>
      <c r="J188">
        <v>10</v>
      </c>
      <c r="K188" t="s">
        <v>17</v>
      </c>
      <c r="L188" t="s">
        <v>18</v>
      </c>
    </row>
    <row r="189" spans="1:12" x14ac:dyDescent="0.3">
      <c r="A189" t="s">
        <v>12</v>
      </c>
      <c r="B189">
        <v>2</v>
      </c>
      <c r="C189" t="s">
        <v>54</v>
      </c>
      <c r="E189">
        <v>0.4</v>
      </c>
      <c r="J189">
        <v>10</v>
      </c>
      <c r="K189" t="s">
        <v>17</v>
      </c>
      <c r="L189" t="s">
        <v>18</v>
      </c>
    </row>
    <row r="190" spans="1:12" x14ac:dyDescent="0.3">
      <c r="A190" t="s">
        <v>12</v>
      </c>
      <c r="B190">
        <v>2</v>
      </c>
      <c r="C190" t="s">
        <v>54</v>
      </c>
      <c r="D190" t="s">
        <v>63</v>
      </c>
      <c r="E190">
        <v>0.5</v>
      </c>
      <c r="F190" t="s">
        <v>49</v>
      </c>
      <c r="G190" t="s">
        <v>16</v>
      </c>
      <c r="H190" t="s">
        <v>16</v>
      </c>
      <c r="J190">
        <v>10</v>
      </c>
      <c r="K190" t="s">
        <v>17</v>
      </c>
      <c r="L190" t="s">
        <v>18</v>
      </c>
    </row>
    <row r="191" spans="1:12" x14ac:dyDescent="0.3">
      <c r="A191" t="s">
        <v>12</v>
      </c>
      <c r="B191">
        <v>2</v>
      </c>
      <c r="C191" t="s">
        <v>54</v>
      </c>
      <c r="E191">
        <v>0.6</v>
      </c>
      <c r="J191">
        <v>10</v>
      </c>
      <c r="K191" t="s">
        <v>17</v>
      </c>
      <c r="L191" t="s">
        <v>18</v>
      </c>
    </row>
    <row r="192" spans="1:12" x14ac:dyDescent="0.3">
      <c r="A192" t="s">
        <v>12</v>
      </c>
      <c r="B192">
        <v>2</v>
      </c>
      <c r="C192" t="s">
        <v>54</v>
      </c>
      <c r="D192" t="s">
        <v>70</v>
      </c>
      <c r="E192">
        <v>0.1</v>
      </c>
      <c r="F192" t="s">
        <v>49</v>
      </c>
      <c r="G192" t="s">
        <v>16</v>
      </c>
      <c r="H192" t="s">
        <v>16</v>
      </c>
      <c r="J192">
        <v>11</v>
      </c>
      <c r="K192" t="s">
        <v>17</v>
      </c>
      <c r="L192" t="s">
        <v>18</v>
      </c>
    </row>
    <row r="193" spans="1:12" x14ac:dyDescent="0.3">
      <c r="A193" t="s">
        <v>12</v>
      </c>
      <c r="B193">
        <v>2</v>
      </c>
      <c r="C193" t="s">
        <v>54</v>
      </c>
      <c r="D193" t="s">
        <v>56</v>
      </c>
      <c r="E193">
        <v>0.2</v>
      </c>
      <c r="F193" t="s">
        <v>22</v>
      </c>
      <c r="G193" t="s">
        <v>16</v>
      </c>
      <c r="J193">
        <v>11</v>
      </c>
      <c r="K193" t="s">
        <v>17</v>
      </c>
      <c r="L193" t="s">
        <v>18</v>
      </c>
    </row>
    <row r="194" spans="1:12" x14ac:dyDescent="0.3">
      <c r="A194" t="s">
        <v>12</v>
      </c>
      <c r="B194">
        <v>2</v>
      </c>
      <c r="C194" t="s">
        <v>54</v>
      </c>
      <c r="E194">
        <v>0.3</v>
      </c>
      <c r="J194">
        <v>11</v>
      </c>
      <c r="K194" t="s">
        <v>17</v>
      </c>
      <c r="L194" t="s">
        <v>18</v>
      </c>
    </row>
    <row r="195" spans="1:12" x14ac:dyDescent="0.3">
      <c r="A195" t="s">
        <v>12</v>
      </c>
      <c r="B195">
        <v>2</v>
      </c>
      <c r="C195" t="s">
        <v>54</v>
      </c>
      <c r="D195" t="s">
        <v>66</v>
      </c>
      <c r="E195">
        <v>0.4</v>
      </c>
      <c r="F195" t="s">
        <v>29</v>
      </c>
      <c r="G195" t="s">
        <v>16</v>
      </c>
      <c r="H195" t="s">
        <v>16</v>
      </c>
      <c r="J195">
        <v>11</v>
      </c>
      <c r="K195" t="s">
        <v>17</v>
      </c>
      <c r="L195" t="s">
        <v>18</v>
      </c>
    </row>
    <row r="196" spans="1:12" x14ac:dyDescent="0.3">
      <c r="A196" t="s">
        <v>12</v>
      </c>
      <c r="B196">
        <v>2</v>
      </c>
      <c r="C196" t="s">
        <v>54</v>
      </c>
      <c r="D196" t="s">
        <v>59</v>
      </c>
      <c r="E196">
        <v>0.5</v>
      </c>
      <c r="F196" t="s">
        <v>47</v>
      </c>
      <c r="G196" t="s">
        <v>27</v>
      </c>
      <c r="H196" t="s">
        <v>16</v>
      </c>
      <c r="J196">
        <v>11</v>
      </c>
      <c r="K196" t="s">
        <v>17</v>
      </c>
      <c r="L196" t="s">
        <v>18</v>
      </c>
    </row>
    <row r="197" spans="1:12" x14ac:dyDescent="0.3">
      <c r="A197" t="s">
        <v>12</v>
      </c>
      <c r="B197">
        <v>2</v>
      </c>
      <c r="C197" t="s">
        <v>54</v>
      </c>
      <c r="E197">
        <v>0.6</v>
      </c>
      <c r="J197">
        <v>11</v>
      </c>
      <c r="K197" t="s">
        <v>17</v>
      </c>
      <c r="L197" t="s">
        <v>18</v>
      </c>
    </row>
    <row r="198" spans="1:12" x14ac:dyDescent="0.3">
      <c r="A198" t="s">
        <v>12</v>
      </c>
      <c r="B198">
        <v>2</v>
      </c>
      <c r="C198" t="s">
        <v>54</v>
      </c>
      <c r="D198" t="s">
        <v>63</v>
      </c>
      <c r="E198">
        <v>0.1</v>
      </c>
      <c r="F198" t="s">
        <v>49</v>
      </c>
      <c r="G198" t="s">
        <v>40</v>
      </c>
      <c r="J198">
        <v>12</v>
      </c>
      <c r="K198" t="s">
        <v>17</v>
      </c>
      <c r="L198" t="s">
        <v>18</v>
      </c>
    </row>
    <row r="199" spans="1:12" x14ac:dyDescent="0.3">
      <c r="A199" t="s">
        <v>12</v>
      </c>
      <c r="B199">
        <v>2</v>
      </c>
      <c r="C199" t="s">
        <v>54</v>
      </c>
      <c r="D199" t="s">
        <v>62</v>
      </c>
      <c r="E199">
        <v>0.2</v>
      </c>
      <c r="F199" t="s">
        <v>51</v>
      </c>
      <c r="G199" t="s">
        <v>16</v>
      </c>
      <c r="H199" t="s">
        <v>16</v>
      </c>
      <c r="J199">
        <v>12</v>
      </c>
      <c r="K199" t="s">
        <v>17</v>
      </c>
      <c r="L199" t="s">
        <v>18</v>
      </c>
    </row>
    <row r="200" spans="1:12" x14ac:dyDescent="0.3">
      <c r="A200" t="s">
        <v>12</v>
      </c>
      <c r="B200">
        <v>2</v>
      </c>
      <c r="C200" t="s">
        <v>54</v>
      </c>
      <c r="D200" t="s">
        <v>59</v>
      </c>
      <c r="E200">
        <v>0.3</v>
      </c>
      <c r="F200" t="s">
        <v>47</v>
      </c>
      <c r="G200" t="s">
        <v>16</v>
      </c>
      <c r="H200" t="s">
        <v>16</v>
      </c>
      <c r="J200">
        <v>12</v>
      </c>
      <c r="K200" t="s">
        <v>17</v>
      </c>
      <c r="L200" t="s">
        <v>18</v>
      </c>
    </row>
    <row r="201" spans="1:12" x14ac:dyDescent="0.3">
      <c r="A201" t="s">
        <v>12</v>
      </c>
      <c r="B201">
        <v>2</v>
      </c>
      <c r="C201" t="s">
        <v>54</v>
      </c>
      <c r="D201" t="s">
        <v>59</v>
      </c>
      <c r="E201">
        <v>0.4</v>
      </c>
      <c r="F201" t="s">
        <v>47</v>
      </c>
      <c r="G201" t="s">
        <v>40</v>
      </c>
      <c r="J201">
        <v>12</v>
      </c>
      <c r="K201" t="s">
        <v>17</v>
      </c>
      <c r="L201" t="s">
        <v>18</v>
      </c>
    </row>
    <row r="202" spans="1:12" x14ac:dyDescent="0.3">
      <c r="A202" t="s">
        <v>12</v>
      </c>
      <c r="B202">
        <v>2</v>
      </c>
      <c r="C202" t="s">
        <v>54</v>
      </c>
      <c r="D202" t="s">
        <v>56</v>
      </c>
      <c r="E202">
        <v>0.5</v>
      </c>
      <c r="F202" t="s">
        <v>22</v>
      </c>
      <c r="G202" t="s">
        <v>16</v>
      </c>
      <c r="J202">
        <v>12</v>
      </c>
      <c r="K202" t="s">
        <v>17</v>
      </c>
      <c r="L202" t="s">
        <v>18</v>
      </c>
    </row>
    <row r="203" spans="1:12" x14ac:dyDescent="0.3">
      <c r="A203" t="s">
        <v>12</v>
      </c>
      <c r="B203">
        <v>2</v>
      </c>
      <c r="C203" t="s">
        <v>54</v>
      </c>
      <c r="E203">
        <v>0.5</v>
      </c>
      <c r="J203">
        <v>12</v>
      </c>
      <c r="K203" t="s">
        <v>17</v>
      </c>
      <c r="L203" t="s">
        <v>18</v>
      </c>
    </row>
    <row r="204" spans="1:12" x14ac:dyDescent="0.3">
      <c r="A204" t="s">
        <v>12</v>
      </c>
      <c r="B204">
        <v>2</v>
      </c>
      <c r="C204" t="s">
        <v>54</v>
      </c>
      <c r="D204" t="s">
        <v>69</v>
      </c>
      <c r="E204">
        <v>0.6</v>
      </c>
      <c r="F204" t="s">
        <v>31</v>
      </c>
      <c r="G204" t="s">
        <v>16</v>
      </c>
      <c r="H204" t="s">
        <v>71</v>
      </c>
      <c r="J204">
        <v>13</v>
      </c>
      <c r="K204" t="s">
        <v>17</v>
      </c>
      <c r="L204" t="s">
        <v>18</v>
      </c>
    </row>
    <row r="205" spans="1:12" x14ac:dyDescent="0.3">
      <c r="A205" t="s">
        <v>12</v>
      </c>
      <c r="B205">
        <v>2</v>
      </c>
      <c r="C205" t="s">
        <v>54</v>
      </c>
      <c r="D205" t="s">
        <v>56</v>
      </c>
      <c r="E205">
        <v>0.1</v>
      </c>
      <c r="F205" t="s">
        <v>22</v>
      </c>
      <c r="G205" t="s">
        <v>16</v>
      </c>
      <c r="J205">
        <v>13</v>
      </c>
      <c r="K205" t="s">
        <v>17</v>
      </c>
      <c r="L205" t="s">
        <v>18</v>
      </c>
    </row>
    <row r="206" spans="1:12" x14ac:dyDescent="0.3">
      <c r="A206" t="s">
        <v>12</v>
      </c>
      <c r="B206">
        <v>2</v>
      </c>
      <c r="C206" t="s">
        <v>54</v>
      </c>
      <c r="E206">
        <v>0.2</v>
      </c>
      <c r="J206">
        <v>13</v>
      </c>
      <c r="K206" t="s">
        <v>17</v>
      </c>
      <c r="L206" t="s">
        <v>18</v>
      </c>
    </row>
    <row r="207" spans="1:12" x14ac:dyDescent="0.3">
      <c r="A207" t="s">
        <v>12</v>
      </c>
      <c r="B207">
        <v>2</v>
      </c>
      <c r="C207" t="s">
        <v>54</v>
      </c>
      <c r="D207" t="s">
        <v>66</v>
      </c>
      <c r="E207">
        <v>0.3</v>
      </c>
      <c r="F207" t="s">
        <v>29</v>
      </c>
      <c r="G207" t="s">
        <v>40</v>
      </c>
      <c r="J207">
        <v>13</v>
      </c>
      <c r="K207" t="s">
        <v>17</v>
      </c>
      <c r="L207" t="s">
        <v>18</v>
      </c>
    </row>
    <row r="208" spans="1:12" x14ac:dyDescent="0.3">
      <c r="A208" t="s">
        <v>12</v>
      </c>
      <c r="B208">
        <v>2</v>
      </c>
      <c r="C208" t="s">
        <v>54</v>
      </c>
      <c r="D208" t="s">
        <v>59</v>
      </c>
      <c r="E208">
        <v>0.4</v>
      </c>
      <c r="F208" t="s">
        <v>65</v>
      </c>
      <c r="J208">
        <v>13</v>
      </c>
      <c r="K208" t="s">
        <v>17</v>
      </c>
      <c r="L208" t="s">
        <v>18</v>
      </c>
    </row>
    <row r="209" spans="1:12" x14ac:dyDescent="0.3">
      <c r="A209" t="s">
        <v>12</v>
      </c>
      <c r="B209">
        <v>2</v>
      </c>
      <c r="C209" t="s">
        <v>54</v>
      </c>
      <c r="E209">
        <v>0.5</v>
      </c>
      <c r="J209">
        <v>13</v>
      </c>
      <c r="K209" t="s">
        <v>17</v>
      </c>
      <c r="L209" t="s">
        <v>18</v>
      </c>
    </row>
    <row r="210" spans="1:12" x14ac:dyDescent="0.3">
      <c r="A210" t="s">
        <v>12</v>
      </c>
      <c r="B210">
        <v>2</v>
      </c>
      <c r="C210" t="s">
        <v>54</v>
      </c>
      <c r="D210" t="s">
        <v>72</v>
      </c>
      <c r="E210">
        <v>0.6</v>
      </c>
      <c r="F210" t="s">
        <v>45</v>
      </c>
      <c r="G210" t="s">
        <v>40</v>
      </c>
      <c r="J210">
        <v>13</v>
      </c>
      <c r="K210" t="s">
        <v>17</v>
      </c>
      <c r="L210" t="s">
        <v>18</v>
      </c>
    </row>
    <row r="211" spans="1:12" x14ac:dyDescent="0.3">
      <c r="A211" t="s">
        <v>12</v>
      </c>
      <c r="B211">
        <v>2</v>
      </c>
      <c r="C211" t="s">
        <v>54</v>
      </c>
      <c r="D211" t="s">
        <v>72</v>
      </c>
      <c r="E211">
        <v>0.1</v>
      </c>
      <c r="F211" t="s">
        <v>26</v>
      </c>
      <c r="G211" t="s">
        <v>16</v>
      </c>
      <c r="H211" t="s">
        <v>16</v>
      </c>
      <c r="J211">
        <v>14</v>
      </c>
      <c r="K211" t="s">
        <v>17</v>
      </c>
      <c r="L211" t="s">
        <v>18</v>
      </c>
    </row>
    <row r="212" spans="1:12" x14ac:dyDescent="0.3">
      <c r="A212" t="s">
        <v>12</v>
      </c>
      <c r="B212">
        <v>2</v>
      </c>
      <c r="C212" t="s">
        <v>54</v>
      </c>
      <c r="D212" t="s">
        <v>69</v>
      </c>
      <c r="E212">
        <v>0.2</v>
      </c>
      <c r="F212" t="s">
        <v>47</v>
      </c>
      <c r="G212" t="s">
        <v>16</v>
      </c>
      <c r="H212" t="s">
        <v>16</v>
      </c>
      <c r="J212">
        <v>14</v>
      </c>
      <c r="K212" t="s">
        <v>17</v>
      </c>
      <c r="L212" t="s">
        <v>18</v>
      </c>
    </row>
    <row r="213" spans="1:12" x14ac:dyDescent="0.3">
      <c r="A213" t="s">
        <v>12</v>
      </c>
      <c r="B213">
        <v>2</v>
      </c>
      <c r="C213" t="s">
        <v>54</v>
      </c>
      <c r="D213" t="s">
        <v>60</v>
      </c>
      <c r="E213">
        <v>0.3</v>
      </c>
      <c r="F213" t="s">
        <v>39</v>
      </c>
      <c r="G213" t="s">
        <v>16</v>
      </c>
      <c r="H213" t="s">
        <v>16</v>
      </c>
      <c r="J213">
        <v>14</v>
      </c>
      <c r="K213" t="s">
        <v>17</v>
      </c>
      <c r="L213" t="s">
        <v>18</v>
      </c>
    </row>
    <row r="214" spans="1:12" x14ac:dyDescent="0.3">
      <c r="A214" t="s">
        <v>12</v>
      </c>
      <c r="B214">
        <v>2</v>
      </c>
      <c r="C214" t="s">
        <v>54</v>
      </c>
      <c r="D214" t="s">
        <v>55</v>
      </c>
      <c r="E214">
        <v>0.4</v>
      </c>
      <c r="F214" t="s">
        <v>29</v>
      </c>
      <c r="G214" t="s">
        <v>16</v>
      </c>
      <c r="H214" t="s">
        <v>16</v>
      </c>
      <c r="J214">
        <v>14</v>
      </c>
      <c r="K214" t="s">
        <v>17</v>
      </c>
      <c r="L214" t="s">
        <v>18</v>
      </c>
    </row>
    <row r="215" spans="1:12" x14ac:dyDescent="0.3">
      <c r="A215" t="s">
        <v>12</v>
      </c>
      <c r="B215">
        <v>2</v>
      </c>
      <c r="C215" t="s">
        <v>54</v>
      </c>
      <c r="D215" t="s">
        <v>69</v>
      </c>
      <c r="E215">
        <v>0.5</v>
      </c>
      <c r="F215" t="s">
        <v>50</v>
      </c>
      <c r="G215" t="s">
        <v>16</v>
      </c>
      <c r="H215" t="s">
        <v>16</v>
      </c>
      <c r="J215">
        <v>14</v>
      </c>
      <c r="K215" t="s">
        <v>17</v>
      </c>
      <c r="L215" t="s">
        <v>18</v>
      </c>
    </row>
    <row r="216" spans="1:12" x14ac:dyDescent="0.3">
      <c r="A216" t="s">
        <v>12</v>
      </c>
      <c r="B216">
        <v>2</v>
      </c>
      <c r="C216" t="s">
        <v>54</v>
      </c>
      <c r="E216">
        <v>0.6</v>
      </c>
      <c r="J216">
        <v>14</v>
      </c>
      <c r="K216" t="s">
        <v>17</v>
      </c>
      <c r="L216" t="s">
        <v>18</v>
      </c>
    </row>
    <row r="217" spans="1:12" x14ac:dyDescent="0.3">
      <c r="A217" t="s">
        <v>12</v>
      </c>
      <c r="B217">
        <v>2</v>
      </c>
      <c r="C217" t="s">
        <v>54</v>
      </c>
      <c r="E217">
        <v>0.1</v>
      </c>
      <c r="J217">
        <v>15</v>
      </c>
      <c r="K217" t="s">
        <v>17</v>
      </c>
      <c r="L217" t="s">
        <v>18</v>
      </c>
    </row>
    <row r="218" spans="1:12" x14ac:dyDescent="0.3">
      <c r="A218" t="s">
        <v>12</v>
      </c>
      <c r="B218">
        <v>2</v>
      </c>
      <c r="C218" t="s">
        <v>54</v>
      </c>
      <c r="D218" t="s">
        <v>66</v>
      </c>
      <c r="E218">
        <v>0.2</v>
      </c>
      <c r="F218" t="s">
        <v>29</v>
      </c>
      <c r="G218" t="s">
        <v>16</v>
      </c>
      <c r="H218" t="s">
        <v>27</v>
      </c>
      <c r="J218">
        <v>15</v>
      </c>
      <c r="K218" t="s">
        <v>17</v>
      </c>
      <c r="L218" t="s">
        <v>18</v>
      </c>
    </row>
    <row r="219" spans="1:12" x14ac:dyDescent="0.3">
      <c r="A219" t="s">
        <v>12</v>
      </c>
      <c r="B219">
        <v>2</v>
      </c>
      <c r="C219" t="s">
        <v>54</v>
      </c>
      <c r="D219" t="s">
        <v>69</v>
      </c>
      <c r="E219">
        <v>0.3</v>
      </c>
      <c r="F219" t="s">
        <v>31</v>
      </c>
      <c r="G219" t="s">
        <v>16</v>
      </c>
      <c r="H219" t="s">
        <v>16</v>
      </c>
      <c r="J219">
        <v>15</v>
      </c>
      <c r="K219" t="s">
        <v>17</v>
      </c>
      <c r="L219" t="s">
        <v>18</v>
      </c>
    </row>
    <row r="220" spans="1:12" x14ac:dyDescent="0.3">
      <c r="A220" t="s">
        <v>12</v>
      </c>
      <c r="B220">
        <v>2</v>
      </c>
      <c r="C220" t="s">
        <v>54</v>
      </c>
      <c r="D220" t="s">
        <v>72</v>
      </c>
      <c r="E220">
        <v>0.4</v>
      </c>
      <c r="F220" t="s">
        <v>51</v>
      </c>
      <c r="G220" t="s">
        <v>16</v>
      </c>
      <c r="H220" t="s">
        <v>16</v>
      </c>
      <c r="J220">
        <v>15</v>
      </c>
      <c r="K220" t="s">
        <v>17</v>
      </c>
      <c r="L220" t="s">
        <v>18</v>
      </c>
    </row>
    <row r="221" spans="1:12" x14ac:dyDescent="0.3">
      <c r="A221" t="s">
        <v>12</v>
      </c>
      <c r="B221">
        <v>2</v>
      </c>
      <c r="C221" t="s">
        <v>54</v>
      </c>
      <c r="D221" t="s">
        <v>56</v>
      </c>
      <c r="E221">
        <v>0.5</v>
      </c>
      <c r="F221" t="s">
        <v>22</v>
      </c>
      <c r="G221" t="s">
        <v>16</v>
      </c>
      <c r="J221">
        <v>15</v>
      </c>
      <c r="K221" t="s">
        <v>17</v>
      </c>
      <c r="L221" t="s">
        <v>18</v>
      </c>
    </row>
    <row r="222" spans="1:12" x14ac:dyDescent="0.3">
      <c r="A222" t="s">
        <v>12</v>
      </c>
      <c r="B222">
        <v>2</v>
      </c>
      <c r="C222" t="s">
        <v>54</v>
      </c>
      <c r="D222" t="s">
        <v>66</v>
      </c>
      <c r="E222">
        <v>0.6</v>
      </c>
      <c r="F222" t="s">
        <v>29</v>
      </c>
      <c r="G222" t="s">
        <v>16</v>
      </c>
      <c r="H222" t="s">
        <v>16</v>
      </c>
      <c r="J222">
        <v>15</v>
      </c>
      <c r="K222" t="s">
        <v>17</v>
      </c>
      <c r="L222" t="s">
        <v>18</v>
      </c>
    </row>
    <row r="223" spans="1:12" x14ac:dyDescent="0.3">
      <c r="A223" t="s">
        <v>12</v>
      </c>
      <c r="B223">
        <v>2</v>
      </c>
      <c r="C223" t="s">
        <v>54</v>
      </c>
      <c r="D223" t="s">
        <v>56</v>
      </c>
      <c r="E223">
        <v>0.1</v>
      </c>
      <c r="F223" t="s">
        <v>22</v>
      </c>
      <c r="G223" t="s">
        <v>16</v>
      </c>
      <c r="J223">
        <v>16</v>
      </c>
      <c r="K223" t="s">
        <v>17</v>
      </c>
      <c r="L223" t="s">
        <v>18</v>
      </c>
    </row>
    <row r="224" spans="1:12" x14ac:dyDescent="0.3">
      <c r="A224" t="s">
        <v>12</v>
      </c>
      <c r="B224">
        <v>2</v>
      </c>
      <c r="C224" t="s">
        <v>54</v>
      </c>
      <c r="E224">
        <v>0.2</v>
      </c>
      <c r="J224">
        <v>16</v>
      </c>
      <c r="K224" t="s">
        <v>17</v>
      </c>
      <c r="L224" t="s">
        <v>18</v>
      </c>
    </row>
    <row r="225" spans="1:12" x14ac:dyDescent="0.3">
      <c r="A225" t="s">
        <v>12</v>
      </c>
      <c r="B225">
        <v>2</v>
      </c>
      <c r="C225" t="s">
        <v>54</v>
      </c>
      <c r="D225" t="s">
        <v>69</v>
      </c>
      <c r="E225">
        <v>0.3</v>
      </c>
      <c r="F225" t="s">
        <v>47</v>
      </c>
      <c r="G225" t="s">
        <v>16</v>
      </c>
      <c r="H225" t="s">
        <v>16</v>
      </c>
      <c r="J225">
        <v>16</v>
      </c>
      <c r="K225" t="s">
        <v>17</v>
      </c>
      <c r="L225" t="s">
        <v>18</v>
      </c>
    </row>
    <row r="226" spans="1:12" x14ac:dyDescent="0.3">
      <c r="A226" t="s">
        <v>12</v>
      </c>
      <c r="B226">
        <v>2</v>
      </c>
      <c r="C226" t="s">
        <v>54</v>
      </c>
      <c r="D226" t="s">
        <v>59</v>
      </c>
      <c r="E226">
        <v>0.4</v>
      </c>
      <c r="F226" t="s">
        <v>42</v>
      </c>
      <c r="G226" t="s">
        <v>16</v>
      </c>
      <c r="H226" t="s">
        <v>16</v>
      </c>
      <c r="J226">
        <v>16</v>
      </c>
      <c r="K226" t="s">
        <v>17</v>
      </c>
      <c r="L226" t="s">
        <v>18</v>
      </c>
    </row>
    <row r="227" spans="1:12" x14ac:dyDescent="0.3">
      <c r="A227" t="s">
        <v>12</v>
      </c>
      <c r="B227">
        <v>2</v>
      </c>
      <c r="C227" t="s">
        <v>54</v>
      </c>
      <c r="D227" t="s">
        <v>56</v>
      </c>
      <c r="E227">
        <v>0.5</v>
      </c>
      <c r="F227" t="s">
        <v>22</v>
      </c>
      <c r="G227" t="s">
        <v>16</v>
      </c>
      <c r="J227">
        <v>16</v>
      </c>
      <c r="K227" t="s">
        <v>17</v>
      </c>
      <c r="L227" t="s">
        <v>18</v>
      </c>
    </row>
    <row r="228" spans="1:12" x14ac:dyDescent="0.3">
      <c r="A228" t="s">
        <v>12</v>
      </c>
      <c r="B228">
        <v>2</v>
      </c>
      <c r="C228" t="s">
        <v>54</v>
      </c>
      <c r="D228" t="s">
        <v>63</v>
      </c>
      <c r="E228">
        <v>0.6</v>
      </c>
      <c r="F228" t="s">
        <v>39</v>
      </c>
      <c r="G228" t="s">
        <v>16</v>
      </c>
      <c r="H228" t="s">
        <v>16</v>
      </c>
      <c r="J228">
        <v>16</v>
      </c>
      <c r="K228" t="s">
        <v>17</v>
      </c>
      <c r="L228" t="s">
        <v>18</v>
      </c>
    </row>
    <row r="229" spans="1:12" x14ac:dyDescent="0.3">
      <c r="A229" t="s">
        <v>12</v>
      </c>
      <c r="B229">
        <v>2</v>
      </c>
      <c r="C229" t="s">
        <v>54</v>
      </c>
      <c r="D229" t="s">
        <v>61</v>
      </c>
      <c r="E229">
        <v>0.1</v>
      </c>
      <c r="F229" t="s">
        <v>36</v>
      </c>
      <c r="G229" t="s">
        <v>16</v>
      </c>
      <c r="H229" t="s">
        <v>16</v>
      </c>
      <c r="J229">
        <v>17</v>
      </c>
      <c r="K229" t="s">
        <v>17</v>
      </c>
      <c r="L229" t="s">
        <v>18</v>
      </c>
    </row>
    <row r="230" spans="1:12" x14ac:dyDescent="0.3">
      <c r="A230" t="s">
        <v>12</v>
      </c>
      <c r="B230">
        <v>2</v>
      </c>
      <c r="C230" t="s">
        <v>54</v>
      </c>
      <c r="D230" t="s">
        <v>56</v>
      </c>
      <c r="E230">
        <v>0.2</v>
      </c>
      <c r="F230" t="s">
        <v>22</v>
      </c>
      <c r="G230" t="s">
        <v>27</v>
      </c>
      <c r="J230">
        <v>17</v>
      </c>
      <c r="K230" t="s">
        <v>17</v>
      </c>
      <c r="L230" t="s">
        <v>18</v>
      </c>
    </row>
    <row r="231" spans="1:12" x14ac:dyDescent="0.3">
      <c r="A231" t="s">
        <v>12</v>
      </c>
      <c r="B231">
        <v>2</v>
      </c>
      <c r="C231" t="s">
        <v>54</v>
      </c>
      <c r="D231" t="s">
        <v>62</v>
      </c>
      <c r="E231">
        <v>0.3</v>
      </c>
      <c r="F231" t="s">
        <v>45</v>
      </c>
      <c r="G231" t="s">
        <v>16</v>
      </c>
      <c r="J231">
        <v>17</v>
      </c>
      <c r="K231" t="s">
        <v>17</v>
      </c>
      <c r="L231" t="s">
        <v>18</v>
      </c>
    </row>
    <row r="232" spans="1:12" x14ac:dyDescent="0.3">
      <c r="A232" t="s">
        <v>12</v>
      </c>
      <c r="B232">
        <v>2</v>
      </c>
      <c r="C232" t="s">
        <v>54</v>
      </c>
      <c r="D232" t="s">
        <v>56</v>
      </c>
      <c r="E232">
        <v>0.4</v>
      </c>
      <c r="F232" t="s">
        <v>22</v>
      </c>
      <c r="G232" t="s">
        <v>16</v>
      </c>
      <c r="J232">
        <v>17</v>
      </c>
      <c r="K232" t="s">
        <v>17</v>
      </c>
      <c r="L232" t="s">
        <v>18</v>
      </c>
    </row>
    <row r="233" spans="1:12" x14ac:dyDescent="0.3">
      <c r="A233" t="s">
        <v>12</v>
      </c>
      <c r="B233">
        <v>2</v>
      </c>
      <c r="C233" t="s">
        <v>54</v>
      </c>
      <c r="E233">
        <v>0.5</v>
      </c>
      <c r="J233">
        <v>17</v>
      </c>
      <c r="K233" t="s">
        <v>17</v>
      </c>
      <c r="L233" t="s">
        <v>18</v>
      </c>
    </row>
    <row r="234" spans="1:12" x14ac:dyDescent="0.3">
      <c r="A234" t="s">
        <v>12</v>
      </c>
      <c r="B234">
        <v>2</v>
      </c>
      <c r="C234" t="s">
        <v>54</v>
      </c>
      <c r="D234" t="s">
        <v>56</v>
      </c>
      <c r="E234">
        <v>0.6</v>
      </c>
      <c r="F234" t="s">
        <v>22</v>
      </c>
      <c r="G234" t="s">
        <v>27</v>
      </c>
      <c r="J234">
        <v>17</v>
      </c>
      <c r="K234" t="s">
        <v>17</v>
      </c>
      <c r="L234" t="s">
        <v>18</v>
      </c>
    </row>
    <row r="235" spans="1:12" x14ac:dyDescent="0.3">
      <c r="A235" t="s">
        <v>12</v>
      </c>
      <c r="B235">
        <v>2</v>
      </c>
      <c r="C235" t="s">
        <v>54</v>
      </c>
      <c r="D235" t="s">
        <v>66</v>
      </c>
      <c r="E235">
        <v>0.1</v>
      </c>
      <c r="F235" t="s">
        <v>36</v>
      </c>
      <c r="G235" t="s">
        <v>16</v>
      </c>
      <c r="H235" t="s">
        <v>16</v>
      </c>
      <c r="J235">
        <v>18</v>
      </c>
      <c r="K235" t="s">
        <v>17</v>
      </c>
      <c r="L235" t="s">
        <v>18</v>
      </c>
    </row>
    <row r="236" spans="1:12" x14ac:dyDescent="0.3">
      <c r="A236" t="s">
        <v>12</v>
      </c>
      <c r="B236">
        <v>2</v>
      </c>
      <c r="C236" t="s">
        <v>54</v>
      </c>
      <c r="D236" t="s">
        <v>63</v>
      </c>
      <c r="E236">
        <v>0.2</v>
      </c>
      <c r="F236" t="s">
        <v>49</v>
      </c>
      <c r="G236" t="s">
        <v>40</v>
      </c>
      <c r="J236">
        <v>18</v>
      </c>
      <c r="K236" t="s">
        <v>17</v>
      </c>
      <c r="L236" t="s">
        <v>18</v>
      </c>
    </row>
    <row r="237" spans="1:12" x14ac:dyDescent="0.3">
      <c r="A237" t="s">
        <v>12</v>
      </c>
      <c r="B237">
        <v>2</v>
      </c>
      <c r="C237" t="s">
        <v>54</v>
      </c>
      <c r="D237" t="s">
        <v>56</v>
      </c>
      <c r="E237">
        <v>0.3</v>
      </c>
      <c r="F237" t="s">
        <v>22</v>
      </c>
      <c r="G237" t="s">
        <v>16</v>
      </c>
      <c r="J237">
        <v>18</v>
      </c>
      <c r="K237" t="s">
        <v>17</v>
      </c>
      <c r="L237" t="s">
        <v>18</v>
      </c>
    </row>
    <row r="238" spans="1:12" x14ac:dyDescent="0.3">
      <c r="A238" t="s">
        <v>12</v>
      </c>
      <c r="B238">
        <v>2</v>
      </c>
      <c r="C238" t="s">
        <v>54</v>
      </c>
      <c r="D238" t="s">
        <v>62</v>
      </c>
      <c r="E238">
        <v>0.3</v>
      </c>
      <c r="F238" t="s">
        <v>51</v>
      </c>
      <c r="G238" t="s">
        <v>16</v>
      </c>
      <c r="H238" t="s">
        <v>16</v>
      </c>
      <c r="J238">
        <v>18</v>
      </c>
      <c r="K238" t="s">
        <v>17</v>
      </c>
      <c r="L238" t="s">
        <v>18</v>
      </c>
    </row>
    <row r="239" spans="1:12" x14ac:dyDescent="0.3">
      <c r="A239" t="s">
        <v>12</v>
      </c>
      <c r="B239">
        <v>2</v>
      </c>
      <c r="C239" t="s">
        <v>54</v>
      </c>
      <c r="D239" t="s">
        <v>61</v>
      </c>
      <c r="E239">
        <v>0.4</v>
      </c>
      <c r="F239" t="s">
        <v>29</v>
      </c>
      <c r="G239" t="s">
        <v>16</v>
      </c>
      <c r="H239" t="s">
        <v>16</v>
      </c>
      <c r="J239">
        <v>18</v>
      </c>
      <c r="K239" t="s">
        <v>17</v>
      </c>
      <c r="L239" t="s">
        <v>18</v>
      </c>
    </row>
    <row r="240" spans="1:12" x14ac:dyDescent="0.3">
      <c r="A240" t="s">
        <v>12</v>
      </c>
      <c r="B240">
        <v>2</v>
      </c>
      <c r="C240" t="s">
        <v>54</v>
      </c>
      <c r="D240" t="s">
        <v>58</v>
      </c>
      <c r="E240">
        <v>0.5</v>
      </c>
      <c r="F240" t="s">
        <v>42</v>
      </c>
      <c r="G240" t="s">
        <v>16</v>
      </c>
      <c r="H240" t="s">
        <v>16</v>
      </c>
      <c r="J240">
        <v>18</v>
      </c>
      <c r="K240" t="s">
        <v>17</v>
      </c>
      <c r="L240" t="s">
        <v>18</v>
      </c>
    </row>
    <row r="241" spans="1:12" x14ac:dyDescent="0.3">
      <c r="A241" t="s">
        <v>12</v>
      </c>
      <c r="B241">
        <v>2</v>
      </c>
      <c r="C241" t="s">
        <v>54</v>
      </c>
      <c r="D241" t="s">
        <v>61</v>
      </c>
      <c r="E241">
        <v>0.6</v>
      </c>
      <c r="F241" t="s">
        <v>29</v>
      </c>
      <c r="G241" t="s">
        <v>16</v>
      </c>
      <c r="H241" t="s">
        <v>16</v>
      </c>
      <c r="J241">
        <v>18</v>
      </c>
      <c r="K241" t="s">
        <v>17</v>
      </c>
      <c r="L241" t="s">
        <v>18</v>
      </c>
    </row>
    <row r="242" spans="1:12" x14ac:dyDescent="0.3">
      <c r="A242" t="s">
        <v>12</v>
      </c>
      <c r="B242">
        <v>2</v>
      </c>
      <c r="C242" t="s">
        <v>54</v>
      </c>
      <c r="D242" t="s">
        <v>72</v>
      </c>
      <c r="E242">
        <v>0.1</v>
      </c>
      <c r="F242" t="s">
        <v>26</v>
      </c>
      <c r="G242" t="s">
        <v>16</v>
      </c>
      <c r="H242" t="s">
        <v>16</v>
      </c>
      <c r="J242">
        <v>19</v>
      </c>
      <c r="K242" t="s">
        <v>17</v>
      </c>
      <c r="L242" t="s">
        <v>18</v>
      </c>
    </row>
    <row r="243" spans="1:12" x14ac:dyDescent="0.3">
      <c r="A243" t="s">
        <v>12</v>
      </c>
      <c r="B243">
        <v>2</v>
      </c>
      <c r="C243" t="s">
        <v>54</v>
      </c>
      <c r="D243" t="s">
        <v>62</v>
      </c>
      <c r="E243">
        <v>0.2</v>
      </c>
      <c r="F243" t="s">
        <v>51</v>
      </c>
      <c r="G243" t="s">
        <v>16</v>
      </c>
      <c r="H243" t="s">
        <v>16</v>
      </c>
      <c r="J243">
        <v>19</v>
      </c>
      <c r="K243" t="s">
        <v>17</v>
      </c>
      <c r="L243" t="s">
        <v>18</v>
      </c>
    </row>
    <row r="244" spans="1:12" x14ac:dyDescent="0.3">
      <c r="A244" t="s">
        <v>12</v>
      </c>
      <c r="B244">
        <v>2</v>
      </c>
      <c r="C244" t="s">
        <v>54</v>
      </c>
      <c r="E244">
        <v>0.3</v>
      </c>
      <c r="J244">
        <v>19</v>
      </c>
      <c r="K244" t="s">
        <v>17</v>
      </c>
      <c r="L244" t="s">
        <v>18</v>
      </c>
    </row>
    <row r="245" spans="1:12" x14ac:dyDescent="0.3">
      <c r="A245" t="s">
        <v>12</v>
      </c>
      <c r="B245">
        <v>2</v>
      </c>
      <c r="C245" t="s">
        <v>54</v>
      </c>
      <c r="D245" t="s">
        <v>59</v>
      </c>
      <c r="E245">
        <v>0.4</v>
      </c>
      <c r="F245" t="s">
        <v>47</v>
      </c>
      <c r="G245" t="s">
        <v>27</v>
      </c>
      <c r="H245" t="s">
        <v>16</v>
      </c>
      <c r="J245">
        <v>19</v>
      </c>
      <c r="K245" t="s">
        <v>17</v>
      </c>
      <c r="L245" t="s">
        <v>18</v>
      </c>
    </row>
    <row r="246" spans="1:12" x14ac:dyDescent="0.3">
      <c r="A246" t="s">
        <v>12</v>
      </c>
      <c r="B246">
        <v>2</v>
      </c>
      <c r="C246" t="s">
        <v>54</v>
      </c>
      <c r="E246">
        <v>0.5</v>
      </c>
      <c r="J246">
        <v>19</v>
      </c>
      <c r="K246" t="s">
        <v>17</v>
      </c>
      <c r="L246" t="s">
        <v>18</v>
      </c>
    </row>
    <row r="247" spans="1:12" x14ac:dyDescent="0.3">
      <c r="A247" t="s">
        <v>12</v>
      </c>
      <c r="B247">
        <v>2</v>
      </c>
      <c r="C247" t="s">
        <v>54</v>
      </c>
      <c r="D247" t="s">
        <v>56</v>
      </c>
      <c r="E247">
        <v>0.6</v>
      </c>
      <c r="F247" t="s">
        <v>22</v>
      </c>
      <c r="G247" t="s">
        <v>40</v>
      </c>
      <c r="J247">
        <v>19</v>
      </c>
      <c r="K247" t="s">
        <v>17</v>
      </c>
      <c r="L247" t="s">
        <v>18</v>
      </c>
    </row>
    <row r="248" spans="1:12" x14ac:dyDescent="0.3">
      <c r="A248" t="s">
        <v>12</v>
      </c>
      <c r="B248">
        <v>2</v>
      </c>
      <c r="C248" t="s">
        <v>54</v>
      </c>
      <c r="E248">
        <v>0.1</v>
      </c>
      <c r="J248">
        <v>20</v>
      </c>
      <c r="K248" t="s">
        <v>17</v>
      </c>
      <c r="L248" t="s">
        <v>18</v>
      </c>
    </row>
    <row r="249" spans="1:12" x14ac:dyDescent="0.3">
      <c r="A249" t="s">
        <v>12</v>
      </c>
      <c r="B249">
        <v>2</v>
      </c>
      <c r="C249" t="s">
        <v>54</v>
      </c>
      <c r="D249" t="s">
        <v>56</v>
      </c>
      <c r="E249">
        <v>0.2</v>
      </c>
      <c r="F249" t="s">
        <v>22</v>
      </c>
      <c r="G249" t="s">
        <v>16</v>
      </c>
      <c r="J249">
        <v>20</v>
      </c>
      <c r="K249" t="s">
        <v>17</v>
      </c>
      <c r="L249" t="s">
        <v>18</v>
      </c>
    </row>
    <row r="250" spans="1:12" x14ac:dyDescent="0.3">
      <c r="A250" t="s">
        <v>12</v>
      </c>
      <c r="B250">
        <v>2</v>
      </c>
      <c r="C250" t="s">
        <v>54</v>
      </c>
      <c r="E250">
        <v>0.3</v>
      </c>
      <c r="J250">
        <v>20</v>
      </c>
      <c r="K250" t="s">
        <v>17</v>
      </c>
      <c r="L250" t="s">
        <v>18</v>
      </c>
    </row>
    <row r="251" spans="1:12" x14ac:dyDescent="0.3">
      <c r="A251" t="s">
        <v>12</v>
      </c>
      <c r="B251">
        <v>2</v>
      </c>
      <c r="C251" t="s">
        <v>54</v>
      </c>
      <c r="E251">
        <v>0.4</v>
      </c>
      <c r="J251">
        <v>20</v>
      </c>
      <c r="K251" t="s">
        <v>17</v>
      </c>
      <c r="L251" t="s">
        <v>18</v>
      </c>
    </row>
    <row r="252" spans="1:12" x14ac:dyDescent="0.3">
      <c r="A252" t="s">
        <v>12</v>
      </c>
      <c r="B252">
        <v>2</v>
      </c>
      <c r="C252" t="s">
        <v>54</v>
      </c>
      <c r="D252" t="s">
        <v>60</v>
      </c>
      <c r="E252">
        <v>0.5</v>
      </c>
      <c r="F252" t="s">
        <v>45</v>
      </c>
      <c r="G252" t="s">
        <v>40</v>
      </c>
      <c r="J252">
        <v>20</v>
      </c>
      <c r="K252" t="s">
        <v>17</v>
      </c>
      <c r="L252" t="s">
        <v>18</v>
      </c>
    </row>
    <row r="253" spans="1:12" x14ac:dyDescent="0.3">
      <c r="A253" t="s">
        <v>12</v>
      </c>
      <c r="B253">
        <v>2</v>
      </c>
      <c r="C253" t="s">
        <v>54</v>
      </c>
      <c r="D253" t="s">
        <v>59</v>
      </c>
      <c r="E253">
        <v>0.6</v>
      </c>
      <c r="F253" t="s">
        <v>29</v>
      </c>
      <c r="G253" t="s">
        <v>16</v>
      </c>
      <c r="H253" t="s">
        <v>73</v>
      </c>
      <c r="J253">
        <v>20</v>
      </c>
      <c r="K253" t="s">
        <v>17</v>
      </c>
      <c r="L253" t="s">
        <v>18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DC1A9-7190-4F3D-9528-8C53A1B0974F}">
  <dimension ref="A1:M25"/>
  <sheetViews>
    <sheetView tabSelected="1" workbookViewId="0">
      <selection activeCell="C30" sqref="C30"/>
    </sheetView>
  </sheetViews>
  <sheetFormatPr defaultRowHeight="14.4" x14ac:dyDescent="0.3"/>
  <cols>
    <col min="1" max="1" width="18.5546875" bestFit="1" customWidth="1"/>
    <col min="2" max="2" width="6.6640625" customWidth="1"/>
    <col min="3" max="3" width="8.5546875" customWidth="1"/>
    <col min="4" max="4" width="8.21875" customWidth="1"/>
    <col min="5" max="5" width="10.6640625" customWidth="1"/>
    <col min="6" max="6" width="9.77734375" customWidth="1"/>
    <col min="7" max="7" width="10.6640625" customWidth="1"/>
    <col min="8" max="8" width="9.6640625" customWidth="1"/>
    <col min="9" max="9" width="9.5546875" customWidth="1"/>
    <col min="10" max="10" width="9.77734375" customWidth="1"/>
    <col min="11" max="11" width="22.77734375" customWidth="1"/>
    <col min="13" max="13" width="84.33203125" bestFit="1" customWidth="1"/>
  </cols>
  <sheetData>
    <row r="1" spans="1:13" x14ac:dyDescent="0.3">
      <c r="A1" t="s">
        <v>3</v>
      </c>
      <c r="B1" t="s">
        <v>74</v>
      </c>
      <c r="C1" t="s">
        <v>75</v>
      </c>
      <c r="D1" t="s">
        <v>76</v>
      </c>
      <c r="E1" t="s">
        <v>77</v>
      </c>
      <c r="F1" t="s">
        <v>78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</row>
    <row r="2" spans="1:13" x14ac:dyDescent="0.3">
      <c r="A2" t="s">
        <v>37</v>
      </c>
      <c r="B2">
        <v>9</v>
      </c>
      <c r="C2">
        <v>10</v>
      </c>
      <c r="D2">
        <v>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f>(C2*1)+(B2*1)+(D2 *3) + (E2 * (-3)) + (F2 * 3) + (G2 *3) + (H2 * (-2)) + (I2 *2) + (J2)</f>
        <v>22</v>
      </c>
    </row>
    <row r="3" spans="1:13" x14ac:dyDescent="0.3">
      <c r="A3" t="s">
        <v>56</v>
      </c>
      <c r="B3">
        <v>17</v>
      </c>
      <c r="C3">
        <v>1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f>(C3*1)+(B3*1)+(D3 *3) + (E3 * (-3)) + (F3 * 3) + (G3 *3) + (H3 * (-2)) + (I3 *2) + (J3)</f>
        <v>21</v>
      </c>
      <c r="M3" t="s">
        <v>94</v>
      </c>
    </row>
    <row r="4" spans="1:13" x14ac:dyDescent="0.3">
      <c r="A4" t="s">
        <v>59</v>
      </c>
      <c r="B4">
        <v>5</v>
      </c>
      <c r="C4">
        <v>6</v>
      </c>
      <c r="D4">
        <v>2</v>
      </c>
      <c r="E4">
        <v>0</v>
      </c>
      <c r="F4">
        <v>0</v>
      </c>
      <c r="G4">
        <v>1</v>
      </c>
      <c r="H4">
        <v>0</v>
      </c>
      <c r="I4">
        <v>0</v>
      </c>
      <c r="J4">
        <v>0</v>
      </c>
      <c r="K4">
        <f>(C4*1)+(B4*1)+(D4 *3) + (E4 * (-3)) + (F4 * 3) + (G4 *3) + (H4 * (-2)) + (I4 *2) + (J4)</f>
        <v>20</v>
      </c>
      <c r="M4" t="s">
        <v>95</v>
      </c>
    </row>
    <row r="5" spans="1:13" x14ac:dyDescent="0.3">
      <c r="A5" t="s">
        <v>63</v>
      </c>
      <c r="B5">
        <v>7</v>
      </c>
      <c r="C5">
        <v>6</v>
      </c>
      <c r="D5">
        <v>2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f>(C5*1)+(B5*1)+(D5 *3) + (E5 * (-3)) + (F5 * 3) + (G5 *3) + (H5 * (-2)) + (I5 *2) + (J5)</f>
        <v>19</v>
      </c>
    </row>
    <row r="6" spans="1:13" x14ac:dyDescent="0.3">
      <c r="A6" t="s">
        <v>21</v>
      </c>
      <c r="B6">
        <v>18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f>(C6*1)+(B6*1)+(D6 *3) + (E6 * (-3)) + (F6 * 3) + (G6 *3) + (H6 * (-2)) + (I6 *2) + (J6)</f>
        <v>18</v>
      </c>
      <c r="M6" t="s">
        <v>85</v>
      </c>
    </row>
    <row r="7" spans="1:13" x14ac:dyDescent="0.3">
      <c r="A7" t="s">
        <v>24</v>
      </c>
      <c r="B7">
        <v>7</v>
      </c>
      <c r="C7">
        <v>8</v>
      </c>
      <c r="D7">
        <v>1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f>(C7*1)+(B7*1)+(D7 *3) + (E7 * (-3)) + (F7 * 3) + (G7 *3) + (H7 * (-2)) + (I7 *2) + (J7)</f>
        <v>18</v>
      </c>
      <c r="M7" t="s">
        <v>86</v>
      </c>
    </row>
    <row r="8" spans="1:13" x14ac:dyDescent="0.3">
      <c r="A8" t="s">
        <v>28</v>
      </c>
      <c r="B8">
        <v>8</v>
      </c>
      <c r="C8">
        <v>8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f>(C8*1)+(B8*1)+(D8 *3) + (E8 * (-3)) + (F8 * 3) + (G8 *3) + (H8 * (-2)) + (I8 *2) + (J8)</f>
        <v>16</v>
      </c>
      <c r="M8" t="s">
        <v>87</v>
      </c>
    </row>
    <row r="9" spans="1:13" x14ac:dyDescent="0.3">
      <c r="A9" t="s">
        <v>66</v>
      </c>
      <c r="B9">
        <v>7</v>
      </c>
      <c r="C9">
        <v>6</v>
      </c>
      <c r="D9">
        <v>1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f>(C9*1)+(B9*1)+(D9 *3) + (E9 * (-3)) + (F9 * 3) + (G9 *3) + (H9 * (-2)) + (I9 *2) + (J9)</f>
        <v>16</v>
      </c>
      <c r="M9" t="s">
        <v>88</v>
      </c>
    </row>
    <row r="10" spans="1:13" x14ac:dyDescent="0.3">
      <c r="A10" t="s">
        <v>23</v>
      </c>
      <c r="B10">
        <v>7</v>
      </c>
      <c r="C10">
        <v>6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2</v>
      </c>
      <c r="K10">
        <f>(C10*1)+(B10*1)+(D10 *3) + (E10 * (-3)) + (F10 * 3) + (G10 *3) + (H10 * (-2)) + (I10 *2) + (J10)</f>
        <v>15</v>
      </c>
      <c r="M10" t="s">
        <v>89</v>
      </c>
    </row>
    <row r="11" spans="1:13" x14ac:dyDescent="0.3">
      <c r="A11" t="s">
        <v>34</v>
      </c>
      <c r="B11">
        <f ca="1">COUNTIFS($D$2:$D$253, $O$1, $G$2:$G$253, "y")</f>
        <v>5</v>
      </c>
      <c r="C11">
        <f ca="1">COUNTIFS($D$2:$D$253, $O$1,Table1[Throw], "y")</f>
        <v>5</v>
      </c>
      <c r="D11">
        <f ca="1">COUNTIFS($D$2:$D$253, $O$1, $G$2:$G$253, "c")</f>
        <v>0</v>
      </c>
      <c r="E11">
        <f ca="1">COUNTIFS($D$2:$D$253, $O$1, $G$2:$G$253, "dc")</f>
        <v>0</v>
      </c>
      <c r="F11">
        <v>0</v>
      </c>
      <c r="G11">
        <f ca="1">COUNTIFS($D$2:$D$253, $O$1,Table1[Throw], "ro")</f>
        <v>0</v>
      </c>
      <c r="H11">
        <f ca="1">COUNTIFS($D$2:$D$253, $O$1,Table1[Throw], "mr")</f>
        <v>0</v>
      </c>
      <c r="I11">
        <v>0</v>
      </c>
      <c r="J11">
        <v>2</v>
      </c>
      <c r="K11">
        <f ca="1">(C11*1)+(B11*1)+(D11 *3) + (E11 * (-3)) + (F11 * 3) + (G11 *3) + (H11 * (-2)) + (I11 *2) + (J11)</f>
        <v>14</v>
      </c>
      <c r="M11" t="s">
        <v>90</v>
      </c>
    </row>
    <row r="12" spans="1:13" x14ac:dyDescent="0.3">
      <c r="A12" t="s">
        <v>46</v>
      </c>
      <c r="B12">
        <v>6</v>
      </c>
      <c r="C12">
        <v>7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f>(C12*1)+(B12*1)+(D12 *3) + (E12 * (-3)) + (F12 * 3) + (G12 *3) + (H12 * (-2)) + (I12 *2) + (J12)</f>
        <v>13</v>
      </c>
      <c r="M12" t="s">
        <v>91</v>
      </c>
    </row>
    <row r="13" spans="1:13" x14ac:dyDescent="0.3">
      <c r="A13" t="s">
        <v>55</v>
      </c>
      <c r="B13">
        <v>5</v>
      </c>
      <c r="C13">
        <v>5</v>
      </c>
      <c r="D13">
        <v>1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f>(C13*1)+(B13*1)+(D13 *3) + (E13 * (-3)) + (F13 * 3) + (G13 *3) + (H13 * (-2)) + (I13 *2) + (J13)</f>
        <v>13</v>
      </c>
      <c r="M13" t="s">
        <v>92</v>
      </c>
    </row>
    <row r="14" spans="1:13" x14ac:dyDescent="0.3">
      <c r="A14" t="s">
        <v>62</v>
      </c>
      <c r="B14">
        <v>8</v>
      </c>
      <c r="C14">
        <v>5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f>(C14*1)+(B14*1)+(D14 *3) + (E14 * (-3)) + (F14 * 3) + (G14 *3) + (H14 * (-2)) + (I14 *2) + (J14)</f>
        <v>13</v>
      </c>
      <c r="M14" t="s">
        <v>93</v>
      </c>
    </row>
    <row r="15" spans="1:13" x14ac:dyDescent="0.3">
      <c r="A15" t="s">
        <v>14</v>
      </c>
      <c r="B15">
        <v>6</v>
      </c>
      <c r="C15">
        <v>6</v>
      </c>
      <c r="D15">
        <v>1</v>
      </c>
      <c r="E15">
        <v>1</v>
      </c>
      <c r="F15">
        <v>0</v>
      </c>
      <c r="G15">
        <v>0</v>
      </c>
      <c r="H15">
        <v>0</v>
      </c>
      <c r="I15">
        <v>0</v>
      </c>
      <c r="J15">
        <v>0</v>
      </c>
      <c r="K15">
        <f>(C15*1)+(B15*1)+(D15 *3) + (E15 * (-3)) + (F15 * 3) + (G15 *3) + (H15 * (-2)) + (I15 *2) + (J15)</f>
        <v>12</v>
      </c>
    </row>
    <row r="16" spans="1:13" x14ac:dyDescent="0.3">
      <c r="A16" t="s">
        <v>60</v>
      </c>
      <c r="B16">
        <v>5</v>
      </c>
      <c r="C16">
        <v>4</v>
      </c>
      <c r="D16">
        <v>1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f>(C16*1)+(B16*1)+(D16 *3) + (E16 * (-3)) + (F16 * 3) + (G16 *3) + (H16 * (-2)) + (I16 *2) + (J16)</f>
        <v>12</v>
      </c>
    </row>
    <row r="17" spans="1:11" x14ac:dyDescent="0.3">
      <c r="A17" t="s">
        <v>19</v>
      </c>
      <c r="B17">
        <v>3</v>
      </c>
      <c r="C17">
        <v>3</v>
      </c>
      <c r="D17">
        <v>1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f>(C17*1)+(B17*1)+(D17 *3) + (E17 * (-3)) + (F17 * 3) + (G17 *3) + (H17 * (-2)) + (I17 *2) + (J17)</f>
        <v>9</v>
      </c>
    </row>
    <row r="18" spans="1:11" x14ac:dyDescent="0.3">
      <c r="A18" t="s">
        <v>30</v>
      </c>
      <c r="B18">
        <v>3</v>
      </c>
      <c r="C18">
        <v>3</v>
      </c>
      <c r="D18"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f>(C18*1)+(B18*1)+(D18 *3) + (E18 * (-3)) + (F18 * 3) + (G18 *3) + (H18 * (-2)) + (I18 *2) + (J18)</f>
        <v>9</v>
      </c>
    </row>
    <row r="19" spans="1:11" x14ac:dyDescent="0.3">
      <c r="A19" t="s">
        <v>61</v>
      </c>
      <c r="B19">
        <v>4</v>
      </c>
      <c r="C19">
        <v>5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f>(C19*1)+(B19*1)+(D19 *3) + (E19 * (-3)) + (F19 * 3) + (G19 *3) + (H19 * (-2)) + (I19 *2) + (J19)</f>
        <v>9</v>
      </c>
    </row>
    <row r="20" spans="1:11" x14ac:dyDescent="0.3">
      <c r="A20" t="s">
        <v>72</v>
      </c>
      <c r="B20">
        <v>3</v>
      </c>
      <c r="C20">
        <v>3</v>
      </c>
      <c r="D20">
        <v>1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f>(C20*1)+(B20*1)+(D20 *3) + (E20 * (-3)) + (F20 * 3) + (G20 *3) + (H20 * (-2)) + (I20 *2) + (J20)</f>
        <v>9</v>
      </c>
    </row>
    <row r="21" spans="1:11" x14ac:dyDescent="0.3">
      <c r="A21" t="s">
        <v>58</v>
      </c>
      <c r="B21">
        <v>4</v>
      </c>
      <c r="C21">
        <v>4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f>(C21*1)+(B21*1)+(D21 *3) + (E21 * (-3)) + (F21 * 3) + (G21 *3) + (H21 * (-2)) + (I21 *2) + (J21)</f>
        <v>8</v>
      </c>
    </row>
    <row r="22" spans="1:11" x14ac:dyDescent="0.3">
      <c r="A22" t="s">
        <v>69</v>
      </c>
      <c r="B22">
        <v>6</v>
      </c>
      <c r="C22">
        <v>4</v>
      </c>
      <c r="D22">
        <v>0</v>
      </c>
      <c r="E22">
        <v>0</v>
      </c>
      <c r="F22">
        <v>0</v>
      </c>
      <c r="G22">
        <v>0</v>
      </c>
      <c r="H22">
        <v>1</v>
      </c>
      <c r="I22">
        <v>0</v>
      </c>
      <c r="J22">
        <v>0</v>
      </c>
      <c r="K22">
        <f>(C22*1)+(B22*1)+(D22 *3) + (E22 * (-3)) + (F22 * 3) + (G22 *3) + (H22 * (-2)) + (I22 *2) + (J22)</f>
        <v>8</v>
      </c>
    </row>
    <row r="23" spans="1:11" x14ac:dyDescent="0.3">
      <c r="A23" t="s">
        <v>32</v>
      </c>
      <c r="B23">
        <v>4</v>
      </c>
      <c r="C23">
        <v>4</v>
      </c>
      <c r="D23">
        <v>0</v>
      </c>
      <c r="E23">
        <v>1</v>
      </c>
      <c r="F23">
        <v>0</v>
      </c>
      <c r="G23">
        <v>0</v>
      </c>
      <c r="H23">
        <v>0</v>
      </c>
      <c r="I23">
        <v>0</v>
      </c>
      <c r="J23">
        <v>0</v>
      </c>
      <c r="K23">
        <f>(C23*1)+(B23*1)+(D23 *3) + (E23 * (-3)) + (F23 * 3) + (G23 *3) + (H23 * (-2)) + (I23 *2) + (J23)</f>
        <v>5</v>
      </c>
    </row>
    <row r="24" spans="1:11" x14ac:dyDescent="0.3">
      <c r="A24" t="s">
        <v>67</v>
      </c>
      <c r="B24">
        <v>1</v>
      </c>
      <c r="C24">
        <v>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f>(C24*1)+(B24*1)+(D24 *3) + (E24 * (-3)) + (F24 * 3) + (G24 *3) + (H24 * (-2)) + (I24 *2) + (J24)</f>
        <v>2</v>
      </c>
    </row>
    <row r="25" spans="1:11" x14ac:dyDescent="0.3">
      <c r="A25" t="s">
        <v>70</v>
      </c>
      <c r="B25">
        <v>1</v>
      </c>
      <c r="C25">
        <v>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f>(C25*1)+(B25*1)+(D25 *3) + (E25 * (-3)) + (F25 * 3) + (G25 *3) + (H25 * (-2)) + (I25 *2) + (J25)</f>
        <v>2</v>
      </c>
    </row>
  </sheetData>
  <conditionalFormatting sqref="K2:K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3">
    <cfRule type="iconSet" priority="4">
      <iconSet>
        <cfvo type="percent" val="0"/>
        <cfvo type="percent" val="33"/>
        <cfvo type="percent" val="67"/>
      </iconSet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2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Performance matrix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Merlin Valanarasu</dc:creator>
  <cp:lastModifiedBy>Merlin Valanarasu</cp:lastModifiedBy>
  <dcterms:created xsi:type="dcterms:W3CDTF">2015-06-05T18:17:20Z</dcterms:created>
  <dcterms:modified xsi:type="dcterms:W3CDTF">2024-04-23T16:11:29Z</dcterms:modified>
</cp:coreProperties>
</file>