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10.Genuine/02.data/genuine/DatiGenuine/"/>
    </mc:Choice>
  </mc:AlternateContent>
  <xr:revisionPtr revIDLastSave="0" documentId="13_ncr:1_{13E0495B-9C91-164C-BB7D-8D5A51493F6B}" xr6:coauthVersionLast="47" xr6:coauthVersionMax="47" xr10:uidLastSave="{00000000-0000-0000-0000-000000000000}"/>
  <bookViews>
    <workbookView xWindow="820" yWindow="2200" windowWidth="32780" windowHeight="16200" activeTab="5" xr2:uid="{00000000-000D-0000-FFFF-FFFF00000000}"/>
  </bookViews>
  <sheets>
    <sheet name="real" sheetId="1" r:id="rId1"/>
    <sheet name="inverso" sheetId="3" r:id="rId2"/>
    <sheet name="GRAFICI" sheetId="2" r:id="rId3"/>
    <sheet name="mean_real" sheetId="4" r:id="rId4"/>
    <sheet name="mean_inverso" sheetId="5" r:id="rId5"/>
    <sheet name="mean_GRAFICI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N2" i="5"/>
  <c r="O2" i="5"/>
  <c r="P2" i="5"/>
  <c r="Q2" i="5"/>
  <c r="AM6" i="5" s="1"/>
  <c r="N4" i="5"/>
  <c r="AJ4" i="5" s="1"/>
  <c r="O4" i="5"/>
  <c r="AK4" i="5" s="1"/>
  <c r="P4" i="5"/>
  <c r="AL4" i="5" s="1"/>
  <c r="Q4" i="5"/>
  <c r="R4" i="5"/>
  <c r="AN4" i="5" s="1"/>
  <c r="N6" i="5"/>
  <c r="AJ6" i="5" s="1"/>
  <c r="O6" i="5"/>
  <c r="AK6" i="5" s="1"/>
  <c r="P6" i="5"/>
  <c r="Q6" i="5"/>
  <c r="R6" i="5"/>
  <c r="AN6" i="5" s="1"/>
  <c r="N9" i="5"/>
  <c r="O9" i="5"/>
  <c r="AK13" i="5" s="1"/>
  <c r="P9" i="5"/>
  <c r="Q9" i="5"/>
  <c r="R9" i="5"/>
  <c r="AN11" i="5" s="1"/>
  <c r="N11" i="5"/>
  <c r="AJ11" i="5" s="1"/>
  <c r="O11" i="5"/>
  <c r="P11" i="5"/>
  <c r="Q11" i="5"/>
  <c r="AM11" i="5" s="1"/>
  <c r="R11" i="5"/>
  <c r="N13" i="5"/>
  <c r="O13" i="5"/>
  <c r="P13" i="5"/>
  <c r="Q13" i="5"/>
  <c r="AM13" i="5" s="1"/>
  <c r="R13" i="5"/>
  <c r="N16" i="5"/>
  <c r="O16" i="5"/>
  <c r="AK18" i="5" s="1"/>
  <c r="P16" i="5"/>
  <c r="AL18" i="5" s="1"/>
  <c r="Q16" i="5"/>
  <c r="AM18" i="5" s="1"/>
  <c r="R16" i="5"/>
  <c r="AN18" i="5" s="1"/>
  <c r="N18" i="5"/>
  <c r="AJ18" i="5" s="1"/>
  <c r="O18" i="5"/>
  <c r="P18" i="5"/>
  <c r="Q18" i="5"/>
  <c r="R18" i="5"/>
  <c r="N20" i="5"/>
  <c r="AJ20" i="5" s="1"/>
  <c r="O20" i="5"/>
  <c r="AK20" i="5" s="1"/>
  <c r="P20" i="5"/>
  <c r="Q20" i="5"/>
  <c r="R20" i="5"/>
  <c r="AC4" i="4"/>
  <c r="AD4" i="4"/>
  <c r="AE4" i="4"/>
  <c r="AF4" i="4"/>
  <c r="AG4" i="4"/>
  <c r="AH4" i="4"/>
  <c r="AI4" i="4"/>
  <c r="AJ4" i="4"/>
  <c r="AK4" i="4"/>
  <c r="AM4" i="4"/>
  <c r="AO4" i="4"/>
  <c r="AP4" i="4"/>
  <c r="AC6" i="4"/>
  <c r="AD6" i="4"/>
  <c r="AE6" i="4"/>
  <c r="AF6" i="4"/>
  <c r="AG6" i="4"/>
  <c r="AH6" i="4"/>
  <c r="AI6" i="4"/>
  <c r="AJ6" i="4"/>
  <c r="AK6" i="4"/>
  <c r="AL6" i="4"/>
  <c r="AC11" i="4"/>
  <c r="AD11" i="4"/>
  <c r="AE11" i="4"/>
  <c r="AF11" i="4"/>
  <c r="AG11" i="4"/>
  <c r="AH11" i="4"/>
  <c r="AI11" i="4"/>
  <c r="AJ11" i="4"/>
  <c r="AK11" i="4"/>
  <c r="AP11" i="4"/>
  <c r="AC13" i="4"/>
  <c r="AD13" i="4"/>
  <c r="AE13" i="4"/>
  <c r="AF13" i="4"/>
  <c r="AG13" i="4"/>
  <c r="AH13" i="4"/>
  <c r="AI13" i="4"/>
  <c r="AJ13" i="4"/>
  <c r="AK13" i="4"/>
  <c r="AN13" i="4"/>
  <c r="AC18" i="4"/>
  <c r="AD18" i="4"/>
  <c r="AE18" i="4"/>
  <c r="AF18" i="4"/>
  <c r="AG18" i="4"/>
  <c r="AH18" i="4"/>
  <c r="AI18" i="4"/>
  <c r="AJ18" i="4"/>
  <c r="AK18" i="4"/>
  <c r="AP18" i="4"/>
  <c r="AC20" i="4"/>
  <c r="AD20" i="4"/>
  <c r="AE20" i="4"/>
  <c r="AF20" i="4"/>
  <c r="AG20" i="4"/>
  <c r="AH20" i="4"/>
  <c r="AI20" i="4"/>
  <c r="AJ20" i="4"/>
  <c r="AK20" i="4"/>
  <c r="O2" i="4"/>
  <c r="AM6" i="4" s="1"/>
  <c r="P2" i="4"/>
  <c r="AN6" i="4" s="1"/>
  <c r="Q2" i="4"/>
  <c r="R2" i="4"/>
  <c r="O4" i="4"/>
  <c r="P4" i="4"/>
  <c r="AN4" i="4" s="1"/>
  <c r="Q4" i="4"/>
  <c r="R4" i="4"/>
  <c r="O6" i="4"/>
  <c r="P6" i="4"/>
  <c r="Q6" i="4"/>
  <c r="AO6" i="4" s="1"/>
  <c r="R6" i="4"/>
  <c r="AP6" i="4" s="1"/>
  <c r="O9" i="4"/>
  <c r="P9" i="4"/>
  <c r="Q9" i="4"/>
  <c r="R9" i="4"/>
  <c r="O11" i="4"/>
  <c r="AM11" i="4" s="1"/>
  <c r="P11" i="4"/>
  <c r="AN11" i="4" s="1"/>
  <c r="Q11" i="4"/>
  <c r="AO11" i="4" s="1"/>
  <c r="R11" i="4"/>
  <c r="O13" i="4"/>
  <c r="AM13" i="4" s="1"/>
  <c r="P13" i="4"/>
  <c r="Q13" i="4"/>
  <c r="AO13" i="4" s="1"/>
  <c r="R13" i="4"/>
  <c r="AP13" i="4" s="1"/>
  <c r="O16" i="4"/>
  <c r="P16" i="4"/>
  <c r="Q16" i="4"/>
  <c r="R16" i="4"/>
  <c r="O18" i="4"/>
  <c r="AM18" i="4" s="1"/>
  <c r="P18" i="4"/>
  <c r="AN18" i="4" s="1"/>
  <c r="Q18" i="4"/>
  <c r="AO18" i="4" s="1"/>
  <c r="R18" i="4"/>
  <c r="O20" i="4"/>
  <c r="AM20" i="4" s="1"/>
  <c r="P20" i="4"/>
  <c r="AN20" i="4" s="1"/>
  <c r="Q20" i="4"/>
  <c r="AO20" i="4" s="1"/>
  <c r="R20" i="4"/>
  <c r="AP20" i="4" s="1"/>
  <c r="L2" i="5"/>
  <c r="M2" i="5"/>
  <c r="L4" i="5"/>
  <c r="M4" i="5"/>
  <c r="L6" i="5"/>
  <c r="M6" i="5"/>
  <c r="L9" i="5"/>
  <c r="M9" i="5"/>
  <c r="L11" i="5"/>
  <c r="AH11" i="5" s="1"/>
  <c r="M11" i="5"/>
  <c r="AI11" i="5" s="1"/>
  <c r="L13" i="5"/>
  <c r="AH13" i="5" s="1"/>
  <c r="M13" i="5"/>
  <c r="AI13" i="5" s="1"/>
  <c r="L16" i="5"/>
  <c r="M16" i="5"/>
  <c r="L18" i="5"/>
  <c r="M18" i="5"/>
  <c r="L20" i="5"/>
  <c r="AH20" i="5" s="1"/>
  <c r="M20" i="5"/>
  <c r="AI20" i="5" s="1"/>
  <c r="N2" i="4"/>
  <c r="N4" i="4"/>
  <c r="AL4" i="4" s="1"/>
  <c r="AT4" i="4" s="1"/>
  <c r="N6" i="4"/>
  <c r="N9" i="4"/>
  <c r="N11" i="4"/>
  <c r="AL11" i="4" s="1"/>
  <c r="N13" i="4"/>
  <c r="AL13" i="4" s="1"/>
  <c r="N16" i="4"/>
  <c r="N18" i="4"/>
  <c r="AL18" i="4" s="1"/>
  <c r="N20" i="4"/>
  <c r="AL20" i="4" s="1"/>
  <c r="AA13" i="5"/>
  <c r="AB13" i="5"/>
  <c r="AC13" i="5"/>
  <c r="AD13" i="5"/>
  <c r="AE13" i="5"/>
  <c r="AF13" i="5"/>
  <c r="AG13" i="5"/>
  <c r="AJ13" i="5"/>
  <c r="AL13" i="5"/>
  <c r="Z13" i="5"/>
  <c r="Z11" i="5"/>
  <c r="AA4" i="5"/>
  <c r="AB4" i="5"/>
  <c r="AC4" i="5"/>
  <c r="AD4" i="5"/>
  <c r="AE4" i="5"/>
  <c r="AF4" i="5"/>
  <c r="AG4" i="5"/>
  <c r="AH4" i="5"/>
  <c r="AI4" i="5"/>
  <c r="AM4" i="5"/>
  <c r="AA6" i="5"/>
  <c r="AB6" i="5"/>
  <c r="AC6" i="5"/>
  <c r="AD6" i="5"/>
  <c r="AE6" i="5"/>
  <c r="AF6" i="5"/>
  <c r="AG6" i="5"/>
  <c r="AH6" i="5"/>
  <c r="AI6" i="5"/>
  <c r="AL6" i="5"/>
  <c r="AA11" i="5"/>
  <c r="AB11" i="5"/>
  <c r="AC11" i="5"/>
  <c r="AD11" i="5"/>
  <c r="AE11" i="5"/>
  <c r="AF11" i="5"/>
  <c r="AG11" i="5"/>
  <c r="AA18" i="5"/>
  <c r="AB18" i="5"/>
  <c r="AC18" i="5"/>
  <c r="AD18" i="5"/>
  <c r="AE18" i="5"/>
  <c r="AF18" i="5"/>
  <c r="AG18" i="5"/>
  <c r="AH18" i="5"/>
  <c r="AI18" i="5"/>
  <c r="AA20" i="5"/>
  <c r="AB20" i="5"/>
  <c r="AC20" i="5"/>
  <c r="AD20" i="5"/>
  <c r="AE20" i="5"/>
  <c r="AF20" i="5"/>
  <c r="AG20" i="5"/>
  <c r="AL20" i="5"/>
  <c r="Z4" i="5"/>
  <c r="H2" i="5"/>
  <c r="I2" i="5"/>
  <c r="J2" i="5"/>
  <c r="K2" i="5"/>
  <c r="H4" i="5"/>
  <c r="I4" i="5"/>
  <c r="J4" i="5"/>
  <c r="K4" i="5"/>
  <c r="H6" i="5"/>
  <c r="I6" i="5"/>
  <c r="J6" i="5"/>
  <c r="K6" i="5"/>
  <c r="H9" i="5"/>
  <c r="I9" i="5"/>
  <c r="J9" i="5"/>
  <c r="K9" i="5"/>
  <c r="H11" i="5"/>
  <c r="I11" i="5"/>
  <c r="J11" i="5"/>
  <c r="K11" i="5"/>
  <c r="H13" i="5"/>
  <c r="I13" i="5"/>
  <c r="J13" i="5"/>
  <c r="K13" i="5"/>
  <c r="H16" i="5"/>
  <c r="I16" i="5"/>
  <c r="J16" i="5"/>
  <c r="K16" i="5"/>
  <c r="H18" i="5"/>
  <c r="I18" i="5"/>
  <c r="J18" i="5"/>
  <c r="K18" i="5"/>
  <c r="H20" i="5"/>
  <c r="I20" i="5"/>
  <c r="J20" i="5"/>
  <c r="K20" i="5"/>
  <c r="L2" i="4"/>
  <c r="M2" i="4"/>
  <c r="L4" i="4"/>
  <c r="M4" i="4"/>
  <c r="L6" i="4"/>
  <c r="M6" i="4"/>
  <c r="L9" i="4"/>
  <c r="M9" i="4"/>
  <c r="L11" i="4"/>
  <c r="M11" i="4"/>
  <c r="L13" i="4"/>
  <c r="M13" i="4"/>
  <c r="L16" i="4"/>
  <c r="M16" i="4"/>
  <c r="L18" i="4"/>
  <c r="M18" i="4"/>
  <c r="L20" i="4"/>
  <c r="M20" i="4"/>
  <c r="K2" i="4"/>
  <c r="AK3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D3" i="3"/>
  <c r="AE3" i="3"/>
  <c r="AF3" i="3"/>
  <c r="AG3" i="3"/>
  <c r="AH3" i="3"/>
  <c r="AI3" i="3"/>
  <c r="AJ3" i="3"/>
  <c r="AL3" i="3"/>
  <c r="AM3" i="3"/>
  <c r="AN3" i="3"/>
  <c r="AO3" i="3"/>
  <c r="AP3" i="3"/>
  <c r="AQ3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A8" i="1"/>
  <c r="X2" i="1"/>
  <c r="AK6" i="1"/>
  <c r="AK2" i="1"/>
  <c r="AL2" i="1"/>
  <c r="AM2" i="1"/>
  <c r="AN2" i="1"/>
  <c r="AO2" i="1"/>
  <c r="AP2" i="1"/>
  <c r="AQ2" i="1"/>
  <c r="AR2" i="1"/>
  <c r="AS2" i="1"/>
  <c r="AT2" i="1"/>
  <c r="AK3" i="1"/>
  <c r="AL3" i="1"/>
  <c r="AM3" i="1"/>
  <c r="AN3" i="1"/>
  <c r="AO3" i="1"/>
  <c r="AP3" i="1"/>
  <c r="AQ3" i="1"/>
  <c r="AR3" i="1"/>
  <c r="AS3" i="1"/>
  <c r="AT3" i="1"/>
  <c r="AK5" i="1"/>
  <c r="AL5" i="1"/>
  <c r="AM5" i="1"/>
  <c r="AN5" i="1"/>
  <c r="AO5" i="1"/>
  <c r="AP5" i="1"/>
  <c r="AQ5" i="1"/>
  <c r="AR5" i="1"/>
  <c r="AS5" i="1"/>
  <c r="AT5" i="1"/>
  <c r="AL6" i="1"/>
  <c r="AM6" i="1"/>
  <c r="AN6" i="1"/>
  <c r="AO6" i="1"/>
  <c r="AP6" i="1"/>
  <c r="AQ6" i="1"/>
  <c r="AR6" i="1"/>
  <c r="AS6" i="1"/>
  <c r="AT6" i="1"/>
  <c r="AK11" i="1"/>
  <c r="AL11" i="1"/>
  <c r="AM11" i="1"/>
  <c r="AN11" i="1"/>
  <c r="AO11" i="1"/>
  <c r="AP11" i="1"/>
  <c r="AQ11" i="1"/>
  <c r="AR11" i="1"/>
  <c r="AS11" i="1"/>
  <c r="AT11" i="1"/>
  <c r="AK12" i="1"/>
  <c r="AL12" i="1"/>
  <c r="AM12" i="1"/>
  <c r="AN12" i="1"/>
  <c r="AO12" i="1"/>
  <c r="AP12" i="1"/>
  <c r="AQ12" i="1"/>
  <c r="AR12" i="1"/>
  <c r="AS12" i="1"/>
  <c r="AT12" i="1"/>
  <c r="AK14" i="1"/>
  <c r="AL14" i="1"/>
  <c r="AM14" i="1"/>
  <c r="AN14" i="1"/>
  <c r="AO14" i="1"/>
  <c r="AP14" i="1"/>
  <c r="AQ14" i="1"/>
  <c r="AR14" i="1"/>
  <c r="AS14" i="1"/>
  <c r="AT14" i="1"/>
  <c r="AK15" i="1"/>
  <c r="AL15" i="1"/>
  <c r="AM15" i="1"/>
  <c r="AN15" i="1"/>
  <c r="AO15" i="1"/>
  <c r="AP15" i="1"/>
  <c r="AQ15" i="1"/>
  <c r="AR15" i="1"/>
  <c r="AS15" i="1"/>
  <c r="AT15" i="1"/>
  <c r="AK20" i="1"/>
  <c r="AL20" i="1"/>
  <c r="AM20" i="1"/>
  <c r="AN20" i="1"/>
  <c r="AO20" i="1"/>
  <c r="AP20" i="1"/>
  <c r="AQ20" i="1"/>
  <c r="AR20" i="1"/>
  <c r="AS20" i="1"/>
  <c r="AT20" i="1"/>
  <c r="AK21" i="1"/>
  <c r="AL21" i="1"/>
  <c r="AM21" i="1"/>
  <c r="AN21" i="1"/>
  <c r="AO21" i="1"/>
  <c r="AP21" i="1"/>
  <c r="AQ21" i="1"/>
  <c r="AR21" i="1"/>
  <c r="AS21" i="1"/>
  <c r="AT21" i="1"/>
  <c r="AK23" i="1"/>
  <c r="AL23" i="1"/>
  <c r="AM23" i="1"/>
  <c r="AN23" i="1"/>
  <c r="AO23" i="1"/>
  <c r="AP23" i="1"/>
  <c r="AQ23" i="1"/>
  <c r="AR23" i="1"/>
  <c r="AS23" i="1"/>
  <c r="AT23" i="1"/>
  <c r="AK24" i="1"/>
  <c r="AL24" i="1"/>
  <c r="AM24" i="1"/>
  <c r="AN24" i="1"/>
  <c r="AO24" i="1"/>
  <c r="AP24" i="1"/>
  <c r="AQ24" i="1"/>
  <c r="AR24" i="1"/>
  <c r="AS24" i="1"/>
  <c r="AT24" i="1"/>
  <c r="J2" i="4"/>
  <c r="J4" i="4"/>
  <c r="K4" i="4"/>
  <c r="J6" i="4"/>
  <c r="K6" i="4"/>
  <c r="J9" i="4"/>
  <c r="K9" i="4"/>
  <c r="J11" i="4"/>
  <c r="K11" i="4"/>
  <c r="J13" i="4"/>
  <c r="K13" i="4"/>
  <c r="J16" i="4"/>
  <c r="K16" i="4"/>
  <c r="J18" i="4"/>
  <c r="K18" i="4"/>
  <c r="J20" i="4"/>
  <c r="K20" i="4"/>
  <c r="AB27" i="1"/>
  <c r="AJ2" i="1"/>
  <c r="AJ3" i="1"/>
  <c r="AJ5" i="1"/>
  <c r="AJ6" i="1"/>
  <c r="AJ11" i="1"/>
  <c r="AJ12" i="1"/>
  <c r="AJ14" i="1"/>
  <c r="AJ15" i="1"/>
  <c r="AJ20" i="1"/>
  <c r="AJ21" i="1"/>
  <c r="AJ23" i="1"/>
  <c r="AJ24" i="1"/>
  <c r="AB9" i="1"/>
  <c r="I6" i="4"/>
  <c r="I9" i="4"/>
  <c r="I11" i="4"/>
  <c r="I13" i="4"/>
  <c r="I16" i="4"/>
  <c r="I18" i="4"/>
  <c r="I20" i="4"/>
  <c r="I4" i="4"/>
  <c r="I2" i="4"/>
  <c r="AH2" i="1"/>
  <c r="AI2" i="1"/>
  <c r="AH3" i="1"/>
  <c r="AI3" i="1"/>
  <c r="AH5" i="1"/>
  <c r="AI5" i="1"/>
  <c r="AH6" i="1"/>
  <c r="AI6" i="1"/>
  <c r="AH11" i="1"/>
  <c r="AI11" i="1"/>
  <c r="AH12" i="1"/>
  <c r="AI12" i="1"/>
  <c r="AH14" i="1"/>
  <c r="AI14" i="1"/>
  <c r="AH15" i="1"/>
  <c r="AI15" i="1"/>
  <c r="AH20" i="1"/>
  <c r="AI20" i="1"/>
  <c r="AH21" i="1"/>
  <c r="AI21" i="1"/>
  <c r="AH23" i="1"/>
  <c r="AI23" i="1"/>
  <c r="AH24" i="1"/>
  <c r="AI24" i="1"/>
  <c r="AB26" i="1"/>
  <c r="AB18" i="1"/>
  <c r="AB17" i="1"/>
  <c r="AB8" i="1"/>
  <c r="AA27" i="1"/>
  <c r="AA26" i="1"/>
  <c r="AA18" i="1"/>
  <c r="AA17" i="1"/>
  <c r="AA9" i="1"/>
  <c r="X20" i="1"/>
  <c r="X3" i="1"/>
  <c r="X5" i="1"/>
  <c r="X6" i="1"/>
  <c r="X8" i="1"/>
  <c r="X9" i="1"/>
  <c r="X11" i="1"/>
  <c r="X12" i="1"/>
  <c r="X14" i="1"/>
  <c r="X15" i="1"/>
  <c r="X17" i="1"/>
  <c r="X18" i="1"/>
  <c r="X21" i="1"/>
  <c r="X23" i="1"/>
  <c r="X24" i="1"/>
  <c r="X26" i="1"/>
  <c r="X27" i="1"/>
  <c r="E20" i="4"/>
  <c r="F20" i="4"/>
  <c r="G20" i="4"/>
  <c r="H20" i="4"/>
  <c r="E18" i="4"/>
  <c r="F18" i="4"/>
  <c r="G18" i="4"/>
  <c r="H18" i="4"/>
  <c r="E16" i="4"/>
  <c r="F16" i="4"/>
  <c r="G16" i="4"/>
  <c r="H16" i="4"/>
  <c r="E13" i="4"/>
  <c r="F13" i="4"/>
  <c r="G13" i="4"/>
  <c r="H13" i="4"/>
  <c r="E11" i="4"/>
  <c r="F11" i="4"/>
  <c r="G11" i="4"/>
  <c r="H11" i="4"/>
  <c r="E9" i="4"/>
  <c r="F9" i="4"/>
  <c r="G9" i="4"/>
  <c r="H9" i="4"/>
  <c r="E6" i="4"/>
  <c r="F6" i="4"/>
  <c r="G6" i="4"/>
  <c r="H6" i="4"/>
  <c r="D6" i="4"/>
  <c r="E4" i="4"/>
  <c r="F4" i="4"/>
  <c r="G4" i="4"/>
  <c r="H4" i="4"/>
  <c r="D20" i="4"/>
  <c r="D18" i="4"/>
  <c r="D16" i="4"/>
  <c r="D13" i="4"/>
  <c r="D11" i="4"/>
  <c r="D9" i="4"/>
  <c r="D4" i="4"/>
  <c r="E2" i="4"/>
  <c r="F2" i="4"/>
  <c r="G2" i="4"/>
  <c r="H2" i="4"/>
  <c r="D2" i="4"/>
  <c r="E6" i="5"/>
  <c r="F6" i="5"/>
  <c r="G6" i="5"/>
  <c r="E4" i="5"/>
  <c r="F4" i="5"/>
  <c r="G4" i="5"/>
  <c r="E2" i="5"/>
  <c r="F2" i="5"/>
  <c r="G2" i="5"/>
  <c r="D6" i="5"/>
  <c r="D4" i="5"/>
  <c r="D2" i="5"/>
  <c r="E20" i="5"/>
  <c r="F20" i="5"/>
  <c r="G20" i="5"/>
  <c r="D20" i="5"/>
  <c r="E18" i="5"/>
  <c r="F18" i="5"/>
  <c r="G18" i="5"/>
  <c r="D18" i="5"/>
  <c r="E16" i="5"/>
  <c r="F16" i="5"/>
  <c r="G16" i="5"/>
  <c r="D16" i="5"/>
  <c r="E13" i="5"/>
  <c r="F13" i="5"/>
  <c r="G13" i="5"/>
  <c r="D13" i="5"/>
  <c r="E11" i="5"/>
  <c r="F11" i="5"/>
  <c r="G11" i="5"/>
  <c r="D11" i="5"/>
  <c r="E9" i="5"/>
  <c r="F9" i="5"/>
  <c r="G9" i="5"/>
  <c r="D9" i="5"/>
  <c r="AC2" i="1"/>
  <c r="AC5" i="1"/>
  <c r="AC3" i="1"/>
  <c r="AN20" i="5" l="1"/>
  <c r="AM20" i="5"/>
  <c r="AL11" i="5"/>
  <c r="AK11" i="5"/>
  <c r="AN13" i="5"/>
  <c r="AR13" i="5"/>
  <c r="AR20" i="3"/>
  <c r="AU2" i="1"/>
  <c r="AR21" i="3"/>
  <c r="AR15" i="3"/>
  <c r="AR14" i="3"/>
  <c r="W2" i="4"/>
  <c r="AR24" i="3"/>
  <c r="AR2" i="3"/>
  <c r="AR23" i="3"/>
  <c r="AR12" i="3"/>
  <c r="AR6" i="3"/>
  <c r="AR11" i="3"/>
  <c r="AR5" i="3"/>
  <c r="AR3" i="3"/>
  <c r="W16" i="5"/>
  <c r="AR11" i="5"/>
  <c r="Z6" i="5"/>
  <c r="Z18" i="5"/>
  <c r="W11" i="5"/>
  <c r="W6" i="5"/>
  <c r="W4" i="5"/>
  <c r="X7" i="5"/>
  <c r="Y14" i="5"/>
  <c r="W13" i="5"/>
  <c r="W20" i="5"/>
  <c r="W20" i="4"/>
  <c r="W18" i="4"/>
  <c r="W6" i="4"/>
  <c r="W4" i="4"/>
  <c r="AA7" i="4"/>
  <c r="AA14" i="4"/>
  <c r="W11" i="4"/>
  <c r="W13" i="4"/>
  <c r="AA21" i="4"/>
  <c r="W16" i="4"/>
  <c r="W9" i="4"/>
  <c r="Z7" i="4"/>
  <c r="Z14" i="4"/>
  <c r="Z21" i="4"/>
  <c r="Z20" i="5"/>
  <c r="W9" i="5"/>
  <c r="X14" i="5"/>
  <c r="Y21" i="5"/>
  <c r="X21" i="5"/>
  <c r="W18" i="5"/>
  <c r="AB4" i="4"/>
  <c r="AB18" i="4"/>
  <c r="AB11" i="4"/>
  <c r="AB20" i="4"/>
  <c r="AB6" i="4"/>
  <c r="AB13" i="4"/>
  <c r="Y7" i="5"/>
  <c r="W2" i="5"/>
  <c r="AE2" i="1"/>
  <c r="AC6" i="1"/>
  <c r="W27" i="3"/>
  <c r="W26" i="3"/>
  <c r="W24" i="3"/>
  <c r="W23" i="3"/>
  <c r="W21" i="3"/>
  <c r="W20" i="3"/>
  <c r="W18" i="3"/>
  <c r="W17" i="3"/>
  <c r="W15" i="3"/>
  <c r="W14" i="3"/>
  <c r="W12" i="3"/>
  <c r="W11" i="3"/>
  <c r="W9" i="3"/>
  <c r="W8" i="3"/>
  <c r="W6" i="3"/>
  <c r="W5" i="3"/>
  <c r="W3" i="3"/>
  <c r="W2" i="3"/>
  <c r="Y27" i="3"/>
  <c r="X27" i="3"/>
  <c r="Y26" i="3"/>
  <c r="X26" i="3"/>
  <c r="Y18" i="3"/>
  <c r="X18" i="3"/>
  <c r="Y17" i="3"/>
  <c r="X17" i="3"/>
  <c r="Y9" i="3"/>
  <c r="X9" i="3"/>
  <c r="Y8" i="3"/>
  <c r="X8" i="3"/>
  <c r="AB2" i="3"/>
  <c r="AA2" i="3"/>
  <c r="AC24" i="3"/>
  <c r="AB24" i="3"/>
  <c r="AA24" i="3"/>
  <c r="Z24" i="3"/>
  <c r="AC23" i="3"/>
  <c r="AB23" i="3"/>
  <c r="AA23" i="3"/>
  <c r="Z23" i="3"/>
  <c r="AC21" i="3"/>
  <c r="AB21" i="3"/>
  <c r="AA21" i="3"/>
  <c r="Z21" i="3"/>
  <c r="AC20" i="3"/>
  <c r="AB20" i="3"/>
  <c r="AA20" i="3"/>
  <c r="Z20" i="3"/>
  <c r="AC15" i="3"/>
  <c r="AB15" i="3"/>
  <c r="AA15" i="3"/>
  <c r="Z15" i="3"/>
  <c r="AC14" i="3"/>
  <c r="AB14" i="3"/>
  <c r="AA14" i="3"/>
  <c r="Z14" i="3"/>
  <c r="AC12" i="3"/>
  <c r="AB12" i="3"/>
  <c r="AA12" i="3"/>
  <c r="Z12" i="3"/>
  <c r="AC11" i="3"/>
  <c r="AB11" i="3"/>
  <c r="AA11" i="3"/>
  <c r="Z11" i="3"/>
  <c r="AC6" i="3"/>
  <c r="AB6" i="3"/>
  <c r="AA6" i="3"/>
  <c r="Z6" i="3"/>
  <c r="AC5" i="3"/>
  <c r="AB5" i="3"/>
  <c r="AA5" i="3"/>
  <c r="Z5" i="3"/>
  <c r="AC3" i="3"/>
  <c r="AB3" i="3"/>
  <c r="AA3" i="3"/>
  <c r="Z3" i="3"/>
  <c r="AC2" i="3"/>
  <c r="Z2" i="3"/>
  <c r="AG20" i="1"/>
  <c r="AG21" i="1"/>
  <c r="AG23" i="1"/>
  <c r="AG24" i="1"/>
  <c r="AG11" i="1"/>
  <c r="AG12" i="1"/>
  <c r="AG14" i="1"/>
  <c r="AG15" i="1"/>
  <c r="AG2" i="1"/>
  <c r="AG3" i="1"/>
  <c r="AG5" i="1"/>
  <c r="AG6" i="1"/>
  <c r="AF21" i="1"/>
  <c r="AE21" i="1"/>
  <c r="AD21" i="1"/>
  <c r="AC21" i="1"/>
  <c r="AF20" i="1"/>
  <c r="AE20" i="1"/>
  <c r="AD20" i="1"/>
  <c r="AC20" i="1"/>
  <c r="AF12" i="1"/>
  <c r="AE12" i="1"/>
  <c r="AD12" i="1"/>
  <c r="AC12" i="1"/>
  <c r="AF11" i="1"/>
  <c r="AE11" i="1"/>
  <c r="AD11" i="1"/>
  <c r="AC11" i="1"/>
  <c r="AD3" i="1"/>
  <c r="AE3" i="1"/>
  <c r="AF3" i="1"/>
  <c r="AD2" i="1"/>
  <c r="AF2" i="1"/>
  <c r="AF24" i="1"/>
  <c r="AE24" i="1"/>
  <c r="AD24" i="1"/>
  <c r="AC24" i="1"/>
  <c r="AF23" i="1"/>
  <c r="AE23" i="1"/>
  <c r="AD23" i="1"/>
  <c r="AC23" i="1"/>
  <c r="AF15" i="1"/>
  <c r="AE15" i="1"/>
  <c r="AD15" i="1"/>
  <c r="AC15" i="1"/>
  <c r="AF14" i="1"/>
  <c r="AE14" i="1"/>
  <c r="AD14" i="1"/>
  <c r="AC14" i="1"/>
  <c r="AD6" i="1"/>
  <c r="AE6" i="1"/>
  <c r="AF6" i="1"/>
  <c r="AD5" i="1"/>
  <c r="AE5" i="1"/>
  <c r="AF5" i="1"/>
  <c r="AR20" i="5" l="1"/>
  <c r="AR18" i="5"/>
  <c r="AU24" i="1"/>
  <c r="AU12" i="1"/>
  <c r="AU21" i="1"/>
  <c r="AU23" i="1"/>
  <c r="AU11" i="1"/>
  <c r="AU15" i="1"/>
  <c r="AT20" i="4"/>
  <c r="AU3" i="1"/>
  <c r="AU6" i="1"/>
  <c r="AU14" i="1"/>
  <c r="AU20" i="1"/>
  <c r="AU5" i="1"/>
  <c r="AT13" i="4"/>
  <c r="AT6" i="4"/>
  <c r="AR4" i="5"/>
  <c r="AR6" i="5"/>
  <c r="AT18" i="4" l="1"/>
  <c r="AT11" i="4"/>
</calcChain>
</file>

<file path=xl/sharedStrings.xml><?xml version="1.0" encoding="utf-8"?>
<sst xmlns="http://schemas.openxmlformats.org/spreadsheetml/2006/main" count="126" uniqueCount="12">
  <si>
    <t>emotion</t>
  </si>
  <si>
    <t>session</t>
  </si>
  <si>
    <t>elicitation</t>
  </si>
  <si>
    <t>anger</t>
  </si>
  <si>
    <t>genuine</t>
  </si>
  <si>
    <t>paused</t>
  </si>
  <si>
    <t>fear</t>
  </si>
  <si>
    <t>happiness</t>
  </si>
  <si>
    <t>PRE</t>
  </si>
  <si>
    <t>POST0</t>
  </si>
  <si>
    <t>POST20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</si>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</sst>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9" fontId="0" fillId="0" borderId="0" xfId="1" applyFont="1"/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0" fontId="3" fillId="2" borderId="0" xfId="0" applyFont="1" applyFill="1"/>
    <xf numFmtId="0" fontId="5" fillId="0" borderId="0" xfId="2"/>
    <xf numFmtId="0" fontId="4" fillId="0" borderId="0" xfId="0" applyFont="1"/>
    <xf numFmtId="9" fontId="6" fillId="0" borderId="0" xfId="0" applyNumberFormat="1" applyFont="1"/>
    <xf numFmtId="0" fontId="6" fillId="0" borderId="0" xfId="0" applyFont="1"/>
    <xf numFmtId="0" fontId="4" fillId="2" borderId="0" xfId="0" applyFont="1" applyFill="1"/>
    <xf numFmtId="0" fontId="5" fillId="0" borderId="0" xfId="0" applyFont="1"/>
    <xf numFmtId="0" fontId="7" fillId="0" borderId="0" xfId="0" applyFont="1"/>
    <xf numFmtId="9" fontId="4" fillId="0" borderId="0" xfId="0" applyNumberFormat="1" applyFont="1"/>
    <xf numFmtId="9" fontId="2" fillId="0" borderId="0" xfId="0" applyNumberFormat="1" applyFont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9" fontId="0" fillId="0" borderId="0" xfId="0" applyNumberFormat="1"/>
    <xf numFmtId="2" fontId="3" fillId="0" borderId="0" xfId="0" applyNumberFormat="1" applyFont="1"/>
    <xf numFmtId="0" fontId="0" fillId="3" borderId="0" xfId="0" applyFill="1"/>
    <xf numFmtId="0" fontId="3" fillId="3" borderId="0" xfId="0" applyFont="1" applyFill="1"/>
    <xf numFmtId="9" fontId="1" fillId="0" borderId="0" xfId="1" applyFont="1"/>
    <xf numFmtId="0" fontId="1" fillId="0" borderId="0" xfId="0" applyFont="1"/>
    <xf numFmtId="0" fontId="1" fillId="2" borderId="0" xfId="0" applyFont="1" applyFill="1"/>
  </cellXfs>
  <cellStyles count="3">
    <cellStyle name="Normale" xfId="0" builtinId="0"/>
    <cellStyle name="Normale 2" xfId="2" xr:uid="{61C31684-455E-4936-9963-BB7E13569FD5}"/>
    <cellStyle name="Percentuale" xfId="1" builtinId="5"/>
  </cellStyles>
  <dxfs count="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(real!$X$2,real!$X$5,real!$X$8)</c:f>
              <c:numCache>
                <c:formatCode>General</c:formatCode>
                <c:ptCount val="3"/>
                <c:pt idx="0">
                  <c:v>0.91866666666666685</c:v>
                </c:pt>
                <c:pt idx="1">
                  <c:v>0.92600000000000005</c:v>
                </c:pt>
                <c:pt idx="2">
                  <c:v>0.93399999999999994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639-9069-9E58E2E3FF89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(real!$X$3,real!$X$6,real!$X$9)</c:f>
              <c:numCache>
                <c:formatCode>General</c:formatCode>
                <c:ptCount val="3"/>
                <c:pt idx="0">
                  <c:v>0.95866666666666667</c:v>
                </c:pt>
                <c:pt idx="1">
                  <c:v>0.98399999999999999</c:v>
                </c:pt>
                <c:pt idx="2">
                  <c:v>0.97600000000000009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639-9069-9E58E2E3FF89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(real!$X$11,real!$X$14,real!$X$17)</c:f>
              <c:numCache>
                <c:formatCode>General</c:formatCode>
                <c:ptCount val="3"/>
                <c:pt idx="0">
                  <c:v>0.89200000000000002</c:v>
                </c:pt>
                <c:pt idx="1">
                  <c:v>0.93466666666666676</c:v>
                </c:pt>
                <c:pt idx="2">
                  <c:v>0.95066666666666666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639-9069-9E58E2E3FF89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(real!$X$12,real!$X$15,real!$X$18)</c:f>
              <c:numCache>
                <c:formatCode>General</c:formatCode>
                <c:ptCount val="3"/>
                <c:pt idx="0">
                  <c:v>0.95933333333333348</c:v>
                </c:pt>
                <c:pt idx="1">
                  <c:v>0.96800000000000008</c:v>
                </c:pt>
                <c:pt idx="2">
                  <c:v>0.97600000000000009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639-9069-9E58E2E3FF89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(real!$X$20,real!$X$23,real!$X$26)</c:f>
              <c:numCache>
                <c:formatCode>General</c:formatCode>
                <c:ptCount val="3"/>
                <c:pt idx="0">
                  <c:v>0.99199999999999988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639-9069-9E58E2E3FF89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(real!$X$21,real!$X$24,real!$X$27)</c:f>
              <c:numCache>
                <c:formatCode>General</c:formatCode>
                <c:ptCount val="3"/>
                <c:pt idx="0">
                  <c:v>0.9920000000000001</c:v>
                </c:pt>
                <c:pt idx="1">
                  <c:v>0.9920000000000001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8-4639-9069-9E58E2E3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(inverso!$W$2,inverso!$W$5,inverso!$W$8)</c:f>
              <c:numCache>
                <c:formatCode>General</c:formatCode>
                <c:ptCount val="3"/>
                <c:pt idx="0">
                  <c:v>0.95866666666666667</c:v>
                </c:pt>
                <c:pt idx="1">
                  <c:v>0.98399999999999999</c:v>
                </c:pt>
                <c:pt idx="2">
                  <c:v>0.96733333333333327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B2F-A7BF-FE42A7A68904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(inverso!$W$3,inverso!$W$6,inverso!$W$9)</c:f>
              <c:numCache>
                <c:formatCode>General</c:formatCode>
                <c:ptCount val="3"/>
                <c:pt idx="0">
                  <c:v>1</c:v>
                </c:pt>
                <c:pt idx="1">
                  <c:v>0.9840000000000001</c:v>
                </c:pt>
                <c:pt idx="2">
                  <c:v>0.99199999999999988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B2F-A7BF-FE42A7A68904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(inverso!$W$11,inverso!$W$14,inverso!$W$17)</c:f>
              <c:numCache>
                <c:formatCode>General</c:formatCode>
                <c:ptCount val="3"/>
                <c:pt idx="0">
                  <c:v>0.87533333333333341</c:v>
                </c:pt>
                <c:pt idx="1">
                  <c:v>0.94133333333333324</c:v>
                </c:pt>
                <c:pt idx="2">
                  <c:v>0.94266666666666687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9-4B2F-A7BF-FE42A7A68904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(inverso!$W$12,inverso!$W$15,inverso!$W$18)</c:f>
              <c:numCache>
                <c:formatCode>General</c:formatCode>
                <c:ptCount val="3"/>
                <c:pt idx="0">
                  <c:v>0.94333333333333347</c:v>
                </c:pt>
                <c:pt idx="1">
                  <c:v>0.95133333333333348</c:v>
                </c:pt>
                <c:pt idx="2">
                  <c:v>0.94266666666666665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9-4B2F-A7BF-FE42A7A68904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(inverso!$W$20,inverso!$W$23,inverso!$W$26)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9-4B2F-A7BF-FE42A7A68904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real!$B$30:$D$30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(inverso!$W$21,inverso!$W$24,inverso!$W$27)</c:f>
              <c:numCache>
                <c:formatCode>General</c:formatCode>
                <c:ptCount val="3"/>
                <c:pt idx="0">
                  <c:v>1</c:v>
                </c:pt>
                <c:pt idx="1">
                  <c:v>0.9920000000000001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9-4B2F-A7BF-FE42A7A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Emotion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(mean_real!$W$2,mean_real!$W$4,mean_real!$W$6)</c:f>
              <c:numCache>
                <c:formatCode>General</c:formatCode>
                <c:ptCount val="3"/>
                <c:pt idx="0">
                  <c:v>0.93866666666666654</c:v>
                </c:pt>
                <c:pt idx="1">
                  <c:v>0.95499999999999985</c:v>
                </c:pt>
                <c:pt idx="2">
                  <c:v>0.95499999999999985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3542-8E1F-7F59A8070F08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(mean_real!$W$9,mean_real!$W$11,mean_real!$W$13)</c:f>
              <c:numCache>
                <c:formatCode>General</c:formatCode>
                <c:ptCount val="3"/>
                <c:pt idx="0">
                  <c:v>0.92566666666666664</c:v>
                </c:pt>
                <c:pt idx="1">
                  <c:v>0.95133333333333325</c:v>
                </c:pt>
                <c:pt idx="2">
                  <c:v>0.96333333333333326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3542-8E1F-7F59A8070F08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(mean_real!$W$16,mean_real!$W$18,mean_real!$W$20)</c:f>
              <c:numCache>
                <c:formatCode>General</c:formatCode>
                <c:ptCount val="3"/>
                <c:pt idx="0">
                  <c:v>0.99199999999999988</c:v>
                </c:pt>
                <c:pt idx="1">
                  <c:v>0.996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1-3542-8E1F-7F59A807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223280"/>
        <c:axId val="1934980416"/>
      </c:lineChart>
      <c:catAx>
        <c:axId val="1914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80416"/>
        <c:crosses val="autoZero"/>
        <c:auto val="1"/>
        <c:lblAlgn val="ctr"/>
        <c:lblOffset val="100"/>
        <c:noMultiLvlLbl val="0"/>
      </c:catAx>
      <c:valAx>
        <c:axId val="1934980416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2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Emotion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(mean_inverso!$W$2,mean_inverso!$W$4,mean_inverso!$W$6)</c:f>
              <c:numCache>
                <c:formatCode>General</c:formatCode>
                <c:ptCount val="3"/>
                <c:pt idx="0">
                  <c:v>0.97933333333333328</c:v>
                </c:pt>
                <c:pt idx="1">
                  <c:v>0.98399999999999999</c:v>
                </c:pt>
                <c:pt idx="2">
                  <c:v>0.97966666666666657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A-8E4B-B4DD-0A3B6D650FC1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(mean_inverso!$W$9,mean_inverso!$W$11,mean_inverso!$W$13)</c:f>
              <c:numCache>
                <c:formatCode>General</c:formatCode>
                <c:ptCount val="3"/>
                <c:pt idx="0">
                  <c:v>0.90933333333333333</c:v>
                </c:pt>
                <c:pt idx="1">
                  <c:v>0.94633333333333325</c:v>
                </c:pt>
                <c:pt idx="2">
                  <c:v>0.94266666666666643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A-8E4B-B4DD-0A3B6D650FC1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(mean_inverso!$W$16,mean_inverso!$W$18,mean_inverso!$W$20)</c:f>
              <c:numCache>
                <c:formatCode>General</c:formatCode>
                <c:ptCount val="3"/>
                <c:pt idx="0">
                  <c:v>1</c:v>
                </c:pt>
                <c:pt idx="1">
                  <c:v>0.996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A-8E4B-B4DD-0A3B6D65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79696"/>
        <c:axId val="1915944928"/>
      </c:lineChart>
      <c:catAx>
        <c:axId val="19137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944928"/>
        <c:crosses val="autoZero"/>
        <c:auto val="1"/>
        <c:lblAlgn val="ctr"/>
        <c:lblOffset val="100"/>
        <c:noMultiLvlLbl val="0"/>
      </c:catAx>
      <c:valAx>
        <c:axId val="1915944928"/>
        <c:scaling>
          <c:orientation val="minMax"/>
          <c:max val="1.0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7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85724</xdr:rowOff>
    </xdr:from>
    <xdr:to>
      <xdr:col>8</xdr:col>
      <xdr:colOff>425450</xdr:colOff>
      <xdr:row>20</xdr:row>
      <xdr:rowOff>101599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93D2D4-CAF9-9804-78C3-AE1389DD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</xdr:row>
      <xdr:rowOff>177800</xdr:rowOff>
    </xdr:from>
    <xdr:to>
      <xdr:col>18</xdr:col>
      <xdr:colOff>0</xdr:colOff>
      <xdr:row>20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F9F716-E75B-47F3-BDC4-4F875D1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152400</xdr:rowOff>
    </xdr:from>
    <xdr:to>
      <xdr:col>6</xdr:col>
      <xdr:colOff>241300</xdr:colOff>
      <xdr:row>26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ED8C05-9742-CAC1-A2D4-D5BD240E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8</xdr:row>
      <xdr:rowOff>184150</xdr:rowOff>
    </xdr:from>
    <xdr:to>
      <xdr:col>12</xdr:col>
      <xdr:colOff>165100</xdr:colOff>
      <xdr:row>25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657A5-354D-6757-5E26-8BACD5B7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zoomScaleNormal="100" workbookViewId="0">
      <selection activeCell="R28" sqref="N28:R28"/>
    </sheetView>
  </sheetViews>
  <sheetFormatPr baseColWidth="10" defaultColWidth="8.83203125" defaultRowHeight="15" x14ac:dyDescent="0.2"/>
  <cols>
    <col min="47" max="47" width="8.6640625" style="3"/>
  </cols>
  <sheetData>
    <row r="1" spans="1:47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AC1">
        <v>1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T1">
        <v>18</v>
      </c>
    </row>
    <row r="2" spans="1:47" x14ac:dyDescent="0.2">
      <c r="A2" t="s">
        <v>3</v>
      </c>
      <c r="B2">
        <v>1</v>
      </c>
      <c r="C2" t="s">
        <v>4</v>
      </c>
      <c r="D2">
        <v>0.88</v>
      </c>
      <c r="E2">
        <v>0.62</v>
      </c>
      <c r="F2">
        <v>1</v>
      </c>
      <c r="G2">
        <v>0.88</v>
      </c>
      <c r="H2">
        <v>1</v>
      </c>
      <c r="I2">
        <v>1</v>
      </c>
      <c r="J2">
        <v>1</v>
      </c>
      <c r="K2">
        <v>0.88</v>
      </c>
      <c r="L2">
        <v>1</v>
      </c>
      <c r="M2">
        <v>0.88</v>
      </c>
      <c r="N2">
        <v>1</v>
      </c>
      <c r="O2">
        <v>0.88</v>
      </c>
      <c r="P2">
        <v>0.88</v>
      </c>
      <c r="Q2">
        <v>1</v>
      </c>
      <c r="R2">
        <v>0.88</v>
      </c>
      <c r="X2" s="3">
        <f>AVERAGE(D2:U2)</f>
        <v>0.91866666666666685</v>
      </c>
      <c r="AC2" s="1">
        <f t="shared" ref="AC2:AI2" si="0">D5-D2</f>
        <v>0.12</v>
      </c>
      <c r="AD2" s="1">
        <f t="shared" si="0"/>
        <v>-0.12</v>
      </c>
      <c r="AE2" s="1">
        <f t="shared" si="0"/>
        <v>0</v>
      </c>
      <c r="AF2" s="1">
        <f t="shared" si="0"/>
        <v>-0.13</v>
      </c>
      <c r="AG2" s="1">
        <f t="shared" si="0"/>
        <v>0</v>
      </c>
      <c r="AH2" s="1">
        <f t="shared" si="0"/>
        <v>-0.12</v>
      </c>
      <c r="AI2" s="1">
        <f t="shared" si="0"/>
        <v>-0.12</v>
      </c>
      <c r="AJ2" s="1">
        <f t="shared" ref="AJ2" si="1">K5-K2</f>
        <v>0.12</v>
      </c>
      <c r="AK2" s="1">
        <f t="shared" ref="AK2:AK3" si="2">L5-L2</f>
        <v>0</v>
      </c>
      <c r="AL2" s="1">
        <f t="shared" ref="AL2:AL3" si="3">M5-M2</f>
        <v>0.12</v>
      </c>
      <c r="AM2" s="1">
        <f t="shared" ref="AM2:AM3" si="4">N5-N2</f>
        <v>0</v>
      </c>
      <c r="AN2" s="1">
        <f t="shared" ref="AN2:AN3" si="5">O5-O2</f>
        <v>0</v>
      </c>
      <c r="AO2" s="1">
        <f t="shared" ref="AO2:AO3" si="6">P5-P2</f>
        <v>0.12</v>
      </c>
      <c r="AP2" s="1">
        <f t="shared" ref="AP2:AP3" si="7">Q5-Q2</f>
        <v>0</v>
      </c>
      <c r="AQ2" s="1">
        <f t="shared" ref="AQ2:AQ3" si="8">R5-R2</f>
        <v>0.12</v>
      </c>
      <c r="AR2" s="1">
        <f t="shared" ref="AR2:AR3" si="9">S5-S2</f>
        <v>0</v>
      </c>
      <c r="AS2" s="1">
        <f t="shared" ref="AS2:AS3" si="10">T5-T2</f>
        <v>0</v>
      </c>
      <c r="AT2" s="1">
        <f t="shared" ref="AT2:AT3" si="11">U5-U2</f>
        <v>0</v>
      </c>
      <c r="AU2" s="4">
        <f>AVERAGE(AC2:AT2)</f>
        <v>6.1111111111111106E-3</v>
      </c>
    </row>
    <row r="3" spans="1:47" x14ac:dyDescent="0.2">
      <c r="A3" t="s">
        <v>3</v>
      </c>
      <c r="B3">
        <v>1</v>
      </c>
      <c r="C3" t="s">
        <v>5</v>
      </c>
      <c r="D3">
        <v>1</v>
      </c>
      <c r="E3">
        <v>0.62</v>
      </c>
      <c r="F3">
        <v>1</v>
      </c>
      <c r="G3">
        <v>0.88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0.88</v>
      </c>
      <c r="Q3">
        <v>1</v>
      </c>
      <c r="R3">
        <v>1</v>
      </c>
      <c r="X3" s="3">
        <f>AVERAGE(D3:U3)</f>
        <v>0.95866666666666667</v>
      </c>
      <c r="AC3" s="1">
        <f>D6-D3</f>
        <v>0</v>
      </c>
      <c r="AD3" s="1">
        <f t="shared" ref="AD3" si="12">E6-E3</f>
        <v>0.26</v>
      </c>
      <c r="AE3" s="1">
        <f t="shared" ref="AE3" si="13">F6-F3</f>
        <v>0</v>
      </c>
      <c r="AF3" s="1">
        <f>G6-G3</f>
        <v>0.12</v>
      </c>
      <c r="AG3" s="1">
        <f>H6-H3</f>
        <v>0</v>
      </c>
      <c r="AH3" s="1">
        <f>I6-I3</f>
        <v>0</v>
      </c>
      <c r="AI3" s="1">
        <f>J6-J3</f>
        <v>0</v>
      </c>
      <c r="AJ3" s="1">
        <f t="shared" ref="AJ3" si="14">K6-K3</f>
        <v>-0.12</v>
      </c>
      <c r="AK3" s="1">
        <f t="shared" si="2"/>
        <v>0</v>
      </c>
      <c r="AL3" s="1">
        <f t="shared" si="3"/>
        <v>0</v>
      </c>
      <c r="AM3" s="1">
        <f t="shared" si="4"/>
        <v>0</v>
      </c>
      <c r="AN3" s="1">
        <f t="shared" si="5"/>
        <v>0</v>
      </c>
      <c r="AO3" s="1">
        <f t="shared" si="6"/>
        <v>0.12</v>
      </c>
      <c r="AP3" s="1">
        <f t="shared" si="7"/>
        <v>0</v>
      </c>
      <c r="AQ3" s="1">
        <f t="shared" si="8"/>
        <v>0</v>
      </c>
      <c r="AR3" s="1">
        <f t="shared" si="9"/>
        <v>0</v>
      </c>
      <c r="AS3" s="1">
        <f t="shared" si="10"/>
        <v>0</v>
      </c>
      <c r="AT3" s="1">
        <f t="shared" si="11"/>
        <v>0</v>
      </c>
      <c r="AU3" s="4">
        <f t="shared" ref="AU3:AU24" si="15">AVERAGE(AC3:AT3)</f>
        <v>2.1111111111111112E-2</v>
      </c>
    </row>
    <row r="4" spans="1:47" x14ac:dyDescent="0.2">
      <c r="X4" s="3"/>
      <c r="AU4" s="4"/>
    </row>
    <row r="5" spans="1:47" x14ac:dyDescent="0.2">
      <c r="A5" t="s">
        <v>3</v>
      </c>
      <c r="B5">
        <v>2</v>
      </c>
      <c r="C5" t="s">
        <v>4</v>
      </c>
      <c r="D5">
        <v>1</v>
      </c>
      <c r="E5">
        <v>0.5</v>
      </c>
      <c r="F5">
        <v>1</v>
      </c>
      <c r="G5">
        <v>0.75</v>
      </c>
      <c r="H5">
        <v>1</v>
      </c>
      <c r="I5">
        <v>0.88</v>
      </c>
      <c r="J5">
        <v>0.88</v>
      </c>
      <c r="K5">
        <v>1</v>
      </c>
      <c r="L5">
        <v>1</v>
      </c>
      <c r="M5">
        <v>1</v>
      </c>
      <c r="N5">
        <v>1</v>
      </c>
      <c r="O5">
        <v>0.88</v>
      </c>
      <c r="P5">
        <v>1</v>
      </c>
      <c r="Q5">
        <v>1</v>
      </c>
      <c r="R5">
        <v>1</v>
      </c>
      <c r="X5" s="3">
        <f>AVERAGE(D5:U5)</f>
        <v>0.92600000000000005</v>
      </c>
      <c r="AC5" s="1">
        <f t="shared" ref="AC5:AJ6" si="16">D8-D2</f>
        <v>0.12</v>
      </c>
      <c r="AD5" s="1">
        <f t="shared" si="16"/>
        <v>-0.12</v>
      </c>
      <c r="AE5" s="1">
        <f t="shared" si="16"/>
        <v>0</v>
      </c>
      <c r="AF5" s="1">
        <f t="shared" si="16"/>
        <v>0.12</v>
      </c>
      <c r="AG5" s="1">
        <f t="shared" si="16"/>
        <v>0</v>
      </c>
      <c r="AH5" s="1">
        <f t="shared" si="16"/>
        <v>0</v>
      </c>
      <c r="AI5" s="1">
        <f t="shared" si="16"/>
        <v>-0.12</v>
      </c>
      <c r="AJ5" s="1">
        <f t="shared" si="16"/>
        <v>0.12</v>
      </c>
      <c r="AK5" s="1">
        <f t="shared" ref="AK5:AT5" si="17">L8-L2</f>
        <v>0</v>
      </c>
      <c r="AL5" s="1">
        <f t="shared" si="17"/>
        <v>0.12</v>
      </c>
      <c r="AM5" s="1">
        <f t="shared" si="17"/>
        <v>0</v>
      </c>
      <c r="AN5" s="1">
        <f t="shared" si="17"/>
        <v>-0.13</v>
      </c>
      <c r="AO5" s="1">
        <f t="shared" si="17"/>
        <v>0</v>
      </c>
      <c r="AP5" s="1">
        <f t="shared" si="17"/>
        <v>0</v>
      </c>
      <c r="AQ5" s="1">
        <f t="shared" si="17"/>
        <v>0.12</v>
      </c>
      <c r="AR5" s="1">
        <f t="shared" si="17"/>
        <v>0</v>
      </c>
      <c r="AS5" s="1">
        <f t="shared" si="17"/>
        <v>0</v>
      </c>
      <c r="AT5" s="1">
        <f t="shared" si="17"/>
        <v>0</v>
      </c>
      <c r="AU5" s="4">
        <f t="shared" si="15"/>
        <v>1.2777777777777777E-2</v>
      </c>
    </row>
    <row r="6" spans="1:47" x14ac:dyDescent="0.2">
      <c r="A6" t="s">
        <v>3</v>
      </c>
      <c r="B6">
        <v>2</v>
      </c>
      <c r="C6" t="s">
        <v>5</v>
      </c>
      <c r="D6">
        <v>1</v>
      </c>
      <c r="E6">
        <v>0.88</v>
      </c>
      <c r="F6">
        <v>1</v>
      </c>
      <c r="G6">
        <v>1</v>
      </c>
      <c r="H6">
        <v>1</v>
      </c>
      <c r="I6">
        <v>1</v>
      </c>
      <c r="J6">
        <v>1</v>
      </c>
      <c r="K6">
        <v>0.88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X6" s="3">
        <f>AVERAGE(D6:U6)</f>
        <v>0.98399999999999999</v>
      </c>
      <c r="AC6" s="1">
        <f t="shared" si="16"/>
        <v>0</v>
      </c>
      <c r="AD6" s="1">
        <f t="shared" si="16"/>
        <v>0.26</v>
      </c>
      <c r="AE6" s="1">
        <f t="shared" si="16"/>
        <v>0</v>
      </c>
      <c r="AF6" s="1">
        <f t="shared" si="16"/>
        <v>0.12</v>
      </c>
      <c r="AG6" s="1">
        <f t="shared" si="16"/>
        <v>0</v>
      </c>
      <c r="AH6" s="1">
        <f t="shared" si="16"/>
        <v>0</v>
      </c>
      <c r="AI6" s="1">
        <f t="shared" si="16"/>
        <v>0</v>
      </c>
      <c r="AJ6" s="1">
        <f t="shared" si="16"/>
        <v>0</v>
      </c>
      <c r="AK6" s="1">
        <f>L9-L3</f>
        <v>-0.12</v>
      </c>
      <c r="AL6" s="1">
        <f t="shared" ref="AL6:AT6" si="18">M9-M3</f>
        <v>0</v>
      </c>
      <c r="AM6" s="1">
        <f t="shared" si="18"/>
        <v>-0.12</v>
      </c>
      <c r="AN6" s="1">
        <f t="shared" si="18"/>
        <v>0</v>
      </c>
      <c r="AO6" s="1">
        <f t="shared" si="18"/>
        <v>0.12</v>
      </c>
      <c r="AP6" s="1">
        <f t="shared" si="18"/>
        <v>0</v>
      </c>
      <c r="AQ6" s="1">
        <f t="shared" si="18"/>
        <v>0</v>
      </c>
      <c r="AR6" s="1">
        <f t="shared" si="18"/>
        <v>0</v>
      </c>
      <c r="AS6" s="1">
        <f t="shared" si="18"/>
        <v>0</v>
      </c>
      <c r="AT6" s="1">
        <f t="shared" si="18"/>
        <v>0</v>
      </c>
      <c r="AU6" s="4">
        <f t="shared" si="15"/>
        <v>1.4444444444444446E-2</v>
      </c>
    </row>
    <row r="7" spans="1:47" x14ac:dyDescent="0.2">
      <c r="X7" s="3"/>
      <c r="AU7" s="4"/>
    </row>
    <row r="8" spans="1:47" x14ac:dyDescent="0.2">
      <c r="A8" t="s">
        <v>3</v>
      </c>
      <c r="B8">
        <v>3</v>
      </c>
      <c r="C8" t="s">
        <v>4</v>
      </c>
      <c r="D8">
        <v>1</v>
      </c>
      <c r="E8">
        <v>0.5</v>
      </c>
      <c r="F8">
        <v>1</v>
      </c>
      <c r="G8">
        <v>1</v>
      </c>
      <c r="H8">
        <v>1</v>
      </c>
      <c r="I8">
        <v>1</v>
      </c>
      <c r="J8">
        <v>0.88</v>
      </c>
      <c r="K8">
        <v>1</v>
      </c>
      <c r="L8">
        <v>1</v>
      </c>
      <c r="M8">
        <v>1</v>
      </c>
      <c r="N8">
        <v>1</v>
      </c>
      <c r="O8">
        <v>0.75</v>
      </c>
      <c r="P8">
        <v>0.88</v>
      </c>
      <c r="Q8">
        <v>1</v>
      </c>
      <c r="R8">
        <v>1</v>
      </c>
      <c r="X8" s="3">
        <f>AVERAGE(D8:U8)</f>
        <v>0.93399999999999994</v>
      </c>
      <c r="AA8" s="19">
        <f>_xlfn.T.TEST(D2:U2,D5:U5,2,1)</f>
        <v>0.77360687297504382</v>
      </c>
      <c r="AB8" s="19">
        <f>_xlfn.T.TEST(D3:U3,D6:U6,2,1)</f>
        <v>0.26775381922610114</v>
      </c>
      <c r="AU8" s="4"/>
    </row>
    <row r="9" spans="1:47" x14ac:dyDescent="0.2">
      <c r="A9" t="s">
        <v>3</v>
      </c>
      <c r="B9">
        <v>3</v>
      </c>
      <c r="C9" t="s">
        <v>5</v>
      </c>
      <c r="D9">
        <v>1</v>
      </c>
      <c r="E9">
        <v>0.88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0.88</v>
      </c>
      <c r="M9">
        <v>1</v>
      </c>
      <c r="N9">
        <v>0.88</v>
      </c>
      <c r="O9">
        <v>1</v>
      </c>
      <c r="P9">
        <v>1</v>
      </c>
      <c r="Q9">
        <v>1</v>
      </c>
      <c r="R9">
        <v>1</v>
      </c>
      <c r="X9" s="3">
        <f>AVERAGE(D9:U9)</f>
        <v>0.97600000000000009</v>
      </c>
      <c r="AA9" s="19">
        <f>_xlfn.T.TEST(D2:U2,D8:U8,2,1)</f>
        <v>0.52145924179326686</v>
      </c>
      <c r="AB9" s="19">
        <f>_xlfn.T.TEST(D3:U3,D9:U9,2,1)</f>
        <v>0.4815732844550189</v>
      </c>
      <c r="AU9" s="4"/>
    </row>
    <row r="10" spans="1:47" s="2" customFormat="1" x14ac:dyDescent="0.2"/>
    <row r="11" spans="1:47" x14ac:dyDescent="0.2">
      <c r="A11" t="s">
        <v>6</v>
      </c>
      <c r="B11">
        <v>1</v>
      </c>
      <c r="C11" t="s">
        <v>4</v>
      </c>
      <c r="D11">
        <v>1</v>
      </c>
      <c r="E11">
        <v>1</v>
      </c>
      <c r="F11">
        <v>0.88</v>
      </c>
      <c r="G11">
        <v>1</v>
      </c>
      <c r="H11">
        <v>1</v>
      </c>
      <c r="I11">
        <v>0.62</v>
      </c>
      <c r="J11">
        <v>1</v>
      </c>
      <c r="K11">
        <v>1</v>
      </c>
      <c r="L11">
        <v>0.62</v>
      </c>
      <c r="M11">
        <v>1</v>
      </c>
      <c r="N11">
        <v>0.88</v>
      </c>
      <c r="O11">
        <v>1</v>
      </c>
      <c r="P11">
        <v>0.62</v>
      </c>
      <c r="Q11">
        <v>0.88</v>
      </c>
      <c r="R11">
        <v>0.88</v>
      </c>
      <c r="X11" s="3">
        <f>AVERAGE(D11:U11)</f>
        <v>0.89200000000000002</v>
      </c>
      <c r="AC11" s="1">
        <f>D14-D11</f>
        <v>0</v>
      </c>
      <c r="AD11" s="1">
        <f t="shared" ref="AD11:AD12" si="19">E14-E11</f>
        <v>0</v>
      </c>
      <c r="AE11" s="1">
        <f t="shared" ref="AE11:AE12" si="20">F14-F11</f>
        <v>-0.13</v>
      </c>
      <c r="AF11" s="1">
        <f t="shared" ref="AF11:AJ12" si="21">G14-G11</f>
        <v>-0.12</v>
      </c>
      <c r="AG11" s="1">
        <f t="shared" si="21"/>
        <v>-0.25</v>
      </c>
      <c r="AH11" s="1">
        <f t="shared" si="21"/>
        <v>0.26</v>
      </c>
      <c r="AI11" s="1">
        <f t="shared" si="21"/>
        <v>0</v>
      </c>
      <c r="AJ11" s="1">
        <f t="shared" si="21"/>
        <v>0</v>
      </c>
      <c r="AK11" s="1">
        <f t="shared" ref="AK11:AT11" si="22">L14-L11</f>
        <v>0.26</v>
      </c>
      <c r="AL11" s="1">
        <f t="shared" si="22"/>
        <v>0</v>
      </c>
      <c r="AM11" s="1">
        <f t="shared" si="22"/>
        <v>0.12</v>
      </c>
      <c r="AN11" s="1">
        <f t="shared" si="22"/>
        <v>0</v>
      </c>
      <c r="AO11" s="1">
        <f t="shared" si="22"/>
        <v>0.26</v>
      </c>
      <c r="AP11" s="1">
        <f t="shared" si="22"/>
        <v>0.12</v>
      </c>
      <c r="AQ11" s="1">
        <f t="shared" si="22"/>
        <v>0.12</v>
      </c>
      <c r="AR11" s="1">
        <f t="shared" si="22"/>
        <v>0</v>
      </c>
      <c r="AS11" s="1">
        <f t="shared" si="22"/>
        <v>0</v>
      </c>
      <c r="AT11" s="1">
        <f t="shared" si="22"/>
        <v>0</v>
      </c>
      <c r="AU11" s="4">
        <f t="shared" si="15"/>
        <v>3.5555555555555556E-2</v>
      </c>
    </row>
    <row r="12" spans="1:47" x14ac:dyDescent="0.2">
      <c r="A12" t="s">
        <v>6</v>
      </c>
      <c r="B12">
        <v>1</v>
      </c>
      <c r="C12" t="s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0.75</v>
      </c>
      <c r="J12">
        <v>1</v>
      </c>
      <c r="K12">
        <v>1</v>
      </c>
      <c r="L12">
        <v>0.88</v>
      </c>
      <c r="M12">
        <v>0.88</v>
      </c>
      <c r="N12">
        <v>1</v>
      </c>
      <c r="O12">
        <v>1</v>
      </c>
      <c r="P12">
        <v>1</v>
      </c>
      <c r="Q12">
        <v>0.88</v>
      </c>
      <c r="R12">
        <v>1</v>
      </c>
      <c r="X12" s="3">
        <f>AVERAGE(D12:U12)</f>
        <v>0.95933333333333348</v>
      </c>
      <c r="AC12" s="1">
        <f>D15-D12</f>
        <v>0</v>
      </c>
      <c r="AD12" s="1">
        <f t="shared" si="19"/>
        <v>0</v>
      </c>
      <c r="AE12" s="1">
        <f t="shared" si="20"/>
        <v>-0.12</v>
      </c>
      <c r="AF12" s="1">
        <f t="shared" si="21"/>
        <v>0</v>
      </c>
      <c r="AG12" s="1">
        <f t="shared" si="21"/>
        <v>0</v>
      </c>
      <c r="AH12" s="1">
        <f t="shared" si="21"/>
        <v>0.25</v>
      </c>
      <c r="AI12" s="1">
        <f t="shared" si="21"/>
        <v>0</v>
      </c>
      <c r="AJ12" s="1">
        <f t="shared" si="21"/>
        <v>0</v>
      </c>
      <c r="AK12" s="1">
        <f t="shared" ref="AK12:AT12" si="23">L15-L12</f>
        <v>0.12</v>
      </c>
      <c r="AL12" s="1">
        <f t="shared" si="23"/>
        <v>0.12</v>
      </c>
      <c r="AM12" s="1">
        <f t="shared" si="23"/>
        <v>-0.12</v>
      </c>
      <c r="AN12" s="1">
        <f t="shared" si="23"/>
        <v>0</v>
      </c>
      <c r="AO12" s="1">
        <f t="shared" si="23"/>
        <v>-0.12</v>
      </c>
      <c r="AP12" s="1">
        <f t="shared" si="23"/>
        <v>0</v>
      </c>
      <c r="AQ12" s="1">
        <f t="shared" si="23"/>
        <v>0</v>
      </c>
      <c r="AR12" s="1">
        <f t="shared" si="23"/>
        <v>0</v>
      </c>
      <c r="AS12" s="1">
        <f t="shared" si="23"/>
        <v>0</v>
      </c>
      <c r="AT12" s="1">
        <f t="shared" si="23"/>
        <v>0</v>
      </c>
      <c r="AU12" s="4">
        <f t="shared" si="15"/>
        <v>7.2222222222222228E-3</v>
      </c>
    </row>
    <row r="13" spans="1:47" x14ac:dyDescent="0.2">
      <c r="X13" s="3"/>
      <c r="AU13" s="4"/>
    </row>
    <row r="14" spans="1:47" x14ac:dyDescent="0.2">
      <c r="A14" t="s">
        <v>6</v>
      </c>
      <c r="B14">
        <v>2</v>
      </c>
      <c r="C14" t="s">
        <v>4</v>
      </c>
      <c r="D14">
        <v>1</v>
      </c>
      <c r="E14">
        <v>1</v>
      </c>
      <c r="F14">
        <v>0.75</v>
      </c>
      <c r="G14">
        <v>0.88</v>
      </c>
      <c r="H14">
        <v>0.75</v>
      </c>
      <c r="I14">
        <v>0.88</v>
      </c>
      <c r="J14">
        <v>1</v>
      </c>
      <c r="K14">
        <v>1</v>
      </c>
      <c r="L14">
        <v>0.88</v>
      </c>
      <c r="M14">
        <v>1</v>
      </c>
      <c r="N14">
        <v>1</v>
      </c>
      <c r="O14">
        <v>1</v>
      </c>
      <c r="P14">
        <v>0.88</v>
      </c>
      <c r="Q14">
        <v>1</v>
      </c>
      <c r="R14">
        <v>1</v>
      </c>
      <c r="X14" s="3">
        <f>AVERAGE(D14:U14)</f>
        <v>0.93466666666666676</v>
      </c>
      <c r="AC14" s="1">
        <f t="shared" ref="AC14:AJ15" si="24">D17-D11</f>
        <v>0</v>
      </c>
      <c r="AD14" s="1">
        <f t="shared" si="24"/>
        <v>0</v>
      </c>
      <c r="AE14" s="1">
        <f t="shared" si="24"/>
        <v>-0.13</v>
      </c>
      <c r="AF14" s="1">
        <f t="shared" si="24"/>
        <v>-0.12</v>
      </c>
      <c r="AG14" s="1">
        <f t="shared" si="24"/>
        <v>-0.12</v>
      </c>
      <c r="AH14" s="1">
        <f t="shared" si="24"/>
        <v>0.38</v>
      </c>
      <c r="AI14" s="1">
        <f t="shared" si="24"/>
        <v>0</v>
      </c>
      <c r="AJ14" s="1">
        <f t="shared" si="24"/>
        <v>0</v>
      </c>
      <c r="AK14" s="1">
        <f t="shared" ref="AK14:AT14" si="25">L17-L11</f>
        <v>0.38</v>
      </c>
      <c r="AL14" s="1">
        <f t="shared" si="25"/>
        <v>0</v>
      </c>
      <c r="AM14" s="1">
        <f t="shared" si="25"/>
        <v>0.12</v>
      </c>
      <c r="AN14" s="1">
        <f t="shared" si="25"/>
        <v>0</v>
      </c>
      <c r="AO14" s="1">
        <f t="shared" si="25"/>
        <v>0.13</v>
      </c>
      <c r="AP14" s="1">
        <f t="shared" si="25"/>
        <v>0.12</v>
      </c>
      <c r="AQ14" s="1">
        <f t="shared" si="25"/>
        <v>0.12</v>
      </c>
      <c r="AR14" s="1">
        <f t="shared" si="25"/>
        <v>0</v>
      </c>
      <c r="AS14" s="1">
        <f t="shared" si="25"/>
        <v>0</v>
      </c>
      <c r="AT14" s="1">
        <f t="shared" si="25"/>
        <v>0</v>
      </c>
      <c r="AU14" s="4">
        <f t="shared" si="15"/>
        <v>4.8888888888888891E-2</v>
      </c>
    </row>
    <row r="15" spans="1:47" x14ac:dyDescent="0.2">
      <c r="A15" t="s">
        <v>6</v>
      </c>
      <c r="B15">
        <v>2</v>
      </c>
      <c r="C15" t="s">
        <v>5</v>
      </c>
      <c r="D15">
        <v>1</v>
      </c>
      <c r="E15">
        <v>1</v>
      </c>
      <c r="F15">
        <v>0.88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0.88</v>
      </c>
      <c r="O15">
        <v>1</v>
      </c>
      <c r="P15">
        <v>0.88</v>
      </c>
      <c r="Q15">
        <v>0.88</v>
      </c>
      <c r="R15">
        <v>1</v>
      </c>
      <c r="X15" s="3">
        <f>AVERAGE(D15:U15)</f>
        <v>0.96800000000000008</v>
      </c>
      <c r="AC15" s="1">
        <f t="shared" si="24"/>
        <v>-0.12</v>
      </c>
      <c r="AD15" s="1">
        <f t="shared" si="24"/>
        <v>0</v>
      </c>
      <c r="AE15" s="1">
        <f t="shared" si="24"/>
        <v>-0.12</v>
      </c>
      <c r="AF15" s="1">
        <f t="shared" si="24"/>
        <v>0</v>
      </c>
      <c r="AG15" s="1">
        <f t="shared" si="24"/>
        <v>-0.12</v>
      </c>
      <c r="AH15" s="1">
        <f t="shared" si="24"/>
        <v>0.25</v>
      </c>
      <c r="AI15" s="1">
        <f t="shared" si="24"/>
        <v>0</v>
      </c>
      <c r="AJ15" s="1">
        <f t="shared" si="24"/>
        <v>0</v>
      </c>
      <c r="AK15" s="1">
        <f t="shared" ref="AK15:AT15" si="26">L18-L12</f>
        <v>0.12</v>
      </c>
      <c r="AL15" s="1">
        <f t="shared" si="26"/>
        <v>0.12</v>
      </c>
      <c r="AM15" s="1">
        <f t="shared" si="26"/>
        <v>0</v>
      </c>
      <c r="AN15" s="1">
        <f t="shared" si="26"/>
        <v>0</v>
      </c>
      <c r="AO15" s="1">
        <f t="shared" si="26"/>
        <v>0</v>
      </c>
      <c r="AP15" s="1">
        <f t="shared" si="26"/>
        <v>0.12</v>
      </c>
      <c r="AQ15" s="1">
        <f t="shared" si="26"/>
        <v>0</v>
      </c>
      <c r="AR15" s="1">
        <f t="shared" si="26"/>
        <v>0</v>
      </c>
      <c r="AS15" s="1">
        <f t="shared" si="26"/>
        <v>0</v>
      </c>
      <c r="AT15" s="1">
        <f t="shared" si="26"/>
        <v>0</v>
      </c>
      <c r="AU15" s="4">
        <f t="shared" si="15"/>
        <v>1.3888888888888888E-2</v>
      </c>
    </row>
    <row r="16" spans="1:47" x14ac:dyDescent="0.2">
      <c r="X16" s="3"/>
      <c r="AU16" s="4"/>
    </row>
    <row r="17" spans="1:47" x14ac:dyDescent="0.2">
      <c r="A17" t="s">
        <v>6</v>
      </c>
      <c r="B17">
        <v>3</v>
      </c>
      <c r="C17" t="s">
        <v>4</v>
      </c>
      <c r="D17">
        <v>1</v>
      </c>
      <c r="E17">
        <v>1</v>
      </c>
      <c r="F17">
        <v>0.75</v>
      </c>
      <c r="G17">
        <v>0.88</v>
      </c>
      <c r="H17">
        <v>0.88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0.75</v>
      </c>
      <c r="Q17">
        <v>1</v>
      </c>
      <c r="R17">
        <v>1</v>
      </c>
      <c r="X17" s="3">
        <f>AVERAGE(D17:U17)</f>
        <v>0.95066666666666666</v>
      </c>
      <c r="AA17" s="19">
        <f>_xlfn.T.TEST(D11:U11,D14:U14,2,1)</f>
        <v>0.28734596068063495</v>
      </c>
      <c r="AB17" s="19">
        <f>_xlfn.T.TEST(D12:U12,D15:U15,2,1)</f>
        <v>0.73603482252944952</v>
      </c>
      <c r="AU17" s="4"/>
    </row>
    <row r="18" spans="1:47" x14ac:dyDescent="0.2">
      <c r="A18" t="s">
        <v>6</v>
      </c>
      <c r="B18">
        <v>3</v>
      </c>
      <c r="C18" t="s">
        <v>5</v>
      </c>
      <c r="D18">
        <v>0.88</v>
      </c>
      <c r="E18">
        <v>1</v>
      </c>
      <c r="F18">
        <v>0.88</v>
      </c>
      <c r="G18">
        <v>1</v>
      </c>
      <c r="H18">
        <v>0.88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X18" s="3">
        <f>AVERAGE(D18:U18)</f>
        <v>0.97600000000000009</v>
      </c>
      <c r="AA18" s="19">
        <f>_xlfn.T.TEST(D11:U11,D17:U17,2,1)</f>
        <v>0.16863010136452661</v>
      </c>
      <c r="AB18" s="19">
        <f>_xlfn.T.TEST(D12:U12,D18:U18,2,1)</f>
        <v>0.53576150649367038</v>
      </c>
      <c r="AU18" s="4"/>
    </row>
    <row r="19" spans="1:47" s="2" customFormat="1" x14ac:dyDescent="0.2"/>
    <row r="20" spans="1:47" x14ac:dyDescent="0.2">
      <c r="A20" t="s">
        <v>7</v>
      </c>
      <c r="B20">
        <v>1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0.88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X20" s="3">
        <f>AVERAGE(D20:U20)</f>
        <v>0.99199999999999988</v>
      </c>
      <c r="AC20" s="1">
        <f>D23-D20</f>
        <v>0</v>
      </c>
      <c r="AD20" s="1">
        <f t="shared" ref="AD20:AD21" si="27">E23-E20</f>
        <v>0</v>
      </c>
      <c r="AE20" s="1">
        <f t="shared" ref="AE20:AE21" si="28">F23-F20</f>
        <v>0</v>
      </c>
      <c r="AF20" s="1">
        <f t="shared" ref="AF20:AJ21" si="29">G23-G20</f>
        <v>0</v>
      </c>
      <c r="AG20" s="1">
        <f t="shared" si="29"/>
        <v>0.12</v>
      </c>
      <c r="AH20" s="1">
        <f t="shared" si="29"/>
        <v>0</v>
      </c>
      <c r="AI20" s="1">
        <f t="shared" si="29"/>
        <v>0</v>
      </c>
      <c r="AJ20" s="1">
        <f t="shared" si="29"/>
        <v>0</v>
      </c>
      <c r="AK20" s="1">
        <f t="shared" ref="AK20:AT20" si="30">L23-L20</f>
        <v>0</v>
      </c>
      <c r="AL20" s="1">
        <f t="shared" si="30"/>
        <v>0</v>
      </c>
      <c r="AM20" s="1">
        <f t="shared" si="30"/>
        <v>0</v>
      </c>
      <c r="AN20" s="1">
        <f t="shared" si="30"/>
        <v>0</v>
      </c>
      <c r="AO20" s="1">
        <f t="shared" si="30"/>
        <v>0</v>
      </c>
      <c r="AP20" s="1">
        <f t="shared" si="30"/>
        <v>0</v>
      </c>
      <c r="AQ20" s="1">
        <f t="shared" si="30"/>
        <v>0</v>
      </c>
      <c r="AR20" s="1">
        <f t="shared" si="30"/>
        <v>0</v>
      </c>
      <c r="AS20" s="1">
        <f t="shared" si="30"/>
        <v>0</v>
      </c>
      <c r="AT20" s="1">
        <f t="shared" si="30"/>
        <v>0</v>
      </c>
      <c r="AU20" s="4">
        <f t="shared" si="15"/>
        <v>6.6666666666666662E-3</v>
      </c>
    </row>
    <row r="21" spans="1:47" x14ac:dyDescent="0.2">
      <c r="A21" t="s">
        <v>7</v>
      </c>
      <c r="B21">
        <v>1</v>
      </c>
      <c r="C21" t="s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0.88</v>
      </c>
      <c r="X21" s="3">
        <f>AVERAGE(D21:U21)</f>
        <v>0.9920000000000001</v>
      </c>
      <c r="AC21" s="1">
        <f>D24-D21</f>
        <v>0</v>
      </c>
      <c r="AD21" s="1">
        <f t="shared" si="27"/>
        <v>0</v>
      </c>
      <c r="AE21" s="1">
        <f t="shared" si="28"/>
        <v>0</v>
      </c>
      <c r="AF21" s="1">
        <f t="shared" si="29"/>
        <v>0</v>
      </c>
      <c r="AG21" s="1">
        <f t="shared" si="29"/>
        <v>0</v>
      </c>
      <c r="AH21" s="1">
        <f t="shared" si="29"/>
        <v>0</v>
      </c>
      <c r="AI21" s="1">
        <f t="shared" si="29"/>
        <v>0</v>
      </c>
      <c r="AJ21" s="1">
        <f t="shared" si="29"/>
        <v>0</v>
      </c>
      <c r="AK21" s="1">
        <f t="shared" ref="AK21:AT21" si="31">L24-L21</f>
        <v>0</v>
      </c>
      <c r="AL21" s="1">
        <f t="shared" si="31"/>
        <v>0</v>
      </c>
      <c r="AM21" s="1">
        <f t="shared" si="31"/>
        <v>0</v>
      </c>
      <c r="AN21" s="1">
        <f t="shared" si="31"/>
        <v>0</v>
      </c>
      <c r="AO21" s="1">
        <f t="shared" si="31"/>
        <v>0</v>
      </c>
      <c r="AP21" s="1">
        <f t="shared" si="31"/>
        <v>-0.12</v>
      </c>
      <c r="AQ21" s="1">
        <f t="shared" si="31"/>
        <v>0.12</v>
      </c>
      <c r="AR21" s="1">
        <f t="shared" si="31"/>
        <v>0</v>
      </c>
      <c r="AS21" s="1">
        <f t="shared" si="31"/>
        <v>0</v>
      </c>
      <c r="AT21" s="1">
        <f t="shared" si="31"/>
        <v>0</v>
      </c>
      <c r="AU21" s="4">
        <f t="shared" si="15"/>
        <v>0</v>
      </c>
    </row>
    <row r="22" spans="1:47" x14ac:dyDescent="0.2">
      <c r="X22" s="3"/>
      <c r="AU22" s="4"/>
    </row>
    <row r="23" spans="1:47" x14ac:dyDescent="0.2">
      <c r="A23" t="s">
        <v>7</v>
      </c>
      <c r="B23">
        <v>2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X23" s="3">
        <f>AVERAGE(D23:U23)</f>
        <v>1</v>
      </c>
      <c r="AC23" s="1">
        <f t="shared" ref="AC23:AG24" si="32">D26-D20</f>
        <v>0</v>
      </c>
      <c r="AD23" s="1">
        <f t="shared" si="32"/>
        <v>0</v>
      </c>
      <c r="AE23" s="1">
        <f t="shared" si="32"/>
        <v>0</v>
      </c>
      <c r="AF23" s="1">
        <f t="shared" si="32"/>
        <v>0</v>
      </c>
      <c r="AG23" s="1">
        <f t="shared" si="32"/>
        <v>0.12</v>
      </c>
      <c r="AH23" s="1">
        <f t="shared" ref="AH23:AH24" si="33">I26-I20</f>
        <v>0</v>
      </c>
      <c r="AI23" s="1">
        <f>J26-J20</f>
        <v>0</v>
      </c>
      <c r="AJ23" s="1">
        <f>K26-K20</f>
        <v>0</v>
      </c>
      <c r="AK23" s="1">
        <f t="shared" ref="AK23:AT23" si="34">L26-L20</f>
        <v>0</v>
      </c>
      <c r="AL23" s="1">
        <f t="shared" si="34"/>
        <v>0</v>
      </c>
      <c r="AM23" s="1">
        <f t="shared" si="34"/>
        <v>0</v>
      </c>
      <c r="AN23" s="1">
        <f t="shared" si="34"/>
        <v>0</v>
      </c>
      <c r="AO23" s="1">
        <f t="shared" si="34"/>
        <v>0</v>
      </c>
      <c r="AP23" s="1">
        <f t="shared" si="34"/>
        <v>0</v>
      </c>
      <c r="AQ23" s="1">
        <f t="shared" si="34"/>
        <v>0</v>
      </c>
      <c r="AR23" s="1">
        <f t="shared" si="34"/>
        <v>0</v>
      </c>
      <c r="AS23" s="1">
        <f t="shared" si="34"/>
        <v>0</v>
      </c>
      <c r="AT23" s="1">
        <f t="shared" si="34"/>
        <v>0</v>
      </c>
      <c r="AU23" s="4">
        <f t="shared" si="15"/>
        <v>6.6666666666666662E-3</v>
      </c>
    </row>
    <row r="24" spans="1:47" x14ac:dyDescent="0.2">
      <c r="A24" t="s">
        <v>7</v>
      </c>
      <c r="B24">
        <v>2</v>
      </c>
      <c r="C24" t="s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0.88</v>
      </c>
      <c r="R24">
        <v>1</v>
      </c>
      <c r="X24" s="3">
        <f>AVERAGE(D24:U24)</f>
        <v>0.9920000000000001</v>
      </c>
      <c r="AC24" s="1">
        <f t="shared" si="32"/>
        <v>0</v>
      </c>
      <c r="AD24" s="1">
        <f t="shared" si="32"/>
        <v>0</v>
      </c>
      <c r="AE24" s="1">
        <f t="shared" si="32"/>
        <v>0</v>
      </c>
      <c r="AF24" s="1">
        <f t="shared" si="32"/>
        <v>0</v>
      </c>
      <c r="AG24" s="1">
        <f t="shared" si="32"/>
        <v>0</v>
      </c>
      <c r="AH24" s="1">
        <f t="shared" si="33"/>
        <v>0</v>
      </c>
      <c r="AI24" s="1">
        <f>J27-J21</f>
        <v>0</v>
      </c>
      <c r="AJ24" s="1">
        <f>K27-K21</f>
        <v>0</v>
      </c>
      <c r="AK24" s="1">
        <f t="shared" ref="AK24:AT24" si="35">L27-L21</f>
        <v>0</v>
      </c>
      <c r="AL24" s="1">
        <f t="shared" si="35"/>
        <v>0</v>
      </c>
      <c r="AM24" s="1">
        <f t="shared" si="35"/>
        <v>0</v>
      </c>
      <c r="AN24" s="1">
        <f t="shared" si="35"/>
        <v>0</v>
      </c>
      <c r="AO24" s="1">
        <f t="shared" si="35"/>
        <v>0</v>
      </c>
      <c r="AP24" s="1">
        <f t="shared" si="35"/>
        <v>0</v>
      </c>
      <c r="AQ24" s="1">
        <f t="shared" si="35"/>
        <v>0.12</v>
      </c>
      <c r="AR24" s="1">
        <f t="shared" si="35"/>
        <v>0</v>
      </c>
      <c r="AS24" s="1">
        <f t="shared" si="35"/>
        <v>0</v>
      </c>
      <c r="AT24" s="1">
        <f t="shared" si="35"/>
        <v>0</v>
      </c>
      <c r="AU24" s="4">
        <f t="shared" si="15"/>
        <v>6.6666666666666662E-3</v>
      </c>
    </row>
    <row r="25" spans="1:47" x14ac:dyDescent="0.2">
      <c r="X25" s="3"/>
    </row>
    <row r="26" spans="1:47" x14ac:dyDescent="0.2">
      <c r="A26" t="s">
        <v>7</v>
      </c>
      <c r="B26">
        <v>3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X26" s="3">
        <f>AVERAGE(D26:U26)</f>
        <v>1</v>
      </c>
      <c r="AA26" s="19">
        <f>_xlfn.T.TEST(D20:U20,D23:U23,2,1)</f>
        <v>0.33428194339465034</v>
      </c>
      <c r="AB26" s="19">
        <f>_xlfn.T.TEST(D21:U21,D24:U24,2,1)</f>
        <v>1</v>
      </c>
    </row>
    <row r="27" spans="1:47" x14ac:dyDescent="0.2">
      <c r="A27" t="s">
        <v>7</v>
      </c>
      <c r="B27">
        <v>3</v>
      </c>
      <c r="C27" t="s">
        <v>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 s="3">
        <f>AVERAGE(D27:U27)</f>
        <v>1</v>
      </c>
      <c r="AA27" s="19">
        <f>_xlfn.T.TEST(D20:U20,D26:U26,2,1)</f>
        <v>0.33428194339465034</v>
      </c>
      <c r="AB27" s="19">
        <f>_xlfn.T.TEST(D21:U21,D27:U27,2,1)</f>
        <v>0.33428194339466377</v>
      </c>
    </row>
    <row r="30" spans="1:47" x14ac:dyDescent="0.2">
      <c r="B30" t="s">
        <v>8</v>
      </c>
      <c r="C30" t="s">
        <v>9</v>
      </c>
      <c r="D30" t="s">
        <v>10</v>
      </c>
    </row>
  </sheetData>
  <conditionalFormatting sqref="AA8:AB9 AA17:AB18 AA26:AB27">
    <cfRule type="cellIs" dxfId="7" priority="2" operator="lessThan">
      <formula>0.05</formula>
    </cfRule>
  </conditionalFormatting>
  <conditionalFormatting sqref="AC2:AT3 AU2:AU9 AC5:AT6 AC11:AT12 AU11:AU18 AC14:AT15 AC20:AT21 AU20:AU24 AC23:AT24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6DDE-2D3E-492F-A489-6CE41EBF904E}">
  <dimension ref="A1:AS27"/>
  <sheetViews>
    <sheetView workbookViewId="0">
      <selection activeCell="S10" sqref="N10:S10"/>
    </sheetView>
  </sheetViews>
  <sheetFormatPr baseColWidth="10" defaultColWidth="8.83203125" defaultRowHeight="15" x14ac:dyDescent="0.2"/>
  <cols>
    <col min="44" max="44" width="8.6640625" style="3"/>
  </cols>
  <sheetData>
    <row r="1" spans="1:45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</row>
    <row r="2" spans="1:45" x14ac:dyDescent="0.2">
      <c r="A2" t="s">
        <v>3</v>
      </c>
      <c r="B2">
        <v>1</v>
      </c>
      <c r="C2" t="s">
        <v>4</v>
      </c>
      <c r="D2">
        <v>0.62</v>
      </c>
      <c r="E2">
        <v>0.88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0.88</v>
      </c>
      <c r="P2">
        <v>1</v>
      </c>
      <c r="Q2">
        <v>1</v>
      </c>
      <c r="R2">
        <v>1</v>
      </c>
      <c r="W2" s="3">
        <f>AVERAGE(D2:U2)</f>
        <v>0.95866666666666667</v>
      </c>
      <c r="Z2" s="22">
        <f t="shared" ref="Z2:AC3" si="0">D5-D2</f>
        <v>0.38</v>
      </c>
      <c r="AA2" s="22">
        <f t="shared" si="0"/>
        <v>0.12</v>
      </c>
      <c r="AB2" s="22">
        <f t="shared" si="0"/>
        <v>0</v>
      </c>
      <c r="AC2" s="22">
        <f t="shared" si="0"/>
        <v>0</v>
      </c>
      <c r="AD2" s="22">
        <f t="shared" ref="AD2:AQ2" si="1">H5-H2</f>
        <v>0</v>
      </c>
      <c r="AE2" s="22">
        <f t="shared" si="1"/>
        <v>0</v>
      </c>
      <c r="AF2" s="22">
        <f t="shared" si="1"/>
        <v>0</v>
      </c>
      <c r="AG2" s="22">
        <f t="shared" si="1"/>
        <v>-0.12</v>
      </c>
      <c r="AH2" s="22">
        <f t="shared" si="1"/>
        <v>0</v>
      </c>
      <c r="AI2" s="22">
        <f t="shared" si="1"/>
        <v>0</v>
      </c>
      <c r="AJ2" s="22">
        <f t="shared" si="1"/>
        <v>-0.12</v>
      </c>
      <c r="AK2" s="22">
        <f t="shared" si="1"/>
        <v>0.12</v>
      </c>
      <c r="AL2" s="22">
        <f t="shared" si="1"/>
        <v>0</v>
      </c>
      <c r="AM2" s="22">
        <f t="shared" si="1"/>
        <v>0</v>
      </c>
      <c r="AN2" s="22">
        <f t="shared" si="1"/>
        <v>0</v>
      </c>
      <c r="AO2" s="22">
        <f t="shared" si="1"/>
        <v>0</v>
      </c>
      <c r="AP2" s="22">
        <f t="shared" si="1"/>
        <v>0</v>
      </c>
      <c r="AQ2" s="22">
        <f t="shared" si="1"/>
        <v>0</v>
      </c>
      <c r="AR2" s="4">
        <f>AVERAGE(Z2:AQ2)</f>
        <v>2.1111111111111112E-2</v>
      </c>
      <c r="AS2" s="7"/>
    </row>
    <row r="3" spans="1:45" x14ac:dyDescent="0.2">
      <c r="A3" t="s">
        <v>3</v>
      </c>
      <c r="B3">
        <v>1</v>
      </c>
      <c r="C3" t="s">
        <v>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W3" s="3">
        <f>AVERAGE(D3:U3)</f>
        <v>1</v>
      </c>
      <c r="Z3" s="22">
        <f t="shared" si="0"/>
        <v>0</v>
      </c>
      <c r="AA3" s="22">
        <f t="shared" si="0"/>
        <v>0</v>
      </c>
      <c r="AB3" s="22">
        <f t="shared" si="0"/>
        <v>0</v>
      </c>
      <c r="AC3" s="22">
        <f t="shared" si="0"/>
        <v>0</v>
      </c>
      <c r="AD3" s="22">
        <f t="shared" ref="AD3:AQ3" si="2">H6-H3</f>
        <v>0</v>
      </c>
      <c r="AE3" s="22">
        <f t="shared" si="2"/>
        <v>0</v>
      </c>
      <c r="AF3" s="22">
        <f t="shared" si="2"/>
        <v>0</v>
      </c>
      <c r="AG3" s="22">
        <f t="shared" si="2"/>
        <v>0</v>
      </c>
      <c r="AH3" s="22">
        <f t="shared" si="2"/>
        <v>0</v>
      </c>
      <c r="AI3" s="22">
        <f t="shared" si="2"/>
        <v>-0.12</v>
      </c>
      <c r="AJ3" s="22">
        <f t="shared" si="2"/>
        <v>-0.12</v>
      </c>
      <c r="AK3" s="22">
        <f>O6-O3</f>
        <v>0</v>
      </c>
      <c r="AL3" s="22">
        <f t="shared" si="2"/>
        <v>0</v>
      </c>
      <c r="AM3" s="22">
        <f t="shared" si="2"/>
        <v>0</v>
      </c>
      <c r="AN3" s="22">
        <f t="shared" si="2"/>
        <v>0</v>
      </c>
      <c r="AO3" s="22">
        <f t="shared" si="2"/>
        <v>0</v>
      </c>
      <c r="AP3" s="22">
        <f t="shared" si="2"/>
        <v>0</v>
      </c>
      <c r="AQ3" s="22">
        <f t="shared" si="2"/>
        <v>0</v>
      </c>
      <c r="AR3" s="4">
        <f t="shared" ref="AR3:AR24" si="3">AVERAGE(Z3:AQ3)</f>
        <v>-1.3333333333333332E-2</v>
      </c>
      <c r="AS3" s="7"/>
    </row>
    <row r="4" spans="1:45" x14ac:dyDescent="0.2">
      <c r="W4" s="3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4"/>
      <c r="AS4" s="7"/>
    </row>
    <row r="5" spans="1:45" x14ac:dyDescent="0.2">
      <c r="A5" t="s">
        <v>3</v>
      </c>
      <c r="B5">
        <v>2</v>
      </c>
      <c r="C5" t="s">
        <v>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0.88</v>
      </c>
      <c r="L5">
        <v>1</v>
      </c>
      <c r="M5">
        <v>1</v>
      </c>
      <c r="N5">
        <v>0.88</v>
      </c>
      <c r="O5">
        <v>1</v>
      </c>
      <c r="P5">
        <v>1</v>
      </c>
      <c r="Q5">
        <v>1</v>
      </c>
      <c r="R5">
        <v>1</v>
      </c>
      <c r="W5" s="3">
        <f>AVERAGE(D5:U5)</f>
        <v>0.98399999999999999</v>
      </c>
      <c r="Z5" s="22">
        <f t="shared" ref="Z5:AC6" si="4">D8-D2</f>
        <v>0.13</v>
      </c>
      <c r="AA5" s="22">
        <f t="shared" si="4"/>
        <v>0.12</v>
      </c>
      <c r="AB5" s="22">
        <f t="shared" si="4"/>
        <v>0</v>
      </c>
      <c r="AC5" s="22">
        <f t="shared" si="4"/>
        <v>-0.12</v>
      </c>
      <c r="AD5" s="22">
        <f t="shared" ref="AD5:AQ5" si="5">H8-H2</f>
        <v>0</v>
      </c>
      <c r="AE5" s="22">
        <f t="shared" si="5"/>
        <v>0</v>
      </c>
      <c r="AF5" s="22">
        <f t="shared" si="5"/>
        <v>0</v>
      </c>
      <c r="AG5" s="22">
        <f t="shared" si="5"/>
        <v>0</v>
      </c>
      <c r="AH5" s="22">
        <f t="shared" si="5"/>
        <v>0</v>
      </c>
      <c r="AI5" s="22">
        <f t="shared" si="5"/>
        <v>0</v>
      </c>
      <c r="AJ5" s="22">
        <f t="shared" si="5"/>
        <v>-0.12</v>
      </c>
      <c r="AK5" s="22">
        <f t="shared" si="5"/>
        <v>0.12</v>
      </c>
      <c r="AL5" s="22">
        <f t="shared" si="5"/>
        <v>0</v>
      </c>
      <c r="AM5" s="22">
        <f t="shared" si="5"/>
        <v>0</v>
      </c>
      <c r="AN5" s="22">
        <f t="shared" si="5"/>
        <v>0</v>
      </c>
      <c r="AO5" s="22">
        <f t="shared" si="5"/>
        <v>0</v>
      </c>
      <c r="AP5" s="22">
        <f t="shared" si="5"/>
        <v>0</v>
      </c>
      <c r="AQ5" s="22">
        <f t="shared" si="5"/>
        <v>0</v>
      </c>
      <c r="AR5" s="4">
        <f t="shared" si="3"/>
        <v>7.2222222222222228E-3</v>
      </c>
      <c r="AS5" s="7"/>
    </row>
    <row r="6" spans="1:45" x14ac:dyDescent="0.2">
      <c r="A6" t="s">
        <v>3</v>
      </c>
      <c r="B6">
        <v>2</v>
      </c>
      <c r="C6" t="s">
        <v>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0.88</v>
      </c>
      <c r="N6">
        <v>0.88</v>
      </c>
      <c r="O6">
        <v>1</v>
      </c>
      <c r="P6">
        <v>1</v>
      </c>
      <c r="Q6">
        <v>1</v>
      </c>
      <c r="R6">
        <v>1</v>
      </c>
      <c r="W6" s="3">
        <f>AVERAGE(D6:U6)</f>
        <v>0.9840000000000001</v>
      </c>
      <c r="Z6" s="22">
        <f t="shared" si="4"/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ref="AD6:AQ6" si="6">H9-H3</f>
        <v>0</v>
      </c>
      <c r="AE6" s="22">
        <f t="shared" si="6"/>
        <v>-0.12</v>
      </c>
      <c r="AF6" s="22">
        <f t="shared" si="6"/>
        <v>0</v>
      </c>
      <c r="AG6" s="22">
        <f t="shared" si="6"/>
        <v>0</v>
      </c>
      <c r="AH6" s="22">
        <f t="shared" si="6"/>
        <v>0</v>
      </c>
      <c r="AI6" s="22">
        <f t="shared" si="6"/>
        <v>0</v>
      </c>
      <c r="AJ6" s="22">
        <f t="shared" si="6"/>
        <v>0</v>
      </c>
      <c r="AK6" s="22">
        <f t="shared" si="6"/>
        <v>0</v>
      </c>
      <c r="AL6" s="22">
        <f t="shared" si="6"/>
        <v>0</v>
      </c>
      <c r="AM6" s="22">
        <f t="shared" si="6"/>
        <v>0</v>
      </c>
      <c r="AN6" s="22">
        <f t="shared" si="6"/>
        <v>0</v>
      </c>
      <c r="AO6" s="22">
        <f t="shared" si="6"/>
        <v>0</v>
      </c>
      <c r="AP6" s="22">
        <f t="shared" si="6"/>
        <v>0</v>
      </c>
      <c r="AQ6" s="22">
        <f t="shared" si="6"/>
        <v>0</v>
      </c>
      <c r="AR6" s="4">
        <f t="shared" si="3"/>
        <v>-6.6666666666666662E-3</v>
      </c>
      <c r="AS6" s="7"/>
    </row>
    <row r="7" spans="1:45" x14ac:dyDescent="0.2">
      <c r="W7" s="3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4"/>
      <c r="AS7" s="7"/>
    </row>
    <row r="8" spans="1:45" x14ac:dyDescent="0.2">
      <c r="A8" t="s">
        <v>3</v>
      </c>
      <c r="B8">
        <v>3</v>
      </c>
      <c r="C8" t="s">
        <v>4</v>
      </c>
      <c r="D8">
        <v>0.75</v>
      </c>
      <c r="E8">
        <v>1</v>
      </c>
      <c r="F8">
        <v>1</v>
      </c>
      <c r="G8">
        <v>0.88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0.88</v>
      </c>
      <c r="O8">
        <v>1</v>
      </c>
      <c r="P8">
        <v>1</v>
      </c>
      <c r="Q8">
        <v>1</v>
      </c>
      <c r="R8">
        <v>1</v>
      </c>
      <c r="W8" s="3">
        <f>AVERAGE(D8:U8)</f>
        <v>0.96733333333333327</v>
      </c>
      <c r="X8" s="19">
        <f>_xlfn.T.TEST(D2:U2,D5:U5,2,1)</f>
        <v>0.4166476098224644</v>
      </c>
      <c r="Y8" s="19">
        <f>_xlfn.T.TEST(D3:U3,D6:U6,2,1)</f>
        <v>0.16431789846960224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4"/>
      <c r="AS8" s="7"/>
    </row>
    <row r="9" spans="1:45" x14ac:dyDescent="0.2">
      <c r="A9" t="s">
        <v>3</v>
      </c>
      <c r="B9">
        <v>3</v>
      </c>
      <c r="C9" t="s">
        <v>5</v>
      </c>
      <c r="D9">
        <v>1</v>
      </c>
      <c r="E9">
        <v>1</v>
      </c>
      <c r="F9">
        <v>1</v>
      </c>
      <c r="G9">
        <v>1</v>
      </c>
      <c r="H9">
        <v>1</v>
      </c>
      <c r="I9">
        <v>0.88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W9" s="3">
        <f>AVERAGE(D9:U9)</f>
        <v>0.99199999999999988</v>
      </c>
      <c r="X9" s="19">
        <f>_xlfn.T.TEST(D2:U2,D8:U8,2,1)</f>
        <v>0.65002317832795642</v>
      </c>
      <c r="Y9" s="19">
        <f>_xlfn.T.TEST(D3:U3,D9:U9,2,1)</f>
        <v>0.33428194339465034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4"/>
      <c r="AS9" s="7"/>
    </row>
    <row r="10" spans="1:45" s="2" customFormat="1" x14ac:dyDescent="0.2">
      <c r="W10" s="5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x14ac:dyDescent="0.2">
      <c r="A11" t="s">
        <v>6</v>
      </c>
      <c r="B11">
        <v>1</v>
      </c>
      <c r="C11" t="s">
        <v>4</v>
      </c>
      <c r="D11">
        <v>0.75</v>
      </c>
      <c r="E11">
        <v>1</v>
      </c>
      <c r="F11">
        <v>1</v>
      </c>
      <c r="G11">
        <v>0.88</v>
      </c>
      <c r="H11">
        <v>1</v>
      </c>
      <c r="I11">
        <v>1</v>
      </c>
      <c r="J11">
        <v>1</v>
      </c>
      <c r="K11">
        <v>0.62</v>
      </c>
      <c r="L11">
        <v>1</v>
      </c>
      <c r="M11">
        <v>0.5</v>
      </c>
      <c r="N11">
        <v>0.75</v>
      </c>
      <c r="O11">
        <v>1</v>
      </c>
      <c r="P11">
        <v>1</v>
      </c>
      <c r="Q11">
        <v>0.75</v>
      </c>
      <c r="R11">
        <v>0.88</v>
      </c>
      <c r="W11" s="3">
        <f>AVERAGE(D11:U11)</f>
        <v>0.87533333333333341</v>
      </c>
      <c r="Z11" s="22">
        <f t="shared" ref="Z11:AC12" si="7">D14-D11</f>
        <v>0</v>
      </c>
      <c r="AA11" s="22">
        <f t="shared" si="7"/>
        <v>0</v>
      </c>
      <c r="AB11" s="22">
        <f t="shared" si="7"/>
        <v>0</v>
      </c>
      <c r="AC11" s="22">
        <f t="shared" si="7"/>
        <v>0.12</v>
      </c>
      <c r="AD11" s="22">
        <f t="shared" ref="AD11:AQ11" si="8">H14-H11</f>
        <v>0</v>
      </c>
      <c r="AE11" s="22">
        <f t="shared" si="8"/>
        <v>0</v>
      </c>
      <c r="AF11" s="22">
        <f t="shared" si="8"/>
        <v>0</v>
      </c>
      <c r="AG11" s="22">
        <f t="shared" si="8"/>
        <v>0.38</v>
      </c>
      <c r="AH11" s="22">
        <f t="shared" si="8"/>
        <v>0</v>
      </c>
      <c r="AI11" s="22">
        <f t="shared" si="8"/>
        <v>0.12</v>
      </c>
      <c r="AJ11" s="22">
        <f t="shared" si="8"/>
        <v>0</v>
      </c>
      <c r="AK11" s="22">
        <f t="shared" si="8"/>
        <v>0</v>
      </c>
      <c r="AL11" s="22">
        <f t="shared" si="8"/>
        <v>0</v>
      </c>
      <c r="AM11" s="22">
        <f t="shared" si="8"/>
        <v>0.25</v>
      </c>
      <c r="AN11" s="22">
        <f t="shared" si="8"/>
        <v>0.12</v>
      </c>
      <c r="AO11" s="22">
        <f t="shared" si="8"/>
        <v>0</v>
      </c>
      <c r="AP11" s="22">
        <f t="shared" si="8"/>
        <v>0</v>
      </c>
      <c r="AQ11" s="22">
        <f t="shared" si="8"/>
        <v>0</v>
      </c>
      <c r="AR11" s="4">
        <f t="shared" si="3"/>
        <v>5.5E-2</v>
      </c>
      <c r="AS11" s="7"/>
    </row>
    <row r="12" spans="1:45" x14ac:dyDescent="0.2">
      <c r="A12" t="s">
        <v>6</v>
      </c>
      <c r="B12">
        <v>1</v>
      </c>
      <c r="C12" t="s">
        <v>5</v>
      </c>
      <c r="D12">
        <v>1</v>
      </c>
      <c r="E12">
        <v>0.88</v>
      </c>
      <c r="F12">
        <v>1</v>
      </c>
      <c r="G12">
        <v>1</v>
      </c>
      <c r="H12">
        <v>1</v>
      </c>
      <c r="I12">
        <v>0.88</v>
      </c>
      <c r="J12">
        <v>1</v>
      </c>
      <c r="K12">
        <v>0.88</v>
      </c>
      <c r="L12">
        <v>1</v>
      </c>
      <c r="M12">
        <v>0.75</v>
      </c>
      <c r="N12">
        <v>1</v>
      </c>
      <c r="O12">
        <v>0.88</v>
      </c>
      <c r="P12">
        <v>1</v>
      </c>
      <c r="Q12">
        <v>1</v>
      </c>
      <c r="R12">
        <v>0.88</v>
      </c>
      <c r="W12" s="3">
        <f>AVERAGE(D12:U12)</f>
        <v>0.94333333333333347</v>
      </c>
      <c r="Z12" s="22">
        <f t="shared" si="7"/>
        <v>-0.12</v>
      </c>
      <c r="AA12" s="22">
        <f t="shared" si="7"/>
        <v>0.12</v>
      </c>
      <c r="AB12" s="22">
        <f t="shared" si="7"/>
        <v>0</v>
      </c>
      <c r="AC12" s="22">
        <f t="shared" si="7"/>
        <v>0</v>
      </c>
      <c r="AD12" s="22">
        <f t="shared" ref="AD12:AQ12" si="9">H15-H12</f>
        <v>0</v>
      </c>
      <c r="AE12" s="22">
        <f t="shared" si="9"/>
        <v>0</v>
      </c>
      <c r="AF12" s="22">
        <f t="shared" si="9"/>
        <v>0</v>
      </c>
      <c r="AG12" s="22">
        <f t="shared" si="9"/>
        <v>0.12</v>
      </c>
      <c r="AH12" s="22">
        <f t="shared" si="9"/>
        <v>0</v>
      </c>
      <c r="AI12" s="22">
        <f t="shared" si="9"/>
        <v>0</v>
      </c>
      <c r="AJ12" s="22">
        <f t="shared" si="9"/>
        <v>-0.12</v>
      </c>
      <c r="AK12" s="22">
        <f t="shared" si="9"/>
        <v>0</v>
      </c>
      <c r="AL12" s="22">
        <f t="shared" si="9"/>
        <v>0</v>
      </c>
      <c r="AM12" s="22">
        <f t="shared" si="9"/>
        <v>0</v>
      </c>
      <c r="AN12" s="22">
        <f t="shared" si="9"/>
        <v>0.12</v>
      </c>
      <c r="AO12" s="22">
        <f t="shared" si="9"/>
        <v>0</v>
      </c>
      <c r="AP12" s="22">
        <f t="shared" si="9"/>
        <v>0</v>
      </c>
      <c r="AQ12" s="22">
        <f t="shared" si="9"/>
        <v>0</v>
      </c>
      <c r="AR12" s="4">
        <f t="shared" si="3"/>
        <v>6.6666666666666662E-3</v>
      </c>
      <c r="AS12" s="7"/>
    </row>
    <row r="13" spans="1:45" x14ac:dyDescent="0.2">
      <c r="W13" s="3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4"/>
      <c r="AS13" s="7"/>
    </row>
    <row r="14" spans="1:45" x14ac:dyDescent="0.2">
      <c r="A14" t="s">
        <v>6</v>
      </c>
      <c r="B14">
        <v>2</v>
      </c>
      <c r="C14" t="s">
        <v>4</v>
      </c>
      <c r="D14">
        <v>0.75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0.62</v>
      </c>
      <c r="N14">
        <v>0.75</v>
      </c>
      <c r="O14">
        <v>1</v>
      </c>
      <c r="P14">
        <v>1</v>
      </c>
      <c r="Q14">
        <v>1</v>
      </c>
      <c r="R14">
        <v>1</v>
      </c>
      <c r="W14" s="3">
        <f>AVERAGE(D14:U14)</f>
        <v>0.94133333333333324</v>
      </c>
      <c r="Z14" s="22">
        <f t="shared" ref="Z14:AC15" si="10">D17-D11</f>
        <v>-0.13</v>
      </c>
      <c r="AA14" s="22">
        <f t="shared" si="10"/>
        <v>0</v>
      </c>
      <c r="AB14" s="22">
        <f t="shared" si="10"/>
        <v>0</v>
      </c>
      <c r="AC14" s="22">
        <f t="shared" si="10"/>
        <v>0.12</v>
      </c>
      <c r="AD14" s="22">
        <f t="shared" ref="AD14:AQ14" si="11">H17-H11</f>
        <v>0</v>
      </c>
      <c r="AE14" s="22">
        <f t="shared" si="11"/>
        <v>0</v>
      </c>
      <c r="AF14" s="22">
        <f t="shared" si="11"/>
        <v>0</v>
      </c>
      <c r="AG14" s="22">
        <f t="shared" si="11"/>
        <v>0.26</v>
      </c>
      <c r="AH14" s="22">
        <f t="shared" si="11"/>
        <v>0</v>
      </c>
      <c r="AI14" s="22">
        <f t="shared" si="11"/>
        <v>0.38</v>
      </c>
      <c r="AJ14" s="22">
        <f t="shared" si="11"/>
        <v>0.25</v>
      </c>
      <c r="AK14" s="22">
        <f t="shared" si="11"/>
        <v>0</v>
      </c>
      <c r="AL14" s="22">
        <f t="shared" si="11"/>
        <v>-0.12</v>
      </c>
      <c r="AM14" s="22">
        <f t="shared" si="11"/>
        <v>0.13</v>
      </c>
      <c r="AN14" s="22">
        <f t="shared" si="11"/>
        <v>0.12</v>
      </c>
      <c r="AO14" s="22">
        <f t="shared" si="11"/>
        <v>0</v>
      </c>
      <c r="AP14" s="22">
        <f t="shared" si="11"/>
        <v>0</v>
      </c>
      <c r="AQ14" s="22">
        <f t="shared" si="11"/>
        <v>0</v>
      </c>
      <c r="AR14" s="4">
        <f t="shared" si="3"/>
        <v>5.6111111111111112E-2</v>
      </c>
      <c r="AS14" s="7"/>
    </row>
    <row r="15" spans="1:45" x14ac:dyDescent="0.2">
      <c r="A15" t="s">
        <v>6</v>
      </c>
      <c r="B15">
        <v>2</v>
      </c>
      <c r="C15" t="s">
        <v>5</v>
      </c>
      <c r="D15">
        <v>0.88</v>
      </c>
      <c r="E15">
        <v>1</v>
      </c>
      <c r="F15">
        <v>1</v>
      </c>
      <c r="G15">
        <v>1</v>
      </c>
      <c r="H15">
        <v>1</v>
      </c>
      <c r="I15">
        <v>0.88</v>
      </c>
      <c r="J15">
        <v>1</v>
      </c>
      <c r="K15">
        <v>1</v>
      </c>
      <c r="L15">
        <v>1</v>
      </c>
      <c r="M15">
        <v>0.75</v>
      </c>
      <c r="N15">
        <v>0.88</v>
      </c>
      <c r="O15">
        <v>0.88</v>
      </c>
      <c r="P15">
        <v>1</v>
      </c>
      <c r="Q15">
        <v>1</v>
      </c>
      <c r="R15">
        <v>1</v>
      </c>
      <c r="W15" s="3">
        <f>AVERAGE(D15:U15)</f>
        <v>0.95133333333333348</v>
      </c>
      <c r="Z15" s="22">
        <f t="shared" si="10"/>
        <v>0</v>
      </c>
      <c r="AA15" s="22">
        <f t="shared" si="10"/>
        <v>0</v>
      </c>
      <c r="AB15" s="22">
        <f t="shared" si="10"/>
        <v>0</v>
      </c>
      <c r="AC15" s="22">
        <f t="shared" si="10"/>
        <v>0</v>
      </c>
      <c r="AD15" s="22">
        <f t="shared" ref="AD15:AQ15" si="12">H18-H12</f>
        <v>0</v>
      </c>
      <c r="AE15" s="22">
        <f t="shared" si="12"/>
        <v>0.12</v>
      </c>
      <c r="AF15" s="22">
        <f t="shared" si="12"/>
        <v>0</v>
      </c>
      <c r="AG15" s="22">
        <f t="shared" si="12"/>
        <v>0</v>
      </c>
      <c r="AH15" s="22">
        <f t="shared" si="12"/>
        <v>0</v>
      </c>
      <c r="AI15" s="22">
        <f t="shared" si="12"/>
        <v>-0.13</v>
      </c>
      <c r="AJ15" s="22">
        <f t="shared" si="12"/>
        <v>-0.12</v>
      </c>
      <c r="AK15" s="22">
        <f t="shared" si="12"/>
        <v>0</v>
      </c>
      <c r="AL15" s="22">
        <f t="shared" si="12"/>
        <v>0</v>
      </c>
      <c r="AM15" s="22">
        <f t="shared" si="12"/>
        <v>0</v>
      </c>
      <c r="AN15" s="22">
        <f t="shared" si="12"/>
        <v>0.12</v>
      </c>
      <c r="AO15" s="22">
        <f t="shared" si="12"/>
        <v>0</v>
      </c>
      <c r="AP15" s="22">
        <f t="shared" si="12"/>
        <v>0</v>
      </c>
      <c r="AQ15" s="22">
        <f t="shared" si="12"/>
        <v>0</v>
      </c>
      <c r="AR15" s="4">
        <f t="shared" si="3"/>
        <v>-5.555555555555561E-4</v>
      </c>
      <c r="AS15" s="7"/>
    </row>
    <row r="16" spans="1:45" x14ac:dyDescent="0.2">
      <c r="W16" s="3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4"/>
      <c r="AS16" s="7"/>
    </row>
    <row r="17" spans="1:45" x14ac:dyDescent="0.2">
      <c r="A17" t="s">
        <v>6</v>
      </c>
      <c r="B17">
        <v>3</v>
      </c>
      <c r="C17" t="s">
        <v>4</v>
      </c>
      <c r="D17">
        <v>0.62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0.88</v>
      </c>
      <c r="L17">
        <v>1</v>
      </c>
      <c r="M17">
        <v>0.88</v>
      </c>
      <c r="N17">
        <v>1</v>
      </c>
      <c r="O17">
        <v>1</v>
      </c>
      <c r="P17">
        <v>0.88</v>
      </c>
      <c r="Q17">
        <v>0.88</v>
      </c>
      <c r="R17">
        <v>1</v>
      </c>
      <c r="W17" s="3">
        <f>AVERAGE(D17:U17)</f>
        <v>0.94266666666666687</v>
      </c>
      <c r="X17" s="19">
        <f>_xlfn.T.TEST(D11:U11,D14:U14,2,1)</f>
        <v>4.3024447409855705E-2</v>
      </c>
      <c r="Y17" s="19">
        <f>_xlfn.T.TEST(D12:U12,D15:U15,2,1)</f>
        <v>0.67022232775029966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4"/>
      <c r="AS17" s="7"/>
    </row>
    <row r="18" spans="1:45" x14ac:dyDescent="0.2">
      <c r="A18" t="s">
        <v>6</v>
      </c>
      <c r="B18">
        <v>3</v>
      </c>
      <c r="C18" t="s">
        <v>5</v>
      </c>
      <c r="D18">
        <v>1</v>
      </c>
      <c r="E18">
        <v>0.88</v>
      </c>
      <c r="F18">
        <v>1</v>
      </c>
      <c r="G18">
        <v>1</v>
      </c>
      <c r="H18">
        <v>1</v>
      </c>
      <c r="I18">
        <v>1</v>
      </c>
      <c r="J18">
        <v>1</v>
      </c>
      <c r="K18">
        <v>0.88</v>
      </c>
      <c r="L18">
        <v>1</v>
      </c>
      <c r="M18">
        <v>0.62</v>
      </c>
      <c r="N18">
        <v>0.88</v>
      </c>
      <c r="O18">
        <v>0.88</v>
      </c>
      <c r="P18">
        <v>1</v>
      </c>
      <c r="Q18">
        <v>1</v>
      </c>
      <c r="R18">
        <v>1</v>
      </c>
      <c r="W18" s="3">
        <f>AVERAGE(D18:U18)</f>
        <v>0.94266666666666665</v>
      </c>
      <c r="X18" s="19">
        <f>_xlfn.T.TEST(D11:U11,D17:U17,2,1)</f>
        <v>8.821279648298809E-2</v>
      </c>
      <c r="Y18" s="19">
        <f>_xlfn.T.TEST(D12:U12,D18:U18,2,1)</f>
        <v>0.96912008003381256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4"/>
      <c r="AS18" s="7"/>
    </row>
    <row r="19" spans="1:45" s="2" customFormat="1" x14ac:dyDescent="0.2">
      <c r="W19" s="5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x14ac:dyDescent="0.2">
      <c r="A20" t="s">
        <v>7</v>
      </c>
      <c r="B20">
        <v>1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W20" s="3">
        <f>AVERAGE(D20:U20)</f>
        <v>1</v>
      </c>
      <c r="Z20" s="22">
        <f t="shared" ref="Z20:AC21" si="13">D23-D20</f>
        <v>0</v>
      </c>
      <c r="AA20" s="22">
        <f t="shared" si="13"/>
        <v>0</v>
      </c>
      <c r="AB20" s="22">
        <f t="shared" si="13"/>
        <v>0</v>
      </c>
      <c r="AC20" s="22">
        <f t="shared" si="13"/>
        <v>0</v>
      </c>
      <c r="AD20" s="22">
        <f t="shared" ref="AD20:AQ20" si="14">H23-H20</f>
        <v>0</v>
      </c>
      <c r="AE20" s="22">
        <f t="shared" si="14"/>
        <v>0</v>
      </c>
      <c r="AF20" s="22">
        <f t="shared" si="14"/>
        <v>0</v>
      </c>
      <c r="AG20" s="22">
        <f t="shared" si="14"/>
        <v>0</v>
      </c>
      <c r="AH20" s="22">
        <f t="shared" si="14"/>
        <v>0</v>
      </c>
      <c r="AI20" s="22">
        <f t="shared" si="14"/>
        <v>0</v>
      </c>
      <c r="AJ20" s="22">
        <f t="shared" si="14"/>
        <v>0</v>
      </c>
      <c r="AK20" s="22">
        <f t="shared" si="14"/>
        <v>0</v>
      </c>
      <c r="AL20" s="22">
        <f t="shared" si="14"/>
        <v>0</v>
      </c>
      <c r="AM20" s="22">
        <f t="shared" si="14"/>
        <v>0</v>
      </c>
      <c r="AN20" s="22">
        <f t="shared" si="14"/>
        <v>0</v>
      </c>
      <c r="AO20" s="22">
        <f t="shared" si="14"/>
        <v>0</v>
      </c>
      <c r="AP20" s="22">
        <f t="shared" si="14"/>
        <v>0</v>
      </c>
      <c r="AQ20" s="22">
        <f t="shared" si="14"/>
        <v>0</v>
      </c>
      <c r="AR20" s="4">
        <f t="shared" si="3"/>
        <v>0</v>
      </c>
      <c r="AS20" s="7"/>
    </row>
    <row r="21" spans="1:45" x14ac:dyDescent="0.2">
      <c r="A21" t="s">
        <v>7</v>
      </c>
      <c r="B21">
        <v>1</v>
      </c>
      <c r="C21" t="s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W21" s="3">
        <f>AVERAGE(D21:U21)</f>
        <v>1</v>
      </c>
      <c r="Z21" s="22">
        <f t="shared" si="13"/>
        <v>0</v>
      </c>
      <c r="AA21" s="22">
        <f t="shared" si="13"/>
        <v>0</v>
      </c>
      <c r="AB21" s="22">
        <f t="shared" si="13"/>
        <v>0</v>
      </c>
      <c r="AC21" s="22">
        <f t="shared" si="13"/>
        <v>0</v>
      </c>
      <c r="AD21" s="22">
        <f t="shared" ref="AD21:AQ21" si="15">H24-H21</f>
        <v>0</v>
      </c>
      <c r="AE21" s="22">
        <f t="shared" si="15"/>
        <v>0</v>
      </c>
      <c r="AF21" s="22">
        <f t="shared" si="15"/>
        <v>0</v>
      </c>
      <c r="AG21" s="22">
        <f t="shared" si="15"/>
        <v>0</v>
      </c>
      <c r="AH21" s="22">
        <f t="shared" si="15"/>
        <v>0</v>
      </c>
      <c r="AI21" s="22">
        <f t="shared" si="15"/>
        <v>0</v>
      </c>
      <c r="AJ21" s="22">
        <f t="shared" si="15"/>
        <v>-0.12</v>
      </c>
      <c r="AK21" s="22">
        <f t="shared" si="15"/>
        <v>0</v>
      </c>
      <c r="AL21" s="22">
        <f t="shared" si="15"/>
        <v>0</v>
      </c>
      <c r="AM21" s="22">
        <f t="shared" si="15"/>
        <v>0</v>
      </c>
      <c r="AN21" s="22">
        <f t="shared" si="15"/>
        <v>0</v>
      </c>
      <c r="AO21" s="22">
        <f t="shared" si="15"/>
        <v>0</v>
      </c>
      <c r="AP21" s="22">
        <f t="shared" si="15"/>
        <v>0</v>
      </c>
      <c r="AQ21" s="22">
        <f t="shared" si="15"/>
        <v>0</v>
      </c>
      <c r="AR21" s="4">
        <f t="shared" si="3"/>
        <v>-6.6666666666666662E-3</v>
      </c>
      <c r="AS21" s="7"/>
    </row>
    <row r="22" spans="1:45" x14ac:dyDescent="0.2">
      <c r="W22" s="3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4"/>
      <c r="AS22" s="7"/>
    </row>
    <row r="23" spans="1:45" x14ac:dyDescent="0.2">
      <c r="A23" t="s">
        <v>7</v>
      </c>
      <c r="B23">
        <v>2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W23" s="3">
        <f>AVERAGE(D23:U23)</f>
        <v>1</v>
      </c>
      <c r="Z23" s="22">
        <f t="shared" ref="Z23:AC24" si="16">D26-D20</f>
        <v>0</v>
      </c>
      <c r="AA23" s="22">
        <f t="shared" si="16"/>
        <v>0</v>
      </c>
      <c r="AB23" s="22">
        <f t="shared" si="16"/>
        <v>0</v>
      </c>
      <c r="AC23" s="22">
        <f t="shared" si="16"/>
        <v>0</v>
      </c>
      <c r="AD23" s="22">
        <f t="shared" ref="AD23:AQ23" si="17">H26-H20</f>
        <v>0</v>
      </c>
      <c r="AE23" s="22">
        <f t="shared" si="17"/>
        <v>0</v>
      </c>
      <c r="AF23" s="22">
        <f t="shared" si="17"/>
        <v>0</v>
      </c>
      <c r="AG23" s="22">
        <f t="shared" si="17"/>
        <v>0</v>
      </c>
      <c r="AH23" s="22">
        <f t="shared" si="17"/>
        <v>0</v>
      </c>
      <c r="AI23" s="22">
        <f t="shared" si="17"/>
        <v>0</v>
      </c>
      <c r="AJ23" s="22">
        <f t="shared" si="17"/>
        <v>0</v>
      </c>
      <c r="AK23" s="22">
        <f t="shared" si="17"/>
        <v>0</v>
      </c>
      <c r="AL23" s="22">
        <f t="shared" si="17"/>
        <v>0</v>
      </c>
      <c r="AM23" s="22">
        <f t="shared" si="17"/>
        <v>0</v>
      </c>
      <c r="AN23" s="22">
        <f t="shared" si="17"/>
        <v>0</v>
      </c>
      <c r="AO23" s="22">
        <f t="shared" si="17"/>
        <v>0</v>
      </c>
      <c r="AP23" s="22">
        <f t="shared" si="17"/>
        <v>0</v>
      </c>
      <c r="AQ23" s="22">
        <f t="shared" si="17"/>
        <v>0</v>
      </c>
      <c r="AR23" s="4">
        <f t="shared" si="3"/>
        <v>0</v>
      </c>
      <c r="AS23" s="7"/>
    </row>
    <row r="24" spans="1:45" x14ac:dyDescent="0.2">
      <c r="A24" t="s">
        <v>7</v>
      </c>
      <c r="B24">
        <v>2</v>
      </c>
      <c r="C24" t="s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0.88</v>
      </c>
      <c r="O24">
        <v>1</v>
      </c>
      <c r="P24">
        <v>1</v>
      </c>
      <c r="Q24">
        <v>1</v>
      </c>
      <c r="R24">
        <v>1</v>
      </c>
      <c r="W24" s="3">
        <f>AVERAGE(D24:U24)</f>
        <v>0.9920000000000001</v>
      </c>
      <c r="Z24" s="22">
        <f t="shared" si="16"/>
        <v>0</v>
      </c>
      <c r="AA24" s="22">
        <f t="shared" si="16"/>
        <v>0</v>
      </c>
      <c r="AB24" s="22">
        <f t="shared" si="16"/>
        <v>0</v>
      </c>
      <c r="AC24" s="22">
        <f t="shared" si="16"/>
        <v>0</v>
      </c>
      <c r="AD24" s="22">
        <f t="shared" ref="AD24:AQ24" si="18">H27-H21</f>
        <v>0</v>
      </c>
      <c r="AE24" s="22">
        <f t="shared" si="18"/>
        <v>0</v>
      </c>
      <c r="AF24" s="22">
        <f t="shared" si="18"/>
        <v>0</v>
      </c>
      <c r="AG24" s="22">
        <f t="shared" si="18"/>
        <v>0</v>
      </c>
      <c r="AH24" s="22">
        <f t="shared" si="18"/>
        <v>0</v>
      </c>
      <c r="AI24" s="22">
        <f t="shared" si="18"/>
        <v>0</v>
      </c>
      <c r="AJ24" s="22">
        <f t="shared" si="18"/>
        <v>0</v>
      </c>
      <c r="AK24" s="22">
        <f t="shared" si="18"/>
        <v>0</v>
      </c>
      <c r="AL24" s="22">
        <f t="shared" si="18"/>
        <v>0</v>
      </c>
      <c r="AM24" s="22">
        <f t="shared" si="18"/>
        <v>0</v>
      </c>
      <c r="AN24" s="22">
        <f t="shared" si="18"/>
        <v>0</v>
      </c>
      <c r="AO24" s="22">
        <f t="shared" si="18"/>
        <v>0</v>
      </c>
      <c r="AP24" s="22">
        <f t="shared" si="18"/>
        <v>0</v>
      </c>
      <c r="AQ24" s="22">
        <f t="shared" si="18"/>
        <v>0</v>
      </c>
      <c r="AR24" s="4">
        <f t="shared" si="3"/>
        <v>0</v>
      </c>
      <c r="AS24" s="7"/>
    </row>
    <row r="25" spans="1:45" x14ac:dyDescent="0.2">
      <c r="W25" s="3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9"/>
      <c r="AS25" s="7"/>
    </row>
    <row r="26" spans="1:45" x14ac:dyDescent="0.2">
      <c r="A26" t="s">
        <v>7</v>
      </c>
      <c r="B26">
        <v>3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W26" s="3">
        <f>AVERAGE(D26:U26)</f>
        <v>1</v>
      </c>
      <c r="X26" s="19" t="e">
        <f>_xlfn.T.TEST(D20:U20,D23:U23,2,1)</f>
        <v>#DIV/0!</v>
      </c>
      <c r="Y26" s="19">
        <f>_xlfn.T.TEST(D21:U21,D24:U24,2,1)</f>
        <v>0.33428194339466322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9"/>
      <c r="AS26" s="7"/>
    </row>
    <row r="27" spans="1:45" x14ac:dyDescent="0.2">
      <c r="A27" t="s">
        <v>7</v>
      </c>
      <c r="B27">
        <v>3</v>
      </c>
      <c r="C27" t="s">
        <v>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W27" s="3">
        <f>AVERAGE(D27:U27)</f>
        <v>1</v>
      </c>
      <c r="X27" s="19" t="e">
        <f>_xlfn.T.TEST(D20:U20,D26:U26,2,1)</f>
        <v>#DIV/0!</v>
      </c>
      <c r="Y27" s="19" t="e">
        <f>_xlfn.T.TEST(D21:U21,D27:U27,2,1)</f>
        <v>#DIV/0!</v>
      </c>
    </row>
  </sheetData>
  <conditionalFormatting sqref="X8:Y9 X17:Y18 X26:Y27">
    <cfRule type="cellIs" dxfId="5" priority="2" operator="lessThan">
      <formula>0.05</formula>
    </cfRule>
  </conditionalFormatting>
  <conditionalFormatting sqref="Z2:AQ3 AR2:AR9 Z5:AQ6 Z11:AQ12 AR11:AR18 Z14:AQ15 Z20:AQ21 AR20:AR24 Z23:AQ24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29F6-980B-4638-915A-D76A28073AF9}">
  <dimension ref="A1"/>
  <sheetViews>
    <sheetView workbookViewId="0">
      <selection activeCell="B22" sqref="A1:XFD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A60-E6FC-8347-97E8-492273719015}">
  <dimension ref="A1:AT26"/>
  <sheetViews>
    <sheetView topLeftCell="H1" workbookViewId="0">
      <selection activeCell="AQ26" sqref="AQ26"/>
    </sheetView>
  </sheetViews>
  <sheetFormatPr baseColWidth="10" defaultColWidth="8.83203125" defaultRowHeight="15" x14ac:dyDescent="0.2"/>
  <cols>
    <col min="46" max="46" width="8.832031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</row>
    <row r="2" spans="1:46" x14ac:dyDescent="0.2">
      <c r="A2" t="s">
        <v>3</v>
      </c>
      <c r="B2">
        <v>1</v>
      </c>
      <c r="C2" t="s">
        <v>11</v>
      </c>
      <c r="D2">
        <f>AVERAGE(real!D2:D3)</f>
        <v>0.94</v>
      </c>
      <c r="E2">
        <f>AVERAGE(real!E2:E3)</f>
        <v>0.62</v>
      </c>
      <c r="F2">
        <f>AVERAGE(real!F2:F3)</f>
        <v>1</v>
      </c>
      <c r="G2">
        <f>AVERAGE(real!G2:G3)</f>
        <v>0.88</v>
      </c>
      <c r="H2">
        <f>AVERAGE(real!H2:H3)</f>
        <v>1</v>
      </c>
      <c r="I2">
        <f>AVERAGE(real!I2:I3)</f>
        <v>1</v>
      </c>
      <c r="J2">
        <f>AVERAGE(real!J2:J3)</f>
        <v>1</v>
      </c>
      <c r="K2">
        <f>AVERAGE(real!K2:K3)</f>
        <v>0.94</v>
      </c>
      <c r="L2">
        <f>AVERAGE(real!L2:L3)</f>
        <v>1</v>
      </c>
      <c r="M2">
        <f>AVERAGE(real!M2:M3)</f>
        <v>0.94</v>
      </c>
      <c r="N2">
        <f>AVERAGE(real!N2:N3)</f>
        <v>1</v>
      </c>
      <c r="O2">
        <f>AVERAGE(real!O2:O3)</f>
        <v>0.94</v>
      </c>
      <c r="P2">
        <f>AVERAGE(real!P2:P3)</f>
        <v>0.88</v>
      </c>
      <c r="Q2">
        <f>AVERAGE(real!Q2:Q3)</f>
        <v>1</v>
      </c>
      <c r="R2">
        <f>AVERAGE(real!R2:R3)</f>
        <v>0.94</v>
      </c>
      <c r="W2" s="3">
        <f>AVERAGE(D2:U2)</f>
        <v>0.93866666666666654</v>
      </c>
    </row>
    <row r="3" spans="1:46" x14ac:dyDescent="0.2"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W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</row>
    <row r="4" spans="1:46" x14ac:dyDescent="0.2">
      <c r="A4" t="s">
        <v>3</v>
      </c>
      <c r="B4">
        <v>2</v>
      </c>
      <c r="C4" t="s">
        <v>11</v>
      </c>
      <c r="D4">
        <f>AVERAGE(real!D5:D6)</f>
        <v>1</v>
      </c>
      <c r="E4">
        <f>AVERAGE(real!E5:E6)</f>
        <v>0.69</v>
      </c>
      <c r="F4">
        <f>AVERAGE(real!F5:F6)</f>
        <v>1</v>
      </c>
      <c r="G4">
        <f>AVERAGE(real!G5:G6)</f>
        <v>0.875</v>
      </c>
      <c r="H4">
        <f>AVERAGE(real!H5:H6)</f>
        <v>1</v>
      </c>
      <c r="I4">
        <f>AVERAGE(real!I5:I6)</f>
        <v>0.94</v>
      </c>
      <c r="J4">
        <f>AVERAGE(real!J5:J6)</f>
        <v>0.94</v>
      </c>
      <c r="K4">
        <f>AVERAGE(real!K5:K6)</f>
        <v>0.94</v>
      </c>
      <c r="L4">
        <f>AVERAGE(real!L5:L6)</f>
        <v>1</v>
      </c>
      <c r="M4">
        <f>AVERAGE(real!M5:M6)</f>
        <v>1</v>
      </c>
      <c r="N4">
        <f>AVERAGE(real!N5:N6)</f>
        <v>1</v>
      </c>
      <c r="O4">
        <f>AVERAGE(real!O5:O6)</f>
        <v>0.94</v>
      </c>
      <c r="P4">
        <f>AVERAGE(real!P5:P6)</f>
        <v>1</v>
      </c>
      <c r="Q4">
        <f>AVERAGE(real!Q5:Q6)</f>
        <v>1</v>
      </c>
      <c r="R4">
        <f>AVERAGE(real!R5:R6)</f>
        <v>1</v>
      </c>
      <c r="W4" s="3">
        <f>AVERAGE(D4:U4)</f>
        <v>0.95499999999999985</v>
      </c>
      <c r="AB4" s="22">
        <f t="shared" ref="AB4:AI4" si="0">D4-D2</f>
        <v>6.0000000000000053E-2</v>
      </c>
      <c r="AC4" s="22">
        <f t="shared" ref="AC4" si="1">E4-E2</f>
        <v>6.9999999999999951E-2</v>
      </c>
      <c r="AD4" s="22">
        <f t="shared" ref="AD4" si="2">F4-F2</f>
        <v>0</v>
      </c>
      <c r="AE4" s="22">
        <f t="shared" ref="AE4" si="3">G4-G2</f>
        <v>-5.0000000000000044E-3</v>
      </c>
      <c r="AF4" s="22">
        <f t="shared" ref="AF4" si="4">H4-H2</f>
        <v>0</v>
      </c>
      <c r="AG4" s="22">
        <f t="shared" ref="AG4" si="5">I4-I2</f>
        <v>-6.0000000000000053E-2</v>
      </c>
      <c r="AH4" s="22">
        <f t="shared" ref="AH4" si="6">J4-J2</f>
        <v>-6.0000000000000053E-2</v>
      </c>
      <c r="AI4" s="22">
        <f t="shared" ref="AI4" si="7">K4-K2</f>
        <v>0</v>
      </c>
      <c r="AJ4" s="22">
        <f t="shared" ref="AJ4" si="8">L4-L2</f>
        <v>0</v>
      </c>
      <c r="AK4" s="22">
        <f t="shared" ref="AK4" si="9">M4-M2</f>
        <v>6.0000000000000053E-2</v>
      </c>
      <c r="AL4" s="22">
        <f t="shared" ref="AL4" si="10">N4-N2</f>
        <v>0</v>
      </c>
      <c r="AM4" s="22">
        <f t="shared" ref="AM4" si="11">O4-O2</f>
        <v>0</v>
      </c>
      <c r="AN4" s="22">
        <f t="shared" ref="AN4" si="12">P4-P2</f>
        <v>0.12</v>
      </c>
      <c r="AO4" s="22">
        <f t="shared" ref="AO4" si="13">Q4-Q2</f>
        <v>0</v>
      </c>
      <c r="AP4" s="22">
        <f t="shared" ref="AP4" si="14">R4-R2</f>
        <v>6.0000000000000053E-2</v>
      </c>
      <c r="AQ4" s="22"/>
      <c r="AR4" s="22"/>
      <c r="AS4" s="22"/>
      <c r="AT4" s="4">
        <f>AVERAGE(AB4:AS4)</f>
        <v>1.6333333333333332E-2</v>
      </c>
    </row>
    <row r="5" spans="1:46" x14ac:dyDescent="0.2">
      <c r="W5" s="3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4"/>
    </row>
    <row r="6" spans="1:46" x14ac:dyDescent="0.2">
      <c r="A6" t="s">
        <v>3</v>
      </c>
      <c r="B6">
        <v>3</v>
      </c>
      <c r="C6" t="s">
        <v>11</v>
      </c>
      <c r="D6">
        <f>AVERAGE(real!D8:D9)</f>
        <v>1</v>
      </c>
      <c r="E6">
        <f>AVERAGE(real!E8:E9)</f>
        <v>0.69</v>
      </c>
      <c r="F6">
        <f>AVERAGE(real!F8:F9)</f>
        <v>1</v>
      </c>
      <c r="G6">
        <f>AVERAGE(real!G8:G9)</f>
        <v>1</v>
      </c>
      <c r="H6">
        <f>AVERAGE(real!H8:H9)</f>
        <v>1</v>
      </c>
      <c r="I6">
        <f>AVERAGE(real!I8:I9)</f>
        <v>1</v>
      </c>
      <c r="J6">
        <f>AVERAGE(real!J8:J9)</f>
        <v>0.94</v>
      </c>
      <c r="K6">
        <f>AVERAGE(real!K8:K9)</f>
        <v>1</v>
      </c>
      <c r="L6">
        <f>AVERAGE(real!L8:L9)</f>
        <v>0.94</v>
      </c>
      <c r="M6">
        <f>AVERAGE(real!M8:M9)</f>
        <v>1</v>
      </c>
      <c r="N6">
        <f>AVERAGE(real!N8:N9)</f>
        <v>0.94</v>
      </c>
      <c r="O6">
        <f>AVERAGE(real!O8:O9)</f>
        <v>0.875</v>
      </c>
      <c r="P6">
        <f>AVERAGE(real!P8:P9)</f>
        <v>0.94</v>
      </c>
      <c r="Q6">
        <f>AVERAGE(real!Q8:Q9)</f>
        <v>1</v>
      </c>
      <c r="R6">
        <f>AVERAGE(real!R8:R9)</f>
        <v>1</v>
      </c>
      <c r="W6" s="3">
        <f>AVERAGE(D6:U6)</f>
        <v>0.95499999999999985</v>
      </c>
      <c r="AB6" s="22">
        <f t="shared" ref="AB6:AI6" si="15">D6-D2</f>
        <v>6.0000000000000053E-2</v>
      </c>
      <c r="AC6" s="22">
        <f t="shared" ref="AC6" si="16">E6-E2</f>
        <v>6.9999999999999951E-2</v>
      </c>
      <c r="AD6" s="22">
        <f t="shared" ref="AD6" si="17">F6-F2</f>
        <v>0</v>
      </c>
      <c r="AE6" s="22">
        <f t="shared" ref="AE6" si="18">G6-G2</f>
        <v>0.12</v>
      </c>
      <c r="AF6" s="22">
        <f t="shared" ref="AF6" si="19">H6-H2</f>
        <v>0</v>
      </c>
      <c r="AG6" s="22">
        <f t="shared" ref="AG6" si="20">I6-I2</f>
        <v>0</v>
      </c>
      <c r="AH6" s="22">
        <f t="shared" ref="AH6" si="21">J6-J2</f>
        <v>-6.0000000000000053E-2</v>
      </c>
      <c r="AI6" s="22">
        <f t="shared" ref="AI6" si="22">K6-K2</f>
        <v>6.0000000000000053E-2</v>
      </c>
      <c r="AJ6" s="22">
        <f t="shared" ref="AJ6" si="23">L6-L2</f>
        <v>-6.0000000000000053E-2</v>
      </c>
      <c r="AK6" s="22">
        <f t="shared" ref="AK6" si="24">M6-M2</f>
        <v>6.0000000000000053E-2</v>
      </c>
      <c r="AL6" s="22">
        <f t="shared" ref="AL6" si="25">N6-N2</f>
        <v>-6.0000000000000053E-2</v>
      </c>
      <c r="AM6" s="22">
        <f t="shared" ref="AM6" si="26">O6-O2</f>
        <v>-6.4999999999999947E-2</v>
      </c>
      <c r="AN6" s="22">
        <f t="shared" ref="AN6" si="27">P6-P2</f>
        <v>5.9999999999999942E-2</v>
      </c>
      <c r="AO6" s="22">
        <f t="shared" ref="AO6" si="28">Q6-Q2</f>
        <v>0</v>
      </c>
      <c r="AP6" s="22">
        <f t="shared" ref="AP6" si="29">R6-R2</f>
        <v>6.0000000000000053E-2</v>
      </c>
      <c r="AQ6" s="22"/>
      <c r="AR6" s="22"/>
      <c r="AS6" s="22"/>
      <c r="AT6" s="4">
        <f t="shared" ref="AT6:AT20" si="30">AVERAGE(AB6:AS6)</f>
        <v>1.6333333333333332E-2</v>
      </c>
    </row>
    <row r="7" spans="1:46" x14ac:dyDescent="0.2">
      <c r="W7" s="3"/>
      <c r="Z7" s="19">
        <f>_xlfn.T.TEST(D2:U2,D4:U4,2,1)</f>
        <v>0.21572935070070728</v>
      </c>
      <c r="AA7" s="19">
        <f>_xlfn.T.TEST(D2:U2,D6:U6,2,1)</f>
        <v>0.29980669188180631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4"/>
    </row>
    <row r="8" spans="1:46" s="2" customFormat="1" x14ac:dyDescent="0.2"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6" x14ac:dyDescent="0.2">
      <c r="A9" t="s">
        <v>6</v>
      </c>
      <c r="B9">
        <v>1</v>
      </c>
      <c r="C9" t="s">
        <v>11</v>
      </c>
      <c r="D9">
        <f>AVERAGE(real!D11:D12)</f>
        <v>1</v>
      </c>
      <c r="E9">
        <f>AVERAGE(real!E11:E12)</f>
        <v>1</v>
      </c>
      <c r="F9">
        <f>AVERAGE(real!F11:F12)</f>
        <v>0.94</v>
      </c>
      <c r="G9">
        <f>AVERAGE(real!G11:G12)</f>
        <v>1</v>
      </c>
      <c r="H9">
        <f>AVERAGE(real!H11:H12)</f>
        <v>1</v>
      </c>
      <c r="I9">
        <f>AVERAGE(real!I11:I12)</f>
        <v>0.68500000000000005</v>
      </c>
      <c r="J9">
        <f>AVERAGE(real!J11:J12)</f>
        <v>1</v>
      </c>
      <c r="K9">
        <f>AVERAGE(real!K11:K12)</f>
        <v>1</v>
      </c>
      <c r="L9">
        <f>AVERAGE(real!L11:L12)</f>
        <v>0.75</v>
      </c>
      <c r="M9">
        <f>AVERAGE(real!M11:M12)</f>
        <v>0.94</v>
      </c>
      <c r="N9">
        <f>AVERAGE(real!N11:N12)</f>
        <v>0.94</v>
      </c>
      <c r="O9">
        <f>AVERAGE(real!O11:O12)</f>
        <v>1</v>
      </c>
      <c r="P9">
        <f>AVERAGE(real!P11:P12)</f>
        <v>0.81</v>
      </c>
      <c r="Q9">
        <f>AVERAGE(real!Q11:Q12)</f>
        <v>0.88</v>
      </c>
      <c r="R9">
        <f>AVERAGE(real!R11:R12)</f>
        <v>0.94</v>
      </c>
      <c r="W9" s="3">
        <f>AVERAGE(D9:U9)</f>
        <v>0.92566666666666664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4"/>
    </row>
    <row r="10" spans="1:46" x14ac:dyDescent="0.2">
      <c r="W10" s="3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4"/>
    </row>
    <row r="11" spans="1:46" x14ac:dyDescent="0.2">
      <c r="A11" t="s">
        <v>6</v>
      </c>
      <c r="B11">
        <v>2</v>
      </c>
      <c r="C11" t="s">
        <v>11</v>
      </c>
      <c r="D11">
        <f>AVERAGE(real!D14:D15)</f>
        <v>1</v>
      </c>
      <c r="E11">
        <f>AVERAGE(real!E14:E15)</f>
        <v>1</v>
      </c>
      <c r="F11">
        <f>AVERAGE(real!F14:F15)</f>
        <v>0.81499999999999995</v>
      </c>
      <c r="G11">
        <f>AVERAGE(real!G14:G15)</f>
        <v>0.94</v>
      </c>
      <c r="H11">
        <f>AVERAGE(real!H14:H15)</f>
        <v>0.875</v>
      </c>
      <c r="I11">
        <f>AVERAGE(real!I14:I15)</f>
        <v>0.94</v>
      </c>
      <c r="J11">
        <f>AVERAGE(real!J14:J15)</f>
        <v>1</v>
      </c>
      <c r="K11">
        <f>AVERAGE(real!K14:K15)</f>
        <v>1</v>
      </c>
      <c r="L11">
        <f>AVERAGE(real!L14:L15)</f>
        <v>0.94</v>
      </c>
      <c r="M11">
        <f>AVERAGE(real!M14:M15)</f>
        <v>1</v>
      </c>
      <c r="N11">
        <f>AVERAGE(real!N14:N15)</f>
        <v>0.94</v>
      </c>
      <c r="O11">
        <f>AVERAGE(real!O14:O15)</f>
        <v>1</v>
      </c>
      <c r="P11">
        <f>AVERAGE(real!P14:P15)</f>
        <v>0.88</v>
      </c>
      <c r="Q11">
        <f>AVERAGE(real!Q14:Q15)</f>
        <v>0.94</v>
      </c>
      <c r="R11">
        <f>AVERAGE(real!R14:R15)</f>
        <v>1</v>
      </c>
      <c r="W11" s="3">
        <f>AVERAGE(D11:U11)</f>
        <v>0.95133333333333325</v>
      </c>
      <c r="AB11" s="22">
        <f t="shared" ref="AB11:AI11" si="31">D11-D9</f>
        <v>0</v>
      </c>
      <c r="AC11" s="22">
        <f t="shared" ref="AC11" si="32">E11-E9</f>
        <v>0</v>
      </c>
      <c r="AD11" s="22">
        <f t="shared" ref="AD11" si="33">F11-F9</f>
        <v>-0.125</v>
      </c>
      <c r="AE11" s="22">
        <f t="shared" ref="AE11" si="34">G11-G9</f>
        <v>-6.0000000000000053E-2</v>
      </c>
      <c r="AF11" s="22">
        <f t="shared" ref="AF11" si="35">H11-H9</f>
        <v>-0.125</v>
      </c>
      <c r="AG11" s="22">
        <f t="shared" ref="AG11" si="36">I11-I9</f>
        <v>0.25499999999999989</v>
      </c>
      <c r="AH11" s="22">
        <f t="shared" ref="AH11" si="37">J11-J9</f>
        <v>0</v>
      </c>
      <c r="AI11" s="22">
        <f t="shared" ref="AI11" si="38">K11-K9</f>
        <v>0</v>
      </c>
      <c r="AJ11" s="22">
        <f t="shared" ref="AJ11" si="39">L11-L9</f>
        <v>0.18999999999999995</v>
      </c>
      <c r="AK11" s="22">
        <f t="shared" ref="AK11" si="40">M11-M9</f>
        <v>6.0000000000000053E-2</v>
      </c>
      <c r="AL11" s="22">
        <f t="shared" ref="AL11" si="41">N11-N9</f>
        <v>0</v>
      </c>
      <c r="AM11" s="22">
        <f t="shared" ref="AM11" si="42">O11-O9</f>
        <v>0</v>
      </c>
      <c r="AN11" s="22">
        <f t="shared" ref="AN11" si="43">P11-P9</f>
        <v>6.9999999999999951E-2</v>
      </c>
      <c r="AO11" s="22">
        <f t="shared" ref="AO11" si="44">Q11-Q9</f>
        <v>5.9999999999999942E-2</v>
      </c>
      <c r="AP11" s="22">
        <f t="shared" ref="AP11" si="45">R11-R9</f>
        <v>6.0000000000000053E-2</v>
      </c>
      <c r="AQ11" s="22"/>
      <c r="AR11" s="22"/>
      <c r="AS11" s="22"/>
      <c r="AT11" s="4">
        <f t="shared" si="30"/>
        <v>2.5666666666666654E-2</v>
      </c>
    </row>
    <row r="12" spans="1:46" x14ac:dyDescent="0.2">
      <c r="W12" s="3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4"/>
    </row>
    <row r="13" spans="1:46" x14ac:dyDescent="0.2">
      <c r="A13" t="s">
        <v>6</v>
      </c>
      <c r="B13">
        <v>3</v>
      </c>
      <c r="C13" t="s">
        <v>11</v>
      </c>
      <c r="D13">
        <f>AVERAGE(real!D17:D18)</f>
        <v>0.94</v>
      </c>
      <c r="E13">
        <f>AVERAGE(real!E17:E18)</f>
        <v>1</v>
      </c>
      <c r="F13">
        <f>AVERAGE(real!F17:F18)</f>
        <v>0.81499999999999995</v>
      </c>
      <c r="G13">
        <f>AVERAGE(real!G17:G18)</f>
        <v>0.94</v>
      </c>
      <c r="H13">
        <f>AVERAGE(real!H17:H18)</f>
        <v>0.88</v>
      </c>
      <c r="I13">
        <f>AVERAGE(real!I17:I18)</f>
        <v>1</v>
      </c>
      <c r="J13">
        <f>AVERAGE(real!J17:J18)</f>
        <v>1</v>
      </c>
      <c r="K13">
        <f>AVERAGE(real!K17:K18)</f>
        <v>1</v>
      </c>
      <c r="L13">
        <f>AVERAGE(real!L17:L18)</f>
        <v>1</v>
      </c>
      <c r="M13">
        <f>AVERAGE(real!M17:M18)</f>
        <v>1</v>
      </c>
      <c r="N13">
        <f>AVERAGE(real!N17:N18)</f>
        <v>1</v>
      </c>
      <c r="O13">
        <f>AVERAGE(real!O17:O18)</f>
        <v>1</v>
      </c>
      <c r="P13">
        <f>AVERAGE(real!P17:P18)</f>
        <v>0.875</v>
      </c>
      <c r="Q13">
        <f>AVERAGE(real!Q17:Q18)</f>
        <v>1</v>
      </c>
      <c r="R13">
        <f>AVERAGE(real!R17:R18)</f>
        <v>1</v>
      </c>
      <c r="W13" s="3">
        <f>AVERAGE(D13:U13)</f>
        <v>0.96333333333333326</v>
      </c>
      <c r="AB13" s="22">
        <f t="shared" ref="AB13:AI13" si="46">D13-D9</f>
        <v>-6.0000000000000053E-2</v>
      </c>
      <c r="AC13" s="22">
        <f t="shared" ref="AC13" si="47">E13-E9</f>
        <v>0</v>
      </c>
      <c r="AD13" s="22">
        <f t="shared" ref="AD13" si="48">F13-F9</f>
        <v>-0.125</v>
      </c>
      <c r="AE13" s="22">
        <f t="shared" ref="AE13" si="49">G13-G9</f>
        <v>-6.0000000000000053E-2</v>
      </c>
      <c r="AF13" s="22">
        <f t="shared" ref="AF13" si="50">H13-H9</f>
        <v>-0.12</v>
      </c>
      <c r="AG13" s="22">
        <f t="shared" ref="AG13" si="51">I13-I9</f>
        <v>0.31499999999999995</v>
      </c>
      <c r="AH13" s="22">
        <f t="shared" ref="AH13" si="52">J13-J9</f>
        <v>0</v>
      </c>
      <c r="AI13" s="22">
        <f t="shared" ref="AI13" si="53">K13-K9</f>
        <v>0</v>
      </c>
      <c r="AJ13" s="22">
        <f t="shared" ref="AJ13" si="54">L13-L9</f>
        <v>0.25</v>
      </c>
      <c r="AK13" s="22">
        <f t="shared" ref="AK13" si="55">M13-M9</f>
        <v>6.0000000000000053E-2</v>
      </c>
      <c r="AL13" s="22">
        <f t="shared" ref="AL13" si="56">N13-N9</f>
        <v>6.0000000000000053E-2</v>
      </c>
      <c r="AM13" s="22">
        <f t="shared" ref="AM13" si="57">O13-O9</f>
        <v>0</v>
      </c>
      <c r="AN13" s="22">
        <f t="shared" ref="AN13" si="58">P13-P9</f>
        <v>6.4999999999999947E-2</v>
      </c>
      <c r="AO13" s="22">
        <f t="shared" ref="AO13" si="59">Q13-Q9</f>
        <v>0.12</v>
      </c>
      <c r="AP13" s="22">
        <f t="shared" ref="AP13" si="60">R13-R9</f>
        <v>6.0000000000000053E-2</v>
      </c>
      <c r="AQ13" s="22"/>
      <c r="AR13" s="22"/>
      <c r="AS13" s="22"/>
      <c r="AT13" s="4">
        <f t="shared" si="30"/>
        <v>3.7666666666666661E-2</v>
      </c>
    </row>
    <row r="14" spans="1:46" x14ac:dyDescent="0.2">
      <c r="W14" s="3"/>
      <c r="Z14" s="19">
        <f>_xlfn.T.TEST(D9:U9,D11:U11,2,1)</f>
        <v>0.34003525495717735</v>
      </c>
      <c r="AA14" s="19">
        <f>_xlfn.T.TEST(D9:U9,D13:U13,2,1)</f>
        <v>0.25025798686999884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4"/>
    </row>
    <row r="15" spans="1:46" s="2" customFormat="1" x14ac:dyDescent="0.2"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</row>
    <row r="16" spans="1:46" x14ac:dyDescent="0.2">
      <c r="A16" t="s">
        <v>7</v>
      </c>
      <c r="B16">
        <v>1</v>
      </c>
      <c r="C16" t="s">
        <v>11</v>
      </c>
      <c r="D16">
        <f>AVERAGE(real!D20:D21)</f>
        <v>1</v>
      </c>
      <c r="E16">
        <f>AVERAGE(real!E20:E21)</f>
        <v>1</v>
      </c>
      <c r="F16">
        <f>AVERAGE(real!F20:F21)</f>
        <v>1</v>
      </c>
      <c r="G16">
        <f>AVERAGE(real!G20:G21)</f>
        <v>1</v>
      </c>
      <c r="H16">
        <f>AVERAGE(real!H20:H21)</f>
        <v>0.94</v>
      </c>
      <c r="I16">
        <f>AVERAGE(real!I20:I21)</f>
        <v>1</v>
      </c>
      <c r="J16">
        <f>AVERAGE(real!J20:J21)</f>
        <v>1</v>
      </c>
      <c r="K16">
        <f>AVERAGE(real!K20:K21)</f>
        <v>1</v>
      </c>
      <c r="L16">
        <f>AVERAGE(real!L20:L21)</f>
        <v>1</v>
      </c>
      <c r="M16">
        <f>AVERAGE(real!M20:M21)</f>
        <v>1</v>
      </c>
      <c r="N16">
        <f>AVERAGE(real!N20:N21)</f>
        <v>1</v>
      </c>
      <c r="O16">
        <f>AVERAGE(real!O20:O21)</f>
        <v>1</v>
      </c>
      <c r="P16">
        <f>AVERAGE(real!P20:P21)</f>
        <v>1</v>
      </c>
      <c r="Q16">
        <f>AVERAGE(real!Q20:Q21)</f>
        <v>1</v>
      </c>
      <c r="R16">
        <f>AVERAGE(real!R20:R21)</f>
        <v>0.94</v>
      </c>
      <c r="W16" s="3">
        <f>AVERAGE(D16:U16)</f>
        <v>0.99199999999999988</v>
      </c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4"/>
    </row>
    <row r="17" spans="1:46" x14ac:dyDescent="0.2">
      <c r="W17" s="3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4"/>
    </row>
    <row r="18" spans="1:46" x14ac:dyDescent="0.2">
      <c r="A18" t="s">
        <v>7</v>
      </c>
      <c r="B18">
        <v>2</v>
      </c>
      <c r="C18" t="s">
        <v>11</v>
      </c>
      <c r="D18">
        <f>AVERAGE(real!D23:D24)</f>
        <v>1</v>
      </c>
      <c r="E18">
        <f>AVERAGE(real!E23:E24)</f>
        <v>1</v>
      </c>
      <c r="F18">
        <f>AVERAGE(real!F23:F24)</f>
        <v>1</v>
      </c>
      <c r="G18">
        <f>AVERAGE(real!G23:G24)</f>
        <v>1</v>
      </c>
      <c r="H18">
        <f>AVERAGE(real!H23:H24)</f>
        <v>1</v>
      </c>
      <c r="I18">
        <f>AVERAGE(real!I23:I24)</f>
        <v>1</v>
      </c>
      <c r="J18">
        <f>AVERAGE(real!J23:J24)</f>
        <v>1</v>
      </c>
      <c r="K18">
        <f>AVERAGE(real!K23:K24)</f>
        <v>1</v>
      </c>
      <c r="L18">
        <f>AVERAGE(real!L23:L24)</f>
        <v>1</v>
      </c>
      <c r="M18">
        <f>AVERAGE(real!M23:M24)</f>
        <v>1</v>
      </c>
      <c r="N18">
        <f>AVERAGE(real!N23:N24)</f>
        <v>1</v>
      </c>
      <c r="O18">
        <f>AVERAGE(real!O23:O24)</f>
        <v>1</v>
      </c>
      <c r="P18">
        <f>AVERAGE(real!P23:P24)</f>
        <v>1</v>
      </c>
      <c r="Q18">
        <f>AVERAGE(real!Q23:Q24)</f>
        <v>0.94</v>
      </c>
      <c r="R18">
        <f>AVERAGE(real!R23:R24)</f>
        <v>1</v>
      </c>
      <c r="W18" s="3">
        <f>AVERAGE(D18:U18)</f>
        <v>0.996</v>
      </c>
      <c r="AB18" s="22">
        <f t="shared" ref="AB18:AI18" si="61">D18-D16</f>
        <v>0</v>
      </c>
      <c r="AC18" s="22">
        <f t="shared" ref="AC18" si="62">E18-E16</f>
        <v>0</v>
      </c>
      <c r="AD18" s="22">
        <f t="shared" ref="AD18" si="63">F18-F16</f>
        <v>0</v>
      </c>
      <c r="AE18" s="22">
        <f t="shared" ref="AE18" si="64">G18-G16</f>
        <v>0</v>
      </c>
      <c r="AF18" s="22">
        <f t="shared" ref="AF18" si="65">H18-H16</f>
        <v>6.0000000000000053E-2</v>
      </c>
      <c r="AG18" s="22">
        <f t="shared" ref="AG18" si="66">I18-I16</f>
        <v>0</v>
      </c>
      <c r="AH18" s="22">
        <f t="shared" ref="AH18" si="67">J18-J16</f>
        <v>0</v>
      </c>
      <c r="AI18" s="22">
        <f t="shared" ref="AI18" si="68">K18-K16</f>
        <v>0</v>
      </c>
      <c r="AJ18" s="22">
        <f t="shared" ref="AJ18" si="69">L18-L16</f>
        <v>0</v>
      </c>
      <c r="AK18" s="22">
        <f t="shared" ref="AK18" si="70">M18-M16</f>
        <v>0</v>
      </c>
      <c r="AL18" s="22">
        <f t="shared" ref="AL18" si="71">N18-N16</f>
        <v>0</v>
      </c>
      <c r="AM18" s="22">
        <f t="shared" ref="AM18" si="72">O18-O16</f>
        <v>0</v>
      </c>
      <c r="AN18" s="22">
        <f t="shared" ref="AN18" si="73">P18-P16</f>
        <v>0</v>
      </c>
      <c r="AO18" s="22">
        <f t="shared" ref="AO18" si="74">Q18-Q16</f>
        <v>-6.0000000000000053E-2</v>
      </c>
      <c r="AP18" s="22">
        <f t="shared" ref="AP18" si="75">R18-R16</f>
        <v>6.0000000000000053E-2</v>
      </c>
      <c r="AQ18" s="22"/>
      <c r="AR18" s="22"/>
      <c r="AS18" s="22"/>
      <c r="AT18" s="4">
        <f t="shared" si="30"/>
        <v>4.0000000000000036E-3</v>
      </c>
    </row>
    <row r="19" spans="1:46" x14ac:dyDescent="0.2">
      <c r="W19" s="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2"/>
      <c r="AR19" s="22"/>
      <c r="AS19" s="22"/>
      <c r="AT19" s="4"/>
    </row>
    <row r="20" spans="1:46" x14ac:dyDescent="0.2">
      <c r="A20" t="s">
        <v>7</v>
      </c>
      <c r="B20">
        <v>3</v>
      </c>
      <c r="C20" t="s">
        <v>11</v>
      </c>
      <c r="D20">
        <f>AVERAGE(real!D26:D27)</f>
        <v>1</v>
      </c>
      <c r="E20">
        <f>AVERAGE(real!E26:E27)</f>
        <v>1</v>
      </c>
      <c r="F20">
        <f>AVERAGE(real!F26:F27)</f>
        <v>1</v>
      </c>
      <c r="G20">
        <f>AVERAGE(real!G26:G27)</f>
        <v>1</v>
      </c>
      <c r="H20">
        <f>AVERAGE(real!H26:H27)</f>
        <v>1</v>
      </c>
      <c r="I20">
        <f>AVERAGE(real!I26:I27)</f>
        <v>1</v>
      </c>
      <c r="J20">
        <f>AVERAGE(real!J26:J27)</f>
        <v>1</v>
      </c>
      <c r="K20">
        <f>AVERAGE(real!K26:K27)</f>
        <v>1</v>
      </c>
      <c r="L20">
        <f>AVERAGE(real!L26:L27)</f>
        <v>1</v>
      </c>
      <c r="M20">
        <f>AVERAGE(real!M26:M27)</f>
        <v>1</v>
      </c>
      <c r="N20">
        <f>AVERAGE(real!N26:N27)</f>
        <v>1</v>
      </c>
      <c r="O20">
        <f>AVERAGE(real!O26:O27)</f>
        <v>1</v>
      </c>
      <c r="P20">
        <f>AVERAGE(real!P26:P27)</f>
        <v>1</v>
      </c>
      <c r="Q20">
        <f>AVERAGE(real!Q26:Q27)</f>
        <v>1</v>
      </c>
      <c r="R20">
        <f>AVERAGE(real!R26:R27)</f>
        <v>1</v>
      </c>
      <c r="W20" s="3">
        <f>AVERAGE(D20:U20)</f>
        <v>1</v>
      </c>
      <c r="AB20" s="22">
        <f t="shared" ref="AB20:AI20" si="76">D20-D16</f>
        <v>0</v>
      </c>
      <c r="AC20" s="22">
        <f t="shared" ref="AC20" si="77">E20-E16</f>
        <v>0</v>
      </c>
      <c r="AD20" s="22">
        <f t="shared" ref="AD20" si="78">F20-F16</f>
        <v>0</v>
      </c>
      <c r="AE20" s="22">
        <f t="shared" ref="AE20" si="79">G20-G16</f>
        <v>0</v>
      </c>
      <c r="AF20" s="22">
        <f t="shared" ref="AF20" si="80">H20-H16</f>
        <v>6.0000000000000053E-2</v>
      </c>
      <c r="AG20" s="22">
        <f t="shared" ref="AG20" si="81">I20-I16</f>
        <v>0</v>
      </c>
      <c r="AH20" s="22">
        <f t="shared" ref="AH20" si="82">J20-J16</f>
        <v>0</v>
      </c>
      <c r="AI20" s="22">
        <f t="shared" ref="AI20" si="83">K20-K16</f>
        <v>0</v>
      </c>
      <c r="AJ20" s="22">
        <f t="shared" ref="AJ20" si="84">L20-L16</f>
        <v>0</v>
      </c>
      <c r="AK20" s="22">
        <f t="shared" ref="AK20" si="85">M20-M16</f>
        <v>0</v>
      </c>
      <c r="AL20" s="22">
        <f t="shared" ref="AL20" si="86">N20-N16</f>
        <v>0</v>
      </c>
      <c r="AM20" s="22">
        <f t="shared" ref="AM20" si="87">O20-O16</f>
        <v>0</v>
      </c>
      <c r="AN20" s="22">
        <f t="shared" ref="AN20" si="88">P20-P16</f>
        <v>0</v>
      </c>
      <c r="AO20" s="22">
        <f t="shared" ref="AO20" si="89">Q20-Q16</f>
        <v>0</v>
      </c>
      <c r="AP20" s="22">
        <f t="shared" ref="AP20" si="90">R20-R16</f>
        <v>6.0000000000000053E-2</v>
      </c>
      <c r="AQ20" s="22"/>
      <c r="AR20" s="22"/>
      <c r="AS20" s="22"/>
      <c r="AT20" s="4">
        <f t="shared" si="30"/>
        <v>8.0000000000000071E-3</v>
      </c>
    </row>
    <row r="21" spans="1:46" x14ac:dyDescent="0.2">
      <c r="Z21" s="19">
        <f>_xlfn.T.TEST(D16:U16,D18:U18,2,1)</f>
        <v>0.58162683695389028</v>
      </c>
      <c r="AA21" s="19">
        <f>_xlfn.T.TEST(D16:U16,D20:U20,2,1)</f>
        <v>0.16431789846959449</v>
      </c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</row>
    <row r="22" spans="1:46" x14ac:dyDescent="0.2"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</row>
    <row r="23" spans="1:46" x14ac:dyDescent="0.2">
      <c r="Z23" s="19"/>
      <c r="AA23" s="19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</row>
    <row r="24" spans="1:46" x14ac:dyDescent="0.2"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</row>
    <row r="25" spans="1:46" x14ac:dyDescent="0.2"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1:46" x14ac:dyDescent="0.2">
      <c r="C26" t="s">
        <v>8</v>
      </c>
      <c r="D26" t="s">
        <v>9</v>
      </c>
      <c r="E26" t="s">
        <v>10</v>
      </c>
    </row>
  </sheetData>
  <conditionalFormatting sqref="Z7:AA7 Z14:AA14 Z21:AA21">
    <cfRule type="cellIs" dxfId="3" priority="2" operator="lessThan">
      <formula>0.05</formula>
    </cfRule>
  </conditionalFormatting>
  <conditionalFormatting sqref="AT4:AT7 AT9:AT14 AT16:AT20 AB4:AS4 AB6:AS6 AB11:AS11 AB13:AS13 AB18:AS18 AB20:AS2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9782-F1CE-AD46-B024-754FA8D974B8}">
  <dimension ref="A1:AS21"/>
  <sheetViews>
    <sheetView topLeftCell="C1" workbookViewId="0">
      <selection activeCell="AO26" sqref="AO26"/>
    </sheetView>
  </sheetViews>
  <sheetFormatPr baseColWidth="10" defaultRowHeight="15" x14ac:dyDescent="0.2"/>
  <sheetData>
    <row r="1" spans="1:45" x14ac:dyDescent="0.2">
      <c r="A1" s="11" t="s">
        <v>0</v>
      </c>
      <c r="B1" s="11" t="s">
        <v>1</v>
      </c>
      <c r="C1" s="1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 s="11"/>
      <c r="W1" s="11"/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 s="12"/>
      <c r="AS1" s="11"/>
    </row>
    <row r="2" spans="1:45" x14ac:dyDescent="0.2">
      <c r="A2" s="11" t="s">
        <v>3</v>
      </c>
      <c r="B2" s="11">
        <v>1</v>
      </c>
      <c r="C2" s="11" t="s">
        <v>11</v>
      </c>
      <c r="D2" s="11">
        <f>AVERAGE(inverso!D2:D3)</f>
        <v>0.81</v>
      </c>
      <c r="E2" s="11">
        <f>AVERAGE(inverso!E2:E3)</f>
        <v>0.94</v>
      </c>
      <c r="F2" s="11">
        <f>AVERAGE(inverso!F2:F3)</f>
        <v>1</v>
      </c>
      <c r="G2" s="11">
        <f>AVERAGE(inverso!G2:G3)</f>
        <v>1</v>
      </c>
      <c r="H2" s="11">
        <f>AVERAGE(inverso!H2:H3)</f>
        <v>1</v>
      </c>
      <c r="I2" s="11">
        <f>AVERAGE(inverso!I2:I3)</f>
        <v>1</v>
      </c>
      <c r="J2" s="11">
        <f>AVERAGE(inverso!J2:J3)</f>
        <v>1</v>
      </c>
      <c r="K2" s="11">
        <f>AVERAGE(inverso!K2:K3)</f>
        <v>1</v>
      </c>
      <c r="L2" s="11">
        <f>AVERAGE(inverso!L2:L3)</f>
        <v>1</v>
      </c>
      <c r="M2" s="11">
        <f>AVERAGE(inverso!M2:M3)</f>
        <v>1</v>
      </c>
      <c r="N2" s="11">
        <f>AVERAGE(inverso!N2:N3)</f>
        <v>1</v>
      </c>
      <c r="O2" s="11">
        <f>AVERAGE(inverso!O2:O3)</f>
        <v>0.94</v>
      </c>
      <c r="P2" s="11">
        <f>AVERAGE(inverso!P2:P3)</f>
        <v>1</v>
      </c>
      <c r="Q2" s="11">
        <f>AVERAGE(inverso!Q2:Q3)</f>
        <v>1</v>
      </c>
      <c r="R2" s="11">
        <f>AVERAGE(inverso!R2:R3)</f>
        <v>1</v>
      </c>
      <c r="S2" s="11"/>
      <c r="T2" s="11"/>
      <c r="U2" s="11"/>
      <c r="V2" s="11"/>
      <c r="W2" s="12">
        <f>AVERAGE(D2:U2)</f>
        <v>0.97933333333333328</v>
      </c>
      <c r="AS2" s="7"/>
    </row>
    <row r="3" spans="1:45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Z3" s="14"/>
      <c r="AA3" s="13"/>
      <c r="AB3" s="14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8"/>
      <c r="AS3" s="7"/>
    </row>
    <row r="4" spans="1:45" x14ac:dyDescent="0.2">
      <c r="A4" s="11" t="s">
        <v>3</v>
      </c>
      <c r="B4" s="11">
        <v>2</v>
      </c>
      <c r="C4" t="s">
        <v>11</v>
      </c>
      <c r="D4" s="11">
        <f>AVERAGE(inverso!D5:D6)</f>
        <v>1</v>
      </c>
      <c r="E4" s="11">
        <f>AVERAGE(inverso!E5:E6)</f>
        <v>1</v>
      </c>
      <c r="F4" s="11">
        <f>AVERAGE(inverso!F5:F6)</f>
        <v>1</v>
      </c>
      <c r="G4" s="11">
        <f>AVERAGE(inverso!G5:G6)</f>
        <v>1</v>
      </c>
      <c r="H4" s="11">
        <f>AVERAGE(inverso!H5:H6)</f>
        <v>1</v>
      </c>
      <c r="I4" s="11">
        <f>AVERAGE(inverso!I5:I6)</f>
        <v>1</v>
      </c>
      <c r="J4" s="11">
        <f>AVERAGE(inverso!J5:J6)</f>
        <v>1</v>
      </c>
      <c r="K4" s="11">
        <f>AVERAGE(inverso!K5:K6)</f>
        <v>0.94</v>
      </c>
      <c r="L4" s="11">
        <f>AVERAGE(inverso!L5:L6)</f>
        <v>1</v>
      </c>
      <c r="M4" s="11">
        <f>AVERAGE(inverso!M5:M6)</f>
        <v>0.94</v>
      </c>
      <c r="N4" s="11">
        <f>AVERAGE(inverso!N5:N6)</f>
        <v>0.88</v>
      </c>
      <c r="O4" s="11">
        <f>AVERAGE(inverso!O5:O6)</f>
        <v>1</v>
      </c>
      <c r="P4" s="11">
        <f>AVERAGE(inverso!P5:P6)</f>
        <v>1</v>
      </c>
      <c r="Q4" s="11">
        <f>AVERAGE(inverso!Q5:Q6)</f>
        <v>1</v>
      </c>
      <c r="R4" s="11">
        <f>AVERAGE(inverso!R5:R6)</f>
        <v>1</v>
      </c>
      <c r="S4" s="11"/>
      <c r="T4" s="11"/>
      <c r="U4" s="11"/>
      <c r="V4" s="11"/>
      <c r="W4" s="12">
        <f t="shared" ref="W4:W20" si="0">AVERAGE(D4:U4)</f>
        <v>0.98399999999999999</v>
      </c>
      <c r="Z4" s="18">
        <f>D4-D2</f>
        <v>0.18999999999999995</v>
      </c>
      <c r="AA4" s="18">
        <f>E4-E2</f>
        <v>6.0000000000000053E-2</v>
      </c>
      <c r="AB4" s="18">
        <f t="shared" ref="AB4:AQ4" si="1">F4-F2</f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-6.0000000000000053E-2</v>
      </c>
      <c r="AH4" s="18">
        <f t="shared" si="1"/>
        <v>0</v>
      </c>
      <c r="AI4" s="18">
        <f t="shared" si="1"/>
        <v>-6.0000000000000053E-2</v>
      </c>
      <c r="AJ4" s="18">
        <f t="shared" si="1"/>
        <v>-0.12</v>
      </c>
      <c r="AK4" s="18">
        <f t="shared" si="1"/>
        <v>6.0000000000000053E-2</v>
      </c>
      <c r="AL4" s="18">
        <f t="shared" si="1"/>
        <v>0</v>
      </c>
      <c r="AM4" s="18">
        <f t="shared" si="1"/>
        <v>0</v>
      </c>
      <c r="AN4" s="18">
        <f t="shared" si="1"/>
        <v>0</v>
      </c>
      <c r="AO4" s="18"/>
      <c r="AP4" s="18"/>
      <c r="AQ4" s="18"/>
      <c r="AR4" s="4">
        <f>AVERAGE(Z4:AQ4)</f>
        <v>4.6666666666666636E-3</v>
      </c>
      <c r="AS4" s="7"/>
    </row>
    <row r="5" spans="1:45" x14ac:dyDescent="0.2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AR5" s="3"/>
      <c r="AS5" s="7"/>
    </row>
    <row r="6" spans="1:45" x14ac:dyDescent="0.2">
      <c r="A6" s="11" t="s">
        <v>3</v>
      </c>
      <c r="B6" s="11">
        <v>3</v>
      </c>
      <c r="C6" t="s">
        <v>11</v>
      </c>
      <c r="D6" s="11">
        <f>AVERAGE(inverso!D8:D9)</f>
        <v>0.875</v>
      </c>
      <c r="E6" s="11">
        <f>AVERAGE(inverso!E8:E9)</f>
        <v>1</v>
      </c>
      <c r="F6" s="11">
        <f>AVERAGE(inverso!F8:F9)</f>
        <v>1</v>
      </c>
      <c r="G6" s="11">
        <f>AVERAGE(inverso!G8:G9)</f>
        <v>0.94</v>
      </c>
      <c r="H6" s="11">
        <f>AVERAGE(inverso!H8:H9)</f>
        <v>1</v>
      </c>
      <c r="I6" s="11">
        <f>AVERAGE(inverso!I8:I9)</f>
        <v>0.94</v>
      </c>
      <c r="J6" s="11">
        <f>AVERAGE(inverso!J8:J9)</f>
        <v>1</v>
      </c>
      <c r="K6" s="11">
        <f>AVERAGE(inverso!K8:K9)</f>
        <v>1</v>
      </c>
      <c r="L6" s="11">
        <f>AVERAGE(inverso!L8:L9)</f>
        <v>1</v>
      </c>
      <c r="M6" s="11">
        <f>AVERAGE(inverso!M8:M9)</f>
        <v>1</v>
      </c>
      <c r="N6" s="11">
        <f>AVERAGE(inverso!N8:N9)</f>
        <v>0.94</v>
      </c>
      <c r="O6" s="11">
        <f>AVERAGE(inverso!O8:O9)</f>
        <v>1</v>
      </c>
      <c r="P6" s="11">
        <f>AVERAGE(inverso!P8:P9)</f>
        <v>1</v>
      </c>
      <c r="Q6" s="11">
        <f>AVERAGE(inverso!Q8:Q9)</f>
        <v>1</v>
      </c>
      <c r="R6" s="11">
        <f>AVERAGE(inverso!R8:R9)</f>
        <v>1</v>
      </c>
      <c r="S6" s="11"/>
      <c r="T6" s="11"/>
      <c r="U6" s="11"/>
      <c r="V6" s="11"/>
      <c r="W6" s="12">
        <f t="shared" si="0"/>
        <v>0.97966666666666657</v>
      </c>
      <c r="Z6" s="18">
        <f>D6-D2</f>
        <v>6.4999999999999947E-2</v>
      </c>
      <c r="AA6" s="18">
        <f t="shared" ref="AA6:AQ6" si="2">E6-E2</f>
        <v>6.0000000000000053E-2</v>
      </c>
      <c r="AB6" s="18">
        <f t="shared" si="2"/>
        <v>0</v>
      </c>
      <c r="AC6" s="18">
        <f t="shared" si="2"/>
        <v>-6.0000000000000053E-2</v>
      </c>
      <c r="AD6" s="18">
        <f t="shared" si="2"/>
        <v>0</v>
      </c>
      <c r="AE6" s="18">
        <f t="shared" si="2"/>
        <v>-6.0000000000000053E-2</v>
      </c>
      <c r="AF6" s="18">
        <f t="shared" si="2"/>
        <v>0</v>
      </c>
      <c r="AG6" s="18">
        <f t="shared" si="2"/>
        <v>0</v>
      </c>
      <c r="AH6" s="18">
        <f t="shared" si="2"/>
        <v>0</v>
      </c>
      <c r="AI6" s="18">
        <f t="shared" si="2"/>
        <v>0</v>
      </c>
      <c r="AJ6" s="18">
        <f t="shared" si="2"/>
        <v>-6.0000000000000053E-2</v>
      </c>
      <c r="AK6" s="18">
        <f t="shared" si="2"/>
        <v>6.0000000000000053E-2</v>
      </c>
      <c r="AL6" s="18">
        <f t="shared" si="2"/>
        <v>0</v>
      </c>
      <c r="AM6" s="18">
        <f t="shared" si="2"/>
        <v>0</v>
      </c>
      <c r="AN6" s="18">
        <f t="shared" si="2"/>
        <v>0</v>
      </c>
      <c r="AO6" s="18"/>
      <c r="AP6" s="18"/>
      <c r="AQ6" s="18"/>
      <c r="AR6" s="4">
        <f t="shared" ref="AR6:AR20" si="3">AVERAGE(Z6:AQ6)</f>
        <v>3.3333333333332622E-4</v>
      </c>
      <c r="AS6" s="7"/>
    </row>
    <row r="7" spans="1:45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9">
        <f>_xlfn.T.TEST(D2:U2,D4:U4,2,1)</f>
        <v>0.79402025113801367</v>
      </c>
      <c r="Y7" s="19">
        <f>_xlfn.T.TEST(D2:U2,D6:U6,2,1)</f>
        <v>0.97460818577620789</v>
      </c>
      <c r="AR7" s="4"/>
      <c r="AS7" s="7"/>
    </row>
    <row r="8" spans="1:45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7"/>
      <c r="X8" s="21"/>
      <c r="Y8" s="21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1"/>
      <c r="AS8" s="16"/>
    </row>
    <row r="9" spans="1:45" x14ac:dyDescent="0.2">
      <c r="A9" s="11" t="s">
        <v>6</v>
      </c>
      <c r="B9" s="11">
        <v>1</v>
      </c>
      <c r="C9" s="11" t="s">
        <v>11</v>
      </c>
      <c r="D9" s="11">
        <f>AVERAGE(inverso!D11:D12)</f>
        <v>0.875</v>
      </c>
      <c r="E9" s="11">
        <f>AVERAGE(inverso!E11:E12)</f>
        <v>0.94</v>
      </c>
      <c r="F9" s="11">
        <f>AVERAGE(inverso!F11:F12)</f>
        <v>1</v>
      </c>
      <c r="G9" s="11">
        <f>AVERAGE(inverso!G11:G12)</f>
        <v>0.94</v>
      </c>
      <c r="H9" s="11">
        <f>AVERAGE(inverso!H11:H12)</f>
        <v>1</v>
      </c>
      <c r="I9" s="11">
        <f>AVERAGE(inverso!I11:I12)</f>
        <v>0.94</v>
      </c>
      <c r="J9" s="11">
        <f>AVERAGE(inverso!J11:J12)</f>
        <v>1</v>
      </c>
      <c r="K9" s="11">
        <f>AVERAGE(inverso!K11:K12)</f>
        <v>0.75</v>
      </c>
      <c r="L9" s="11">
        <f>AVERAGE(inverso!L11:L12)</f>
        <v>1</v>
      </c>
      <c r="M9" s="11">
        <f>AVERAGE(inverso!M11:M12)</f>
        <v>0.625</v>
      </c>
      <c r="N9" s="11">
        <f>AVERAGE(inverso!N11:N12)</f>
        <v>0.875</v>
      </c>
      <c r="O9" s="11">
        <f>AVERAGE(inverso!O11:O12)</f>
        <v>0.94</v>
      </c>
      <c r="P9" s="11">
        <f>AVERAGE(inverso!P11:P12)</f>
        <v>1</v>
      </c>
      <c r="Q9" s="11">
        <f>AVERAGE(inverso!Q11:Q12)</f>
        <v>0.875</v>
      </c>
      <c r="R9" s="11">
        <f>AVERAGE(inverso!R11:R12)</f>
        <v>0.88</v>
      </c>
      <c r="S9" s="11"/>
      <c r="T9" s="11"/>
      <c r="U9" s="11"/>
      <c r="V9" s="11"/>
      <c r="W9" s="12">
        <f t="shared" si="0"/>
        <v>0.90933333333333333</v>
      </c>
      <c r="X9" s="19"/>
      <c r="Y9" s="19"/>
      <c r="AR9" s="4"/>
      <c r="AS9" s="7"/>
    </row>
    <row r="10" spans="1:45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9"/>
      <c r="Y10" s="1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7"/>
    </row>
    <row r="11" spans="1:45" x14ac:dyDescent="0.2">
      <c r="A11" s="11" t="s">
        <v>6</v>
      </c>
      <c r="B11" s="11">
        <v>2</v>
      </c>
      <c r="C11" t="s">
        <v>11</v>
      </c>
      <c r="D11" s="11">
        <f>AVERAGE(inverso!D14:D15)</f>
        <v>0.81499999999999995</v>
      </c>
      <c r="E11" s="11">
        <f>AVERAGE(inverso!E14:E15)</f>
        <v>1</v>
      </c>
      <c r="F11" s="11">
        <f>AVERAGE(inverso!F14:F15)</f>
        <v>1</v>
      </c>
      <c r="G11" s="11">
        <f>AVERAGE(inverso!G14:G15)</f>
        <v>1</v>
      </c>
      <c r="H11" s="11">
        <f>AVERAGE(inverso!H14:H15)</f>
        <v>1</v>
      </c>
      <c r="I11" s="11">
        <f>AVERAGE(inverso!I14:I15)</f>
        <v>0.94</v>
      </c>
      <c r="J11" s="11">
        <f>AVERAGE(inverso!J14:J15)</f>
        <v>1</v>
      </c>
      <c r="K11" s="11">
        <f>AVERAGE(inverso!K14:K15)</f>
        <v>1</v>
      </c>
      <c r="L11" s="11">
        <f>AVERAGE(inverso!L14:L15)</f>
        <v>1</v>
      </c>
      <c r="M11" s="11">
        <f>AVERAGE(inverso!M14:M15)</f>
        <v>0.68500000000000005</v>
      </c>
      <c r="N11" s="11">
        <f>AVERAGE(inverso!N14:N15)</f>
        <v>0.81499999999999995</v>
      </c>
      <c r="O11" s="11">
        <f>AVERAGE(inverso!O14:O15)</f>
        <v>0.94</v>
      </c>
      <c r="P11" s="11">
        <f>AVERAGE(inverso!P14:P15)</f>
        <v>1</v>
      </c>
      <c r="Q11" s="11">
        <f>AVERAGE(inverso!Q14:Q15)</f>
        <v>1</v>
      </c>
      <c r="R11" s="11">
        <f>AVERAGE(inverso!R14:R15)</f>
        <v>1</v>
      </c>
      <c r="S11" s="11"/>
      <c r="T11" s="11"/>
      <c r="U11" s="11"/>
      <c r="V11" s="11"/>
      <c r="W11" s="12">
        <f t="shared" si="0"/>
        <v>0.94633333333333325</v>
      </c>
      <c r="X11" s="19"/>
      <c r="Y11" s="19"/>
      <c r="Z11" s="18">
        <f>D11-D9</f>
        <v>-6.0000000000000053E-2</v>
      </c>
      <c r="AA11" s="18">
        <f t="shared" ref="AA11:AQ11" si="4">E11-E9</f>
        <v>6.0000000000000053E-2</v>
      </c>
      <c r="AB11" s="18">
        <f t="shared" si="4"/>
        <v>0</v>
      </c>
      <c r="AC11" s="18">
        <f t="shared" si="4"/>
        <v>6.0000000000000053E-2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0.25</v>
      </c>
      <c r="AH11" s="18">
        <f t="shared" si="4"/>
        <v>0</v>
      </c>
      <c r="AI11" s="18">
        <f t="shared" si="4"/>
        <v>6.0000000000000053E-2</v>
      </c>
      <c r="AJ11" s="18">
        <f t="shared" si="4"/>
        <v>-6.0000000000000053E-2</v>
      </c>
      <c r="AK11" s="18">
        <f t="shared" si="4"/>
        <v>0</v>
      </c>
      <c r="AL11" s="18">
        <f t="shared" si="4"/>
        <v>0</v>
      </c>
      <c r="AM11" s="18">
        <f t="shared" si="4"/>
        <v>0.125</v>
      </c>
      <c r="AN11" s="18">
        <f t="shared" si="4"/>
        <v>0.12</v>
      </c>
      <c r="AO11" s="18"/>
      <c r="AP11" s="18"/>
      <c r="AQ11" s="18"/>
      <c r="AR11" s="4">
        <f t="shared" si="3"/>
        <v>3.7000000000000005E-2</v>
      </c>
      <c r="AS11" s="7"/>
    </row>
    <row r="12" spans="1:45" x14ac:dyDescent="0.2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9"/>
      <c r="Y12" s="19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7"/>
    </row>
    <row r="13" spans="1:45" x14ac:dyDescent="0.2">
      <c r="A13" s="11" t="s">
        <v>6</v>
      </c>
      <c r="B13" s="11">
        <v>3</v>
      </c>
      <c r="C13" t="s">
        <v>11</v>
      </c>
      <c r="D13" s="11">
        <f>AVERAGE(inverso!D17:D18)</f>
        <v>0.81</v>
      </c>
      <c r="E13" s="11">
        <f>AVERAGE(inverso!E17:E18)</f>
        <v>0.94</v>
      </c>
      <c r="F13" s="11">
        <f>AVERAGE(inverso!F17:F18)</f>
        <v>1</v>
      </c>
      <c r="G13" s="11">
        <f>AVERAGE(inverso!G17:G18)</f>
        <v>1</v>
      </c>
      <c r="H13" s="11">
        <f>AVERAGE(inverso!H17:H18)</f>
        <v>1</v>
      </c>
      <c r="I13" s="11">
        <f>AVERAGE(inverso!I17:I18)</f>
        <v>1</v>
      </c>
      <c r="J13" s="11">
        <f>AVERAGE(inverso!J17:J18)</f>
        <v>1</v>
      </c>
      <c r="K13" s="11">
        <f>AVERAGE(inverso!K17:K18)</f>
        <v>0.88</v>
      </c>
      <c r="L13" s="11">
        <f>AVERAGE(inverso!L17:L18)</f>
        <v>1</v>
      </c>
      <c r="M13" s="11">
        <f>AVERAGE(inverso!M17:M18)</f>
        <v>0.75</v>
      </c>
      <c r="N13" s="11">
        <f>AVERAGE(inverso!N17:N18)</f>
        <v>0.94</v>
      </c>
      <c r="O13" s="11">
        <f>AVERAGE(inverso!O17:O18)</f>
        <v>0.94</v>
      </c>
      <c r="P13" s="11">
        <f>AVERAGE(inverso!P17:P18)</f>
        <v>0.94</v>
      </c>
      <c r="Q13" s="11">
        <f>AVERAGE(inverso!Q17:Q18)</f>
        <v>0.94</v>
      </c>
      <c r="R13" s="11">
        <f>AVERAGE(inverso!R17:R18)</f>
        <v>1</v>
      </c>
      <c r="S13" s="11"/>
      <c r="T13" s="11"/>
      <c r="U13" s="11"/>
      <c r="V13" s="11"/>
      <c r="W13" s="12">
        <f t="shared" si="0"/>
        <v>0.94266666666666643</v>
      </c>
      <c r="X13" s="19"/>
      <c r="Y13" s="19"/>
      <c r="Z13" s="18">
        <f>D13-D9</f>
        <v>-6.4999999999999947E-2</v>
      </c>
      <c r="AA13" s="18">
        <f t="shared" ref="AA13:AQ13" si="5">E13-E9</f>
        <v>0</v>
      </c>
      <c r="AB13" s="18">
        <f t="shared" si="5"/>
        <v>0</v>
      </c>
      <c r="AC13" s="18">
        <f t="shared" si="5"/>
        <v>6.0000000000000053E-2</v>
      </c>
      <c r="AD13" s="18">
        <f t="shared" si="5"/>
        <v>0</v>
      </c>
      <c r="AE13" s="18">
        <f t="shared" si="5"/>
        <v>6.0000000000000053E-2</v>
      </c>
      <c r="AF13" s="18">
        <f t="shared" si="5"/>
        <v>0</v>
      </c>
      <c r="AG13" s="18">
        <f t="shared" si="5"/>
        <v>0.13</v>
      </c>
      <c r="AH13" s="18">
        <f t="shared" si="5"/>
        <v>0</v>
      </c>
      <c r="AI13" s="18">
        <f t="shared" si="5"/>
        <v>0.125</v>
      </c>
      <c r="AJ13" s="18">
        <f t="shared" si="5"/>
        <v>6.4999999999999947E-2</v>
      </c>
      <c r="AK13" s="18">
        <f t="shared" si="5"/>
        <v>0</v>
      </c>
      <c r="AL13" s="18">
        <f t="shared" si="5"/>
        <v>-6.0000000000000053E-2</v>
      </c>
      <c r="AM13" s="18">
        <f t="shared" si="5"/>
        <v>6.4999999999999947E-2</v>
      </c>
      <c r="AN13" s="18">
        <f t="shared" si="5"/>
        <v>0.12</v>
      </c>
      <c r="AO13" s="18"/>
      <c r="AP13" s="18"/>
      <c r="AQ13" s="18"/>
      <c r="AR13" s="4">
        <f>AVERAGE(Z13:AQ13)</f>
        <v>3.3333333333333333E-2</v>
      </c>
      <c r="AS13" s="7"/>
    </row>
    <row r="14" spans="1:45" x14ac:dyDescent="0.2">
      <c r="A14" s="11"/>
      <c r="B14" s="11"/>
      <c r="C14" s="11"/>
      <c r="V14" s="11"/>
      <c r="W14" s="12"/>
      <c r="X14" s="19">
        <f t="shared" ref="X14:X21" si="6">_xlfn.T.TEST(D9:U9,D11:U11,2,1)</f>
        <v>9.5538538831093728E-2</v>
      </c>
      <c r="Y14" s="19">
        <f>_xlfn.T.TEST(D9:U9,D13:U13,2,1)</f>
        <v>5.5979111599724345E-2</v>
      </c>
      <c r="AR14" s="4"/>
      <c r="AS14" s="7"/>
    </row>
    <row r="15" spans="1:4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7"/>
      <c r="X15" s="21"/>
      <c r="Y15" s="21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1"/>
      <c r="AS15" s="16"/>
    </row>
    <row r="16" spans="1:45" x14ac:dyDescent="0.2">
      <c r="A16" s="11" t="s">
        <v>7</v>
      </c>
      <c r="B16" s="11">
        <v>1</v>
      </c>
      <c r="C16" s="11" t="s">
        <v>11</v>
      </c>
      <c r="D16" s="11">
        <f>AVERAGE(inverso!D20:D21)</f>
        <v>1</v>
      </c>
      <c r="E16" s="11">
        <f>AVERAGE(inverso!E20:E21)</f>
        <v>1</v>
      </c>
      <c r="F16" s="11">
        <f>AVERAGE(inverso!F20:F21)</f>
        <v>1</v>
      </c>
      <c r="G16" s="11">
        <f>AVERAGE(inverso!G20:G21)</f>
        <v>1</v>
      </c>
      <c r="H16" s="11">
        <f>AVERAGE(inverso!H20:H21)</f>
        <v>1</v>
      </c>
      <c r="I16" s="11">
        <f>AVERAGE(inverso!I20:I21)</f>
        <v>1</v>
      </c>
      <c r="J16" s="11">
        <f>AVERAGE(inverso!J20:J21)</f>
        <v>1</v>
      </c>
      <c r="K16" s="11">
        <f>AVERAGE(inverso!K20:K21)</f>
        <v>1</v>
      </c>
      <c r="L16" s="11">
        <f>AVERAGE(inverso!L20:L21)</f>
        <v>1</v>
      </c>
      <c r="M16" s="11">
        <f>AVERAGE(inverso!M20:M21)</f>
        <v>1</v>
      </c>
      <c r="N16" s="11">
        <f>AVERAGE(inverso!N20:N21)</f>
        <v>1</v>
      </c>
      <c r="O16" s="11">
        <f>AVERAGE(inverso!O20:O21)</f>
        <v>1</v>
      </c>
      <c r="P16" s="11">
        <f>AVERAGE(inverso!P20:P21)</f>
        <v>1</v>
      </c>
      <c r="Q16" s="11">
        <f>AVERAGE(inverso!Q20:Q21)</f>
        <v>1</v>
      </c>
      <c r="R16" s="11">
        <f>AVERAGE(inverso!R20:R21)</f>
        <v>1</v>
      </c>
      <c r="S16" s="11"/>
      <c r="T16" s="11"/>
      <c r="U16" s="11"/>
      <c r="V16" s="11"/>
      <c r="W16" s="12">
        <f t="shared" si="0"/>
        <v>1</v>
      </c>
      <c r="X16" s="19"/>
      <c r="Y16" s="1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7"/>
    </row>
    <row r="17" spans="1:4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9"/>
      <c r="Y17" s="19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7"/>
    </row>
    <row r="18" spans="1:45" x14ac:dyDescent="0.2">
      <c r="A18" s="11" t="s">
        <v>7</v>
      </c>
      <c r="B18" s="11">
        <v>2</v>
      </c>
      <c r="C18" t="s">
        <v>11</v>
      </c>
      <c r="D18" s="11">
        <f>AVERAGE(inverso!D23:D24)</f>
        <v>1</v>
      </c>
      <c r="E18" s="11">
        <f>AVERAGE(inverso!E23:E24)</f>
        <v>1</v>
      </c>
      <c r="F18" s="11">
        <f>AVERAGE(inverso!F23:F24)</f>
        <v>1</v>
      </c>
      <c r="G18" s="11">
        <f>AVERAGE(inverso!G23:G24)</f>
        <v>1</v>
      </c>
      <c r="H18" s="11">
        <f>AVERAGE(inverso!H23:H24)</f>
        <v>1</v>
      </c>
      <c r="I18" s="11">
        <f>AVERAGE(inverso!I23:I24)</f>
        <v>1</v>
      </c>
      <c r="J18" s="11">
        <f>AVERAGE(inverso!J23:J24)</f>
        <v>1</v>
      </c>
      <c r="K18" s="11">
        <f>AVERAGE(inverso!K23:K24)</f>
        <v>1</v>
      </c>
      <c r="L18" s="11">
        <f>AVERAGE(inverso!L23:L24)</f>
        <v>1</v>
      </c>
      <c r="M18" s="11">
        <f>AVERAGE(inverso!M23:M24)</f>
        <v>1</v>
      </c>
      <c r="N18" s="11">
        <f>AVERAGE(inverso!N23:N24)</f>
        <v>0.94</v>
      </c>
      <c r="O18" s="11">
        <f>AVERAGE(inverso!O23:O24)</f>
        <v>1</v>
      </c>
      <c r="P18" s="11">
        <f>AVERAGE(inverso!P23:P24)</f>
        <v>1</v>
      </c>
      <c r="Q18" s="11">
        <f>AVERAGE(inverso!Q23:Q24)</f>
        <v>1</v>
      </c>
      <c r="R18" s="11">
        <f>AVERAGE(inverso!R23:R24)</f>
        <v>1</v>
      </c>
      <c r="S18" s="11"/>
      <c r="T18" s="11"/>
      <c r="U18" s="11"/>
      <c r="V18" s="11"/>
      <c r="W18" s="12">
        <f t="shared" si="0"/>
        <v>0.996</v>
      </c>
      <c r="X18" s="19"/>
      <c r="Y18" s="19"/>
      <c r="Z18" s="18">
        <f>D18-D16</f>
        <v>0</v>
      </c>
      <c r="AA18" s="18">
        <f t="shared" ref="AA18:AQ18" si="7">E18-E16</f>
        <v>0</v>
      </c>
      <c r="AB18" s="18">
        <f t="shared" si="7"/>
        <v>0</v>
      </c>
      <c r="AC18" s="18">
        <f t="shared" si="7"/>
        <v>0</v>
      </c>
      <c r="AD18" s="18">
        <f t="shared" si="7"/>
        <v>0</v>
      </c>
      <c r="AE18" s="18">
        <f t="shared" si="7"/>
        <v>0</v>
      </c>
      <c r="AF18" s="18">
        <f t="shared" si="7"/>
        <v>0</v>
      </c>
      <c r="AG18" s="18">
        <f t="shared" si="7"/>
        <v>0</v>
      </c>
      <c r="AH18" s="18">
        <f t="shared" si="7"/>
        <v>0</v>
      </c>
      <c r="AI18" s="18">
        <f t="shared" si="7"/>
        <v>0</v>
      </c>
      <c r="AJ18" s="18">
        <f t="shared" si="7"/>
        <v>-6.0000000000000053E-2</v>
      </c>
      <c r="AK18" s="18">
        <f t="shared" si="7"/>
        <v>0</v>
      </c>
      <c r="AL18" s="18">
        <f t="shared" si="7"/>
        <v>0</v>
      </c>
      <c r="AM18" s="18">
        <f t="shared" si="7"/>
        <v>0</v>
      </c>
      <c r="AN18" s="18">
        <f t="shared" si="7"/>
        <v>0</v>
      </c>
      <c r="AO18" s="18"/>
      <c r="AP18" s="18"/>
      <c r="AQ18" s="18"/>
      <c r="AR18" s="4">
        <f t="shared" si="3"/>
        <v>-4.0000000000000036E-3</v>
      </c>
      <c r="AS18" s="7"/>
    </row>
    <row r="19" spans="1:45" x14ac:dyDescent="0.2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9"/>
      <c r="Y19" s="1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7"/>
    </row>
    <row r="20" spans="1:45" x14ac:dyDescent="0.2">
      <c r="A20" s="11" t="s">
        <v>7</v>
      </c>
      <c r="B20" s="11">
        <v>3</v>
      </c>
      <c r="C20" t="s">
        <v>11</v>
      </c>
      <c r="D20" s="11">
        <f>AVERAGE(inverso!D26:D27)</f>
        <v>1</v>
      </c>
      <c r="E20" s="11">
        <f>AVERAGE(inverso!E26:E27)</f>
        <v>1</v>
      </c>
      <c r="F20" s="11">
        <f>AVERAGE(inverso!F26:F27)</f>
        <v>1</v>
      </c>
      <c r="G20" s="11">
        <f>AVERAGE(inverso!G26:G27)</f>
        <v>1</v>
      </c>
      <c r="H20" s="11">
        <f>AVERAGE(inverso!H26:H27)</f>
        <v>1</v>
      </c>
      <c r="I20" s="11">
        <f>AVERAGE(inverso!I26:I27)</f>
        <v>1</v>
      </c>
      <c r="J20" s="11">
        <f>AVERAGE(inverso!J26:J27)</f>
        <v>1</v>
      </c>
      <c r="K20" s="11">
        <f>AVERAGE(inverso!K26:K27)</f>
        <v>1</v>
      </c>
      <c r="L20" s="11">
        <f>AVERAGE(inverso!L26:L27)</f>
        <v>1</v>
      </c>
      <c r="M20" s="11">
        <f>AVERAGE(inverso!M26:M27)</f>
        <v>1</v>
      </c>
      <c r="N20" s="11">
        <f>AVERAGE(inverso!N26:N27)</f>
        <v>1</v>
      </c>
      <c r="O20" s="11">
        <f>AVERAGE(inverso!O26:O27)</f>
        <v>1</v>
      </c>
      <c r="P20" s="11">
        <f>AVERAGE(inverso!P26:P27)</f>
        <v>1</v>
      </c>
      <c r="Q20" s="11">
        <f>AVERAGE(inverso!Q26:Q27)</f>
        <v>1</v>
      </c>
      <c r="R20" s="11">
        <f>AVERAGE(inverso!R26:R27)</f>
        <v>1</v>
      </c>
      <c r="S20" s="11"/>
      <c r="T20" s="11"/>
      <c r="U20" s="11"/>
      <c r="V20" s="11"/>
      <c r="W20" s="12">
        <f t="shared" si="0"/>
        <v>1</v>
      </c>
      <c r="X20" s="19"/>
      <c r="Y20" s="19"/>
      <c r="Z20" s="18">
        <f>D20-D16</f>
        <v>0</v>
      </c>
      <c r="AA20" s="18">
        <f t="shared" ref="AA20:AQ20" si="8">E20-E16</f>
        <v>0</v>
      </c>
      <c r="AB20" s="18">
        <f t="shared" si="8"/>
        <v>0</v>
      </c>
      <c r="AC20" s="18">
        <f t="shared" si="8"/>
        <v>0</v>
      </c>
      <c r="AD20" s="18">
        <f t="shared" si="8"/>
        <v>0</v>
      </c>
      <c r="AE20" s="18">
        <f t="shared" si="8"/>
        <v>0</v>
      </c>
      <c r="AF20" s="18">
        <f t="shared" si="8"/>
        <v>0</v>
      </c>
      <c r="AG20" s="18">
        <f t="shared" si="8"/>
        <v>0</v>
      </c>
      <c r="AH20" s="18">
        <f t="shared" si="8"/>
        <v>0</v>
      </c>
      <c r="AI20" s="18">
        <f t="shared" si="8"/>
        <v>0</v>
      </c>
      <c r="AJ20" s="18">
        <f t="shared" si="8"/>
        <v>0</v>
      </c>
      <c r="AK20" s="18">
        <f t="shared" si="8"/>
        <v>0</v>
      </c>
      <c r="AL20" s="18">
        <f t="shared" si="8"/>
        <v>0</v>
      </c>
      <c r="AM20" s="18">
        <f t="shared" si="8"/>
        <v>0</v>
      </c>
      <c r="AN20" s="18">
        <f t="shared" si="8"/>
        <v>0</v>
      </c>
      <c r="AO20" s="18"/>
      <c r="AP20" s="18"/>
      <c r="AQ20" s="18"/>
      <c r="AR20" s="4">
        <f t="shared" si="3"/>
        <v>0</v>
      </c>
      <c r="AS20" s="7"/>
    </row>
    <row r="21" spans="1:45" x14ac:dyDescent="0.2">
      <c r="A21" s="11"/>
      <c r="B21" s="11"/>
      <c r="C21" s="11"/>
      <c r="V21" s="11"/>
      <c r="W21" s="11"/>
      <c r="X21" s="19">
        <f t="shared" si="6"/>
        <v>0.33428194339465755</v>
      </c>
      <c r="Y21" s="19" t="e">
        <f>_xlfn.T.TEST(D16:U16,D20:U20,2,1)</f>
        <v>#DIV/0!</v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1"/>
    </row>
  </sheetData>
  <conditionalFormatting sqref="X7:Y7 X14:Y14 X21:Y21">
    <cfRule type="cellIs" dxfId="1" priority="2" operator="lessThan">
      <formula>0.05</formula>
    </cfRule>
  </conditionalFormatting>
  <conditionalFormatting sqref="Z4:AR4 Z6:AR6 Z11:AR11 Z13:AR13 Z18:AR18 Z20:AR2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6C19-16E4-704F-9C1B-440195C97259}">
  <dimension ref="A1"/>
  <sheetViews>
    <sheetView tabSelected="1" workbookViewId="0">
      <selection activeCell="I31" sqref="I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real</vt:lpstr>
      <vt:lpstr>inverso</vt:lpstr>
      <vt:lpstr>GRAFICI</vt:lpstr>
      <vt:lpstr>mean_real</vt:lpstr>
      <vt:lpstr>mean_inverso</vt:lpstr>
      <vt:lpstr>mean_GRAFICI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borgomaneri</dc:creator>
  <cp:lastModifiedBy>Thomas Charles Joseph Quettier</cp:lastModifiedBy>
  <dcterms:created xsi:type="dcterms:W3CDTF">2015-06-05T18:19:34Z</dcterms:created>
  <dcterms:modified xsi:type="dcterms:W3CDTF">2024-05-02T13:53:57Z</dcterms:modified>
</cp:coreProperties>
</file>