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thomasquettier/Library/Mobile Documents/com~apple~CloudDocs/01.WORK/10.Genuine/02.data/genuine/DatiGenuine/"/>
    </mc:Choice>
  </mc:AlternateContent>
  <xr:revisionPtr revIDLastSave="0" documentId="13_ncr:1_{26FFB5C1-FDF2-A94F-9ADA-7D311DB1F62B}" xr6:coauthVersionLast="47" xr6:coauthVersionMax="47" xr10:uidLastSave="{00000000-0000-0000-0000-000000000000}"/>
  <bookViews>
    <workbookView xWindow="1040" yWindow="660" windowWidth="23780" windowHeight="20340" activeTab="5" xr2:uid="{00000000-000D-0000-FFFF-FFFF00000000}"/>
  </bookViews>
  <sheets>
    <sheet name="real" sheetId="1" r:id="rId1"/>
    <sheet name="inverso" sheetId="3" r:id="rId2"/>
    <sheet name="GRAFICI" sheetId="2" r:id="rId3"/>
    <sheet name="mean_real" sheetId="4" r:id="rId4"/>
    <sheet name="mean_inverso" sheetId="5" r:id="rId5"/>
    <sheet name="mean_GRAFICI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5" l="1"/>
  <c r="O2" i="5"/>
  <c r="P2" i="5"/>
  <c r="Q2" i="5"/>
  <c r="R2" i="5"/>
  <c r="N4" i="5"/>
  <c r="AJ4" i="5" s="1"/>
  <c r="O4" i="5"/>
  <c r="AK4" i="5" s="1"/>
  <c r="P4" i="5"/>
  <c r="AL4" i="5" s="1"/>
  <c r="Q4" i="5"/>
  <c r="R4" i="5"/>
  <c r="N6" i="5"/>
  <c r="O6" i="5"/>
  <c r="AK6" i="5" s="1"/>
  <c r="P6" i="5"/>
  <c r="Q6" i="5"/>
  <c r="R6" i="5"/>
  <c r="N9" i="5"/>
  <c r="O9" i="5"/>
  <c r="P9" i="5"/>
  <c r="Q9" i="5"/>
  <c r="R9" i="5"/>
  <c r="AN13" i="5" s="1"/>
  <c r="N11" i="5"/>
  <c r="O11" i="5"/>
  <c r="P11" i="5"/>
  <c r="AL11" i="5" s="1"/>
  <c r="Q11" i="5"/>
  <c r="AM11" i="5" s="1"/>
  <c r="R11" i="5"/>
  <c r="AN11" i="5" s="1"/>
  <c r="N13" i="5"/>
  <c r="O13" i="5"/>
  <c r="P13" i="5"/>
  <c r="Q13" i="5"/>
  <c r="R13" i="5"/>
  <c r="N16" i="5"/>
  <c r="O16" i="5"/>
  <c r="AK18" i="5" s="1"/>
  <c r="P16" i="5"/>
  <c r="Q16" i="5"/>
  <c r="R16" i="5"/>
  <c r="N18" i="5"/>
  <c r="AJ18" i="5" s="1"/>
  <c r="O18" i="5"/>
  <c r="P18" i="5"/>
  <c r="Q18" i="5"/>
  <c r="R18" i="5"/>
  <c r="N20" i="5"/>
  <c r="O20" i="5"/>
  <c r="P20" i="5"/>
  <c r="AL20" i="5" s="1"/>
  <c r="Q20" i="5"/>
  <c r="AM20" i="5" s="1"/>
  <c r="R20" i="5"/>
  <c r="O2" i="4"/>
  <c r="P2" i="4"/>
  <c r="Q2" i="4"/>
  <c r="R2" i="4"/>
  <c r="O4" i="4"/>
  <c r="P4" i="4"/>
  <c r="Q4" i="4"/>
  <c r="R4" i="4"/>
  <c r="O6" i="4"/>
  <c r="AM6" i="4" s="1"/>
  <c r="P6" i="4"/>
  <c r="AN6" i="4" s="1"/>
  <c r="Q6" i="4"/>
  <c r="AO6" i="4" s="1"/>
  <c r="R6" i="4"/>
  <c r="AP6" i="4" s="1"/>
  <c r="O9" i="4"/>
  <c r="P9" i="4"/>
  <c r="Q9" i="4"/>
  <c r="R9" i="4"/>
  <c r="O11" i="4"/>
  <c r="P11" i="4"/>
  <c r="Q11" i="4"/>
  <c r="R11" i="4"/>
  <c r="O13" i="4"/>
  <c r="P13" i="4"/>
  <c r="Q13" i="4"/>
  <c r="R13" i="4"/>
  <c r="AP13" i="4" s="1"/>
  <c r="O16" i="4"/>
  <c r="P16" i="4"/>
  <c r="Q16" i="4"/>
  <c r="R16" i="4"/>
  <c r="O18" i="4"/>
  <c r="AM18" i="4" s="1"/>
  <c r="P18" i="4"/>
  <c r="AN18" i="4" s="1"/>
  <c r="Q18" i="4"/>
  <c r="AO18" i="4" s="1"/>
  <c r="R18" i="4"/>
  <c r="AP18" i="4" s="1"/>
  <c r="O20" i="4"/>
  <c r="AM20" i="4" s="1"/>
  <c r="P20" i="4"/>
  <c r="AN20" i="4" s="1"/>
  <c r="Q20" i="4"/>
  <c r="AO20" i="4" s="1"/>
  <c r="R20" i="4"/>
  <c r="L2" i="5"/>
  <c r="M2" i="5"/>
  <c r="L4" i="5"/>
  <c r="M4" i="5"/>
  <c r="L6" i="5"/>
  <c r="M6" i="5"/>
  <c r="L9" i="5"/>
  <c r="M9" i="5"/>
  <c r="L11" i="5"/>
  <c r="AH11" i="5" s="1"/>
  <c r="M11" i="5"/>
  <c r="AI11" i="5" s="1"/>
  <c r="L13" i="5"/>
  <c r="AH13" i="5" s="1"/>
  <c r="M13" i="5"/>
  <c r="L16" i="5"/>
  <c r="M16" i="5"/>
  <c r="L18" i="5"/>
  <c r="M18" i="5"/>
  <c r="L20" i="5"/>
  <c r="AH20" i="5" s="1"/>
  <c r="M20" i="5"/>
  <c r="AI20" i="5" s="1"/>
  <c r="N2" i="4"/>
  <c r="N4" i="4"/>
  <c r="N6" i="4"/>
  <c r="N9" i="4"/>
  <c r="N11" i="4"/>
  <c r="AL11" i="4" s="1"/>
  <c r="N13" i="4"/>
  <c r="N16" i="4"/>
  <c r="N18" i="4"/>
  <c r="AL18" i="4" s="1"/>
  <c r="N20" i="4"/>
  <c r="AL20" i="4" s="1"/>
  <c r="AA13" i="5"/>
  <c r="AB13" i="5"/>
  <c r="AC13" i="5"/>
  <c r="AD13" i="5"/>
  <c r="AE13" i="5"/>
  <c r="AF13" i="5"/>
  <c r="AG13" i="5"/>
  <c r="AI13" i="5"/>
  <c r="AJ13" i="5"/>
  <c r="AK13" i="5"/>
  <c r="AL13" i="5"/>
  <c r="AM13" i="5"/>
  <c r="Z13" i="5"/>
  <c r="AA4" i="5"/>
  <c r="AB4" i="5"/>
  <c r="AC4" i="5"/>
  <c r="AD4" i="5"/>
  <c r="AE4" i="5"/>
  <c r="AF4" i="5"/>
  <c r="AG4" i="5"/>
  <c r="AH4" i="5"/>
  <c r="AI4" i="5"/>
  <c r="AM4" i="5"/>
  <c r="AN4" i="5"/>
  <c r="AA6" i="5"/>
  <c r="AB6" i="5"/>
  <c r="AC6" i="5"/>
  <c r="AD6" i="5"/>
  <c r="AE6" i="5"/>
  <c r="AF6" i="5"/>
  <c r="AG6" i="5"/>
  <c r="AH6" i="5"/>
  <c r="AI6" i="5"/>
  <c r="AJ6" i="5"/>
  <c r="AL6" i="5"/>
  <c r="AM6" i="5"/>
  <c r="AN6" i="5"/>
  <c r="AA11" i="5"/>
  <c r="AB11" i="5"/>
  <c r="AC11" i="5"/>
  <c r="AD11" i="5"/>
  <c r="AE11" i="5"/>
  <c r="AF11" i="5"/>
  <c r="AG11" i="5"/>
  <c r="AJ11" i="5"/>
  <c r="AK11" i="5"/>
  <c r="AA18" i="5"/>
  <c r="AB18" i="5"/>
  <c r="AC18" i="5"/>
  <c r="AD18" i="5"/>
  <c r="AE18" i="5"/>
  <c r="AF18" i="5"/>
  <c r="AG18" i="5"/>
  <c r="AH18" i="5"/>
  <c r="AI18" i="5"/>
  <c r="AL18" i="5"/>
  <c r="AM18" i="5"/>
  <c r="AN18" i="5"/>
  <c r="AA20" i="5"/>
  <c r="AB20" i="5"/>
  <c r="AC20" i="5"/>
  <c r="AD20" i="5"/>
  <c r="AE20" i="5"/>
  <c r="AF20" i="5"/>
  <c r="AG20" i="5"/>
  <c r="AJ20" i="5"/>
  <c r="AK20" i="5"/>
  <c r="AN20" i="5"/>
  <c r="E2" i="5"/>
  <c r="F2" i="5"/>
  <c r="G2" i="5"/>
  <c r="H2" i="5"/>
  <c r="I2" i="5"/>
  <c r="J2" i="5"/>
  <c r="K2" i="5"/>
  <c r="E4" i="5"/>
  <c r="F4" i="5"/>
  <c r="G4" i="5"/>
  <c r="H4" i="5"/>
  <c r="I4" i="5"/>
  <c r="J4" i="5"/>
  <c r="K4" i="5"/>
  <c r="E6" i="5"/>
  <c r="F6" i="5"/>
  <c r="G6" i="5"/>
  <c r="H6" i="5"/>
  <c r="I6" i="5"/>
  <c r="J6" i="5"/>
  <c r="K6" i="5"/>
  <c r="E9" i="5"/>
  <c r="F9" i="5"/>
  <c r="G9" i="5"/>
  <c r="H9" i="5"/>
  <c r="I9" i="5"/>
  <c r="J9" i="5"/>
  <c r="K9" i="5"/>
  <c r="E11" i="5"/>
  <c r="F11" i="5"/>
  <c r="G11" i="5"/>
  <c r="H11" i="5"/>
  <c r="I11" i="5"/>
  <c r="J11" i="5"/>
  <c r="K11" i="5"/>
  <c r="E13" i="5"/>
  <c r="F13" i="5"/>
  <c r="G13" i="5"/>
  <c r="H13" i="5"/>
  <c r="I13" i="5"/>
  <c r="J13" i="5"/>
  <c r="K13" i="5"/>
  <c r="E16" i="5"/>
  <c r="F16" i="5"/>
  <c r="G16" i="5"/>
  <c r="H16" i="5"/>
  <c r="I16" i="5"/>
  <c r="J16" i="5"/>
  <c r="K16" i="5"/>
  <c r="E18" i="5"/>
  <c r="F18" i="5"/>
  <c r="G18" i="5"/>
  <c r="H18" i="5"/>
  <c r="I18" i="5"/>
  <c r="J18" i="5"/>
  <c r="K18" i="5"/>
  <c r="E20" i="5"/>
  <c r="F20" i="5"/>
  <c r="G20" i="5"/>
  <c r="H20" i="5"/>
  <c r="I20" i="5"/>
  <c r="J20" i="5"/>
  <c r="K20" i="5"/>
  <c r="Z7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C6" i="4"/>
  <c r="AD6" i="4"/>
  <c r="AE6" i="4"/>
  <c r="AF6" i="4"/>
  <c r="AG6" i="4"/>
  <c r="AH6" i="4"/>
  <c r="AI6" i="4"/>
  <c r="AJ6" i="4"/>
  <c r="AK6" i="4"/>
  <c r="AL6" i="4"/>
  <c r="AC11" i="4"/>
  <c r="AD11" i="4"/>
  <c r="AE11" i="4"/>
  <c r="AF11" i="4"/>
  <c r="AG11" i="4"/>
  <c r="AH11" i="4"/>
  <c r="AI11" i="4"/>
  <c r="AJ11" i="4"/>
  <c r="AK11" i="4"/>
  <c r="AM11" i="4"/>
  <c r="AN11" i="4"/>
  <c r="AO11" i="4"/>
  <c r="AP11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C18" i="4"/>
  <c r="AD18" i="4"/>
  <c r="AE18" i="4"/>
  <c r="AF18" i="4"/>
  <c r="AG18" i="4"/>
  <c r="AH18" i="4"/>
  <c r="AI18" i="4"/>
  <c r="AJ18" i="4"/>
  <c r="AK18" i="4"/>
  <c r="AC20" i="4"/>
  <c r="AD20" i="4"/>
  <c r="AE20" i="4"/>
  <c r="AF20" i="4"/>
  <c r="AG20" i="4"/>
  <c r="AH20" i="4"/>
  <c r="AI20" i="4"/>
  <c r="AJ20" i="4"/>
  <c r="AK20" i="4"/>
  <c r="AP20" i="4"/>
  <c r="E2" i="4"/>
  <c r="F2" i="4"/>
  <c r="G2" i="4"/>
  <c r="H2" i="4"/>
  <c r="I2" i="4"/>
  <c r="J2" i="4"/>
  <c r="K2" i="4"/>
  <c r="L2" i="4"/>
  <c r="M2" i="4"/>
  <c r="E4" i="4"/>
  <c r="F4" i="4"/>
  <c r="G4" i="4"/>
  <c r="H4" i="4"/>
  <c r="I4" i="4"/>
  <c r="J4" i="4"/>
  <c r="K4" i="4"/>
  <c r="L4" i="4"/>
  <c r="M4" i="4"/>
  <c r="E6" i="4"/>
  <c r="F6" i="4"/>
  <c r="G6" i="4"/>
  <c r="H6" i="4"/>
  <c r="I6" i="4"/>
  <c r="J6" i="4"/>
  <c r="K6" i="4"/>
  <c r="L6" i="4"/>
  <c r="M6" i="4"/>
  <c r="E9" i="4"/>
  <c r="F9" i="4"/>
  <c r="G9" i="4"/>
  <c r="H9" i="4"/>
  <c r="I9" i="4"/>
  <c r="J9" i="4"/>
  <c r="K9" i="4"/>
  <c r="L9" i="4"/>
  <c r="M9" i="4"/>
  <c r="E11" i="4"/>
  <c r="F11" i="4"/>
  <c r="G11" i="4"/>
  <c r="H11" i="4"/>
  <c r="I11" i="4"/>
  <c r="J11" i="4"/>
  <c r="K11" i="4"/>
  <c r="L11" i="4"/>
  <c r="M11" i="4"/>
  <c r="E13" i="4"/>
  <c r="F13" i="4"/>
  <c r="G13" i="4"/>
  <c r="H13" i="4"/>
  <c r="I13" i="4"/>
  <c r="J13" i="4"/>
  <c r="K13" i="4"/>
  <c r="L13" i="4"/>
  <c r="M13" i="4"/>
  <c r="E16" i="4"/>
  <c r="F16" i="4"/>
  <c r="G16" i="4"/>
  <c r="H16" i="4"/>
  <c r="I16" i="4"/>
  <c r="J16" i="4"/>
  <c r="K16" i="4"/>
  <c r="L16" i="4"/>
  <c r="M16" i="4"/>
  <c r="E18" i="4"/>
  <c r="F18" i="4"/>
  <c r="G18" i="4"/>
  <c r="H18" i="4"/>
  <c r="I18" i="4"/>
  <c r="J18" i="4"/>
  <c r="K18" i="4"/>
  <c r="L18" i="4"/>
  <c r="M18" i="4"/>
  <c r="E20" i="4"/>
  <c r="F20" i="4"/>
  <c r="G20" i="4"/>
  <c r="H20" i="4"/>
  <c r="I20" i="4"/>
  <c r="J20" i="4"/>
  <c r="K20" i="4"/>
  <c r="L20" i="4"/>
  <c r="M20" i="4"/>
  <c r="X8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W3" i="1" l="1"/>
  <c r="AA18" i="1"/>
  <c r="Z18" i="1"/>
  <c r="Z8" i="1"/>
  <c r="W26" i="1"/>
  <c r="W24" i="1"/>
  <c r="W23" i="1"/>
  <c r="W6" i="1"/>
  <c r="W2" i="1"/>
  <c r="AA27" i="1" l="1"/>
  <c r="AA26" i="1"/>
  <c r="AA17" i="1"/>
  <c r="AA9" i="1"/>
  <c r="AA8" i="1"/>
  <c r="Z27" i="1"/>
  <c r="Z26" i="1"/>
  <c r="Z17" i="1"/>
  <c r="Z9" i="1"/>
  <c r="W5" i="1"/>
  <c r="W8" i="1"/>
  <c r="W9" i="1"/>
  <c r="W11" i="1"/>
  <c r="W12" i="1"/>
  <c r="W14" i="1"/>
  <c r="W15" i="1"/>
  <c r="W17" i="1"/>
  <c r="W18" i="1"/>
  <c r="W20" i="1"/>
  <c r="W21" i="1"/>
  <c r="W27" i="1"/>
  <c r="D6" i="4"/>
  <c r="D20" i="4"/>
  <c r="D18" i="4"/>
  <c r="D16" i="4"/>
  <c r="D13" i="4"/>
  <c r="D11" i="4"/>
  <c r="D9" i="4"/>
  <c r="D4" i="4"/>
  <c r="D2" i="4"/>
  <c r="AR13" i="5"/>
  <c r="D6" i="5"/>
  <c r="D4" i="5"/>
  <c r="D2" i="5"/>
  <c r="D20" i="5"/>
  <c r="D18" i="5"/>
  <c r="Z18" i="5" s="1"/>
  <c r="D16" i="5"/>
  <c r="D13" i="5"/>
  <c r="D11" i="5"/>
  <c r="D9" i="5"/>
  <c r="AB5" i="1"/>
  <c r="AB3" i="1"/>
  <c r="Z20" i="5" l="1"/>
  <c r="W13" i="4"/>
  <c r="W20" i="4"/>
  <c r="W2" i="4"/>
  <c r="W6" i="4"/>
  <c r="W18" i="4"/>
  <c r="W4" i="4"/>
  <c r="W9" i="4"/>
  <c r="W11" i="4"/>
  <c r="W16" i="4"/>
  <c r="Z14" i="4"/>
  <c r="Z21" i="4"/>
  <c r="AA7" i="4"/>
  <c r="AA14" i="4"/>
  <c r="AA21" i="4"/>
  <c r="Z11" i="5"/>
  <c r="AR11" i="5" s="1"/>
  <c r="W6" i="5"/>
  <c r="Y14" i="5"/>
  <c r="AR18" i="5"/>
  <c r="Z6" i="5"/>
  <c r="W20" i="5"/>
  <c r="W16" i="5"/>
  <c r="X7" i="5"/>
  <c r="W11" i="5"/>
  <c r="W13" i="5"/>
  <c r="AB18" i="4"/>
  <c r="X14" i="5"/>
  <c r="W18" i="5"/>
  <c r="W9" i="5"/>
  <c r="W4" i="5"/>
  <c r="Z4" i="5"/>
  <c r="X21" i="5"/>
  <c r="Y21" i="5"/>
  <c r="AB4" i="4"/>
  <c r="AB11" i="4"/>
  <c r="AB20" i="4"/>
  <c r="AB6" i="4"/>
  <c r="AB13" i="4"/>
  <c r="Y7" i="5"/>
  <c r="W2" i="5"/>
  <c r="AB6" i="1"/>
  <c r="W27" i="3"/>
  <c r="W26" i="3"/>
  <c r="W24" i="3"/>
  <c r="W23" i="3"/>
  <c r="W21" i="3"/>
  <c r="W20" i="3"/>
  <c r="W18" i="3"/>
  <c r="W17" i="3"/>
  <c r="W15" i="3"/>
  <c r="W14" i="3"/>
  <c r="W12" i="3"/>
  <c r="W11" i="3"/>
  <c r="W9" i="3"/>
  <c r="W8" i="3"/>
  <c r="W6" i="3"/>
  <c r="W5" i="3"/>
  <c r="W3" i="3"/>
  <c r="W2" i="3"/>
  <c r="Y27" i="3"/>
  <c r="X27" i="3"/>
  <c r="Y26" i="3"/>
  <c r="X26" i="3"/>
  <c r="Y18" i="3"/>
  <c r="X18" i="3"/>
  <c r="Y17" i="3"/>
  <c r="X17" i="3"/>
  <c r="Y9" i="3"/>
  <c r="X9" i="3"/>
  <c r="Y8" i="3"/>
  <c r="Z24" i="3"/>
  <c r="Z23" i="3"/>
  <c r="Z21" i="3"/>
  <c r="Z20" i="3"/>
  <c r="Z15" i="3"/>
  <c r="Z14" i="3"/>
  <c r="Z12" i="3"/>
  <c r="Z11" i="3"/>
  <c r="Z6" i="3"/>
  <c r="Z5" i="3"/>
  <c r="Z3" i="3"/>
  <c r="Z2" i="3"/>
  <c r="AB21" i="1"/>
  <c r="AB20" i="1"/>
  <c r="AB12" i="1"/>
  <c r="AB11" i="1"/>
  <c r="AB24" i="1"/>
  <c r="AB23" i="1"/>
  <c r="AB15" i="1"/>
  <c r="AB14" i="1"/>
  <c r="AT6" i="1" l="1"/>
  <c r="AT24" i="1"/>
  <c r="AT2" i="1"/>
  <c r="AT13" i="4"/>
  <c r="AT3" i="1"/>
  <c r="AT23" i="1"/>
  <c r="AT5" i="1"/>
  <c r="AT6" i="4"/>
  <c r="AT20" i="4"/>
  <c r="AT11" i="1"/>
  <c r="AT12" i="1"/>
  <c r="AT11" i="4"/>
  <c r="AT21" i="1"/>
  <c r="AT14" i="1"/>
  <c r="AT15" i="1"/>
  <c r="AT18" i="4"/>
  <c r="AT20" i="1"/>
  <c r="AT4" i="4"/>
  <c r="AR20" i="5"/>
  <c r="AR5" i="3"/>
  <c r="AR11" i="3"/>
  <c r="AR4" i="5"/>
  <c r="AR6" i="5"/>
  <c r="AR2" i="3"/>
  <c r="AR6" i="3"/>
  <c r="AR20" i="3"/>
  <c r="AR24" i="3"/>
  <c r="AR15" i="3"/>
  <c r="AR23" i="3"/>
  <c r="AR14" i="3"/>
  <c r="AR3" i="3"/>
  <c r="AR12" i="3"/>
  <c r="AR21" i="3"/>
</calcChain>
</file>

<file path=xl/sharedStrings.xml><?xml version="1.0" encoding="utf-8"?>
<sst xmlns="http://schemas.openxmlformats.org/spreadsheetml/2006/main" count="126" uniqueCount="12">
  <si>
    <t>emotion</t>
  </si>
  <si>
    <t>session</t>
  </si>
  <si>
    <t>elicitation</t>
  </si>
  <si>
    <t>anger</t>
  </si>
  <si>
    <t>genuine</t>
  </si>
  <si>
    <t>paused</t>
  </si>
  <si>
    <t>fear</t>
  </si>
  <si>
    <t>happiness</t>
  </si>
  <si>
    <t>PRE</t>
  </si>
  <si>
    <t>POST0</t>
  </si>
  <si>
    <t>POST20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</si>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</sst>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27">
    <xf numFmtId="0" fontId="0" fillId="0" borderId="0" xfId="0"/>
    <xf numFmtId="9" fontId="0" fillId="0" borderId="0" xfId="1" applyFont="1"/>
    <xf numFmtId="0" fontId="0" fillId="2" borderId="0" xfId="0" applyFill="1"/>
    <xf numFmtId="0" fontId="3" fillId="0" borderId="0" xfId="0" applyFont="1"/>
    <xf numFmtId="9" fontId="3" fillId="0" borderId="0" xfId="0" applyNumberFormat="1" applyFont="1"/>
    <xf numFmtId="0" fontId="3" fillId="2" borderId="0" xfId="0" applyFont="1" applyFill="1"/>
    <xf numFmtId="0" fontId="5" fillId="0" borderId="0" xfId="2"/>
    <xf numFmtId="0" fontId="4" fillId="0" borderId="0" xfId="0" applyFont="1"/>
    <xf numFmtId="9" fontId="6" fillId="0" borderId="0" xfId="0" applyNumberFormat="1" applyFont="1"/>
    <xf numFmtId="0" fontId="5" fillId="0" borderId="0" xfId="0" applyFont="1"/>
    <xf numFmtId="0" fontId="7" fillId="0" borderId="0" xfId="0" applyFont="1"/>
    <xf numFmtId="9" fontId="4" fillId="0" borderId="0" xfId="0" applyNumberFormat="1" applyFont="1"/>
    <xf numFmtId="9" fontId="2" fillId="0" borderId="0" xfId="0" applyNumberFormat="1" applyFont="1"/>
    <xf numFmtId="0" fontId="5" fillId="3" borderId="0" xfId="0" applyFont="1" applyFill="1"/>
    <xf numFmtId="0" fontId="4" fillId="3" borderId="0" xfId="0" applyFont="1" applyFill="1"/>
    <xf numFmtId="0" fontId="6" fillId="3" borderId="0" xfId="0" applyFont="1" applyFill="1"/>
    <xf numFmtId="2" fontId="3" fillId="0" borderId="0" xfId="0" applyNumberFormat="1" applyFont="1"/>
    <xf numFmtId="0" fontId="3" fillId="3" borderId="0" xfId="0" applyFont="1" applyFill="1"/>
    <xf numFmtId="2" fontId="4" fillId="0" borderId="0" xfId="0" applyNumberFormat="1" applyFont="1"/>
    <xf numFmtId="2" fontId="3" fillId="2" borderId="0" xfId="0" applyNumberFormat="1" applyFont="1" applyFill="1"/>
    <xf numFmtId="2" fontId="4" fillId="2" borderId="0" xfId="0" applyNumberFormat="1" applyFont="1" applyFill="1"/>
    <xf numFmtId="2" fontId="0" fillId="0" borderId="0" xfId="1" applyNumberFormat="1" applyFont="1"/>
    <xf numFmtId="2" fontId="3" fillId="3" borderId="0" xfId="0" applyNumberFormat="1" applyFont="1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0" fontId="0" fillId="0" borderId="0" xfId="1" applyNumberFormat="1" applyFont="1"/>
  </cellXfs>
  <cellStyles count="3">
    <cellStyle name="Normale" xfId="0" builtinId="0"/>
    <cellStyle name="Normale 2" xfId="2" xr:uid="{61C31684-455E-4936-9963-BB7E13569FD5}"/>
    <cellStyle name="Percentuale" xfId="1" builtinId="5"/>
  </cellStyles>
  <dxfs count="17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ANGER GENUINE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real!$A$30:$C$30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(real!$W$2,real!$W$5,real!$W$8)</c:f>
              <c:numCache>
                <c:formatCode>General</c:formatCode>
                <c:ptCount val="3"/>
                <c:pt idx="0">
                  <c:v>3.6326666666666663</c:v>
                </c:pt>
                <c:pt idx="1">
                  <c:v>3.1113333333333331</c:v>
                </c:pt>
                <c:pt idx="2">
                  <c:v>3.2946666666666666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8-4639-9069-9E58E2E3FF89}"/>
            </c:ext>
          </c:extLst>
        </c:ser>
        <c:ser>
          <c:idx val="1"/>
          <c:order val="1"/>
          <c:tx>
            <c:v>ANGER POSED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real!$A$30:$C$30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(real!$W$3,real!$W$6,real!$W$9)</c:f>
              <c:numCache>
                <c:formatCode>General</c:formatCode>
                <c:ptCount val="3"/>
                <c:pt idx="0">
                  <c:v>4.6406666666666663</c:v>
                </c:pt>
                <c:pt idx="1">
                  <c:v>4.2906666666666675</c:v>
                </c:pt>
                <c:pt idx="2">
                  <c:v>4.1766666666666667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8-4639-9069-9E58E2E3FF89}"/>
            </c:ext>
          </c:extLst>
        </c:ser>
        <c:ser>
          <c:idx val="2"/>
          <c:order val="2"/>
          <c:tx>
            <c:v>FEAR GENUINE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real!$A$30:$C$30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(real!$W$11,real!$W$14,real!$W$17)</c:f>
              <c:numCache>
                <c:formatCode>General</c:formatCode>
                <c:ptCount val="3"/>
                <c:pt idx="0">
                  <c:v>5.4700000000000006</c:v>
                </c:pt>
                <c:pt idx="1">
                  <c:v>5.4153333333333329</c:v>
                </c:pt>
                <c:pt idx="2">
                  <c:v>5.3646666666666665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8-4639-9069-9E58E2E3FF89}"/>
            </c:ext>
          </c:extLst>
        </c:ser>
        <c:ser>
          <c:idx val="3"/>
          <c:order val="3"/>
          <c:tx>
            <c:v>FEAR POSED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real!$A$30:$C$30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(real!$W$12,real!$W$15,real!$W$18)</c:f>
              <c:numCache>
                <c:formatCode>General</c:formatCode>
                <c:ptCount val="3"/>
                <c:pt idx="0">
                  <c:v>4.6306666666666674</c:v>
                </c:pt>
                <c:pt idx="1">
                  <c:v>4.5313333333333334</c:v>
                </c:pt>
                <c:pt idx="2">
                  <c:v>4.6853333333333333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58-4639-9069-9E58E2E3FF89}"/>
            </c:ext>
          </c:extLst>
        </c:ser>
        <c:ser>
          <c:idx val="4"/>
          <c:order val="4"/>
          <c:tx>
            <c:v>HAPPY GENUINE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real!$A$30:$C$30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(real!$W$20,real!$W$23,real!$W$26)</c:f>
              <c:numCache>
                <c:formatCode>General</c:formatCode>
                <c:ptCount val="3"/>
                <c:pt idx="0">
                  <c:v>4.7046666666666672</c:v>
                </c:pt>
                <c:pt idx="1">
                  <c:v>4.6580000000000004</c:v>
                </c:pt>
                <c:pt idx="2">
                  <c:v>4.3659999999999997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58-4639-9069-9E58E2E3FF89}"/>
            </c:ext>
          </c:extLst>
        </c:ser>
        <c:ser>
          <c:idx val="5"/>
          <c:order val="5"/>
          <c:tx>
            <c:v>HAPPY POSED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real!$A$30:$C$30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(real!$W$21,real!$W$24,real!$W$27)</c:f>
              <c:numCache>
                <c:formatCode>General</c:formatCode>
                <c:ptCount val="3"/>
                <c:pt idx="0">
                  <c:v>3.8833333333333333</c:v>
                </c:pt>
                <c:pt idx="1">
                  <c:v>3.6006666666666667</c:v>
                </c:pt>
                <c:pt idx="2">
                  <c:v>3.741333333333333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58-4639-9069-9E58E2E3F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754016"/>
        <c:axId val="1541408752"/>
      </c:lineChart>
      <c:catAx>
        <c:axId val="141875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1408752"/>
        <c:crosses val="autoZero"/>
        <c:auto val="1"/>
        <c:lblAlgn val="ctr"/>
        <c:lblOffset val="100"/>
        <c:noMultiLvlLbl val="0"/>
      </c:catAx>
      <c:valAx>
        <c:axId val="1541408752"/>
        <c:scaling>
          <c:orientation val="minMax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87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ANGER GENUINE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real!$A$30:$C$30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(inverso!$W$2,inverso!$W$5,inverso!$W$8)</c:f>
              <c:numCache>
                <c:formatCode>General</c:formatCode>
                <c:ptCount val="3"/>
                <c:pt idx="0">
                  <c:v>3.2266666666666666</c:v>
                </c:pt>
                <c:pt idx="1">
                  <c:v>3.1646666666666667</c:v>
                </c:pt>
                <c:pt idx="2">
                  <c:v>3.0439999999999996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9-4B2F-A7BF-FE42A7A68904}"/>
            </c:ext>
          </c:extLst>
        </c:ser>
        <c:ser>
          <c:idx val="1"/>
          <c:order val="1"/>
          <c:tx>
            <c:v>ANGER POSED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real!$A$30:$C$30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(inverso!$W$3,inverso!$W$6,inverso!$W$9)</c:f>
              <c:numCache>
                <c:formatCode>General</c:formatCode>
                <c:ptCount val="3"/>
                <c:pt idx="0">
                  <c:v>4.6426666666666669</c:v>
                </c:pt>
                <c:pt idx="1">
                  <c:v>4.4219999999999997</c:v>
                </c:pt>
                <c:pt idx="2">
                  <c:v>4.3120000000000003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9-4B2F-A7BF-FE42A7A68904}"/>
            </c:ext>
          </c:extLst>
        </c:ser>
        <c:ser>
          <c:idx val="2"/>
          <c:order val="2"/>
          <c:tx>
            <c:v>FEAR GENUINE</c:v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real!$A$30:$C$30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(inverso!$W$11,inverso!$W$14,inverso!$W$17)</c:f>
              <c:numCache>
                <c:formatCode>General</c:formatCode>
                <c:ptCount val="3"/>
                <c:pt idx="0">
                  <c:v>5.2606666666666664</c:v>
                </c:pt>
                <c:pt idx="1">
                  <c:v>4.9659999999999993</c:v>
                </c:pt>
                <c:pt idx="2">
                  <c:v>5.2086666666666668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49-4B2F-A7BF-FE42A7A68904}"/>
            </c:ext>
          </c:extLst>
        </c:ser>
        <c:ser>
          <c:idx val="3"/>
          <c:order val="3"/>
          <c:tx>
            <c:v>FEAR POSED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real!$A$30:$C$30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(inverso!$W$12,inverso!$W$15,inverso!$W$18)</c:f>
              <c:numCache>
                <c:formatCode>General</c:formatCode>
                <c:ptCount val="3"/>
                <c:pt idx="0">
                  <c:v>4.6673333333333327</c:v>
                </c:pt>
                <c:pt idx="1">
                  <c:v>4.5419999999999998</c:v>
                </c:pt>
                <c:pt idx="2">
                  <c:v>4.6093333333333337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49-4B2F-A7BF-FE42A7A68904}"/>
            </c:ext>
          </c:extLst>
        </c:ser>
        <c:ser>
          <c:idx val="4"/>
          <c:order val="4"/>
          <c:tx>
            <c:v>HAPPY GENUINE</c:v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real!$A$30:$C$30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(inverso!$W$20,inverso!$W$23,inverso!$W$26)</c:f>
              <c:numCache>
                <c:formatCode>General</c:formatCode>
                <c:ptCount val="3"/>
                <c:pt idx="0">
                  <c:v>4.4159999999999995</c:v>
                </c:pt>
                <c:pt idx="1">
                  <c:v>4.234</c:v>
                </c:pt>
                <c:pt idx="2">
                  <c:v>4.0013333333333332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49-4B2F-A7BF-FE42A7A68904}"/>
            </c:ext>
          </c:extLst>
        </c:ser>
        <c:ser>
          <c:idx val="5"/>
          <c:order val="5"/>
          <c:tx>
            <c:v>HAPPY POSED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real!$A$30:$C$30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(inverso!$W$21,inverso!$W$24,inverso!$W$27)</c:f>
              <c:numCache>
                <c:formatCode>General</c:formatCode>
                <c:ptCount val="3"/>
                <c:pt idx="0">
                  <c:v>3.7506666666666675</c:v>
                </c:pt>
                <c:pt idx="1">
                  <c:v>3.4413333333333331</c:v>
                </c:pt>
                <c:pt idx="2">
                  <c:v>3.4333333333333327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49-4B2F-A7BF-FE42A7A68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754016"/>
        <c:axId val="1541408752"/>
      </c:lineChart>
      <c:catAx>
        <c:axId val="141875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1408752"/>
        <c:crosses val="autoZero"/>
        <c:auto val="1"/>
        <c:lblAlgn val="ctr"/>
        <c:lblOffset val="100"/>
        <c:noMultiLvlLbl val="0"/>
      </c:catAx>
      <c:valAx>
        <c:axId val="1541408752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87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Genuine Slider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mean_real!$C$26:$E$26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(mean_real!$W$2,mean_real!$W$4,mean_real!$W$6)</c:f>
              <c:numCache>
                <c:formatCode>General</c:formatCode>
                <c:ptCount val="3"/>
                <c:pt idx="0">
                  <c:v>4.1366666666666667</c:v>
                </c:pt>
                <c:pt idx="1">
                  <c:v>3.7010000000000001</c:v>
                </c:pt>
                <c:pt idx="2">
                  <c:v>3.7356666666666674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1-3542-8E1F-7F59A8070F08}"/>
            </c:ext>
          </c:extLst>
        </c:ser>
        <c:ser>
          <c:idx val="1"/>
          <c:order val="1"/>
          <c:tx>
            <c:v>Fearfull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mean_real!$C$26:$E$26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(mean_real!$W$9,mean_real!$W$11,mean_real!$W$13)</c:f>
              <c:numCache>
                <c:formatCode>General</c:formatCode>
                <c:ptCount val="3"/>
                <c:pt idx="0">
                  <c:v>5.0503333333333327</c:v>
                </c:pt>
                <c:pt idx="1">
                  <c:v>4.9733333333333327</c:v>
                </c:pt>
                <c:pt idx="2">
                  <c:v>5.0250000000000004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1-3542-8E1F-7F59A8070F08}"/>
            </c:ext>
          </c:extLst>
        </c:ser>
        <c:ser>
          <c:idx val="2"/>
          <c:order val="2"/>
          <c:tx>
            <c:v>Happiness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(mean_real!$W$16,mean_real!$W$18,mean_real!$W$20)</c:f>
              <c:numCache>
                <c:formatCode>General</c:formatCode>
                <c:ptCount val="3"/>
                <c:pt idx="0">
                  <c:v>4.2939999999999987</c:v>
                </c:pt>
                <c:pt idx="1">
                  <c:v>4.1293333333333333</c:v>
                </c:pt>
                <c:pt idx="2">
                  <c:v>4.0536666666666665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B1-3542-8E1F-7F59A8070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223280"/>
        <c:axId val="1934980416"/>
      </c:lineChart>
      <c:catAx>
        <c:axId val="191422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980416"/>
        <c:crosses val="autoZero"/>
        <c:auto val="1"/>
        <c:lblAlgn val="ctr"/>
        <c:lblOffset val="100"/>
        <c:noMultiLvlLbl val="0"/>
      </c:catAx>
      <c:valAx>
        <c:axId val="1934980416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422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Genuine Slider Inverso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mean_real!$C$26:$E$26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(mean_inverso!$W$2,mean_inverso!$W$4,mean_inverso!$W$6)</c:f>
              <c:numCache>
                <c:formatCode>General</c:formatCode>
                <c:ptCount val="3"/>
                <c:pt idx="0">
                  <c:v>3.9346666666666668</c:v>
                </c:pt>
                <c:pt idx="1">
                  <c:v>3.7933333333333334</c:v>
                </c:pt>
                <c:pt idx="2">
                  <c:v>3.6779999999999995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A-8E4B-B4DD-0A3B6D650FC1}"/>
            </c:ext>
          </c:extLst>
        </c:ser>
        <c:ser>
          <c:idx val="1"/>
          <c:order val="1"/>
          <c:tx>
            <c:v>Fearfull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mean_real!$C$26:$E$26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(mean_inverso!$W$9,mean_inverso!$W$11,mean_inverso!$W$13)</c:f>
              <c:numCache>
                <c:formatCode>General</c:formatCode>
                <c:ptCount val="3"/>
                <c:pt idx="0">
                  <c:v>4.9639999999999986</c:v>
                </c:pt>
                <c:pt idx="1">
                  <c:v>4.7540000000000004</c:v>
                </c:pt>
                <c:pt idx="2">
                  <c:v>4.9089999999999998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A-8E4B-B4DD-0A3B6D650FC1}"/>
            </c:ext>
          </c:extLst>
        </c:ser>
        <c:ser>
          <c:idx val="2"/>
          <c:order val="2"/>
          <c:tx>
            <c:v>Happiness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mean_real!$C$26:$E$26</c:f>
              <c:strCache>
                <c:ptCount val="3"/>
                <c:pt idx="0">
                  <c:v>PRE</c:v>
                </c:pt>
                <c:pt idx="1">
                  <c:v>POST0</c:v>
                </c:pt>
                <c:pt idx="2">
                  <c:v>POST20</c:v>
                </c:pt>
              </c:strCache>
            </c:strRef>
          </c:cat>
          <c:val>
            <c:numRef>
              <c:f>(mean_inverso!$W$16,mean_inverso!$W$18,mean_inverso!$W$20)</c:f>
              <c:numCache>
                <c:formatCode>General</c:formatCode>
                <c:ptCount val="3"/>
                <c:pt idx="0">
                  <c:v>4.083333333333333</c:v>
                </c:pt>
                <c:pt idx="1">
                  <c:v>3.8376666666666659</c:v>
                </c:pt>
                <c:pt idx="2">
                  <c:v>3.7173333333333338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5A-8E4B-B4DD-0A3B6D650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779696"/>
        <c:axId val="1915944928"/>
      </c:lineChart>
      <c:catAx>
        <c:axId val="191377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5944928"/>
        <c:crosses val="autoZero"/>
        <c:auto val="1"/>
        <c:lblAlgn val="ctr"/>
        <c:lblOffset val="100"/>
        <c:noMultiLvlLbl val="0"/>
      </c:catAx>
      <c:valAx>
        <c:axId val="1915944928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377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85724</xdr:rowOff>
    </xdr:from>
    <xdr:to>
      <xdr:col>8</xdr:col>
      <xdr:colOff>425450</xdr:colOff>
      <xdr:row>20</xdr:row>
      <xdr:rowOff>101599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993D2D4-CAF9-9804-78C3-AE1389DD2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177800</xdr:colOff>
      <xdr:row>2</xdr:row>
      <xdr:rowOff>177800</xdr:rowOff>
    </xdr:from>
    <xdr:to>
      <xdr:col>18</xdr:col>
      <xdr:colOff>0</xdr:colOff>
      <xdr:row>20</xdr:row>
      <xdr:rowOff>139700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EF9F716-E75B-47F3-BDC4-4F875D107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8</xdr:row>
      <xdr:rowOff>152400</xdr:rowOff>
    </xdr:from>
    <xdr:to>
      <xdr:col>6</xdr:col>
      <xdr:colOff>241300</xdr:colOff>
      <xdr:row>26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AED8C05-9742-CAC1-A2D4-D5BD240ED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539750</xdr:colOff>
      <xdr:row>8</xdr:row>
      <xdr:rowOff>184150</xdr:rowOff>
    </xdr:from>
    <xdr:to>
      <xdr:col>12</xdr:col>
      <xdr:colOff>165100</xdr:colOff>
      <xdr:row>25</xdr:row>
      <xdr:rowOff>177800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84657A5-354D-6757-5E26-8BACD5B71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0"/>
  <sheetViews>
    <sheetView zoomScale="87" workbookViewId="0">
      <selection activeCell="Q29" sqref="Q29:Q30"/>
    </sheetView>
  </sheetViews>
  <sheetFormatPr baseColWidth="10" defaultColWidth="8.83203125" defaultRowHeight="15" x14ac:dyDescent="0.2"/>
  <cols>
    <col min="46" max="46" width="8.6640625" style="3"/>
  </cols>
  <sheetData>
    <row r="1" spans="1:46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 s="26">
        <v>18</v>
      </c>
      <c r="AB1">
        <v>1</v>
      </c>
      <c r="AC1">
        <v>2</v>
      </c>
      <c r="AD1">
        <v>3</v>
      </c>
      <c r="AE1">
        <v>4</v>
      </c>
      <c r="AF1">
        <v>5</v>
      </c>
      <c r="AG1">
        <v>6</v>
      </c>
      <c r="AH1">
        <v>7</v>
      </c>
      <c r="AI1">
        <v>8</v>
      </c>
      <c r="AJ1">
        <v>9</v>
      </c>
      <c r="AK1">
        <v>10</v>
      </c>
      <c r="AL1">
        <v>11</v>
      </c>
      <c r="AM1">
        <v>12</v>
      </c>
      <c r="AN1">
        <v>13</v>
      </c>
      <c r="AO1">
        <v>14</v>
      </c>
      <c r="AP1">
        <v>15</v>
      </c>
      <c r="AQ1">
        <v>16</v>
      </c>
      <c r="AR1">
        <v>17</v>
      </c>
      <c r="AS1" s="26">
        <v>18</v>
      </c>
    </row>
    <row r="2" spans="1:46" x14ac:dyDescent="0.2">
      <c r="A2" t="s">
        <v>3</v>
      </c>
      <c r="B2">
        <v>1</v>
      </c>
      <c r="C2" t="s">
        <v>4</v>
      </c>
      <c r="D2">
        <v>3.29</v>
      </c>
      <c r="E2">
        <v>3.4</v>
      </c>
      <c r="F2">
        <v>2.62</v>
      </c>
      <c r="G2">
        <v>2.57</v>
      </c>
      <c r="H2">
        <v>2.88</v>
      </c>
      <c r="I2">
        <v>6.75</v>
      </c>
      <c r="J2">
        <v>2.38</v>
      </c>
      <c r="K2">
        <v>2</v>
      </c>
      <c r="L2">
        <v>4.88</v>
      </c>
      <c r="M2">
        <v>4.1399999999999997</v>
      </c>
      <c r="N2">
        <v>1.75</v>
      </c>
      <c r="O2">
        <v>4.71</v>
      </c>
      <c r="P2">
        <v>4.1399999999999997</v>
      </c>
      <c r="Q2">
        <v>4.12</v>
      </c>
      <c r="R2">
        <v>4.8600000000000003</v>
      </c>
      <c r="W2" s="3">
        <f>AVERAGE(D2:U2)</f>
        <v>3.6326666666666663</v>
      </c>
      <c r="AB2" s="21">
        <f>D5-D2</f>
        <v>-0.79</v>
      </c>
      <c r="AC2" s="21">
        <f t="shared" ref="AC2:AS2" si="0">E5-E2</f>
        <v>0.35000000000000009</v>
      </c>
      <c r="AD2" s="21">
        <f t="shared" si="0"/>
        <v>-0.74000000000000021</v>
      </c>
      <c r="AE2" s="21">
        <f t="shared" si="0"/>
        <v>0.60000000000000009</v>
      </c>
      <c r="AF2" s="21">
        <f t="shared" si="0"/>
        <v>-0.87999999999999989</v>
      </c>
      <c r="AG2" s="21">
        <f t="shared" si="0"/>
        <v>-2.1799999999999997</v>
      </c>
      <c r="AH2" s="21">
        <f t="shared" si="0"/>
        <v>0.48</v>
      </c>
      <c r="AI2" s="21">
        <f t="shared" si="0"/>
        <v>-0.12000000000000011</v>
      </c>
      <c r="AJ2" s="21">
        <f t="shared" si="0"/>
        <v>-0.75999999999999979</v>
      </c>
      <c r="AK2" s="21">
        <f t="shared" si="0"/>
        <v>-0.13999999999999968</v>
      </c>
      <c r="AL2" s="21">
        <f t="shared" si="0"/>
        <v>0.62999999999999989</v>
      </c>
      <c r="AM2" s="21">
        <f t="shared" si="0"/>
        <v>-3.1399999999999997</v>
      </c>
      <c r="AN2" s="21">
        <f t="shared" si="0"/>
        <v>-0.38999999999999968</v>
      </c>
      <c r="AO2" s="21">
        <f t="shared" si="0"/>
        <v>1</v>
      </c>
      <c r="AP2" s="21">
        <f t="shared" si="0"/>
        <v>-1.7400000000000002</v>
      </c>
      <c r="AQ2" s="21">
        <f t="shared" si="0"/>
        <v>0</v>
      </c>
      <c r="AR2" s="21">
        <f t="shared" si="0"/>
        <v>0</v>
      </c>
      <c r="AS2" s="21">
        <f t="shared" si="0"/>
        <v>0</v>
      </c>
      <c r="AT2" s="16">
        <f>AVERAGE(AB2:AS2)</f>
        <v>-0.43444444444444436</v>
      </c>
    </row>
    <row r="3" spans="1:46" x14ac:dyDescent="0.2">
      <c r="A3" t="s">
        <v>3</v>
      </c>
      <c r="B3">
        <v>1</v>
      </c>
      <c r="C3" t="s">
        <v>5</v>
      </c>
      <c r="D3">
        <v>5.38</v>
      </c>
      <c r="E3">
        <v>6.2</v>
      </c>
      <c r="F3">
        <v>5.25</v>
      </c>
      <c r="G3">
        <v>2.86</v>
      </c>
      <c r="H3">
        <v>3.75</v>
      </c>
      <c r="I3">
        <v>6.12</v>
      </c>
      <c r="J3">
        <v>4</v>
      </c>
      <c r="K3">
        <v>2.88</v>
      </c>
      <c r="L3">
        <v>4.5</v>
      </c>
      <c r="M3">
        <v>6.25</v>
      </c>
      <c r="N3">
        <v>3.25</v>
      </c>
      <c r="O3">
        <v>5</v>
      </c>
      <c r="P3">
        <v>3.29</v>
      </c>
      <c r="Q3">
        <v>5.38</v>
      </c>
      <c r="R3">
        <v>5.5</v>
      </c>
      <c r="W3" s="3">
        <f>AVERAGE(D3:U3)</f>
        <v>4.6406666666666663</v>
      </c>
      <c r="AB3" s="21">
        <f>D6-D3</f>
        <v>-0.62999999999999989</v>
      </c>
      <c r="AC3" s="21">
        <f t="shared" ref="AC3:AS3" si="1">E6-E3</f>
        <v>-0.33999999999999986</v>
      </c>
      <c r="AD3" s="21">
        <f t="shared" si="1"/>
        <v>-0.62999999999999989</v>
      </c>
      <c r="AE3" s="21">
        <f t="shared" si="1"/>
        <v>-0.23999999999999977</v>
      </c>
      <c r="AF3" s="21">
        <f t="shared" si="1"/>
        <v>0.12999999999999989</v>
      </c>
      <c r="AG3" s="21">
        <f t="shared" si="1"/>
        <v>0.12999999999999989</v>
      </c>
      <c r="AH3" s="21">
        <f t="shared" si="1"/>
        <v>0.12000000000000011</v>
      </c>
      <c r="AI3" s="21">
        <f t="shared" si="1"/>
        <v>0.12000000000000011</v>
      </c>
      <c r="AJ3" s="21">
        <f t="shared" si="1"/>
        <v>-2</v>
      </c>
      <c r="AK3" s="21">
        <f t="shared" si="1"/>
        <v>-0.87000000000000011</v>
      </c>
      <c r="AL3" s="21">
        <f t="shared" si="1"/>
        <v>0.75</v>
      </c>
      <c r="AM3" s="21">
        <f t="shared" si="1"/>
        <v>-1.62</v>
      </c>
      <c r="AN3" s="21">
        <f t="shared" si="1"/>
        <v>0.45999999999999996</v>
      </c>
      <c r="AO3" s="21">
        <f t="shared" si="1"/>
        <v>0.62000000000000011</v>
      </c>
      <c r="AP3" s="21">
        <f t="shared" si="1"/>
        <v>-1.25</v>
      </c>
      <c r="AQ3" s="21">
        <f t="shared" si="1"/>
        <v>0</v>
      </c>
      <c r="AR3" s="21">
        <f t="shared" si="1"/>
        <v>0</v>
      </c>
      <c r="AS3" s="21">
        <f t="shared" si="1"/>
        <v>0</v>
      </c>
      <c r="AT3" s="16">
        <f t="shared" ref="AT3:AT24" si="2">AVERAGE(AB3:AS3)</f>
        <v>-0.29166666666666663</v>
      </c>
    </row>
    <row r="4" spans="1:46" x14ac:dyDescent="0.2">
      <c r="W4" s="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16"/>
    </row>
    <row r="5" spans="1:46" x14ac:dyDescent="0.2">
      <c r="A5" t="s">
        <v>3</v>
      </c>
      <c r="B5">
        <v>2</v>
      </c>
      <c r="C5" t="s">
        <v>4</v>
      </c>
      <c r="D5">
        <v>2.5</v>
      </c>
      <c r="E5">
        <v>3.75</v>
      </c>
      <c r="F5">
        <v>1.88</v>
      </c>
      <c r="G5">
        <v>3.17</v>
      </c>
      <c r="H5">
        <v>2</v>
      </c>
      <c r="I5">
        <v>4.57</v>
      </c>
      <c r="J5">
        <v>2.86</v>
      </c>
      <c r="K5">
        <v>1.88</v>
      </c>
      <c r="L5">
        <v>4.12</v>
      </c>
      <c r="M5">
        <v>4</v>
      </c>
      <c r="N5">
        <v>2.38</v>
      </c>
      <c r="O5">
        <v>1.57</v>
      </c>
      <c r="P5">
        <v>3.75</v>
      </c>
      <c r="Q5">
        <v>5.12</v>
      </c>
      <c r="R5">
        <v>3.12</v>
      </c>
      <c r="W5" s="3">
        <f>AVERAGE(D5:U5)</f>
        <v>3.1113333333333331</v>
      </c>
      <c r="AB5" s="21">
        <f>D8-D2</f>
        <v>0.20999999999999996</v>
      </c>
      <c r="AC5" s="21">
        <f t="shared" ref="AC5:AS5" si="3">E8-E2</f>
        <v>0.60000000000000009</v>
      </c>
      <c r="AD5" s="21">
        <f t="shared" si="3"/>
        <v>0.12999999999999989</v>
      </c>
      <c r="AE5" s="21">
        <f t="shared" si="3"/>
        <v>1.0500000000000003</v>
      </c>
      <c r="AF5" s="21">
        <f t="shared" si="3"/>
        <v>-0.5</v>
      </c>
      <c r="AG5" s="21">
        <f t="shared" si="3"/>
        <v>-0.75</v>
      </c>
      <c r="AH5" s="21">
        <f t="shared" si="3"/>
        <v>-8.9999999999999858E-2</v>
      </c>
      <c r="AI5" s="21">
        <f t="shared" si="3"/>
        <v>-0.12000000000000011</v>
      </c>
      <c r="AJ5" s="21">
        <f t="shared" si="3"/>
        <v>-1.7599999999999998</v>
      </c>
      <c r="AK5" s="21">
        <f t="shared" si="3"/>
        <v>0.98000000000000043</v>
      </c>
      <c r="AL5" s="21">
        <f t="shared" si="3"/>
        <v>1.5</v>
      </c>
      <c r="AM5" s="21">
        <f t="shared" si="3"/>
        <v>-2.54</v>
      </c>
      <c r="AN5" s="21">
        <f t="shared" si="3"/>
        <v>-0.42999999999999972</v>
      </c>
      <c r="AO5" s="21">
        <f t="shared" si="3"/>
        <v>-0.37000000000000011</v>
      </c>
      <c r="AP5" s="21">
        <f t="shared" si="3"/>
        <v>-2.9800000000000004</v>
      </c>
      <c r="AQ5" s="21">
        <f t="shared" si="3"/>
        <v>0</v>
      </c>
      <c r="AR5" s="21">
        <f t="shared" si="3"/>
        <v>0</v>
      </c>
      <c r="AS5" s="21">
        <f t="shared" si="3"/>
        <v>0</v>
      </c>
      <c r="AT5" s="16">
        <f t="shared" si="2"/>
        <v>-0.28166666666666662</v>
      </c>
    </row>
    <row r="6" spans="1:46" x14ac:dyDescent="0.2">
      <c r="A6" t="s">
        <v>3</v>
      </c>
      <c r="B6">
        <v>2</v>
      </c>
      <c r="C6" t="s">
        <v>5</v>
      </c>
      <c r="D6">
        <v>4.75</v>
      </c>
      <c r="E6">
        <v>5.86</v>
      </c>
      <c r="F6">
        <v>4.62</v>
      </c>
      <c r="G6">
        <v>2.62</v>
      </c>
      <c r="H6">
        <v>3.88</v>
      </c>
      <c r="I6">
        <v>6.25</v>
      </c>
      <c r="J6">
        <v>4.12</v>
      </c>
      <c r="K6">
        <v>3</v>
      </c>
      <c r="L6">
        <v>2.5</v>
      </c>
      <c r="M6">
        <v>5.38</v>
      </c>
      <c r="N6">
        <v>4</v>
      </c>
      <c r="O6">
        <v>3.38</v>
      </c>
      <c r="P6">
        <v>3.75</v>
      </c>
      <c r="Q6">
        <v>6</v>
      </c>
      <c r="R6">
        <v>4.25</v>
      </c>
      <c r="W6" s="3">
        <f>AVERAGE(D6:U6)</f>
        <v>4.2906666666666675</v>
      </c>
      <c r="AB6" s="21">
        <f>D9-D3</f>
        <v>-0.87999999999999989</v>
      </c>
      <c r="AC6" s="21">
        <f t="shared" ref="AC6:AS6" si="4">E9-E3</f>
        <v>-0.77000000000000046</v>
      </c>
      <c r="AD6" s="21">
        <f t="shared" si="4"/>
        <v>-1.1299999999999999</v>
      </c>
      <c r="AE6" s="21">
        <f t="shared" si="4"/>
        <v>1.02</v>
      </c>
      <c r="AF6" s="21">
        <f t="shared" si="4"/>
        <v>-0.87000000000000011</v>
      </c>
      <c r="AG6" s="21">
        <f t="shared" si="4"/>
        <v>-0.62000000000000011</v>
      </c>
      <c r="AH6" s="21">
        <f t="shared" si="4"/>
        <v>-0.62000000000000011</v>
      </c>
      <c r="AI6" s="21">
        <f t="shared" si="4"/>
        <v>0.5</v>
      </c>
      <c r="AJ6" s="21">
        <f t="shared" si="4"/>
        <v>-1.5</v>
      </c>
      <c r="AK6" s="21">
        <f t="shared" si="4"/>
        <v>-0.25</v>
      </c>
      <c r="AL6" s="21">
        <f t="shared" si="4"/>
        <v>0.31999999999999984</v>
      </c>
      <c r="AM6" s="21">
        <f t="shared" si="4"/>
        <v>-2</v>
      </c>
      <c r="AN6" s="21">
        <f t="shared" si="4"/>
        <v>1.0899999999999999</v>
      </c>
      <c r="AO6" s="21">
        <f t="shared" si="4"/>
        <v>-0.12999999999999989</v>
      </c>
      <c r="AP6" s="21">
        <f t="shared" si="4"/>
        <v>-1.1200000000000001</v>
      </c>
      <c r="AQ6" s="21">
        <f t="shared" si="4"/>
        <v>0</v>
      </c>
      <c r="AR6" s="21">
        <f t="shared" si="4"/>
        <v>0</v>
      </c>
      <c r="AS6" s="21">
        <f t="shared" si="4"/>
        <v>0</v>
      </c>
      <c r="AT6" s="16">
        <f t="shared" si="2"/>
        <v>-0.38666666666666671</v>
      </c>
    </row>
    <row r="7" spans="1:46" x14ac:dyDescent="0.2">
      <c r="W7" s="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16"/>
    </row>
    <row r="8" spans="1:46" x14ac:dyDescent="0.2">
      <c r="A8" t="s">
        <v>3</v>
      </c>
      <c r="B8">
        <v>3</v>
      </c>
      <c r="C8" t="s">
        <v>4</v>
      </c>
      <c r="D8">
        <v>3.5</v>
      </c>
      <c r="E8">
        <v>4</v>
      </c>
      <c r="F8">
        <v>2.75</v>
      </c>
      <c r="G8">
        <v>3.62</v>
      </c>
      <c r="H8">
        <v>2.38</v>
      </c>
      <c r="I8">
        <v>6</v>
      </c>
      <c r="J8">
        <v>2.29</v>
      </c>
      <c r="K8">
        <v>1.88</v>
      </c>
      <c r="L8">
        <v>3.12</v>
      </c>
      <c r="M8">
        <v>5.12</v>
      </c>
      <c r="N8">
        <v>3.25</v>
      </c>
      <c r="O8">
        <v>2.17</v>
      </c>
      <c r="P8">
        <v>3.71</v>
      </c>
      <c r="Q8">
        <v>3.75</v>
      </c>
      <c r="R8">
        <v>1.88</v>
      </c>
      <c r="W8" s="3">
        <f>AVERAGE(D8:U8)</f>
        <v>3.2946666666666666</v>
      </c>
      <c r="Z8" s="16">
        <f>_xlfn.T.TEST(D2:U2,D5:U5,2,1)</f>
        <v>9.9866495254786941E-2</v>
      </c>
      <c r="AA8" s="16">
        <f>_xlfn.T.TEST(D3:U3,D6:U6,2,1)</f>
        <v>0.11839282660388525</v>
      </c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16"/>
    </row>
    <row r="9" spans="1:46" x14ac:dyDescent="0.2">
      <c r="A9" t="s">
        <v>3</v>
      </c>
      <c r="B9">
        <v>3</v>
      </c>
      <c r="C9" t="s">
        <v>5</v>
      </c>
      <c r="D9">
        <v>4.5</v>
      </c>
      <c r="E9">
        <v>5.43</v>
      </c>
      <c r="F9">
        <v>4.12</v>
      </c>
      <c r="G9">
        <v>3.88</v>
      </c>
      <c r="H9">
        <v>2.88</v>
      </c>
      <c r="I9">
        <v>5.5</v>
      </c>
      <c r="J9">
        <v>3.38</v>
      </c>
      <c r="K9">
        <v>3.38</v>
      </c>
      <c r="L9">
        <v>3</v>
      </c>
      <c r="M9">
        <v>6</v>
      </c>
      <c r="N9">
        <v>3.57</v>
      </c>
      <c r="O9">
        <v>3</v>
      </c>
      <c r="P9">
        <v>4.38</v>
      </c>
      <c r="Q9">
        <v>5.25</v>
      </c>
      <c r="R9">
        <v>4.38</v>
      </c>
      <c r="W9" s="3">
        <f>AVERAGE(D9:U9)</f>
        <v>4.1766666666666667</v>
      </c>
      <c r="Z9" s="16">
        <f>_xlfn.T.TEST(D2:U2,D8:U8,2,1)</f>
        <v>0.32040057392806076</v>
      </c>
      <c r="AA9" s="16">
        <f>_xlfn.T.TEST(D3:U3,D9:U9,2,1)</f>
        <v>6.3207546782535332E-2</v>
      </c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16"/>
    </row>
    <row r="10" spans="1:46" s="2" customFormat="1" x14ac:dyDescent="0.2"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6" x14ac:dyDescent="0.2">
      <c r="A11" t="s">
        <v>6</v>
      </c>
      <c r="B11">
        <v>1</v>
      </c>
      <c r="C11" t="s">
        <v>4</v>
      </c>
      <c r="D11">
        <v>6.25</v>
      </c>
      <c r="E11">
        <v>6.5</v>
      </c>
      <c r="F11">
        <v>4.29</v>
      </c>
      <c r="G11">
        <v>4.5</v>
      </c>
      <c r="H11">
        <v>5</v>
      </c>
      <c r="I11">
        <v>8.6</v>
      </c>
      <c r="J11">
        <v>4.75</v>
      </c>
      <c r="K11">
        <v>4.5</v>
      </c>
      <c r="L11">
        <v>6.6</v>
      </c>
      <c r="M11">
        <v>5.88</v>
      </c>
      <c r="N11">
        <v>3.29</v>
      </c>
      <c r="O11">
        <v>6.12</v>
      </c>
      <c r="P11">
        <v>4.2</v>
      </c>
      <c r="Q11">
        <v>6</v>
      </c>
      <c r="R11">
        <v>5.57</v>
      </c>
      <c r="W11" s="3">
        <f>AVERAGE(D11:U11)</f>
        <v>5.4700000000000006</v>
      </c>
      <c r="AB11" s="21">
        <f>D14-D11</f>
        <v>-0.12999999999999989</v>
      </c>
      <c r="AC11" s="21">
        <f t="shared" ref="AC11:AS11" si="5">E14-E11</f>
        <v>0.12000000000000011</v>
      </c>
      <c r="AD11" s="21">
        <f t="shared" si="5"/>
        <v>1.54</v>
      </c>
      <c r="AE11" s="21">
        <f t="shared" si="5"/>
        <v>-0.79</v>
      </c>
      <c r="AF11" s="21">
        <f t="shared" si="5"/>
        <v>-1</v>
      </c>
      <c r="AG11" s="21">
        <f t="shared" si="5"/>
        <v>-0.73999999999999932</v>
      </c>
      <c r="AH11" s="21">
        <f t="shared" si="5"/>
        <v>-1</v>
      </c>
      <c r="AI11" s="21">
        <f t="shared" si="5"/>
        <v>-0.25</v>
      </c>
      <c r="AJ11" s="21">
        <f t="shared" si="5"/>
        <v>-2.9999999999999361E-2</v>
      </c>
      <c r="AK11" s="21">
        <f t="shared" si="5"/>
        <v>0.62000000000000011</v>
      </c>
      <c r="AL11" s="21">
        <f t="shared" si="5"/>
        <v>0.71</v>
      </c>
      <c r="AM11" s="21">
        <f t="shared" si="5"/>
        <v>0.5</v>
      </c>
      <c r="AN11" s="21">
        <f t="shared" si="5"/>
        <v>-6.0000000000000497E-2</v>
      </c>
      <c r="AO11" s="21">
        <f t="shared" si="5"/>
        <v>0.37999999999999989</v>
      </c>
      <c r="AP11" s="21">
        <f t="shared" si="5"/>
        <v>-0.69000000000000039</v>
      </c>
      <c r="AQ11" s="21">
        <f t="shared" si="5"/>
        <v>0</v>
      </c>
      <c r="AR11" s="21">
        <f t="shared" si="5"/>
        <v>0</v>
      </c>
      <c r="AS11" s="21">
        <f t="shared" si="5"/>
        <v>0</v>
      </c>
      <c r="AT11" s="16">
        <f t="shared" si="2"/>
        <v>-4.5555555555555523E-2</v>
      </c>
    </row>
    <row r="12" spans="1:46" x14ac:dyDescent="0.2">
      <c r="A12" t="s">
        <v>6</v>
      </c>
      <c r="B12">
        <v>1</v>
      </c>
      <c r="C12" t="s">
        <v>5</v>
      </c>
      <c r="D12">
        <v>5</v>
      </c>
      <c r="E12">
        <v>6.88</v>
      </c>
      <c r="F12">
        <v>3.75</v>
      </c>
      <c r="G12">
        <v>3</v>
      </c>
      <c r="H12">
        <v>3.25</v>
      </c>
      <c r="I12">
        <v>6.17</v>
      </c>
      <c r="J12">
        <v>3.5</v>
      </c>
      <c r="K12">
        <v>4.12</v>
      </c>
      <c r="L12">
        <v>3.57</v>
      </c>
      <c r="M12">
        <v>5.57</v>
      </c>
      <c r="N12">
        <v>3.25</v>
      </c>
      <c r="O12">
        <v>6.38</v>
      </c>
      <c r="P12">
        <v>3.38</v>
      </c>
      <c r="Q12">
        <v>5.14</v>
      </c>
      <c r="R12">
        <v>6.5</v>
      </c>
      <c r="W12" s="3">
        <f>AVERAGE(D12:U12)</f>
        <v>4.6306666666666674</v>
      </c>
      <c r="AB12" s="21">
        <f>D15-D12</f>
        <v>0</v>
      </c>
      <c r="AC12" s="21">
        <f t="shared" ref="AC12:AS12" si="6">E15-E12</f>
        <v>-0.37999999999999989</v>
      </c>
      <c r="AD12" s="21">
        <f t="shared" si="6"/>
        <v>0.54</v>
      </c>
      <c r="AE12" s="21">
        <f t="shared" si="6"/>
        <v>-0.62000000000000011</v>
      </c>
      <c r="AF12" s="21">
        <f t="shared" si="6"/>
        <v>0.62999999999999989</v>
      </c>
      <c r="AG12" s="21">
        <f t="shared" si="6"/>
        <v>-0.16999999999999993</v>
      </c>
      <c r="AH12" s="21">
        <f t="shared" si="6"/>
        <v>0</v>
      </c>
      <c r="AI12" s="21">
        <f t="shared" si="6"/>
        <v>-0.5</v>
      </c>
      <c r="AJ12" s="21">
        <f t="shared" si="6"/>
        <v>-0.18999999999999995</v>
      </c>
      <c r="AK12" s="21">
        <f t="shared" si="6"/>
        <v>0.54999999999999982</v>
      </c>
      <c r="AL12" s="21">
        <f t="shared" si="6"/>
        <v>0.45999999999999996</v>
      </c>
      <c r="AM12" s="21">
        <f t="shared" si="6"/>
        <v>-2</v>
      </c>
      <c r="AN12" s="21">
        <f t="shared" si="6"/>
        <v>0.33000000000000007</v>
      </c>
      <c r="AO12" s="21">
        <f t="shared" si="6"/>
        <v>0.86000000000000032</v>
      </c>
      <c r="AP12" s="21">
        <f t="shared" si="6"/>
        <v>-1</v>
      </c>
      <c r="AQ12" s="21">
        <f t="shared" si="6"/>
        <v>0</v>
      </c>
      <c r="AR12" s="21">
        <f t="shared" si="6"/>
        <v>0</v>
      </c>
      <c r="AS12" s="21">
        <f t="shared" si="6"/>
        <v>0</v>
      </c>
      <c r="AT12" s="16">
        <f t="shared" si="2"/>
        <v>-8.277777777777777E-2</v>
      </c>
    </row>
    <row r="13" spans="1:46" x14ac:dyDescent="0.2">
      <c r="W13" s="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16"/>
    </row>
    <row r="14" spans="1:46" x14ac:dyDescent="0.2">
      <c r="A14" t="s">
        <v>6</v>
      </c>
      <c r="B14">
        <v>2</v>
      </c>
      <c r="C14" t="s">
        <v>4</v>
      </c>
      <c r="D14">
        <v>6.12</v>
      </c>
      <c r="E14">
        <v>6.62</v>
      </c>
      <c r="F14">
        <v>5.83</v>
      </c>
      <c r="G14">
        <v>3.71</v>
      </c>
      <c r="H14">
        <v>4</v>
      </c>
      <c r="I14">
        <v>7.86</v>
      </c>
      <c r="J14">
        <v>3.75</v>
      </c>
      <c r="K14">
        <v>4.25</v>
      </c>
      <c r="L14">
        <v>6.57</v>
      </c>
      <c r="M14">
        <v>6.5</v>
      </c>
      <c r="N14">
        <v>4</v>
      </c>
      <c r="O14">
        <v>6.62</v>
      </c>
      <c r="P14">
        <v>4.1399999999999997</v>
      </c>
      <c r="Q14">
        <v>6.38</v>
      </c>
      <c r="R14">
        <v>4.88</v>
      </c>
      <c r="W14" s="3">
        <f>AVERAGE(D14:U14)</f>
        <v>5.4153333333333329</v>
      </c>
      <c r="AB14" s="21">
        <f>D17-D11</f>
        <v>-0.25</v>
      </c>
      <c r="AC14" s="21">
        <f t="shared" ref="AC14:AS14" si="7">E17-E11</f>
        <v>-0.12000000000000011</v>
      </c>
      <c r="AD14" s="21">
        <f t="shared" si="7"/>
        <v>0.37999999999999989</v>
      </c>
      <c r="AE14" s="21">
        <f t="shared" si="7"/>
        <v>0.20999999999999996</v>
      </c>
      <c r="AF14" s="21">
        <f t="shared" si="7"/>
        <v>-0.86000000000000032</v>
      </c>
      <c r="AG14" s="21">
        <f t="shared" si="7"/>
        <v>-0.84999999999999964</v>
      </c>
      <c r="AH14" s="21">
        <f t="shared" si="7"/>
        <v>-0.87000000000000011</v>
      </c>
      <c r="AI14" s="21">
        <f t="shared" si="7"/>
        <v>0.25</v>
      </c>
      <c r="AJ14" s="21">
        <f t="shared" si="7"/>
        <v>-0.47999999999999954</v>
      </c>
      <c r="AK14" s="21">
        <f t="shared" si="7"/>
        <v>0.62000000000000011</v>
      </c>
      <c r="AL14" s="21">
        <f t="shared" si="7"/>
        <v>-4.0000000000000036E-2</v>
      </c>
      <c r="AM14" s="21">
        <f t="shared" si="7"/>
        <v>0</v>
      </c>
      <c r="AN14" s="21">
        <f t="shared" si="7"/>
        <v>0.12999999999999989</v>
      </c>
      <c r="AO14" s="21">
        <f t="shared" si="7"/>
        <v>0.62000000000000011</v>
      </c>
      <c r="AP14" s="21">
        <f t="shared" si="7"/>
        <v>-0.32000000000000028</v>
      </c>
      <c r="AQ14" s="21">
        <f t="shared" si="7"/>
        <v>0</v>
      </c>
      <c r="AR14" s="21">
        <f t="shared" si="7"/>
        <v>0</v>
      </c>
      <c r="AS14" s="21">
        <f t="shared" si="7"/>
        <v>0</v>
      </c>
      <c r="AT14" s="16">
        <f t="shared" si="2"/>
        <v>-8.7777777777777788E-2</v>
      </c>
    </row>
    <row r="15" spans="1:46" x14ac:dyDescent="0.2">
      <c r="A15" t="s">
        <v>6</v>
      </c>
      <c r="B15">
        <v>2</v>
      </c>
      <c r="C15" t="s">
        <v>5</v>
      </c>
      <c r="D15">
        <v>5</v>
      </c>
      <c r="E15">
        <v>6.5</v>
      </c>
      <c r="F15">
        <v>4.29</v>
      </c>
      <c r="G15">
        <v>2.38</v>
      </c>
      <c r="H15">
        <v>3.88</v>
      </c>
      <c r="I15">
        <v>6</v>
      </c>
      <c r="J15">
        <v>3.5</v>
      </c>
      <c r="K15">
        <v>3.62</v>
      </c>
      <c r="L15">
        <v>3.38</v>
      </c>
      <c r="M15">
        <v>6.12</v>
      </c>
      <c r="N15">
        <v>3.71</v>
      </c>
      <c r="O15">
        <v>4.38</v>
      </c>
      <c r="P15">
        <v>3.71</v>
      </c>
      <c r="Q15">
        <v>6</v>
      </c>
      <c r="R15">
        <v>5.5</v>
      </c>
      <c r="W15" s="3">
        <f>AVERAGE(D15:U15)</f>
        <v>4.5313333333333334</v>
      </c>
      <c r="AB15" s="21">
        <f>D18-D12</f>
        <v>-0.42999999999999972</v>
      </c>
      <c r="AC15" s="21">
        <f t="shared" ref="AC15:AS15" si="8">E18-E12</f>
        <v>-0.37999999999999989</v>
      </c>
      <c r="AD15" s="21">
        <f t="shared" si="8"/>
        <v>1.54</v>
      </c>
      <c r="AE15" s="21">
        <f t="shared" si="8"/>
        <v>0.37999999999999989</v>
      </c>
      <c r="AF15" s="21">
        <f t="shared" si="8"/>
        <v>1.04</v>
      </c>
      <c r="AG15" s="21">
        <f t="shared" si="8"/>
        <v>0.20999999999999996</v>
      </c>
      <c r="AH15" s="21">
        <f t="shared" si="8"/>
        <v>-0.87999999999999989</v>
      </c>
      <c r="AI15" s="21">
        <f t="shared" si="8"/>
        <v>0.37999999999999989</v>
      </c>
      <c r="AJ15" s="21">
        <f t="shared" si="8"/>
        <v>-0.18999999999999995</v>
      </c>
      <c r="AK15" s="21">
        <f t="shared" si="8"/>
        <v>0.30999999999999961</v>
      </c>
      <c r="AL15" s="21">
        <f t="shared" si="8"/>
        <v>-0.12999999999999989</v>
      </c>
      <c r="AM15" s="21">
        <f t="shared" si="8"/>
        <v>-1.63</v>
      </c>
      <c r="AN15" s="21">
        <f t="shared" si="8"/>
        <v>0.37000000000000011</v>
      </c>
      <c r="AO15" s="21">
        <f t="shared" si="8"/>
        <v>0.98000000000000043</v>
      </c>
      <c r="AP15" s="21">
        <f t="shared" si="8"/>
        <v>-0.75</v>
      </c>
      <c r="AQ15" s="21">
        <f t="shared" si="8"/>
        <v>0</v>
      </c>
      <c r="AR15" s="21">
        <f t="shared" si="8"/>
        <v>0</v>
      </c>
      <c r="AS15" s="21">
        <f t="shared" si="8"/>
        <v>0</v>
      </c>
      <c r="AT15" s="16">
        <f t="shared" si="2"/>
        <v>4.5555555555555599E-2</v>
      </c>
    </row>
    <row r="16" spans="1:46" x14ac:dyDescent="0.2">
      <c r="W16" s="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16"/>
    </row>
    <row r="17" spans="1:46" x14ac:dyDescent="0.2">
      <c r="A17" t="s">
        <v>6</v>
      </c>
      <c r="B17">
        <v>3</v>
      </c>
      <c r="C17" t="s">
        <v>4</v>
      </c>
      <c r="D17">
        <v>6</v>
      </c>
      <c r="E17">
        <v>6.38</v>
      </c>
      <c r="F17">
        <v>4.67</v>
      </c>
      <c r="G17">
        <v>4.71</v>
      </c>
      <c r="H17">
        <v>4.1399999999999997</v>
      </c>
      <c r="I17">
        <v>7.75</v>
      </c>
      <c r="J17">
        <v>3.88</v>
      </c>
      <c r="K17">
        <v>4.75</v>
      </c>
      <c r="L17">
        <v>6.12</v>
      </c>
      <c r="M17">
        <v>6.5</v>
      </c>
      <c r="N17">
        <v>3.25</v>
      </c>
      <c r="O17">
        <v>6.12</v>
      </c>
      <c r="P17">
        <v>4.33</v>
      </c>
      <c r="Q17">
        <v>6.62</v>
      </c>
      <c r="R17">
        <v>5.25</v>
      </c>
      <c r="W17" s="3">
        <f>AVERAGE(D17:U17)</f>
        <v>5.3646666666666665</v>
      </c>
      <c r="Z17" s="16">
        <f>_xlfn.T.TEST(D11:U11,D14:U14,2,1)</f>
        <v>0.77450084214512926</v>
      </c>
      <c r="AA17" s="16">
        <f>_xlfn.T.TEST(D12:U12,D15:U15,2,1)</f>
        <v>0.61310499698558862</v>
      </c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16"/>
    </row>
    <row r="18" spans="1:46" x14ac:dyDescent="0.2">
      <c r="A18" t="s">
        <v>6</v>
      </c>
      <c r="B18">
        <v>3</v>
      </c>
      <c r="C18" t="s">
        <v>5</v>
      </c>
      <c r="D18">
        <v>4.57</v>
      </c>
      <c r="E18">
        <v>6.5</v>
      </c>
      <c r="F18">
        <v>5.29</v>
      </c>
      <c r="G18">
        <v>3.38</v>
      </c>
      <c r="H18">
        <v>4.29</v>
      </c>
      <c r="I18">
        <v>6.38</v>
      </c>
      <c r="J18">
        <v>2.62</v>
      </c>
      <c r="K18">
        <v>4.5</v>
      </c>
      <c r="L18">
        <v>3.38</v>
      </c>
      <c r="M18">
        <v>5.88</v>
      </c>
      <c r="N18">
        <v>3.12</v>
      </c>
      <c r="O18">
        <v>4.75</v>
      </c>
      <c r="P18">
        <v>3.75</v>
      </c>
      <c r="Q18">
        <v>6.12</v>
      </c>
      <c r="R18">
        <v>5.75</v>
      </c>
      <c r="W18" s="3">
        <f>AVERAGE(D18:U18)</f>
        <v>4.6853333333333333</v>
      </c>
      <c r="Z18" s="16">
        <f>_xlfn.T.TEST(D11:U11,D17:U17,2,1)</f>
        <v>0.42825372731340905</v>
      </c>
      <c r="AA18" s="16">
        <f>_xlfn.T.TEST(D12:U12,D18:U18,2,1)</f>
        <v>0.79893522650055204</v>
      </c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16"/>
    </row>
    <row r="19" spans="1:46" s="2" customFormat="1" x14ac:dyDescent="0.2"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</row>
    <row r="20" spans="1:46" x14ac:dyDescent="0.2">
      <c r="A20" t="s">
        <v>7</v>
      </c>
      <c r="B20">
        <v>1</v>
      </c>
      <c r="C20" t="s">
        <v>4</v>
      </c>
      <c r="D20">
        <v>4.25</v>
      </c>
      <c r="E20">
        <v>5.25</v>
      </c>
      <c r="F20">
        <v>3</v>
      </c>
      <c r="G20">
        <v>2.75</v>
      </c>
      <c r="H20">
        <v>4.57</v>
      </c>
      <c r="I20">
        <v>6.38</v>
      </c>
      <c r="J20">
        <v>5.25</v>
      </c>
      <c r="K20">
        <v>3.62</v>
      </c>
      <c r="L20">
        <v>5.62</v>
      </c>
      <c r="M20">
        <v>5</v>
      </c>
      <c r="N20">
        <v>4</v>
      </c>
      <c r="O20">
        <v>4.38</v>
      </c>
      <c r="P20">
        <v>4.88</v>
      </c>
      <c r="Q20">
        <v>5.5</v>
      </c>
      <c r="R20">
        <v>6.12</v>
      </c>
      <c r="W20" s="3">
        <f>AVERAGE(D20:U20)</f>
        <v>4.7046666666666672</v>
      </c>
      <c r="AB20" s="21">
        <f>D23-D20</f>
        <v>-0.25</v>
      </c>
      <c r="AC20" s="21">
        <f t="shared" ref="AC20:AS20" si="9">E23-E20</f>
        <v>0.75</v>
      </c>
      <c r="AD20" s="21">
        <f t="shared" si="9"/>
        <v>-0.37999999999999989</v>
      </c>
      <c r="AE20" s="21">
        <f t="shared" si="9"/>
        <v>0.87000000000000011</v>
      </c>
      <c r="AF20" s="21">
        <f t="shared" si="9"/>
        <v>-0.19000000000000039</v>
      </c>
      <c r="AG20" s="21">
        <f t="shared" si="9"/>
        <v>0.24000000000000021</v>
      </c>
      <c r="AH20" s="21">
        <f t="shared" si="9"/>
        <v>-1.5</v>
      </c>
      <c r="AI20" s="21">
        <f t="shared" si="9"/>
        <v>-0.37000000000000011</v>
      </c>
      <c r="AJ20" s="21">
        <f t="shared" si="9"/>
        <v>-0.87000000000000011</v>
      </c>
      <c r="AK20" s="21">
        <f t="shared" si="9"/>
        <v>1.25</v>
      </c>
      <c r="AL20" s="21">
        <f t="shared" si="9"/>
        <v>-0.25</v>
      </c>
      <c r="AM20" s="21">
        <f t="shared" si="9"/>
        <v>0.12000000000000011</v>
      </c>
      <c r="AN20" s="21">
        <f t="shared" si="9"/>
        <v>-0.5</v>
      </c>
      <c r="AO20" s="21">
        <f t="shared" si="9"/>
        <v>0.37999999999999989</v>
      </c>
      <c r="AP20" s="21">
        <f t="shared" si="9"/>
        <v>0</v>
      </c>
      <c r="AQ20" s="21">
        <f t="shared" si="9"/>
        <v>0</v>
      </c>
      <c r="AR20" s="21">
        <f t="shared" si="9"/>
        <v>0</v>
      </c>
      <c r="AS20" s="21">
        <f t="shared" si="9"/>
        <v>0</v>
      </c>
      <c r="AT20" s="16">
        <f t="shared" si="2"/>
        <v>-3.8888888888888896E-2</v>
      </c>
    </row>
    <row r="21" spans="1:46" x14ac:dyDescent="0.2">
      <c r="A21" t="s">
        <v>7</v>
      </c>
      <c r="B21">
        <v>1</v>
      </c>
      <c r="C21" t="s">
        <v>5</v>
      </c>
      <c r="D21">
        <v>4.12</v>
      </c>
      <c r="E21">
        <v>4.88</v>
      </c>
      <c r="F21">
        <v>2.75</v>
      </c>
      <c r="G21">
        <v>2.75</v>
      </c>
      <c r="H21">
        <v>2.88</v>
      </c>
      <c r="I21">
        <v>4.5</v>
      </c>
      <c r="J21">
        <v>3.75</v>
      </c>
      <c r="K21">
        <v>3.25</v>
      </c>
      <c r="L21">
        <v>2.88</v>
      </c>
      <c r="M21">
        <v>6.62</v>
      </c>
      <c r="N21">
        <v>2.88</v>
      </c>
      <c r="O21">
        <v>4.25</v>
      </c>
      <c r="P21">
        <v>3</v>
      </c>
      <c r="Q21">
        <v>4.88</v>
      </c>
      <c r="R21">
        <v>4.8600000000000003</v>
      </c>
      <c r="W21" s="3">
        <f>AVERAGE(D21:U21)</f>
        <v>3.8833333333333333</v>
      </c>
      <c r="AB21" s="21">
        <f>D24-D21</f>
        <v>-0.24000000000000021</v>
      </c>
      <c r="AC21" s="21">
        <f t="shared" ref="AC21:AS21" si="10">E24-E21</f>
        <v>0.12000000000000011</v>
      </c>
      <c r="AD21" s="21">
        <f t="shared" si="10"/>
        <v>-0.87000000000000011</v>
      </c>
      <c r="AE21" s="21">
        <f t="shared" si="10"/>
        <v>0.12999999999999989</v>
      </c>
      <c r="AF21" s="21">
        <f t="shared" si="10"/>
        <v>-0.87999999999999989</v>
      </c>
      <c r="AG21" s="21">
        <f t="shared" si="10"/>
        <v>1.38</v>
      </c>
      <c r="AH21" s="21">
        <f t="shared" si="10"/>
        <v>-0.75</v>
      </c>
      <c r="AI21" s="21">
        <f t="shared" si="10"/>
        <v>0.12999999999999989</v>
      </c>
      <c r="AJ21" s="21">
        <f t="shared" si="10"/>
        <v>-0.25999999999999979</v>
      </c>
      <c r="AK21" s="21">
        <f t="shared" si="10"/>
        <v>-0.87000000000000011</v>
      </c>
      <c r="AL21" s="21">
        <f t="shared" si="10"/>
        <v>0.5</v>
      </c>
      <c r="AM21" s="21">
        <f t="shared" si="10"/>
        <v>-1</v>
      </c>
      <c r="AN21" s="21">
        <f t="shared" si="10"/>
        <v>-1</v>
      </c>
      <c r="AO21" s="21">
        <f t="shared" si="10"/>
        <v>-1.9999999999999574E-2</v>
      </c>
      <c r="AP21" s="21">
        <f t="shared" si="10"/>
        <v>-0.61000000000000032</v>
      </c>
      <c r="AQ21" s="21">
        <f t="shared" si="10"/>
        <v>0</v>
      </c>
      <c r="AR21" s="21">
        <f t="shared" si="10"/>
        <v>0</v>
      </c>
      <c r="AS21" s="21">
        <f t="shared" si="10"/>
        <v>0</v>
      </c>
      <c r="AT21" s="16">
        <f t="shared" si="2"/>
        <v>-0.23555555555555557</v>
      </c>
    </row>
    <row r="22" spans="1:46" x14ac:dyDescent="0.2">
      <c r="W22" s="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16"/>
    </row>
    <row r="23" spans="1:46" x14ac:dyDescent="0.2">
      <c r="A23" t="s">
        <v>7</v>
      </c>
      <c r="B23">
        <v>2</v>
      </c>
      <c r="C23" t="s">
        <v>4</v>
      </c>
      <c r="D23">
        <v>4</v>
      </c>
      <c r="E23">
        <v>6</v>
      </c>
      <c r="F23">
        <v>2.62</v>
      </c>
      <c r="G23">
        <v>3.62</v>
      </c>
      <c r="H23">
        <v>4.38</v>
      </c>
      <c r="I23">
        <v>6.62</v>
      </c>
      <c r="J23">
        <v>3.75</v>
      </c>
      <c r="K23">
        <v>3.25</v>
      </c>
      <c r="L23">
        <v>4.75</v>
      </c>
      <c r="M23">
        <v>6.25</v>
      </c>
      <c r="N23">
        <v>3.75</v>
      </c>
      <c r="O23">
        <v>4.5</v>
      </c>
      <c r="P23">
        <v>4.38</v>
      </c>
      <c r="Q23">
        <v>5.88</v>
      </c>
      <c r="R23">
        <v>6.12</v>
      </c>
      <c r="W23" s="3">
        <f>AVERAGE(D23:U23)</f>
        <v>4.6580000000000004</v>
      </c>
      <c r="AB23" s="21">
        <f>D26-D20</f>
        <v>0.12999999999999989</v>
      </c>
      <c r="AC23" s="21">
        <f t="shared" ref="AC23:AS23" si="11">E26-E20</f>
        <v>0.5</v>
      </c>
      <c r="AD23" s="21">
        <f t="shared" si="11"/>
        <v>-0.62000000000000011</v>
      </c>
      <c r="AE23" s="21">
        <f t="shared" si="11"/>
        <v>0.75</v>
      </c>
      <c r="AF23" s="21">
        <f t="shared" si="11"/>
        <v>-0.95000000000000018</v>
      </c>
      <c r="AG23" s="21">
        <f t="shared" si="11"/>
        <v>0.24000000000000021</v>
      </c>
      <c r="AH23" s="21">
        <f t="shared" si="11"/>
        <v>-2.13</v>
      </c>
      <c r="AI23" s="21">
        <f t="shared" si="11"/>
        <v>-0.62000000000000011</v>
      </c>
      <c r="AJ23" s="21">
        <f t="shared" si="11"/>
        <v>-1.5</v>
      </c>
      <c r="AK23" s="21">
        <f t="shared" si="11"/>
        <v>1.62</v>
      </c>
      <c r="AL23" s="21">
        <f t="shared" si="11"/>
        <v>0.5</v>
      </c>
      <c r="AM23" s="21">
        <f t="shared" si="11"/>
        <v>-1.38</v>
      </c>
      <c r="AN23" s="21">
        <f t="shared" si="11"/>
        <v>-0.5</v>
      </c>
      <c r="AO23" s="21">
        <f t="shared" si="11"/>
        <v>0.12000000000000011</v>
      </c>
      <c r="AP23" s="21">
        <f t="shared" si="11"/>
        <v>-1.2400000000000002</v>
      </c>
      <c r="AQ23" s="21">
        <f t="shared" si="11"/>
        <v>0</v>
      </c>
      <c r="AR23" s="21">
        <f t="shared" si="11"/>
        <v>0</v>
      </c>
      <c r="AS23" s="21">
        <f t="shared" si="11"/>
        <v>0</v>
      </c>
      <c r="AT23" s="16">
        <f t="shared" si="2"/>
        <v>-0.28222222222222221</v>
      </c>
    </row>
    <row r="24" spans="1:46" x14ac:dyDescent="0.2">
      <c r="A24" t="s">
        <v>7</v>
      </c>
      <c r="B24">
        <v>2</v>
      </c>
      <c r="C24" t="s">
        <v>5</v>
      </c>
      <c r="D24">
        <v>3.88</v>
      </c>
      <c r="E24">
        <v>5</v>
      </c>
      <c r="F24">
        <v>1.88</v>
      </c>
      <c r="G24">
        <v>2.88</v>
      </c>
      <c r="H24">
        <v>2</v>
      </c>
      <c r="I24">
        <v>5.88</v>
      </c>
      <c r="J24">
        <v>3</v>
      </c>
      <c r="K24">
        <v>3.38</v>
      </c>
      <c r="L24">
        <v>2.62</v>
      </c>
      <c r="M24">
        <v>5.75</v>
      </c>
      <c r="N24">
        <v>3.38</v>
      </c>
      <c r="O24">
        <v>3.25</v>
      </c>
      <c r="P24">
        <v>2</v>
      </c>
      <c r="Q24">
        <v>4.8600000000000003</v>
      </c>
      <c r="R24">
        <v>4.25</v>
      </c>
      <c r="W24" s="3">
        <f>AVERAGE(D24:U24)</f>
        <v>3.6006666666666667</v>
      </c>
      <c r="AB24" s="21">
        <f>D27-D21</f>
        <v>-0.12000000000000011</v>
      </c>
      <c r="AC24" s="21">
        <f t="shared" ref="AC24:AS24" si="12">E27-E21</f>
        <v>0.5</v>
      </c>
      <c r="AD24" s="21">
        <f t="shared" si="12"/>
        <v>-0.5</v>
      </c>
      <c r="AE24" s="21">
        <f t="shared" si="12"/>
        <v>0.62999999999999989</v>
      </c>
      <c r="AF24" s="21">
        <f t="shared" si="12"/>
        <v>0.37000000000000011</v>
      </c>
      <c r="AG24" s="21">
        <f t="shared" si="12"/>
        <v>1.1200000000000001</v>
      </c>
      <c r="AH24" s="21">
        <f t="shared" si="12"/>
        <v>-1.1299999999999999</v>
      </c>
      <c r="AI24" s="21">
        <f t="shared" si="12"/>
        <v>0.5</v>
      </c>
      <c r="AJ24" s="21">
        <f t="shared" si="12"/>
        <v>-1.38</v>
      </c>
      <c r="AK24" s="21">
        <f t="shared" si="12"/>
        <v>-0.12000000000000011</v>
      </c>
      <c r="AL24" s="21">
        <f t="shared" si="12"/>
        <v>0.87000000000000011</v>
      </c>
      <c r="AM24" s="21">
        <f t="shared" si="12"/>
        <v>-2.13</v>
      </c>
      <c r="AN24" s="21">
        <f t="shared" si="12"/>
        <v>0</v>
      </c>
      <c r="AO24" s="21">
        <f t="shared" si="12"/>
        <v>0</v>
      </c>
      <c r="AP24" s="21">
        <f t="shared" si="12"/>
        <v>-0.74000000000000021</v>
      </c>
      <c r="AQ24" s="21">
        <f t="shared" si="12"/>
        <v>0</v>
      </c>
      <c r="AR24" s="21">
        <f t="shared" si="12"/>
        <v>0</v>
      </c>
      <c r="AS24" s="21">
        <f t="shared" si="12"/>
        <v>0</v>
      </c>
      <c r="AT24" s="16">
        <f t="shared" si="2"/>
        <v>-0.11833333333333333</v>
      </c>
    </row>
    <row r="25" spans="1:46" x14ac:dyDescent="0.2">
      <c r="W25" s="3"/>
    </row>
    <row r="26" spans="1:46" x14ac:dyDescent="0.2">
      <c r="A26" t="s">
        <v>7</v>
      </c>
      <c r="B26">
        <v>3</v>
      </c>
      <c r="C26" t="s">
        <v>4</v>
      </c>
      <c r="D26">
        <v>4.38</v>
      </c>
      <c r="E26">
        <v>5.75</v>
      </c>
      <c r="F26">
        <v>2.38</v>
      </c>
      <c r="G26">
        <v>3.5</v>
      </c>
      <c r="H26">
        <v>3.62</v>
      </c>
      <c r="I26">
        <v>6.62</v>
      </c>
      <c r="J26">
        <v>3.12</v>
      </c>
      <c r="K26">
        <v>3</v>
      </c>
      <c r="L26">
        <v>4.12</v>
      </c>
      <c r="M26">
        <v>6.62</v>
      </c>
      <c r="N26">
        <v>4.5</v>
      </c>
      <c r="O26">
        <v>3</v>
      </c>
      <c r="P26">
        <v>4.38</v>
      </c>
      <c r="Q26">
        <v>5.62</v>
      </c>
      <c r="R26">
        <v>4.88</v>
      </c>
      <c r="W26" s="3">
        <f>AVERAGE(D26:U26)</f>
        <v>4.3659999999999997</v>
      </c>
      <c r="Z26" s="16">
        <f>_xlfn.T.TEST(D20:U20,D23:U23,2,1)</f>
        <v>0.79864337217316383</v>
      </c>
      <c r="AA26" s="16">
        <f>_xlfn.T.TEST(D21:U21,D24:U24,2,1)</f>
        <v>0.12640760015933383</v>
      </c>
    </row>
    <row r="27" spans="1:46" x14ac:dyDescent="0.2">
      <c r="A27" t="s">
        <v>7</v>
      </c>
      <c r="B27">
        <v>3</v>
      </c>
      <c r="C27" t="s">
        <v>5</v>
      </c>
      <c r="D27">
        <v>4</v>
      </c>
      <c r="E27">
        <v>5.38</v>
      </c>
      <c r="F27">
        <v>2.25</v>
      </c>
      <c r="G27">
        <v>3.38</v>
      </c>
      <c r="H27">
        <v>3.25</v>
      </c>
      <c r="I27">
        <v>5.62</v>
      </c>
      <c r="J27">
        <v>2.62</v>
      </c>
      <c r="K27">
        <v>3.75</v>
      </c>
      <c r="L27">
        <v>1.5</v>
      </c>
      <c r="M27">
        <v>6.5</v>
      </c>
      <c r="N27">
        <v>3.75</v>
      </c>
      <c r="O27">
        <v>2.12</v>
      </c>
      <c r="P27">
        <v>3</v>
      </c>
      <c r="Q27">
        <v>4.88</v>
      </c>
      <c r="R27">
        <v>4.12</v>
      </c>
      <c r="W27" s="3">
        <f>AVERAGE(D27:U27)</f>
        <v>3.741333333333333</v>
      </c>
      <c r="Z27" s="16">
        <f>_xlfn.T.TEST(D20:U20,D26:U26,2,1)</f>
        <v>0.21388998986023472</v>
      </c>
      <c r="AA27" s="16">
        <f>_xlfn.T.TEST(D21:U21,D27:U27,2,1)</f>
        <v>0.550028752169194</v>
      </c>
    </row>
    <row r="30" spans="1:46" x14ac:dyDescent="0.2">
      <c r="A30" t="s">
        <v>8</v>
      </c>
      <c r="B30" t="s">
        <v>9</v>
      </c>
      <c r="C30" t="s">
        <v>10</v>
      </c>
    </row>
  </sheetData>
  <conditionalFormatting sqref="U1">
    <cfRule type="cellIs" dxfId="16" priority="1" operator="lessThan">
      <formula>0</formula>
    </cfRule>
  </conditionalFormatting>
  <conditionalFormatting sqref="Z8:AA9 Z17:AA18 Z26:AA27">
    <cfRule type="cellIs" dxfId="15" priority="4" operator="lessThan">
      <formula>0.05</formula>
    </cfRule>
  </conditionalFormatting>
  <conditionalFormatting sqref="AB2:AS3 AT2:AT9 AB5:AS6 AB11:AS12 AT11:AT18 AB14:AS15 AB20:AS21 AT20:AT24 AB23:AS24">
    <cfRule type="cellIs" dxfId="14" priority="3" operator="lessThan">
      <formula>0</formula>
    </cfRule>
  </conditionalFormatting>
  <conditionalFormatting sqref="AS1">
    <cfRule type="cellIs" dxfId="13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6DDE-2D3E-492F-A489-6CE41EBF904E}">
  <dimension ref="A1:AS27"/>
  <sheetViews>
    <sheetView workbookViewId="0">
      <selection activeCell="Q35" sqref="Q35"/>
    </sheetView>
  </sheetViews>
  <sheetFormatPr baseColWidth="10" defaultColWidth="8.83203125" defaultRowHeight="15" x14ac:dyDescent="0.2"/>
  <cols>
    <col min="44" max="44" width="8.6640625" style="3"/>
  </cols>
  <sheetData>
    <row r="1" spans="1:45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 s="26">
        <v>18</v>
      </c>
      <c r="Z1">
        <v>1</v>
      </c>
      <c r="AA1">
        <v>2</v>
      </c>
      <c r="AB1">
        <v>3</v>
      </c>
      <c r="AC1">
        <v>4</v>
      </c>
      <c r="AD1">
        <v>5</v>
      </c>
      <c r="AE1">
        <v>6</v>
      </c>
      <c r="AF1">
        <v>7</v>
      </c>
      <c r="AG1">
        <v>8</v>
      </c>
      <c r="AH1">
        <v>9</v>
      </c>
      <c r="AI1">
        <v>10</v>
      </c>
      <c r="AJ1">
        <v>11</v>
      </c>
      <c r="AK1">
        <v>12</v>
      </c>
      <c r="AL1">
        <v>13</v>
      </c>
      <c r="AM1">
        <v>14</v>
      </c>
      <c r="AN1">
        <v>15</v>
      </c>
      <c r="AO1">
        <v>16</v>
      </c>
      <c r="AP1">
        <v>17</v>
      </c>
      <c r="AQ1" s="26">
        <v>18</v>
      </c>
    </row>
    <row r="2" spans="1:45" x14ac:dyDescent="0.2">
      <c r="A2" t="s">
        <v>3</v>
      </c>
      <c r="B2">
        <v>1</v>
      </c>
      <c r="C2" t="s">
        <v>4</v>
      </c>
      <c r="D2">
        <v>2.8</v>
      </c>
      <c r="E2">
        <v>2.29</v>
      </c>
      <c r="F2">
        <v>2.75</v>
      </c>
      <c r="G2">
        <v>3</v>
      </c>
      <c r="H2">
        <v>5.38</v>
      </c>
      <c r="I2">
        <v>3</v>
      </c>
      <c r="J2">
        <v>2.38</v>
      </c>
      <c r="K2">
        <v>4.5</v>
      </c>
      <c r="L2">
        <v>1.38</v>
      </c>
      <c r="M2">
        <v>3.62</v>
      </c>
      <c r="N2">
        <v>2.62</v>
      </c>
      <c r="O2">
        <v>4.43</v>
      </c>
      <c r="P2">
        <v>4.62</v>
      </c>
      <c r="Q2">
        <v>2.75</v>
      </c>
      <c r="R2">
        <v>2.88</v>
      </c>
      <c r="W2" s="3">
        <f>AVERAGE(D2:U2)</f>
        <v>3.2266666666666666</v>
      </c>
      <c r="Z2" s="21">
        <f>D5-D2</f>
        <v>-0.17999999999999972</v>
      </c>
      <c r="AA2" s="21">
        <f t="shared" ref="AA2:AQ2" si="0">E5-E2</f>
        <v>0.58999999999999986</v>
      </c>
      <c r="AB2" s="21">
        <f t="shared" si="0"/>
        <v>-0.25</v>
      </c>
      <c r="AC2" s="21">
        <f t="shared" si="0"/>
        <v>-0.62000000000000011</v>
      </c>
      <c r="AD2" s="21">
        <f t="shared" si="0"/>
        <v>0.37000000000000011</v>
      </c>
      <c r="AE2" s="21">
        <f t="shared" si="0"/>
        <v>-0.62000000000000011</v>
      </c>
      <c r="AF2" s="21">
        <f t="shared" si="0"/>
        <v>0.37000000000000011</v>
      </c>
      <c r="AG2" s="21">
        <f t="shared" si="0"/>
        <v>-1.5</v>
      </c>
      <c r="AH2" s="21">
        <f t="shared" si="0"/>
        <v>1</v>
      </c>
      <c r="AI2" s="21">
        <f t="shared" si="0"/>
        <v>-0.24000000000000021</v>
      </c>
      <c r="AJ2" s="21">
        <f t="shared" si="0"/>
        <v>-5.0000000000000266E-2</v>
      </c>
      <c r="AK2" s="21">
        <f t="shared" si="0"/>
        <v>7.0000000000000284E-2</v>
      </c>
      <c r="AL2" s="21">
        <f t="shared" si="0"/>
        <v>-0.74000000000000021</v>
      </c>
      <c r="AM2" s="21">
        <f t="shared" si="0"/>
        <v>0.25</v>
      </c>
      <c r="AN2" s="21">
        <f t="shared" si="0"/>
        <v>0.62000000000000011</v>
      </c>
      <c r="AO2" s="21">
        <f t="shared" si="0"/>
        <v>0</v>
      </c>
      <c r="AP2" s="21">
        <f t="shared" si="0"/>
        <v>0</v>
      </c>
      <c r="AQ2" s="21">
        <f t="shared" si="0"/>
        <v>0</v>
      </c>
      <c r="AR2" s="16">
        <f>AVERAGE(Z2:AQ2)</f>
        <v>-5.1666666666666673E-2</v>
      </c>
      <c r="AS2" s="18"/>
    </row>
    <row r="3" spans="1:45" x14ac:dyDescent="0.2">
      <c r="A3" t="s">
        <v>3</v>
      </c>
      <c r="B3">
        <v>1</v>
      </c>
      <c r="C3" t="s">
        <v>5</v>
      </c>
      <c r="D3">
        <v>3</v>
      </c>
      <c r="E3">
        <v>5.5</v>
      </c>
      <c r="F3">
        <v>4.5</v>
      </c>
      <c r="G3">
        <v>2.88</v>
      </c>
      <c r="H3">
        <v>6.62</v>
      </c>
      <c r="I3">
        <v>3.75</v>
      </c>
      <c r="J3">
        <v>4.38</v>
      </c>
      <c r="K3">
        <v>5.25</v>
      </c>
      <c r="L3">
        <v>3</v>
      </c>
      <c r="M3">
        <v>3.88</v>
      </c>
      <c r="N3">
        <v>5.62</v>
      </c>
      <c r="O3">
        <v>6.38</v>
      </c>
      <c r="P3">
        <v>5.38</v>
      </c>
      <c r="Q3">
        <v>5.12</v>
      </c>
      <c r="R3">
        <v>4.38</v>
      </c>
      <c r="W3" s="3">
        <f>AVERAGE(D3:U3)</f>
        <v>4.6426666666666669</v>
      </c>
      <c r="Z3" s="21">
        <f>D6-D3</f>
        <v>-0.12000000000000011</v>
      </c>
      <c r="AA3" s="21">
        <f t="shared" ref="AA3:AQ3" si="1">E6-E3</f>
        <v>-1.5</v>
      </c>
      <c r="AB3" s="21">
        <f t="shared" si="1"/>
        <v>0.25</v>
      </c>
      <c r="AC3" s="21">
        <f t="shared" si="1"/>
        <v>-0.75999999999999979</v>
      </c>
      <c r="AD3" s="21">
        <f t="shared" si="1"/>
        <v>0.75999999999999979</v>
      </c>
      <c r="AE3" s="21">
        <f t="shared" si="1"/>
        <v>0</v>
      </c>
      <c r="AF3" s="21">
        <f t="shared" si="1"/>
        <v>-0.12999999999999989</v>
      </c>
      <c r="AG3" s="21">
        <f t="shared" si="1"/>
        <v>-1</v>
      </c>
      <c r="AH3" s="21">
        <f t="shared" si="1"/>
        <v>0.62000000000000011</v>
      </c>
      <c r="AI3" s="21">
        <f t="shared" si="1"/>
        <v>0.25999999999999979</v>
      </c>
      <c r="AJ3" s="21">
        <f t="shared" si="1"/>
        <v>-0.19000000000000039</v>
      </c>
      <c r="AK3" s="21">
        <f t="shared" si="1"/>
        <v>-1.5</v>
      </c>
      <c r="AL3" s="21">
        <f t="shared" si="1"/>
        <v>0.5</v>
      </c>
      <c r="AM3" s="21">
        <f t="shared" si="1"/>
        <v>-0.62000000000000011</v>
      </c>
      <c r="AN3" s="21">
        <f t="shared" si="1"/>
        <v>0.12000000000000011</v>
      </c>
      <c r="AO3" s="21">
        <f t="shared" si="1"/>
        <v>0</v>
      </c>
      <c r="AP3" s="21">
        <f t="shared" si="1"/>
        <v>0</v>
      </c>
      <c r="AQ3" s="21">
        <f t="shared" si="1"/>
        <v>0</v>
      </c>
      <c r="AR3" s="16">
        <f t="shared" ref="AR3:AR6" si="2">AVERAGE(Z3:AQ3)</f>
        <v>-0.18388888888888891</v>
      </c>
      <c r="AS3" s="18"/>
    </row>
    <row r="4" spans="1:45" x14ac:dyDescent="0.2">
      <c r="W4" s="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16"/>
      <c r="AS4" s="18"/>
    </row>
    <row r="5" spans="1:45" x14ac:dyDescent="0.2">
      <c r="A5" t="s">
        <v>3</v>
      </c>
      <c r="B5">
        <v>2</v>
      </c>
      <c r="C5" t="s">
        <v>4</v>
      </c>
      <c r="D5">
        <v>2.62</v>
      </c>
      <c r="E5">
        <v>2.88</v>
      </c>
      <c r="F5">
        <v>2.5</v>
      </c>
      <c r="G5">
        <v>2.38</v>
      </c>
      <c r="H5">
        <v>5.75</v>
      </c>
      <c r="I5">
        <v>2.38</v>
      </c>
      <c r="J5">
        <v>2.75</v>
      </c>
      <c r="K5">
        <v>3</v>
      </c>
      <c r="L5">
        <v>2.38</v>
      </c>
      <c r="M5">
        <v>3.38</v>
      </c>
      <c r="N5">
        <v>2.57</v>
      </c>
      <c r="O5">
        <v>4.5</v>
      </c>
      <c r="P5">
        <v>3.88</v>
      </c>
      <c r="Q5">
        <v>3</v>
      </c>
      <c r="R5">
        <v>3.5</v>
      </c>
      <c r="W5" s="3">
        <f>AVERAGE(D5:U5)</f>
        <v>3.1646666666666667</v>
      </c>
      <c r="Z5" s="21">
        <f>D8-D2</f>
        <v>-0.62999999999999989</v>
      </c>
      <c r="AA5" s="21">
        <f t="shared" ref="AA5:AQ5" si="3">E8-E2</f>
        <v>0.20999999999999996</v>
      </c>
      <c r="AB5" s="21">
        <f t="shared" si="3"/>
        <v>-0.5</v>
      </c>
      <c r="AC5" s="21">
        <f t="shared" si="3"/>
        <v>-0.43000000000000016</v>
      </c>
      <c r="AD5" s="21">
        <f t="shared" si="3"/>
        <v>0.24000000000000021</v>
      </c>
      <c r="AE5" s="21">
        <f t="shared" si="3"/>
        <v>-0.37999999999999989</v>
      </c>
      <c r="AF5" s="21">
        <f t="shared" si="3"/>
        <v>1.1200000000000001</v>
      </c>
      <c r="AG5" s="21">
        <f t="shared" si="3"/>
        <v>-1.62</v>
      </c>
      <c r="AH5" s="21">
        <f t="shared" si="3"/>
        <v>0.37000000000000011</v>
      </c>
      <c r="AI5" s="21">
        <f t="shared" si="3"/>
        <v>-0.87000000000000011</v>
      </c>
      <c r="AJ5" s="21">
        <f t="shared" si="3"/>
        <v>-0.18999999999999995</v>
      </c>
      <c r="AK5" s="21">
        <f t="shared" si="3"/>
        <v>0.69000000000000039</v>
      </c>
      <c r="AL5" s="21">
        <f t="shared" si="3"/>
        <v>-0.5</v>
      </c>
      <c r="AM5" s="21">
        <f t="shared" si="3"/>
        <v>-0.25</v>
      </c>
      <c r="AN5" s="21">
        <f t="shared" si="3"/>
        <v>0</v>
      </c>
      <c r="AO5" s="21">
        <f t="shared" si="3"/>
        <v>0</v>
      </c>
      <c r="AP5" s="21">
        <f t="shared" si="3"/>
        <v>0</v>
      </c>
      <c r="AQ5" s="21">
        <f t="shared" si="3"/>
        <v>0</v>
      </c>
      <c r="AR5" s="16">
        <f t="shared" si="2"/>
        <v>-0.15222222222222218</v>
      </c>
      <c r="AS5" s="18"/>
    </row>
    <row r="6" spans="1:45" x14ac:dyDescent="0.2">
      <c r="A6" t="s">
        <v>3</v>
      </c>
      <c r="B6">
        <v>2</v>
      </c>
      <c r="C6" t="s">
        <v>5</v>
      </c>
      <c r="D6">
        <v>2.88</v>
      </c>
      <c r="E6">
        <v>4</v>
      </c>
      <c r="F6">
        <v>4.75</v>
      </c>
      <c r="G6">
        <v>2.12</v>
      </c>
      <c r="H6">
        <v>7.38</v>
      </c>
      <c r="I6">
        <v>3.75</v>
      </c>
      <c r="J6">
        <v>4.25</v>
      </c>
      <c r="K6">
        <v>4.25</v>
      </c>
      <c r="L6">
        <v>3.62</v>
      </c>
      <c r="M6">
        <v>4.1399999999999997</v>
      </c>
      <c r="N6">
        <v>5.43</v>
      </c>
      <c r="O6">
        <v>4.88</v>
      </c>
      <c r="P6">
        <v>5.88</v>
      </c>
      <c r="Q6">
        <v>4.5</v>
      </c>
      <c r="R6">
        <v>4.5</v>
      </c>
      <c r="W6" s="3">
        <f>AVERAGE(D6:U6)</f>
        <v>4.4219999999999997</v>
      </c>
      <c r="Z6" s="21">
        <f>D9-D3</f>
        <v>-0.12000000000000011</v>
      </c>
      <c r="AA6" s="21">
        <f t="shared" ref="AA6:AQ6" si="4">E9-E3</f>
        <v>-1.1200000000000001</v>
      </c>
      <c r="AB6" s="21">
        <f t="shared" si="4"/>
        <v>-0.12000000000000011</v>
      </c>
      <c r="AC6" s="21">
        <f t="shared" si="4"/>
        <v>0.37000000000000011</v>
      </c>
      <c r="AD6" s="21">
        <f t="shared" si="4"/>
        <v>0.25999999999999979</v>
      </c>
      <c r="AE6" s="21">
        <f t="shared" si="4"/>
        <v>0.54</v>
      </c>
      <c r="AF6" s="21">
        <f t="shared" si="4"/>
        <v>-0.12999999999999989</v>
      </c>
      <c r="AG6" s="21">
        <f t="shared" si="4"/>
        <v>-1.75</v>
      </c>
      <c r="AH6" s="21">
        <f t="shared" si="4"/>
        <v>0.62000000000000011</v>
      </c>
      <c r="AI6" s="21">
        <f t="shared" si="4"/>
        <v>-0.5</v>
      </c>
      <c r="AJ6" s="21">
        <f t="shared" si="4"/>
        <v>-1.5</v>
      </c>
      <c r="AK6" s="21">
        <f t="shared" si="4"/>
        <v>-0.12999999999999989</v>
      </c>
      <c r="AL6" s="21">
        <f t="shared" si="4"/>
        <v>0.12000000000000011</v>
      </c>
      <c r="AM6" s="21">
        <f t="shared" si="4"/>
        <v>-1.1200000000000001</v>
      </c>
      <c r="AN6" s="21">
        <f t="shared" si="4"/>
        <v>-0.37999999999999989</v>
      </c>
      <c r="AO6" s="21">
        <f t="shared" si="4"/>
        <v>0</v>
      </c>
      <c r="AP6" s="21">
        <f t="shared" si="4"/>
        <v>0</v>
      </c>
      <c r="AQ6" s="21">
        <f t="shared" si="4"/>
        <v>0</v>
      </c>
      <c r="AR6" s="16">
        <f t="shared" si="2"/>
        <v>-0.27555555555555555</v>
      </c>
      <c r="AS6" s="18"/>
    </row>
    <row r="7" spans="1:45" x14ac:dyDescent="0.2">
      <c r="W7" s="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16"/>
      <c r="AS7" s="18"/>
    </row>
    <row r="8" spans="1:45" x14ac:dyDescent="0.2">
      <c r="A8" t="s">
        <v>3</v>
      </c>
      <c r="B8">
        <v>3</v>
      </c>
      <c r="C8" t="s">
        <v>4</v>
      </c>
      <c r="D8">
        <v>2.17</v>
      </c>
      <c r="E8">
        <v>2.5</v>
      </c>
      <c r="F8">
        <v>2.25</v>
      </c>
      <c r="G8">
        <v>2.57</v>
      </c>
      <c r="H8">
        <v>5.62</v>
      </c>
      <c r="I8">
        <v>2.62</v>
      </c>
      <c r="J8">
        <v>3.5</v>
      </c>
      <c r="K8">
        <v>2.88</v>
      </c>
      <c r="L8">
        <v>1.75</v>
      </c>
      <c r="M8">
        <v>2.75</v>
      </c>
      <c r="N8">
        <v>2.4300000000000002</v>
      </c>
      <c r="O8">
        <v>5.12</v>
      </c>
      <c r="P8">
        <v>4.12</v>
      </c>
      <c r="Q8">
        <v>2.5</v>
      </c>
      <c r="R8">
        <v>2.88</v>
      </c>
      <c r="W8" s="3">
        <f>AVERAGE(D8:U8)</f>
        <v>3.0439999999999996</v>
      </c>
      <c r="X8" s="16">
        <f>_xlfn.T.TEST(D2:U2,D5:U5,2,1)</f>
        <v>0.7132105642715465</v>
      </c>
      <c r="Y8" s="16">
        <f>_xlfn.T.TEST(D3:U3,D6:U6,2,1)</f>
        <v>0.2517735539596847</v>
      </c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16"/>
      <c r="AS8" s="18"/>
    </row>
    <row r="9" spans="1:45" x14ac:dyDescent="0.2">
      <c r="A9" t="s">
        <v>3</v>
      </c>
      <c r="B9">
        <v>3</v>
      </c>
      <c r="C9" t="s">
        <v>5</v>
      </c>
      <c r="D9">
        <v>2.88</v>
      </c>
      <c r="E9">
        <v>4.38</v>
      </c>
      <c r="F9">
        <v>4.38</v>
      </c>
      <c r="G9">
        <v>3.25</v>
      </c>
      <c r="H9">
        <v>6.88</v>
      </c>
      <c r="I9">
        <v>4.29</v>
      </c>
      <c r="J9">
        <v>4.25</v>
      </c>
      <c r="K9">
        <v>3.5</v>
      </c>
      <c r="L9">
        <v>3.62</v>
      </c>
      <c r="M9">
        <v>3.38</v>
      </c>
      <c r="N9">
        <v>4.12</v>
      </c>
      <c r="O9">
        <v>6.25</v>
      </c>
      <c r="P9">
        <v>5.5</v>
      </c>
      <c r="Q9">
        <v>4</v>
      </c>
      <c r="R9">
        <v>4</v>
      </c>
      <c r="W9" s="3">
        <f>AVERAGE(D9:U9)</f>
        <v>4.3120000000000003</v>
      </c>
      <c r="X9" s="16">
        <f>_xlfn.T.TEST(D2:U2,D8:U8,2,1)</f>
        <v>0.30478016231769794</v>
      </c>
      <c r="Y9" s="16">
        <f>_xlfn.T.TEST(D3:U3,D9:U9,2,1)</f>
        <v>0.10272847501544562</v>
      </c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16"/>
      <c r="AS9" s="18"/>
    </row>
    <row r="10" spans="1:45" s="2" customFormat="1" x14ac:dyDescent="0.2">
      <c r="W10" s="5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19"/>
      <c r="AS10" s="20"/>
    </row>
    <row r="11" spans="1:45" x14ac:dyDescent="0.2">
      <c r="A11" t="s">
        <v>6</v>
      </c>
      <c r="B11">
        <v>1</v>
      </c>
      <c r="C11" t="s">
        <v>4</v>
      </c>
      <c r="D11">
        <v>4.5</v>
      </c>
      <c r="E11">
        <v>3.62</v>
      </c>
      <c r="F11">
        <v>5.62</v>
      </c>
      <c r="G11">
        <v>4.8600000000000003</v>
      </c>
      <c r="H11">
        <v>6.5</v>
      </c>
      <c r="I11">
        <v>5</v>
      </c>
      <c r="J11">
        <v>5.38</v>
      </c>
      <c r="K11">
        <v>5.2</v>
      </c>
      <c r="L11">
        <v>4.88</v>
      </c>
      <c r="M11">
        <v>3.25</v>
      </c>
      <c r="N11">
        <v>5.5</v>
      </c>
      <c r="O11">
        <v>6.25</v>
      </c>
      <c r="P11">
        <v>6.75</v>
      </c>
      <c r="Q11">
        <v>5.17</v>
      </c>
      <c r="R11">
        <v>6.43</v>
      </c>
      <c r="W11" s="3">
        <f>AVERAGE(D11:U11)</f>
        <v>5.2606666666666664</v>
      </c>
      <c r="Z11" s="21">
        <f>D14-D11</f>
        <v>-1</v>
      </c>
      <c r="AA11" s="21">
        <f t="shared" ref="AA11:AQ11" si="5">E14-E11</f>
        <v>-0.12000000000000011</v>
      </c>
      <c r="AB11" s="21">
        <f t="shared" si="5"/>
        <v>0.25999999999999979</v>
      </c>
      <c r="AC11" s="21">
        <f t="shared" si="5"/>
        <v>-0.24000000000000021</v>
      </c>
      <c r="AD11" s="21">
        <f t="shared" si="5"/>
        <v>0.5</v>
      </c>
      <c r="AE11" s="21">
        <f t="shared" si="5"/>
        <v>-0.25</v>
      </c>
      <c r="AF11" s="21">
        <f t="shared" si="5"/>
        <v>0</v>
      </c>
      <c r="AG11" s="21">
        <f t="shared" si="5"/>
        <v>-0.70000000000000018</v>
      </c>
      <c r="AH11" s="21">
        <f t="shared" si="5"/>
        <v>0.5</v>
      </c>
      <c r="AI11" s="21">
        <f t="shared" si="5"/>
        <v>0.14999999999999991</v>
      </c>
      <c r="AJ11" s="21">
        <f t="shared" si="5"/>
        <v>-1.17</v>
      </c>
      <c r="AK11" s="21">
        <f t="shared" si="5"/>
        <v>-0.12999999999999989</v>
      </c>
      <c r="AL11" s="21">
        <f t="shared" si="5"/>
        <v>-0.5</v>
      </c>
      <c r="AM11" s="21">
        <f t="shared" si="5"/>
        <v>-0.79</v>
      </c>
      <c r="AN11" s="21">
        <f t="shared" si="5"/>
        <v>-0.92999999999999972</v>
      </c>
      <c r="AO11" s="21">
        <f t="shared" si="5"/>
        <v>0</v>
      </c>
      <c r="AP11" s="21">
        <f t="shared" si="5"/>
        <v>0</v>
      </c>
      <c r="AQ11" s="21">
        <f t="shared" si="5"/>
        <v>0</v>
      </c>
      <c r="AR11" s="16">
        <f>AVERAGE(Z11:AQ11)</f>
        <v>-0.24555555555555555</v>
      </c>
      <c r="AS11" s="18"/>
    </row>
    <row r="12" spans="1:45" x14ac:dyDescent="0.2">
      <c r="A12" t="s">
        <v>6</v>
      </c>
      <c r="B12">
        <v>1</v>
      </c>
      <c r="C12" t="s">
        <v>5</v>
      </c>
      <c r="D12">
        <v>3.88</v>
      </c>
      <c r="E12">
        <v>3.86</v>
      </c>
      <c r="F12">
        <v>4</v>
      </c>
      <c r="G12">
        <v>4.12</v>
      </c>
      <c r="H12">
        <v>6.25</v>
      </c>
      <c r="I12">
        <v>4.29</v>
      </c>
      <c r="J12">
        <v>4.25</v>
      </c>
      <c r="K12">
        <v>4.1399999999999997</v>
      </c>
      <c r="L12">
        <v>3.75</v>
      </c>
      <c r="M12">
        <v>4.83</v>
      </c>
      <c r="N12">
        <v>6.5</v>
      </c>
      <c r="O12">
        <v>4.71</v>
      </c>
      <c r="P12">
        <v>5.75</v>
      </c>
      <c r="Q12">
        <v>5.25</v>
      </c>
      <c r="R12">
        <v>4.43</v>
      </c>
      <c r="W12" s="3">
        <f>AVERAGE(D12:U12)</f>
        <v>4.6673333333333327</v>
      </c>
      <c r="Z12" s="21">
        <f>D15-D12</f>
        <v>-1.02</v>
      </c>
      <c r="AA12" s="21">
        <f t="shared" ref="AA12:AQ12" si="6">E15-E12</f>
        <v>-0.48</v>
      </c>
      <c r="AB12" s="21">
        <f t="shared" si="6"/>
        <v>1.1200000000000001</v>
      </c>
      <c r="AC12" s="21">
        <f t="shared" si="6"/>
        <v>0</v>
      </c>
      <c r="AD12" s="21">
        <f t="shared" si="6"/>
        <v>0.62999999999999989</v>
      </c>
      <c r="AE12" s="21">
        <f t="shared" si="6"/>
        <v>0.13999999999999968</v>
      </c>
      <c r="AF12" s="21">
        <f t="shared" si="6"/>
        <v>0.37000000000000011</v>
      </c>
      <c r="AG12" s="21">
        <f t="shared" si="6"/>
        <v>-1.1399999999999997</v>
      </c>
      <c r="AH12" s="21">
        <f t="shared" si="6"/>
        <v>-0.25</v>
      </c>
      <c r="AI12" s="21">
        <f t="shared" si="6"/>
        <v>0.16999999999999993</v>
      </c>
      <c r="AJ12" s="21">
        <f t="shared" si="6"/>
        <v>-0.20999999999999996</v>
      </c>
      <c r="AK12" s="21">
        <f t="shared" si="6"/>
        <v>-0.28000000000000025</v>
      </c>
      <c r="AL12" s="21">
        <f t="shared" si="6"/>
        <v>0</v>
      </c>
      <c r="AM12" s="21">
        <f t="shared" si="6"/>
        <v>-0.5</v>
      </c>
      <c r="AN12" s="21">
        <f t="shared" si="6"/>
        <v>-0.42999999999999972</v>
      </c>
      <c r="AO12" s="21">
        <f t="shared" si="6"/>
        <v>0</v>
      </c>
      <c r="AP12" s="21">
        <f t="shared" si="6"/>
        <v>0</v>
      </c>
      <c r="AQ12" s="21">
        <f t="shared" si="6"/>
        <v>0</v>
      </c>
      <c r="AR12" s="16">
        <f t="shared" ref="AR12:AR15" si="7">AVERAGE(Z12:AQ12)</f>
        <v>-0.10444444444444444</v>
      </c>
      <c r="AS12" s="18"/>
    </row>
    <row r="13" spans="1:45" x14ac:dyDescent="0.2">
      <c r="W13" s="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16"/>
      <c r="AS13" s="18"/>
    </row>
    <row r="14" spans="1:45" x14ac:dyDescent="0.2">
      <c r="A14" t="s">
        <v>6</v>
      </c>
      <c r="B14">
        <v>2</v>
      </c>
      <c r="C14" t="s">
        <v>4</v>
      </c>
      <c r="D14">
        <v>3.5</v>
      </c>
      <c r="E14">
        <v>3.5</v>
      </c>
      <c r="F14">
        <v>5.88</v>
      </c>
      <c r="G14">
        <v>4.62</v>
      </c>
      <c r="H14">
        <v>7</v>
      </c>
      <c r="I14">
        <v>4.75</v>
      </c>
      <c r="J14">
        <v>5.38</v>
      </c>
      <c r="K14">
        <v>4.5</v>
      </c>
      <c r="L14">
        <v>5.38</v>
      </c>
      <c r="M14">
        <v>3.4</v>
      </c>
      <c r="N14">
        <v>4.33</v>
      </c>
      <c r="O14">
        <v>6.12</v>
      </c>
      <c r="P14">
        <v>6.25</v>
      </c>
      <c r="Q14">
        <v>4.38</v>
      </c>
      <c r="R14">
        <v>5.5</v>
      </c>
      <c r="W14" s="3">
        <f>AVERAGE(D14:U14)</f>
        <v>4.9659999999999993</v>
      </c>
      <c r="Z14" s="21">
        <f>D17-D11</f>
        <v>-1.1000000000000001</v>
      </c>
      <c r="AA14" s="21">
        <f t="shared" ref="AA14:AQ14" si="8">E17-E11</f>
        <v>2.63</v>
      </c>
      <c r="AB14" s="21">
        <f t="shared" si="8"/>
        <v>0</v>
      </c>
      <c r="AC14" s="21">
        <f t="shared" si="8"/>
        <v>-0.48000000000000043</v>
      </c>
      <c r="AD14" s="21">
        <f t="shared" si="8"/>
        <v>0.62000000000000011</v>
      </c>
      <c r="AE14" s="21">
        <f t="shared" si="8"/>
        <v>-0.75</v>
      </c>
      <c r="AF14" s="21">
        <f t="shared" si="8"/>
        <v>-0.12999999999999989</v>
      </c>
      <c r="AG14" s="21">
        <f t="shared" si="8"/>
        <v>0.22999999999999954</v>
      </c>
      <c r="AH14" s="21">
        <f t="shared" si="8"/>
        <v>0.37000000000000011</v>
      </c>
      <c r="AI14" s="21">
        <f t="shared" si="8"/>
        <v>0.88999999999999968</v>
      </c>
      <c r="AJ14" s="21">
        <f t="shared" si="8"/>
        <v>-0.37999999999999989</v>
      </c>
      <c r="AK14" s="21">
        <f t="shared" si="8"/>
        <v>0.5</v>
      </c>
      <c r="AL14" s="21">
        <f t="shared" si="8"/>
        <v>-0.75</v>
      </c>
      <c r="AM14" s="21">
        <f t="shared" si="8"/>
        <v>-0.87999999999999989</v>
      </c>
      <c r="AN14" s="21">
        <f t="shared" si="8"/>
        <v>-1.5499999999999998</v>
      </c>
      <c r="AO14" s="21">
        <f t="shared" si="8"/>
        <v>0</v>
      </c>
      <c r="AP14" s="21">
        <f t="shared" si="8"/>
        <v>0</v>
      </c>
      <c r="AQ14" s="21">
        <f t="shared" si="8"/>
        <v>0</v>
      </c>
      <c r="AR14" s="16">
        <f t="shared" si="7"/>
        <v>-4.333333333333337E-2</v>
      </c>
      <c r="AS14" s="18"/>
    </row>
    <row r="15" spans="1:45" x14ac:dyDescent="0.2">
      <c r="A15" t="s">
        <v>6</v>
      </c>
      <c r="B15">
        <v>2</v>
      </c>
      <c r="C15" t="s">
        <v>5</v>
      </c>
      <c r="D15">
        <v>2.86</v>
      </c>
      <c r="E15">
        <v>3.38</v>
      </c>
      <c r="F15">
        <v>5.12</v>
      </c>
      <c r="G15">
        <v>4.12</v>
      </c>
      <c r="H15">
        <v>6.88</v>
      </c>
      <c r="I15">
        <v>4.43</v>
      </c>
      <c r="J15">
        <v>4.62</v>
      </c>
      <c r="K15">
        <v>3</v>
      </c>
      <c r="L15">
        <v>3.5</v>
      </c>
      <c r="M15">
        <v>5</v>
      </c>
      <c r="N15">
        <v>6.29</v>
      </c>
      <c r="O15">
        <v>4.43</v>
      </c>
      <c r="P15">
        <v>5.75</v>
      </c>
      <c r="Q15">
        <v>4.75</v>
      </c>
      <c r="R15">
        <v>4</v>
      </c>
      <c r="W15" s="3">
        <f>AVERAGE(D15:U15)</f>
        <v>4.5419999999999998</v>
      </c>
      <c r="Z15" s="21">
        <f>D18-D12</f>
        <v>-1.7599999999999998</v>
      </c>
      <c r="AA15" s="21">
        <f t="shared" ref="AA15:AQ15" si="9">E18-E12</f>
        <v>0</v>
      </c>
      <c r="AB15" s="21">
        <f t="shared" si="9"/>
        <v>0.75</v>
      </c>
      <c r="AC15" s="21">
        <f t="shared" si="9"/>
        <v>0.12999999999999989</v>
      </c>
      <c r="AD15" s="21">
        <f t="shared" si="9"/>
        <v>0.75</v>
      </c>
      <c r="AE15" s="21">
        <f t="shared" si="9"/>
        <v>-0.29000000000000004</v>
      </c>
      <c r="AF15" s="21">
        <f t="shared" si="9"/>
        <v>0.37000000000000011</v>
      </c>
      <c r="AG15" s="21">
        <f t="shared" si="9"/>
        <v>-0.99999999999999956</v>
      </c>
      <c r="AH15" s="21">
        <f t="shared" si="9"/>
        <v>-0.12999999999999989</v>
      </c>
      <c r="AI15" s="21">
        <f t="shared" si="9"/>
        <v>-0.62999999999999989</v>
      </c>
      <c r="AJ15" s="21">
        <f t="shared" si="9"/>
        <v>0.79</v>
      </c>
      <c r="AK15" s="21">
        <f t="shared" si="9"/>
        <v>0.58000000000000007</v>
      </c>
      <c r="AL15" s="21">
        <f t="shared" si="9"/>
        <v>0.25</v>
      </c>
      <c r="AM15" s="21">
        <f t="shared" si="9"/>
        <v>-0.5</v>
      </c>
      <c r="AN15" s="21">
        <f t="shared" si="9"/>
        <v>-0.17999999999999972</v>
      </c>
      <c r="AO15" s="21">
        <f t="shared" si="9"/>
        <v>0</v>
      </c>
      <c r="AP15" s="21">
        <f t="shared" si="9"/>
        <v>0</v>
      </c>
      <c r="AQ15" s="21">
        <f t="shared" si="9"/>
        <v>0</v>
      </c>
      <c r="AR15" s="16">
        <f t="shared" si="7"/>
        <v>-4.8333333333333263E-2</v>
      </c>
      <c r="AS15" s="18"/>
    </row>
    <row r="16" spans="1:45" x14ac:dyDescent="0.2">
      <c r="W16" s="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16"/>
      <c r="AS16" s="18"/>
    </row>
    <row r="17" spans="1:45" x14ac:dyDescent="0.2">
      <c r="A17" t="s">
        <v>6</v>
      </c>
      <c r="B17">
        <v>3</v>
      </c>
      <c r="C17" t="s">
        <v>4</v>
      </c>
      <c r="D17">
        <v>3.4</v>
      </c>
      <c r="E17">
        <v>6.25</v>
      </c>
      <c r="F17">
        <v>5.62</v>
      </c>
      <c r="G17">
        <v>4.38</v>
      </c>
      <c r="H17">
        <v>7.12</v>
      </c>
      <c r="I17">
        <v>4.25</v>
      </c>
      <c r="J17">
        <v>5.25</v>
      </c>
      <c r="K17">
        <v>5.43</v>
      </c>
      <c r="L17">
        <v>5.25</v>
      </c>
      <c r="M17">
        <v>4.1399999999999997</v>
      </c>
      <c r="N17">
        <v>5.12</v>
      </c>
      <c r="O17">
        <v>6.75</v>
      </c>
      <c r="P17">
        <v>6</v>
      </c>
      <c r="Q17">
        <v>4.29</v>
      </c>
      <c r="R17">
        <v>4.88</v>
      </c>
      <c r="W17" s="3">
        <f>AVERAGE(D17:U17)</f>
        <v>5.2086666666666668</v>
      </c>
      <c r="X17" s="16">
        <f>_xlfn.T.TEST(D11:U11,D14:U14,2,1)</f>
        <v>5.18479291592744E-2</v>
      </c>
      <c r="Y17" s="16">
        <f>_xlfn.T.TEST(D12:U12,D15:U15,2,1)</f>
        <v>0.42060504633460571</v>
      </c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16"/>
      <c r="AS17" s="18"/>
    </row>
    <row r="18" spans="1:45" x14ac:dyDescent="0.2">
      <c r="A18" t="s">
        <v>6</v>
      </c>
      <c r="B18">
        <v>3</v>
      </c>
      <c r="C18" t="s">
        <v>5</v>
      </c>
      <c r="D18">
        <v>2.12</v>
      </c>
      <c r="E18">
        <v>3.86</v>
      </c>
      <c r="F18">
        <v>4.75</v>
      </c>
      <c r="G18">
        <v>4.25</v>
      </c>
      <c r="H18">
        <v>7</v>
      </c>
      <c r="I18">
        <v>4</v>
      </c>
      <c r="J18">
        <v>4.62</v>
      </c>
      <c r="K18">
        <v>3.14</v>
      </c>
      <c r="L18">
        <v>3.62</v>
      </c>
      <c r="M18">
        <v>4.2</v>
      </c>
      <c r="N18">
        <v>7.29</v>
      </c>
      <c r="O18">
        <v>5.29</v>
      </c>
      <c r="P18">
        <v>6</v>
      </c>
      <c r="Q18">
        <v>4.75</v>
      </c>
      <c r="R18">
        <v>4.25</v>
      </c>
      <c r="W18" s="3">
        <f>AVERAGE(D18:U18)</f>
        <v>4.6093333333333337</v>
      </c>
      <c r="X18" s="16">
        <f>_xlfn.T.TEST(D11:U11,D17:U17,2,1)</f>
        <v>0.84542757443274108</v>
      </c>
      <c r="Y18" s="16">
        <f>_xlfn.T.TEST(D12:U12,D18:U18,2,1)</f>
        <v>0.75756640569027978</v>
      </c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16"/>
      <c r="AS18" s="18"/>
    </row>
    <row r="19" spans="1:45" s="2" customFormat="1" x14ac:dyDescent="0.2">
      <c r="W19" s="5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19"/>
      <c r="AS19" s="20"/>
    </row>
    <row r="20" spans="1:45" x14ac:dyDescent="0.2">
      <c r="A20" t="s">
        <v>7</v>
      </c>
      <c r="B20">
        <v>1</v>
      </c>
      <c r="C20" t="s">
        <v>4</v>
      </c>
      <c r="D20">
        <v>3.75</v>
      </c>
      <c r="E20">
        <v>2</v>
      </c>
      <c r="F20">
        <v>4.5</v>
      </c>
      <c r="G20">
        <v>4.5</v>
      </c>
      <c r="H20">
        <v>6.75</v>
      </c>
      <c r="I20">
        <v>3.75</v>
      </c>
      <c r="J20">
        <v>3.38</v>
      </c>
      <c r="K20">
        <v>3.12</v>
      </c>
      <c r="L20">
        <v>4.25</v>
      </c>
      <c r="M20">
        <v>5.12</v>
      </c>
      <c r="N20">
        <v>6.38</v>
      </c>
      <c r="O20">
        <v>6.12</v>
      </c>
      <c r="P20">
        <v>5</v>
      </c>
      <c r="Q20">
        <v>2.62</v>
      </c>
      <c r="R20">
        <v>5</v>
      </c>
      <c r="W20" s="3">
        <f>AVERAGE(D20:U20)</f>
        <v>4.4159999999999995</v>
      </c>
      <c r="Z20" s="21">
        <f>D23-D20</f>
        <v>-0.75</v>
      </c>
      <c r="AA20" s="21">
        <f t="shared" ref="AA20:AQ20" si="10">E23-E20</f>
        <v>0.5</v>
      </c>
      <c r="AB20" s="21">
        <f t="shared" si="10"/>
        <v>-0.37999999999999989</v>
      </c>
      <c r="AC20" s="21">
        <f t="shared" si="10"/>
        <v>-0.12000000000000011</v>
      </c>
      <c r="AD20" s="21">
        <f t="shared" si="10"/>
        <v>-0.25</v>
      </c>
      <c r="AE20" s="21">
        <f t="shared" si="10"/>
        <v>-0.87000000000000011</v>
      </c>
      <c r="AF20" s="21">
        <f t="shared" si="10"/>
        <v>1</v>
      </c>
      <c r="AG20" s="21">
        <f t="shared" si="10"/>
        <v>-0.12000000000000011</v>
      </c>
      <c r="AH20" s="21">
        <f t="shared" si="10"/>
        <v>-1</v>
      </c>
      <c r="AI20" s="21">
        <f t="shared" si="10"/>
        <v>-0.62000000000000011</v>
      </c>
      <c r="AJ20" s="21">
        <f t="shared" si="10"/>
        <v>0</v>
      </c>
      <c r="AK20" s="21">
        <f t="shared" si="10"/>
        <v>0.5</v>
      </c>
      <c r="AL20" s="21">
        <f t="shared" si="10"/>
        <v>0</v>
      </c>
      <c r="AM20" s="21">
        <f t="shared" si="10"/>
        <v>0.25999999999999979</v>
      </c>
      <c r="AN20" s="21">
        <f t="shared" si="10"/>
        <v>-0.87999999999999989</v>
      </c>
      <c r="AO20" s="21">
        <f t="shared" si="10"/>
        <v>0</v>
      </c>
      <c r="AP20" s="21">
        <f t="shared" si="10"/>
        <v>0</v>
      </c>
      <c r="AQ20" s="21">
        <f t="shared" si="10"/>
        <v>0</v>
      </c>
      <c r="AR20" s="16">
        <f>AVERAGE(Z20:AQ20)</f>
        <v>-0.1516666666666667</v>
      </c>
      <c r="AS20" s="18"/>
    </row>
    <row r="21" spans="1:45" x14ac:dyDescent="0.2">
      <c r="A21" t="s">
        <v>7</v>
      </c>
      <c r="B21">
        <v>1</v>
      </c>
      <c r="C21" t="s">
        <v>5</v>
      </c>
      <c r="D21">
        <v>3.25</v>
      </c>
      <c r="E21">
        <v>2.12</v>
      </c>
      <c r="F21">
        <v>4</v>
      </c>
      <c r="G21">
        <v>3.38</v>
      </c>
      <c r="H21">
        <v>6</v>
      </c>
      <c r="I21">
        <v>3.75</v>
      </c>
      <c r="J21">
        <v>2.75</v>
      </c>
      <c r="K21">
        <v>3</v>
      </c>
      <c r="L21">
        <v>3.62</v>
      </c>
      <c r="M21">
        <v>3.12</v>
      </c>
      <c r="N21">
        <v>4.88</v>
      </c>
      <c r="O21">
        <v>6.38</v>
      </c>
      <c r="P21">
        <v>3.75</v>
      </c>
      <c r="Q21">
        <v>2.88</v>
      </c>
      <c r="R21">
        <v>3.38</v>
      </c>
      <c r="W21" s="3">
        <f>AVERAGE(D21:U21)</f>
        <v>3.7506666666666675</v>
      </c>
      <c r="Z21" s="21">
        <f>D24-D21</f>
        <v>-1</v>
      </c>
      <c r="AA21" s="21">
        <f t="shared" ref="AA21:AQ21" si="11">E24-E21</f>
        <v>-0.12000000000000011</v>
      </c>
      <c r="AB21" s="21">
        <f t="shared" si="11"/>
        <v>-0.12000000000000011</v>
      </c>
      <c r="AC21" s="21">
        <f t="shared" si="11"/>
        <v>0.24000000000000021</v>
      </c>
      <c r="AD21" s="21">
        <f t="shared" si="11"/>
        <v>0.75</v>
      </c>
      <c r="AE21" s="21">
        <f t="shared" si="11"/>
        <v>-0.5</v>
      </c>
      <c r="AF21" s="21">
        <f t="shared" si="11"/>
        <v>0.62999999999999989</v>
      </c>
      <c r="AG21" s="21">
        <f t="shared" si="11"/>
        <v>-0.5</v>
      </c>
      <c r="AH21" s="21">
        <f t="shared" si="11"/>
        <v>-0.5</v>
      </c>
      <c r="AI21" s="21">
        <f t="shared" si="11"/>
        <v>0.25999999999999979</v>
      </c>
      <c r="AJ21" s="21">
        <f t="shared" si="11"/>
        <v>-0.87999999999999989</v>
      </c>
      <c r="AK21" s="21">
        <f t="shared" si="11"/>
        <v>-1.2599999999999998</v>
      </c>
      <c r="AL21" s="21">
        <f t="shared" si="11"/>
        <v>-0.75</v>
      </c>
      <c r="AM21" s="21">
        <f t="shared" si="11"/>
        <v>-0.12999999999999989</v>
      </c>
      <c r="AN21" s="21">
        <f t="shared" si="11"/>
        <v>-0.75999999999999979</v>
      </c>
      <c r="AO21" s="21">
        <f t="shared" si="11"/>
        <v>0</v>
      </c>
      <c r="AP21" s="21">
        <f t="shared" si="11"/>
        <v>0</v>
      </c>
      <c r="AQ21" s="21">
        <f t="shared" si="11"/>
        <v>0</v>
      </c>
      <c r="AR21" s="16">
        <f t="shared" ref="AR21:AR24" si="12">AVERAGE(Z21:AQ21)</f>
        <v>-0.25777777777777777</v>
      </c>
      <c r="AS21" s="18"/>
    </row>
    <row r="22" spans="1:45" x14ac:dyDescent="0.2">
      <c r="W22" s="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16"/>
      <c r="AS22" s="18"/>
    </row>
    <row r="23" spans="1:45" x14ac:dyDescent="0.2">
      <c r="A23" t="s">
        <v>7</v>
      </c>
      <c r="B23">
        <v>2</v>
      </c>
      <c r="C23" t="s">
        <v>4</v>
      </c>
      <c r="D23">
        <v>3</v>
      </c>
      <c r="E23">
        <v>2.5</v>
      </c>
      <c r="F23">
        <v>4.12</v>
      </c>
      <c r="G23">
        <v>4.38</v>
      </c>
      <c r="H23">
        <v>6.5</v>
      </c>
      <c r="I23">
        <v>2.88</v>
      </c>
      <c r="J23">
        <v>4.38</v>
      </c>
      <c r="K23">
        <v>3</v>
      </c>
      <c r="L23">
        <v>3.25</v>
      </c>
      <c r="M23">
        <v>4.5</v>
      </c>
      <c r="N23">
        <v>6.38</v>
      </c>
      <c r="O23">
        <v>6.62</v>
      </c>
      <c r="P23">
        <v>5</v>
      </c>
      <c r="Q23">
        <v>2.88</v>
      </c>
      <c r="R23">
        <v>4.12</v>
      </c>
      <c r="W23" s="3">
        <f>AVERAGE(D23:U23)</f>
        <v>4.234</v>
      </c>
      <c r="Z23" s="21">
        <f>D26-D20</f>
        <v>-1.87</v>
      </c>
      <c r="AA23" s="21">
        <f t="shared" ref="AA23:AQ23" si="13">E26-E20</f>
        <v>1</v>
      </c>
      <c r="AB23" s="21">
        <f t="shared" si="13"/>
        <v>-1.38</v>
      </c>
      <c r="AC23" s="21">
        <f t="shared" si="13"/>
        <v>-0.5</v>
      </c>
      <c r="AD23" s="21">
        <f t="shared" si="13"/>
        <v>-0.25</v>
      </c>
      <c r="AE23" s="21">
        <f t="shared" si="13"/>
        <v>-0.37000000000000011</v>
      </c>
      <c r="AF23" s="21">
        <f t="shared" si="13"/>
        <v>0.87000000000000011</v>
      </c>
      <c r="AG23" s="21">
        <f t="shared" si="13"/>
        <v>-0.37000000000000011</v>
      </c>
      <c r="AH23" s="21">
        <f t="shared" si="13"/>
        <v>-0.87000000000000011</v>
      </c>
      <c r="AI23" s="21">
        <f t="shared" si="13"/>
        <v>-0.74000000000000021</v>
      </c>
      <c r="AJ23" s="21">
        <f t="shared" si="13"/>
        <v>-0.75999999999999979</v>
      </c>
      <c r="AK23" s="21">
        <f t="shared" si="13"/>
        <v>0.75999999999999979</v>
      </c>
      <c r="AL23" s="21">
        <f t="shared" si="13"/>
        <v>-0.12000000000000011</v>
      </c>
      <c r="AM23" s="21">
        <f t="shared" si="13"/>
        <v>-0.12000000000000011</v>
      </c>
      <c r="AN23" s="21">
        <f t="shared" si="13"/>
        <v>-1.5</v>
      </c>
      <c r="AO23" s="21">
        <f t="shared" si="13"/>
        <v>0</v>
      </c>
      <c r="AP23" s="21">
        <f t="shared" si="13"/>
        <v>0</v>
      </c>
      <c r="AQ23" s="21">
        <f t="shared" si="13"/>
        <v>0</v>
      </c>
      <c r="AR23" s="16">
        <f t="shared" si="12"/>
        <v>-0.34555555555555562</v>
      </c>
      <c r="AS23" s="18"/>
    </row>
    <row r="24" spans="1:45" x14ac:dyDescent="0.2">
      <c r="A24" t="s">
        <v>7</v>
      </c>
      <c r="B24">
        <v>2</v>
      </c>
      <c r="C24" t="s">
        <v>5</v>
      </c>
      <c r="D24">
        <v>2.25</v>
      </c>
      <c r="E24">
        <v>2</v>
      </c>
      <c r="F24">
        <v>3.88</v>
      </c>
      <c r="G24">
        <v>3.62</v>
      </c>
      <c r="H24">
        <v>6.75</v>
      </c>
      <c r="I24">
        <v>3.25</v>
      </c>
      <c r="J24">
        <v>3.38</v>
      </c>
      <c r="K24">
        <v>2.5</v>
      </c>
      <c r="L24">
        <v>3.12</v>
      </c>
      <c r="M24">
        <v>3.38</v>
      </c>
      <c r="N24">
        <v>4</v>
      </c>
      <c r="O24">
        <v>5.12</v>
      </c>
      <c r="P24">
        <v>3</v>
      </c>
      <c r="Q24">
        <v>2.75</v>
      </c>
      <c r="R24">
        <v>2.62</v>
      </c>
      <c r="W24" s="3">
        <f>AVERAGE(D24:U24)</f>
        <v>3.4413333333333331</v>
      </c>
      <c r="Z24" s="21">
        <f>D27-D21</f>
        <v>-1.5</v>
      </c>
      <c r="AA24" s="21">
        <f t="shared" ref="AA24:AQ24" si="14">E27-E21</f>
        <v>-0.5</v>
      </c>
      <c r="AB24" s="21">
        <f t="shared" si="14"/>
        <v>0.12000000000000011</v>
      </c>
      <c r="AC24" s="21">
        <f t="shared" si="14"/>
        <v>0</v>
      </c>
      <c r="AD24" s="21">
        <f t="shared" si="14"/>
        <v>0.37999999999999989</v>
      </c>
      <c r="AE24" s="21">
        <f t="shared" si="14"/>
        <v>0.25</v>
      </c>
      <c r="AF24" s="21">
        <f t="shared" si="14"/>
        <v>0.25</v>
      </c>
      <c r="AG24" s="21">
        <f t="shared" si="14"/>
        <v>0</v>
      </c>
      <c r="AH24" s="21">
        <f t="shared" si="14"/>
        <v>-0.24000000000000021</v>
      </c>
      <c r="AI24" s="21">
        <f t="shared" si="14"/>
        <v>-0.24000000000000021</v>
      </c>
      <c r="AJ24" s="21">
        <f t="shared" si="14"/>
        <v>0.74000000000000021</v>
      </c>
      <c r="AK24" s="21">
        <f t="shared" si="14"/>
        <v>-0.75999999999999979</v>
      </c>
      <c r="AL24" s="21">
        <f t="shared" si="14"/>
        <v>-1.37</v>
      </c>
      <c r="AM24" s="21">
        <f t="shared" si="14"/>
        <v>-0.62999999999999989</v>
      </c>
      <c r="AN24" s="21">
        <f t="shared" si="14"/>
        <v>-1.2599999999999998</v>
      </c>
      <c r="AO24" s="21">
        <f t="shared" si="14"/>
        <v>0</v>
      </c>
      <c r="AP24" s="21">
        <f t="shared" si="14"/>
        <v>0</v>
      </c>
      <c r="AQ24" s="21">
        <f t="shared" si="14"/>
        <v>0</v>
      </c>
      <c r="AR24" s="16">
        <f t="shared" si="12"/>
        <v>-0.26444444444444443</v>
      </c>
      <c r="AS24" s="18"/>
    </row>
    <row r="25" spans="1:45" x14ac:dyDescent="0.2">
      <c r="W25" s="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16"/>
      <c r="AS25" s="18"/>
    </row>
    <row r="26" spans="1:45" x14ac:dyDescent="0.2">
      <c r="A26" t="s">
        <v>7</v>
      </c>
      <c r="B26">
        <v>3</v>
      </c>
      <c r="C26" t="s">
        <v>4</v>
      </c>
      <c r="D26">
        <v>1.88</v>
      </c>
      <c r="E26">
        <v>3</v>
      </c>
      <c r="F26">
        <v>3.12</v>
      </c>
      <c r="G26">
        <v>4</v>
      </c>
      <c r="H26">
        <v>6.5</v>
      </c>
      <c r="I26">
        <v>3.38</v>
      </c>
      <c r="J26">
        <v>4.25</v>
      </c>
      <c r="K26">
        <v>2.75</v>
      </c>
      <c r="L26">
        <v>3.38</v>
      </c>
      <c r="M26">
        <v>4.38</v>
      </c>
      <c r="N26">
        <v>5.62</v>
      </c>
      <c r="O26">
        <v>6.88</v>
      </c>
      <c r="P26">
        <v>4.88</v>
      </c>
      <c r="Q26">
        <v>2.5</v>
      </c>
      <c r="R26">
        <v>3.5</v>
      </c>
      <c r="W26" s="3">
        <f>AVERAGE(D26:U26)</f>
        <v>4.0013333333333332</v>
      </c>
      <c r="X26" s="16">
        <f>_xlfn.T.TEST(D20:U20,D23:U23,2,1)</f>
        <v>0.24789836007169777</v>
      </c>
      <c r="Y26" s="16">
        <f>_xlfn.T.TEST(D21:U21,D24:U24,2,1)</f>
        <v>6.3478416767438817E-2</v>
      </c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16"/>
      <c r="AS26" s="18"/>
    </row>
    <row r="27" spans="1:45" x14ac:dyDescent="0.2">
      <c r="A27" t="s">
        <v>7</v>
      </c>
      <c r="B27">
        <v>3</v>
      </c>
      <c r="C27" t="s">
        <v>5</v>
      </c>
      <c r="D27">
        <v>1.75</v>
      </c>
      <c r="E27">
        <v>1.62</v>
      </c>
      <c r="F27">
        <v>4.12</v>
      </c>
      <c r="G27">
        <v>3.38</v>
      </c>
      <c r="H27">
        <v>6.38</v>
      </c>
      <c r="I27">
        <v>4</v>
      </c>
      <c r="J27">
        <v>3</v>
      </c>
      <c r="K27">
        <v>3</v>
      </c>
      <c r="L27">
        <v>3.38</v>
      </c>
      <c r="M27">
        <v>2.88</v>
      </c>
      <c r="N27">
        <v>5.62</v>
      </c>
      <c r="O27">
        <v>5.62</v>
      </c>
      <c r="P27">
        <v>2.38</v>
      </c>
      <c r="Q27">
        <v>2.25</v>
      </c>
      <c r="R27">
        <v>2.12</v>
      </c>
      <c r="W27" s="3">
        <f>AVERAGE(D27:U27)</f>
        <v>3.4333333333333327</v>
      </c>
      <c r="X27" s="16">
        <f>_xlfn.T.TEST(D20:U20,D26:U26,2,1)</f>
        <v>7.6912760659805027E-2</v>
      </c>
      <c r="Y27" s="16">
        <f>_xlfn.T.TEST(D21:U21,D27:U27,2,1)</f>
        <v>8.9994357605898259E-2</v>
      </c>
    </row>
  </sheetData>
  <conditionalFormatting sqref="U1">
    <cfRule type="cellIs" dxfId="12" priority="1" operator="lessThan">
      <formula>0</formula>
    </cfRule>
  </conditionalFormatting>
  <conditionalFormatting sqref="X8:Y9 X17:Y18 X26:Y27">
    <cfRule type="cellIs" dxfId="11" priority="4" operator="lessThan">
      <formula>0.05</formula>
    </cfRule>
  </conditionalFormatting>
  <conditionalFormatting sqref="Z2:AR3 Z5:AR6 Z11:AR12 Z14:AR15 Z20:AR21 Z23:AR24">
    <cfRule type="cellIs" dxfId="10" priority="3" operator="lessThan">
      <formula>0</formula>
    </cfRule>
  </conditionalFormatting>
  <conditionalFormatting sqref="AQ1">
    <cfRule type="cellIs" dxfId="9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29F6-980B-4638-915A-D76A28073AF9}">
  <dimension ref="A1"/>
  <sheetViews>
    <sheetView workbookViewId="0">
      <selection activeCell="B22" sqref="A1:XFD1048576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0A60-E6FC-8347-97E8-492273719015}">
  <dimension ref="A1:AT26"/>
  <sheetViews>
    <sheetView topLeftCell="O1" workbookViewId="0">
      <selection activeCell="AQ4" sqref="AQ4:AS20"/>
    </sheetView>
  </sheetViews>
  <sheetFormatPr baseColWidth="10" defaultColWidth="8.83203125" defaultRowHeight="15" x14ac:dyDescent="0.2"/>
  <cols>
    <col min="46" max="46" width="8.83203125" style="3"/>
  </cols>
  <sheetData>
    <row r="1" spans="1:46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 s="26">
        <v>18</v>
      </c>
      <c r="AB1">
        <v>1</v>
      </c>
      <c r="AC1">
        <v>2</v>
      </c>
      <c r="AD1">
        <v>3</v>
      </c>
      <c r="AE1">
        <v>4</v>
      </c>
      <c r="AF1">
        <v>5</v>
      </c>
      <c r="AG1">
        <v>6</v>
      </c>
      <c r="AH1">
        <v>7</v>
      </c>
      <c r="AI1">
        <v>8</v>
      </c>
      <c r="AJ1">
        <v>9</v>
      </c>
      <c r="AK1">
        <v>10</v>
      </c>
      <c r="AL1">
        <v>11</v>
      </c>
      <c r="AM1">
        <v>12</v>
      </c>
      <c r="AN1">
        <v>13</v>
      </c>
      <c r="AO1">
        <v>14</v>
      </c>
      <c r="AP1">
        <v>15</v>
      </c>
      <c r="AQ1">
        <v>16</v>
      </c>
      <c r="AR1">
        <v>17</v>
      </c>
      <c r="AS1" s="26">
        <v>18</v>
      </c>
    </row>
    <row r="2" spans="1:46" x14ac:dyDescent="0.2">
      <c r="A2" t="s">
        <v>3</v>
      </c>
      <c r="B2">
        <v>1</v>
      </c>
      <c r="C2" t="s">
        <v>11</v>
      </c>
      <c r="D2">
        <f>AVERAGE(real!D2:D3)</f>
        <v>4.335</v>
      </c>
      <c r="E2">
        <f>AVERAGE(real!E2:E3)</f>
        <v>4.8</v>
      </c>
      <c r="F2">
        <f>AVERAGE(real!F2:F3)</f>
        <v>3.9350000000000001</v>
      </c>
      <c r="G2">
        <f>AVERAGE(real!G2:G3)</f>
        <v>2.7149999999999999</v>
      </c>
      <c r="H2">
        <f>AVERAGE(real!H2:H3)</f>
        <v>3.3149999999999999</v>
      </c>
      <c r="I2">
        <f>AVERAGE(real!I2:I3)</f>
        <v>6.4350000000000005</v>
      </c>
      <c r="J2">
        <f>AVERAGE(real!J2:J3)</f>
        <v>3.19</v>
      </c>
      <c r="K2">
        <f>AVERAGE(real!K2:K3)</f>
        <v>2.44</v>
      </c>
      <c r="L2">
        <f>AVERAGE(real!L2:L3)</f>
        <v>4.6899999999999995</v>
      </c>
      <c r="M2">
        <f>AVERAGE(real!M2:M3)</f>
        <v>5.1950000000000003</v>
      </c>
      <c r="N2">
        <f>AVERAGE(real!N2:N3)</f>
        <v>2.5</v>
      </c>
      <c r="O2">
        <f>AVERAGE(real!O2:O3)</f>
        <v>4.8550000000000004</v>
      </c>
      <c r="P2">
        <f>AVERAGE(real!P2:P3)</f>
        <v>3.7149999999999999</v>
      </c>
      <c r="Q2">
        <f>AVERAGE(real!Q2:Q3)</f>
        <v>4.75</v>
      </c>
      <c r="R2">
        <f>AVERAGE(real!R2:R3)</f>
        <v>5.18</v>
      </c>
      <c r="W2" s="3">
        <f>AVERAGE(D2:U2)</f>
        <v>4.1366666666666667</v>
      </c>
    </row>
    <row r="3" spans="1:46" x14ac:dyDescent="0.2">
      <c r="S3" s="6"/>
      <c r="T3" s="6"/>
      <c r="U3" s="6"/>
      <c r="W3" s="3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</row>
    <row r="4" spans="1:46" x14ac:dyDescent="0.2">
      <c r="A4" t="s">
        <v>3</v>
      </c>
      <c r="B4">
        <v>2</v>
      </c>
      <c r="C4" t="s">
        <v>11</v>
      </c>
      <c r="D4">
        <f>AVERAGE(real!D5:D6)</f>
        <v>3.625</v>
      </c>
      <c r="E4">
        <f>AVERAGE(real!E5:E6)</f>
        <v>4.8049999999999997</v>
      </c>
      <c r="F4">
        <f>AVERAGE(real!F5:F6)</f>
        <v>3.25</v>
      </c>
      <c r="G4">
        <f>AVERAGE(real!G5:G6)</f>
        <v>2.895</v>
      </c>
      <c r="H4">
        <f>AVERAGE(real!H5:H6)</f>
        <v>2.94</v>
      </c>
      <c r="I4">
        <f>AVERAGE(real!I5:I6)</f>
        <v>5.41</v>
      </c>
      <c r="J4">
        <f>AVERAGE(real!J5:J6)</f>
        <v>3.49</v>
      </c>
      <c r="K4">
        <f>AVERAGE(real!K5:K6)</f>
        <v>2.44</v>
      </c>
      <c r="L4">
        <f>AVERAGE(real!L5:L6)</f>
        <v>3.31</v>
      </c>
      <c r="M4">
        <f>AVERAGE(real!M5:M6)</f>
        <v>4.6899999999999995</v>
      </c>
      <c r="N4">
        <f>AVERAGE(real!N5:N6)</f>
        <v>3.19</v>
      </c>
      <c r="O4">
        <f>AVERAGE(real!O5:O6)</f>
        <v>2.4750000000000001</v>
      </c>
      <c r="P4">
        <f>AVERAGE(real!P5:P6)</f>
        <v>3.75</v>
      </c>
      <c r="Q4">
        <f>AVERAGE(real!Q5:Q6)</f>
        <v>5.5600000000000005</v>
      </c>
      <c r="R4">
        <f>AVERAGE(real!R5:R6)</f>
        <v>3.6850000000000001</v>
      </c>
      <c r="W4" s="3">
        <f>AVERAGE(D4:U4)</f>
        <v>3.7010000000000001</v>
      </c>
      <c r="AB4" s="21">
        <f>D4-D2</f>
        <v>-0.71</v>
      </c>
      <c r="AC4" s="21">
        <f t="shared" ref="AC4:AS4" si="0">E4-E2</f>
        <v>4.9999999999998934E-3</v>
      </c>
      <c r="AD4" s="21">
        <f t="shared" si="0"/>
        <v>-0.68500000000000005</v>
      </c>
      <c r="AE4" s="21">
        <f t="shared" si="0"/>
        <v>0.18000000000000016</v>
      </c>
      <c r="AF4" s="21">
        <f t="shared" si="0"/>
        <v>-0.375</v>
      </c>
      <c r="AG4" s="21">
        <f t="shared" si="0"/>
        <v>-1.0250000000000004</v>
      </c>
      <c r="AH4" s="21">
        <f t="shared" si="0"/>
        <v>0.30000000000000027</v>
      </c>
      <c r="AI4" s="21">
        <f t="shared" si="0"/>
        <v>0</v>
      </c>
      <c r="AJ4" s="21">
        <f t="shared" si="0"/>
        <v>-1.3799999999999994</v>
      </c>
      <c r="AK4" s="21">
        <f t="shared" si="0"/>
        <v>-0.50500000000000078</v>
      </c>
      <c r="AL4" s="21">
        <f t="shared" si="0"/>
        <v>0.69</v>
      </c>
      <c r="AM4" s="21">
        <f t="shared" si="0"/>
        <v>-2.3800000000000003</v>
      </c>
      <c r="AN4" s="21">
        <f t="shared" si="0"/>
        <v>3.5000000000000142E-2</v>
      </c>
      <c r="AO4" s="21">
        <f t="shared" si="0"/>
        <v>0.8100000000000005</v>
      </c>
      <c r="AP4" s="21">
        <f t="shared" si="0"/>
        <v>-1.4949999999999997</v>
      </c>
      <c r="AQ4" s="21"/>
      <c r="AR4" s="21"/>
      <c r="AS4" s="21"/>
      <c r="AT4" s="16">
        <f>AVERAGE(AB4:AS4)</f>
        <v>-0.4356666666666667</v>
      </c>
    </row>
    <row r="5" spans="1:46" x14ac:dyDescent="0.2">
      <c r="W5" s="3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16"/>
    </row>
    <row r="6" spans="1:46" x14ac:dyDescent="0.2">
      <c r="A6" t="s">
        <v>3</v>
      </c>
      <c r="B6">
        <v>3</v>
      </c>
      <c r="C6" t="s">
        <v>11</v>
      </c>
      <c r="D6">
        <f>AVERAGE(real!D8:D9)</f>
        <v>4</v>
      </c>
      <c r="E6">
        <f>AVERAGE(real!E8:E9)</f>
        <v>4.7149999999999999</v>
      </c>
      <c r="F6">
        <f>AVERAGE(real!F8:F9)</f>
        <v>3.4350000000000001</v>
      </c>
      <c r="G6">
        <f>AVERAGE(real!G8:G9)</f>
        <v>3.75</v>
      </c>
      <c r="H6">
        <f>AVERAGE(real!H8:H9)</f>
        <v>2.63</v>
      </c>
      <c r="I6">
        <f>AVERAGE(real!I8:I9)</f>
        <v>5.75</v>
      </c>
      <c r="J6">
        <f>AVERAGE(real!J8:J9)</f>
        <v>2.835</v>
      </c>
      <c r="K6">
        <f>AVERAGE(real!K8:K9)</f>
        <v>2.63</v>
      </c>
      <c r="L6">
        <f>AVERAGE(real!L8:L9)</f>
        <v>3.06</v>
      </c>
      <c r="M6">
        <f>AVERAGE(real!M8:M9)</f>
        <v>5.5600000000000005</v>
      </c>
      <c r="N6">
        <f>AVERAGE(real!N8:N9)</f>
        <v>3.41</v>
      </c>
      <c r="O6">
        <f>AVERAGE(real!O8:O9)</f>
        <v>2.585</v>
      </c>
      <c r="P6">
        <f>AVERAGE(real!P8:P9)</f>
        <v>4.0449999999999999</v>
      </c>
      <c r="Q6">
        <f>AVERAGE(real!Q8:Q9)</f>
        <v>4.5</v>
      </c>
      <c r="R6">
        <f>AVERAGE(real!R8:R9)</f>
        <v>3.13</v>
      </c>
      <c r="W6" s="3">
        <f>AVERAGE(D6:U6)</f>
        <v>3.7356666666666674</v>
      </c>
      <c r="AB6" s="21">
        <f>D6-D2</f>
        <v>-0.33499999999999996</v>
      </c>
      <c r="AC6" s="21">
        <f t="shared" ref="AC6:AS6" si="1">E6-E2</f>
        <v>-8.4999999999999964E-2</v>
      </c>
      <c r="AD6" s="21">
        <f t="shared" si="1"/>
        <v>-0.5</v>
      </c>
      <c r="AE6" s="21">
        <f t="shared" si="1"/>
        <v>1.0350000000000001</v>
      </c>
      <c r="AF6" s="21">
        <f t="shared" si="1"/>
        <v>-0.68500000000000005</v>
      </c>
      <c r="AG6" s="21">
        <f t="shared" si="1"/>
        <v>-0.6850000000000005</v>
      </c>
      <c r="AH6" s="21">
        <f t="shared" si="1"/>
        <v>-0.35499999999999998</v>
      </c>
      <c r="AI6" s="21">
        <f t="shared" si="1"/>
        <v>0.18999999999999995</v>
      </c>
      <c r="AJ6" s="21">
        <f t="shared" si="1"/>
        <v>-1.6299999999999994</v>
      </c>
      <c r="AK6" s="21">
        <f t="shared" si="1"/>
        <v>0.36500000000000021</v>
      </c>
      <c r="AL6" s="21">
        <f t="shared" si="1"/>
        <v>0.91000000000000014</v>
      </c>
      <c r="AM6" s="21">
        <f t="shared" si="1"/>
        <v>-2.2700000000000005</v>
      </c>
      <c r="AN6" s="21">
        <f t="shared" si="1"/>
        <v>0.33000000000000007</v>
      </c>
      <c r="AO6" s="21">
        <f t="shared" si="1"/>
        <v>-0.25</v>
      </c>
      <c r="AP6" s="21">
        <f t="shared" si="1"/>
        <v>-2.0499999999999998</v>
      </c>
      <c r="AQ6" s="21"/>
      <c r="AR6" s="21"/>
      <c r="AS6" s="21"/>
      <c r="AT6" s="16">
        <f t="shared" ref="AT6:AT20" si="2">AVERAGE(AB6:AS6)</f>
        <v>-0.40099999999999997</v>
      </c>
    </row>
    <row r="7" spans="1:46" x14ac:dyDescent="0.2">
      <c r="W7" s="3"/>
      <c r="Z7" s="16">
        <f>_xlfn.T.TEST(D2:U2,D4:U4,2,1)</f>
        <v>7.3295631027558122E-2</v>
      </c>
      <c r="AA7" s="16">
        <f>_xlfn.T.TEST(D2:U2,D6:U6,2,1)</f>
        <v>0.13304163174729502</v>
      </c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16"/>
    </row>
    <row r="8" spans="1:46" s="2" customFormat="1" x14ac:dyDescent="0.2"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</row>
    <row r="9" spans="1:46" x14ac:dyDescent="0.2">
      <c r="A9" t="s">
        <v>6</v>
      </c>
      <c r="B9">
        <v>1</v>
      </c>
      <c r="C9" t="s">
        <v>11</v>
      </c>
      <c r="D9">
        <f>AVERAGE(real!D11:D12)</f>
        <v>5.625</v>
      </c>
      <c r="E9">
        <f>AVERAGE(real!E11:E12)</f>
        <v>6.6899999999999995</v>
      </c>
      <c r="F9">
        <f>AVERAGE(real!F11:F12)</f>
        <v>4.0199999999999996</v>
      </c>
      <c r="G9">
        <f>AVERAGE(real!G11:G12)</f>
        <v>3.75</v>
      </c>
      <c r="H9">
        <f>AVERAGE(real!H11:H12)</f>
        <v>4.125</v>
      </c>
      <c r="I9">
        <f>AVERAGE(real!I11:I12)</f>
        <v>7.3849999999999998</v>
      </c>
      <c r="J9">
        <f>AVERAGE(real!J11:J12)</f>
        <v>4.125</v>
      </c>
      <c r="K9">
        <f>AVERAGE(real!K11:K12)</f>
        <v>4.3100000000000005</v>
      </c>
      <c r="L9">
        <f>AVERAGE(real!L11:L12)</f>
        <v>5.085</v>
      </c>
      <c r="M9">
        <f>AVERAGE(real!M11:M12)</f>
        <v>5.7249999999999996</v>
      </c>
      <c r="N9">
        <f>AVERAGE(real!N11:N12)</f>
        <v>3.27</v>
      </c>
      <c r="O9">
        <f>AVERAGE(real!O11:O12)</f>
        <v>6.25</v>
      </c>
      <c r="P9">
        <f>AVERAGE(real!P11:P12)</f>
        <v>3.79</v>
      </c>
      <c r="Q9">
        <f>AVERAGE(real!Q11:Q12)</f>
        <v>5.57</v>
      </c>
      <c r="R9">
        <f>AVERAGE(real!R11:R12)</f>
        <v>6.0350000000000001</v>
      </c>
      <c r="W9" s="3">
        <f>AVERAGE(D9:U9)</f>
        <v>5.0503333333333327</v>
      </c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16"/>
    </row>
    <row r="10" spans="1:46" x14ac:dyDescent="0.2">
      <c r="W10" s="3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16"/>
    </row>
    <row r="11" spans="1:46" x14ac:dyDescent="0.2">
      <c r="A11" t="s">
        <v>6</v>
      </c>
      <c r="B11">
        <v>2</v>
      </c>
      <c r="C11" t="s">
        <v>11</v>
      </c>
      <c r="D11">
        <f>AVERAGE(real!D14:D15)</f>
        <v>5.5600000000000005</v>
      </c>
      <c r="E11">
        <f>AVERAGE(real!E14:E15)</f>
        <v>6.5600000000000005</v>
      </c>
      <c r="F11">
        <f>AVERAGE(real!F14:F15)</f>
        <v>5.0600000000000005</v>
      </c>
      <c r="G11">
        <f>AVERAGE(real!G14:G15)</f>
        <v>3.0449999999999999</v>
      </c>
      <c r="H11">
        <f>AVERAGE(real!H14:H15)</f>
        <v>3.94</v>
      </c>
      <c r="I11">
        <f>AVERAGE(real!I14:I15)</f>
        <v>6.93</v>
      </c>
      <c r="J11">
        <f>AVERAGE(real!J14:J15)</f>
        <v>3.625</v>
      </c>
      <c r="K11">
        <f>AVERAGE(real!K14:K15)</f>
        <v>3.9350000000000001</v>
      </c>
      <c r="L11">
        <f>AVERAGE(real!L14:L15)</f>
        <v>4.9749999999999996</v>
      </c>
      <c r="M11">
        <f>AVERAGE(real!M14:M15)</f>
        <v>6.3100000000000005</v>
      </c>
      <c r="N11">
        <f>AVERAGE(real!N14:N15)</f>
        <v>3.855</v>
      </c>
      <c r="O11">
        <f>AVERAGE(real!O14:O15)</f>
        <v>5.5</v>
      </c>
      <c r="P11">
        <f>AVERAGE(real!P14:P15)</f>
        <v>3.9249999999999998</v>
      </c>
      <c r="Q11">
        <f>AVERAGE(real!Q14:Q15)</f>
        <v>6.1899999999999995</v>
      </c>
      <c r="R11">
        <f>AVERAGE(real!R14:R15)</f>
        <v>5.1899999999999995</v>
      </c>
      <c r="W11" s="3">
        <f>AVERAGE(D11:U11)</f>
        <v>4.9733333333333327</v>
      </c>
      <c r="AB11" s="21">
        <f>D11-D9</f>
        <v>-6.4999999999999503E-2</v>
      </c>
      <c r="AC11" s="21">
        <f t="shared" ref="AC11:AS11" si="3">E11-E9</f>
        <v>-0.12999999999999901</v>
      </c>
      <c r="AD11" s="21">
        <f t="shared" si="3"/>
        <v>1.0400000000000009</v>
      </c>
      <c r="AE11" s="21">
        <f t="shared" si="3"/>
        <v>-0.70500000000000007</v>
      </c>
      <c r="AF11" s="21">
        <f t="shared" si="3"/>
        <v>-0.18500000000000005</v>
      </c>
      <c r="AG11" s="21">
        <f t="shared" si="3"/>
        <v>-0.45500000000000007</v>
      </c>
      <c r="AH11" s="21">
        <f t="shared" si="3"/>
        <v>-0.5</v>
      </c>
      <c r="AI11" s="21">
        <f t="shared" si="3"/>
        <v>-0.37500000000000044</v>
      </c>
      <c r="AJ11" s="21">
        <f t="shared" si="3"/>
        <v>-0.11000000000000032</v>
      </c>
      <c r="AK11" s="21">
        <f t="shared" si="3"/>
        <v>0.58500000000000085</v>
      </c>
      <c r="AL11" s="21">
        <f t="shared" si="3"/>
        <v>0.58499999999999996</v>
      </c>
      <c r="AM11" s="21">
        <f t="shared" si="3"/>
        <v>-0.75</v>
      </c>
      <c r="AN11" s="21">
        <f t="shared" si="3"/>
        <v>0.13499999999999979</v>
      </c>
      <c r="AO11" s="21">
        <f t="shared" si="3"/>
        <v>0.61999999999999922</v>
      </c>
      <c r="AP11" s="21">
        <f t="shared" si="3"/>
        <v>-0.84500000000000064</v>
      </c>
      <c r="AQ11" s="21"/>
      <c r="AR11" s="21"/>
      <c r="AS11" s="21"/>
      <c r="AT11" s="16">
        <f t="shared" si="2"/>
        <v>-7.6999999999999957E-2</v>
      </c>
    </row>
    <row r="12" spans="1:46" x14ac:dyDescent="0.2">
      <c r="W12" s="3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16"/>
    </row>
    <row r="13" spans="1:46" x14ac:dyDescent="0.2">
      <c r="A13" t="s">
        <v>6</v>
      </c>
      <c r="B13">
        <v>3</v>
      </c>
      <c r="C13" t="s">
        <v>11</v>
      </c>
      <c r="D13">
        <f>AVERAGE(real!D17:D18)</f>
        <v>5.2850000000000001</v>
      </c>
      <c r="E13">
        <f>AVERAGE(real!E17:E18)</f>
        <v>6.4399999999999995</v>
      </c>
      <c r="F13">
        <f>AVERAGE(real!F17:F18)</f>
        <v>4.9800000000000004</v>
      </c>
      <c r="G13">
        <f>AVERAGE(real!G17:G18)</f>
        <v>4.0449999999999999</v>
      </c>
      <c r="H13">
        <f>AVERAGE(real!H17:H18)</f>
        <v>4.2149999999999999</v>
      </c>
      <c r="I13">
        <f>AVERAGE(real!I17:I18)</f>
        <v>7.0649999999999995</v>
      </c>
      <c r="J13">
        <f>AVERAGE(real!J17:J18)</f>
        <v>3.25</v>
      </c>
      <c r="K13">
        <f>AVERAGE(real!K17:K18)</f>
        <v>4.625</v>
      </c>
      <c r="L13">
        <f>AVERAGE(real!L17:L18)</f>
        <v>4.75</v>
      </c>
      <c r="M13">
        <f>AVERAGE(real!M17:M18)</f>
        <v>6.1899999999999995</v>
      </c>
      <c r="N13">
        <f>AVERAGE(real!N17:N18)</f>
        <v>3.1850000000000001</v>
      </c>
      <c r="O13">
        <f>AVERAGE(real!O17:O18)</f>
        <v>5.4350000000000005</v>
      </c>
      <c r="P13">
        <f>AVERAGE(real!P17:P18)</f>
        <v>4.04</v>
      </c>
      <c r="Q13">
        <f>AVERAGE(real!Q17:Q18)</f>
        <v>6.37</v>
      </c>
      <c r="R13">
        <f>AVERAGE(real!R17:R18)</f>
        <v>5.5</v>
      </c>
      <c r="W13" s="3">
        <f>AVERAGE(D13:U13)</f>
        <v>5.0250000000000004</v>
      </c>
      <c r="AB13" s="21">
        <f>D13-D9</f>
        <v>-0.33999999999999986</v>
      </c>
      <c r="AC13" s="21">
        <f t="shared" ref="AC13:AS13" si="4">E13-E9</f>
        <v>-0.25</v>
      </c>
      <c r="AD13" s="21">
        <f t="shared" si="4"/>
        <v>0.96000000000000085</v>
      </c>
      <c r="AE13" s="21">
        <f t="shared" si="4"/>
        <v>0.29499999999999993</v>
      </c>
      <c r="AF13" s="21">
        <f t="shared" si="4"/>
        <v>8.9999999999999858E-2</v>
      </c>
      <c r="AG13" s="21">
        <f t="shared" si="4"/>
        <v>-0.32000000000000028</v>
      </c>
      <c r="AH13" s="21">
        <f t="shared" si="4"/>
        <v>-0.875</v>
      </c>
      <c r="AI13" s="21">
        <f t="shared" si="4"/>
        <v>0.3149999999999995</v>
      </c>
      <c r="AJ13" s="21">
        <f t="shared" si="4"/>
        <v>-0.33499999999999996</v>
      </c>
      <c r="AK13" s="21">
        <f t="shared" si="4"/>
        <v>0.46499999999999986</v>
      </c>
      <c r="AL13" s="21">
        <f t="shared" si="4"/>
        <v>-8.4999999999999964E-2</v>
      </c>
      <c r="AM13" s="21">
        <f t="shared" si="4"/>
        <v>-0.8149999999999995</v>
      </c>
      <c r="AN13" s="21">
        <f t="shared" si="4"/>
        <v>0.25</v>
      </c>
      <c r="AO13" s="21">
        <f t="shared" si="4"/>
        <v>0.79999999999999982</v>
      </c>
      <c r="AP13" s="21">
        <f t="shared" si="4"/>
        <v>-0.53500000000000014</v>
      </c>
      <c r="AQ13" s="21"/>
      <c r="AR13" s="21"/>
      <c r="AS13" s="21"/>
      <c r="AT13" s="16">
        <f t="shared" si="2"/>
        <v>-2.5333333333333326E-2</v>
      </c>
    </row>
    <row r="14" spans="1:46" x14ac:dyDescent="0.2">
      <c r="W14" s="3"/>
      <c r="Z14" s="16">
        <f>_xlfn.T.TEST(D9:U9,D11:U11,2,1)</f>
        <v>0.60783914229392755</v>
      </c>
      <c r="AA14" s="16">
        <f>_xlfn.T.TEST(D9:U9,D13:U13,2,1)</f>
        <v>0.85942098329086691</v>
      </c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16"/>
    </row>
    <row r="15" spans="1:46" s="2" customFormat="1" x14ac:dyDescent="0.2"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</row>
    <row r="16" spans="1:46" x14ac:dyDescent="0.2">
      <c r="A16" t="s">
        <v>7</v>
      </c>
      <c r="B16">
        <v>1</v>
      </c>
      <c r="C16" t="s">
        <v>11</v>
      </c>
      <c r="D16">
        <f>AVERAGE(real!D20:D21)</f>
        <v>4.1850000000000005</v>
      </c>
      <c r="E16">
        <f>AVERAGE(real!E20:E21)</f>
        <v>5.0649999999999995</v>
      </c>
      <c r="F16">
        <f>AVERAGE(real!F20:F21)</f>
        <v>2.875</v>
      </c>
      <c r="G16">
        <f>AVERAGE(real!G20:G21)</f>
        <v>2.75</v>
      </c>
      <c r="H16">
        <f>AVERAGE(real!H20:H21)</f>
        <v>3.7250000000000001</v>
      </c>
      <c r="I16">
        <f>AVERAGE(real!I20:I21)</f>
        <v>5.4399999999999995</v>
      </c>
      <c r="J16">
        <f>AVERAGE(real!J20:J21)</f>
        <v>4.5</v>
      </c>
      <c r="K16">
        <f>AVERAGE(real!K20:K21)</f>
        <v>3.4350000000000001</v>
      </c>
      <c r="L16">
        <f>AVERAGE(real!L20:L21)</f>
        <v>4.25</v>
      </c>
      <c r="M16">
        <f>AVERAGE(real!M20:M21)</f>
        <v>5.8100000000000005</v>
      </c>
      <c r="N16">
        <f>AVERAGE(real!N20:N21)</f>
        <v>3.44</v>
      </c>
      <c r="O16">
        <f>AVERAGE(real!O20:O21)</f>
        <v>4.3149999999999995</v>
      </c>
      <c r="P16">
        <f>AVERAGE(real!P20:P21)</f>
        <v>3.94</v>
      </c>
      <c r="Q16">
        <f>AVERAGE(real!Q20:Q21)</f>
        <v>5.1899999999999995</v>
      </c>
      <c r="R16">
        <f>AVERAGE(real!R20:R21)</f>
        <v>5.49</v>
      </c>
      <c r="W16" s="3">
        <f>AVERAGE(D16:U16)</f>
        <v>4.2939999999999987</v>
      </c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16"/>
    </row>
    <row r="17" spans="1:46" x14ac:dyDescent="0.2">
      <c r="W17" s="3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16"/>
    </row>
    <row r="18" spans="1:46" x14ac:dyDescent="0.2">
      <c r="A18" t="s">
        <v>7</v>
      </c>
      <c r="B18">
        <v>2</v>
      </c>
      <c r="C18" t="s">
        <v>11</v>
      </c>
      <c r="D18">
        <f>AVERAGE(real!D23:D24)</f>
        <v>3.94</v>
      </c>
      <c r="E18">
        <f>AVERAGE(real!E23:E24)</f>
        <v>5.5</v>
      </c>
      <c r="F18">
        <f>AVERAGE(real!F23:F24)</f>
        <v>2.25</v>
      </c>
      <c r="G18">
        <f>AVERAGE(real!G23:G24)</f>
        <v>3.25</v>
      </c>
      <c r="H18">
        <f>AVERAGE(real!H23:H24)</f>
        <v>3.19</v>
      </c>
      <c r="I18">
        <f>AVERAGE(real!I23:I24)</f>
        <v>6.25</v>
      </c>
      <c r="J18">
        <f>AVERAGE(real!J23:J24)</f>
        <v>3.375</v>
      </c>
      <c r="K18">
        <f>AVERAGE(real!K23:K24)</f>
        <v>3.3149999999999999</v>
      </c>
      <c r="L18">
        <f>AVERAGE(real!L23:L24)</f>
        <v>3.6850000000000001</v>
      </c>
      <c r="M18">
        <f>AVERAGE(real!M23:M24)</f>
        <v>6</v>
      </c>
      <c r="N18">
        <f>AVERAGE(real!N23:N24)</f>
        <v>3.5649999999999999</v>
      </c>
      <c r="O18">
        <f>AVERAGE(real!O23:O24)</f>
        <v>3.875</v>
      </c>
      <c r="P18">
        <f>AVERAGE(real!P23:P24)</f>
        <v>3.19</v>
      </c>
      <c r="Q18">
        <f>AVERAGE(real!Q23:Q24)</f>
        <v>5.37</v>
      </c>
      <c r="R18">
        <f>AVERAGE(real!R23:R24)</f>
        <v>5.1850000000000005</v>
      </c>
      <c r="W18" s="3">
        <f>AVERAGE(D18:U18)</f>
        <v>4.1293333333333333</v>
      </c>
      <c r="AB18" s="21">
        <f>D18-D16</f>
        <v>-0.24500000000000055</v>
      </c>
      <c r="AC18" s="21">
        <f t="shared" ref="AC18:AS18" si="5">E18-E16</f>
        <v>0.4350000000000005</v>
      </c>
      <c r="AD18" s="21">
        <f t="shared" si="5"/>
        <v>-0.625</v>
      </c>
      <c r="AE18" s="21">
        <f t="shared" si="5"/>
        <v>0.5</v>
      </c>
      <c r="AF18" s="21">
        <f t="shared" si="5"/>
        <v>-0.53500000000000014</v>
      </c>
      <c r="AG18" s="21">
        <f t="shared" si="5"/>
        <v>0.8100000000000005</v>
      </c>
      <c r="AH18" s="21">
        <f t="shared" si="5"/>
        <v>-1.125</v>
      </c>
      <c r="AI18" s="21">
        <f t="shared" si="5"/>
        <v>-0.12000000000000011</v>
      </c>
      <c r="AJ18" s="21">
        <f t="shared" si="5"/>
        <v>-0.56499999999999995</v>
      </c>
      <c r="AK18" s="21">
        <f t="shared" si="5"/>
        <v>0.1899999999999995</v>
      </c>
      <c r="AL18" s="21">
        <f t="shared" si="5"/>
        <v>0.125</v>
      </c>
      <c r="AM18" s="21">
        <f t="shared" si="5"/>
        <v>-0.4399999999999995</v>
      </c>
      <c r="AN18" s="21">
        <f t="shared" si="5"/>
        <v>-0.75</v>
      </c>
      <c r="AO18" s="21">
        <f t="shared" si="5"/>
        <v>0.1800000000000006</v>
      </c>
      <c r="AP18" s="21">
        <f t="shared" si="5"/>
        <v>-0.30499999999999972</v>
      </c>
      <c r="AQ18" s="21"/>
      <c r="AR18" s="21"/>
      <c r="AS18" s="21"/>
      <c r="AT18" s="16">
        <f t="shared" si="2"/>
        <v>-0.1646666666666666</v>
      </c>
    </row>
    <row r="19" spans="1:46" x14ac:dyDescent="0.2">
      <c r="W19" s="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16"/>
    </row>
    <row r="20" spans="1:46" x14ac:dyDescent="0.2">
      <c r="A20" t="s">
        <v>7</v>
      </c>
      <c r="B20">
        <v>3</v>
      </c>
      <c r="C20" t="s">
        <v>11</v>
      </c>
      <c r="D20">
        <f>AVERAGE(real!D26:D27)</f>
        <v>4.1899999999999995</v>
      </c>
      <c r="E20">
        <f>AVERAGE(real!E26:E27)</f>
        <v>5.5649999999999995</v>
      </c>
      <c r="F20">
        <f>AVERAGE(real!F26:F27)</f>
        <v>2.3149999999999999</v>
      </c>
      <c r="G20">
        <f>AVERAGE(real!G26:G27)</f>
        <v>3.44</v>
      </c>
      <c r="H20">
        <f>AVERAGE(real!H26:H27)</f>
        <v>3.4350000000000001</v>
      </c>
      <c r="I20">
        <f>AVERAGE(real!I26:I27)</f>
        <v>6.12</v>
      </c>
      <c r="J20">
        <f>AVERAGE(real!J26:J27)</f>
        <v>2.87</v>
      </c>
      <c r="K20">
        <f>AVERAGE(real!K26:K27)</f>
        <v>3.375</v>
      </c>
      <c r="L20">
        <f>AVERAGE(real!L26:L27)</f>
        <v>2.81</v>
      </c>
      <c r="M20">
        <f>AVERAGE(real!M26:M27)</f>
        <v>6.5600000000000005</v>
      </c>
      <c r="N20">
        <f>AVERAGE(real!N26:N27)</f>
        <v>4.125</v>
      </c>
      <c r="O20">
        <f>AVERAGE(real!O26:O27)</f>
        <v>2.56</v>
      </c>
      <c r="P20">
        <f>AVERAGE(real!P26:P27)</f>
        <v>3.69</v>
      </c>
      <c r="Q20">
        <f>AVERAGE(real!Q26:Q27)</f>
        <v>5.25</v>
      </c>
      <c r="R20">
        <f>AVERAGE(real!R26:R27)</f>
        <v>4.5</v>
      </c>
      <c r="W20" s="3">
        <f>AVERAGE(D20:U20)</f>
        <v>4.0536666666666665</v>
      </c>
      <c r="AB20" s="21">
        <f>D20-D16</f>
        <v>4.9999999999990052E-3</v>
      </c>
      <c r="AC20" s="21">
        <f t="shared" ref="AC20:AS20" si="6">E20-E16</f>
        <v>0.5</v>
      </c>
      <c r="AD20" s="21">
        <f t="shared" si="6"/>
        <v>-0.56000000000000005</v>
      </c>
      <c r="AE20" s="21">
        <f t="shared" si="6"/>
        <v>0.69</v>
      </c>
      <c r="AF20" s="21">
        <f t="shared" si="6"/>
        <v>-0.29000000000000004</v>
      </c>
      <c r="AG20" s="21">
        <f t="shared" si="6"/>
        <v>0.6800000000000006</v>
      </c>
      <c r="AH20" s="21">
        <f t="shared" si="6"/>
        <v>-1.63</v>
      </c>
      <c r="AI20" s="21">
        <f t="shared" si="6"/>
        <v>-6.0000000000000053E-2</v>
      </c>
      <c r="AJ20" s="21">
        <f t="shared" si="6"/>
        <v>-1.44</v>
      </c>
      <c r="AK20" s="21">
        <f t="shared" si="6"/>
        <v>0.75</v>
      </c>
      <c r="AL20" s="21">
        <f t="shared" si="6"/>
        <v>0.68500000000000005</v>
      </c>
      <c r="AM20" s="21">
        <f t="shared" si="6"/>
        <v>-1.7549999999999994</v>
      </c>
      <c r="AN20" s="21">
        <f t="shared" si="6"/>
        <v>-0.25</v>
      </c>
      <c r="AO20" s="21">
        <f t="shared" si="6"/>
        <v>6.0000000000000497E-2</v>
      </c>
      <c r="AP20" s="21">
        <f t="shared" si="6"/>
        <v>-0.99000000000000021</v>
      </c>
      <c r="AQ20" s="21"/>
      <c r="AR20" s="21"/>
      <c r="AS20" s="21"/>
      <c r="AT20" s="16">
        <f t="shared" si="2"/>
        <v>-0.24033333333333332</v>
      </c>
    </row>
    <row r="21" spans="1:46" x14ac:dyDescent="0.2">
      <c r="W21" s="3"/>
      <c r="Z21" s="16">
        <f>_xlfn.T.TEST(D16:U16,D18:U18,2,1)</f>
        <v>0.25026304577064179</v>
      </c>
      <c r="AA21" s="16">
        <f>_xlfn.T.TEST(D16:U16,D20:U20,2,1)</f>
        <v>0.30310214088630083</v>
      </c>
    </row>
    <row r="23" spans="1:46" x14ac:dyDescent="0.2">
      <c r="Z23" s="16"/>
      <c r="AA23" s="16"/>
    </row>
    <row r="26" spans="1:46" x14ac:dyDescent="0.2">
      <c r="C26" t="s">
        <v>8</v>
      </c>
      <c r="D26" t="s">
        <v>9</v>
      </c>
      <c r="E26" t="s">
        <v>10</v>
      </c>
    </row>
  </sheetData>
  <conditionalFormatting sqref="U1">
    <cfRule type="cellIs" dxfId="8" priority="1" operator="lessThan">
      <formula>0</formula>
    </cfRule>
  </conditionalFormatting>
  <conditionalFormatting sqref="Z7:AA7 Z14:AA14 Z21:AA21">
    <cfRule type="cellIs" dxfId="7" priority="3" operator="lessThan">
      <formula>0.05</formula>
    </cfRule>
    <cfRule type="cellIs" dxfId="6" priority="5" operator="lessThan">
      <formula>0.05</formula>
    </cfRule>
  </conditionalFormatting>
  <conditionalFormatting sqref="AB4:AS4 AT4:AT7 AB6:AS6 AT9:AT14 AB11:AS11 AB13:AS13 AT16:AT20 AB18:AS18 AB20:AS20">
    <cfRule type="cellIs" dxfId="5" priority="4" operator="lessThan">
      <formula>0</formula>
    </cfRule>
  </conditionalFormatting>
  <conditionalFormatting sqref="AS1">
    <cfRule type="cellIs" dxfId="4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E9782-F1CE-AD46-B024-754FA8D974B8}">
  <dimension ref="A1:AS21"/>
  <sheetViews>
    <sheetView topLeftCell="C1" workbookViewId="0">
      <selection activeCell="R2" sqref="R2"/>
    </sheetView>
  </sheetViews>
  <sheetFormatPr baseColWidth="10" defaultRowHeight="15" x14ac:dyDescent="0.2"/>
  <sheetData>
    <row r="1" spans="1:45" x14ac:dyDescent="0.2">
      <c r="A1" s="9" t="s">
        <v>0</v>
      </c>
      <c r="B1" s="9" t="s">
        <v>1</v>
      </c>
      <c r="C1" s="9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 s="26">
        <v>18</v>
      </c>
      <c r="V1" s="9"/>
      <c r="W1" s="9"/>
      <c r="Z1">
        <v>1</v>
      </c>
      <c r="AA1">
        <v>2</v>
      </c>
      <c r="AB1">
        <v>3</v>
      </c>
      <c r="AC1">
        <v>4</v>
      </c>
      <c r="AD1">
        <v>5</v>
      </c>
      <c r="AE1">
        <v>6</v>
      </c>
      <c r="AF1">
        <v>7</v>
      </c>
      <c r="AG1">
        <v>8</v>
      </c>
      <c r="AH1">
        <v>9</v>
      </c>
      <c r="AI1">
        <v>10</v>
      </c>
      <c r="AJ1">
        <v>11</v>
      </c>
      <c r="AK1">
        <v>12</v>
      </c>
      <c r="AL1">
        <v>13</v>
      </c>
      <c r="AM1">
        <v>14</v>
      </c>
      <c r="AN1">
        <v>15</v>
      </c>
      <c r="AO1">
        <v>16</v>
      </c>
      <c r="AP1">
        <v>17</v>
      </c>
      <c r="AQ1" s="26">
        <v>18</v>
      </c>
      <c r="AR1" s="10"/>
      <c r="AS1" s="9"/>
    </row>
    <row r="2" spans="1:45" x14ac:dyDescent="0.2">
      <c r="A2" s="9" t="s">
        <v>3</v>
      </c>
      <c r="B2" s="9">
        <v>1</v>
      </c>
      <c r="C2" s="9" t="s">
        <v>11</v>
      </c>
      <c r="D2" s="9">
        <f>AVERAGE(inverso!D2:D3)</f>
        <v>2.9</v>
      </c>
      <c r="E2" s="9">
        <f>AVERAGE(inverso!E2:E3)</f>
        <v>3.895</v>
      </c>
      <c r="F2" s="9">
        <f>AVERAGE(inverso!F2:F3)</f>
        <v>3.625</v>
      </c>
      <c r="G2" s="9">
        <f>AVERAGE(inverso!G2:G3)</f>
        <v>2.94</v>
      </c>
      <c r="H2" s="9">
        <f>AVERAGE(inverso!H2:H3)</f>
        <v>6</v>
      </c>
      <c r="I2" s="9">
        <f>AVERAGE(inverso!I2:I3)</f>
        <v>3.375</v>
      </c>
      <c r="J2" s="9">
        <f>AVERAGE(inverso!J2:J3)</f>
        <v>3.38</v>
      </c>
      <c r="K2" s="9">
        <f>AVERAGE(inverso!K2:K3)</f>
        <v>4.875</v>
      </c>
      <c r="L2" s="9">
        <f>AVERAGE(inverso!L2:L3)</f>
        <v>2.19</v>
      </c>
      <c r="M2" s="9">
        <f>AVERAGE(inverso!M2:M3)</f>
        <v>3.75</v>
      </c>
      <c r="N2" s="9">
        <f>AVERAGE(inverso!N2:N3)</f>
        <v>4.12</v>
      </c>
      <c r="O2" s="9">
        <f>AVERAGE(inverso!O2:O3)</f>
        <v>5.4049999999999994</v>
      </c>
      <c r="P2" s="9">
        <f>AVERAGE(inverso!P2:P3)</f>
        <v>5</v>
      </c>
      <c r="Q2" s="9">
        <f>AVERAGE(inverso!Q2:Q3)</f>
        <v>3.9350000000000001</v>
      </c>
      <c r="R2" s="9">
        <f>AVERAGE(inverso!R2:R3)</f>
        <v>3.63</v>
      </c>
      <c r="S2" s="9"/>
      <c r="T2" s="9"/>
      <c r="U2" s="9"/>
      <c r="V2" s="9"/>
      <c r="W2" s="10">
        <f>AVERAGE(D2:U2)</f>
        <v>3.9346666666666668</v>
      </c>
      <c r="AS2" s="7"/>
    </row>
    <row r="3" spans="1:45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Z3" s="12"/>
      <c r="AA3" s="11"/>
      <c r="AB3" s="12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8"/>
      <c r="AS3" s="7"/>
    </row>
    <row r="4" spans="1:45" x14ac:dyDescent="0.2">
      <c r="A4" s="9" t="s">
        <v>3</v>
      </c>
      <c r="B4" s="9">
        <v>2</v>
      </c>
      <c r="C4" t="s">
        <v>11</v>
      </c>
      <c r="D4" s="9">
        <f>AVERAGE(inverso!D5:D6)</f>
        <v>2.75</v>
      </c>
      <c r="E4" s="9">
        <f>AVERAGE(inverso!E5:E6)</f>
        <v>3.44</v>
      </c>
      <c r="F4" s="9">
        <f>AVERAGE(inverso!F5:F6)</f>
        <v>3.625</v>
      </c>
      <c r="G4" s="9">
        <f>AVERAGE(inverso!G5:G6)</f>
        <v>2.25</v>
      </c>
      <c r="H4" s="9">
        <f>AVERAGE(inverso!H5:H6)</f>
        <v>6.5649999999999995</v>
      </c>
      <c r="I4" s="9">
        <f>AVERAGE(inverso!I5:I6)</f>
        <v>3.0649999999999999</v>
      </c>
      <c r="J4" s="9">
        <f>AVERAGE(inverso!J5:J6)</f>
        <v>3.5</v>
      </c>
      <c r="K4" s="9">
        <f>AVERAGE(inverso!K5:K6)</f>
        <v>3.625</v>
      </c>
      <c r="L4" s="9">
        <f>AVERAGE(inverso!L5:L6)</f>
        <v>3</v>
      </c>
      <c r="M4" s="9">
        <f>AVERAGE(inverso!M5:M6)</f>
        <v>3.76</v>
      </c>
      <c r="N4" s="9">
        <f>AVERAGE(inverso!N5:N6)</f>
        <v>4</v>
      </c>
      <c r="O4" s="9">
        <f>AVERAGE(inverso!O5:O6)</f>
        <v>4.6899999999999995</v>
      </c>
      <c r="P4" s="9">
        <f>AVERAGE(inverso!P5:P6)</f>
        <v>4.88</v>
      </c>
      <c r="Q4" s="9">
        <f>AVERAGE(inverso!Q5:Q6)</f>
        <v>3.75</v>
      </c>
      <c r="R4" s="9">
        <f>AVERAGE(inverso!R5:R6)</f>
        <v>4</v>
      </c>
      <c r="S4" s="9"/>
      <c r="T4" s="9"/>
      <c r="U4" s="9"/>
      <c r="V4" s="9"/>
      <c r="W4" s="10">
        <f t="shared" ref="W4:W20" si="0">AVERAGE(D4:U4)</f>
        <v>3.7933333333333334</v>
      </c>
      <c r="Z4" s="23">
        <f>D4-D2</f>
        <v>-0.14999999999999991</v>
      </c>
      <c r="AA4" s="23">
        <f t="shared" ref="AA4:AQ4" si="1">E4-E2</f>
        <v>-0.45500000000000007</v>
      </c>
      <c r="AB4" s="23">
        <f t="shared" si="1"/>
        <v>0</v>
      </c>
      <c r="AC4" s="23">
        <f t="shared" si="1"/>
        <v>-0.69</v>
      </c>
      <c r="AD4" s="23">
        <f t="shared" si="1"/>
        <v>0.5649999999999995</v>
      </c>
      <c r="AE4" s="23">
        <f t="shared" si="1"/>
        <v>-0.31000000000000005</v>
      </c>
      <c r="AF4" s="23">
        <f t="shared" si="1"/>
        <v>0.12000000000000011</v>
      </c>
      <c r="AG4" s="23">
        <f t="shared" si="1"/>
        <v>-1.25</v>
      </c>
      <c r="AH4" s="23">
        <f t="shared" si="1"/>
        <v>0.81</v>
      </c>
      <c r="AI4" s="23">
        <f t="shared" si="1"/>
        <v>9.9999999999997868E-3</v>
      </c>
      <c r="AJ4" s="23">
        <f t="shared" si="1"/>
        <v>-0.12000000000000011</v>
      </c>
      <c r="AK4" s="23">
        <f t="shared" si="1"/>
        <v>-0.71499999999999986</v>
      </c>
      <c r="AL4" s="23">
        <f t="shared" si="1"/>
        <v>-0.12000000000000011</v>
      </c>
      <c r="AM4" s="23">
        <f t="shared" si="1"/>
        <v>-0.18500000000000005</v>
      </c>
      <c r="AN4" s="23">
        <f t="shared" si="1"/>
        <v>0.37000000000000011</v>
      </c>
      <c r="AO4" s="23"/>
      <c r="AP4" s="23"/>
      <c r="AQ4" s="23"/>
      <c r="AR4" s="16">
        <f>AVERAGE(Z4:AQ4)</f>
        <v>-0.14133333333333337</v>
      </c>
      <c r="AS4" s="7"/>
    </row>
    <row r="5" spans="1:45" x14ac:dyDescent="0.2"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16"/>
      <c r="AS5" s="7"/>
    </row>
    <row r="6" spans="1:45" x14ac:dyDescent="0.2">
      <c r="A6" s="9" t="s">
        <v>3</v>
      </c>
      <c r="B6" s="9">
        <v>3</v>
      </c>
      <c r="C6" t="s">
        <v>11</v>
      </c>
      <c r="D6" s="9">
        <f>AVERAGE(inverso!D8:D9)</f>
        <v>2.5249999999999999</v>
      </c>
      <c r="E6" s="9">
        <f>AVERAGE(inverso!E8:E9)</f>
        <v>3.44</v>
      </c>
      <c r="F6" s="9">
        <f>AVERAGE(inverso!F8:F9)</f>
        <v>3.3149999999999999</v>
      </c>
      <c r="G6" s="9">
        <f>AVERAGE(inverso!G8:G9)</f>
        <v>2.91</v>
      </c>
      <c r="H6" s="9">
        <f>AVERAGE(inverso!H8:H9)</f>
        <v>6.25</v>
      </c>
      <c r="I6" s="9">
        <f>AVERAGE(inverso!I8:I9)</f>
        <v>3.4550000000000001</v>
      </c>
      <c r="J6" s="9">
        <f>AVERAGE(inverso!J8:J9)</f>
        <v>3.875</v>
      </c>
      <c r="K6" s="9">
        <f>AVERAGE(inverso!K8:K9)</f>
        <v>3.19</v>
      </c>
      <c r="L6" s="9">
        <f>AVERAGE(inverso!L8:L9)</f>
        <v>2.6850000000000001</v>
      </c>
      <c r="M6" s="9">
        <f>AVERAGE(inverso!M8:M9)</f>
        <v>3.0649999999999999</v>
      </c>
      <c r="N6" s="9">
        <f>AVERAGE(inverso!N8:N9)</f>
        <v>3.2750000000000004</v>
      </c>
      <c r="O6" s="9">
        <f>AVERAGE(inverso!O8:O9)</f>
        <v>5.6850000000000005</v>
      </c>
      <c r="P6" s="9">
        <f>AVERAGE(inverso!P8:P9)</f>
        <v>4.8100000000000005</v>
      </c>
      <c r="Q6" s="9">
        <f>AVERAGE(inverso!Q8:Q9)</f>
        <v>3.25</v>
      </c>
      <c r="R6" s="9">
        <f>AVERAGE(inverso!R8:R9)</f>
        <v>3.44</v>
      </c>
      <c r="S6" s="9"/>
      <c r="T6" s="9"/>
      <c r="U6" s="9"/>
      <c r="V6" s="9"/>
      <c r="W6" s="10">
        <f t="shared" si="0"/>
        <v>3.6779999999999995</v>
      </c>
      <c r="Z6" s="23">
        <f>D6-D2</f>
        <v>-0.375</v>
      </c>
      <c r="AA6" s="23">
        <f t="shared" ref="AA6:AQ6" si="2">E6-E2</f>
        <v>-0.45500000000000007</v>
      </c>
      <c r="AB6" s="23">
        <f t="shared" si="2"/>
        <v>-0.31000000000000005</v>
      </c>
      <c r="AC6" s="23">
        <f t="shared" si="2"/>
        <v>-2.9999999999999805E-2</v>
      </c>
      <c r="AD6" s="23">
        <f t="shared" si="2"/>
        <v>0.25</v>
      </c>
      <c r="AE6" s="23">
        <f t="shared" si="2"/>
        <v>8.0000000000000071E-2</v>
      </c>
      <c r="AF6" s="23">
        <f t="shared" si="2"/>
        <v>0.49500000000000011</v>
      </c>
      <c r="AG6" s="23">
        <f t="shared" si="2"/>
        <v>-1.6850000000000001</v>
      </c>
      <c r="AH6" s="23">
        <f t="shared" si="2"/>
        <v>0.49500000000000011</v>
      </c>
      <c r="AI6" s="23">
        <f t="shared" si="2"/>
        <v>-0.68500000000000005</v>
      </c>
      <c r="AJ6" s="23">
        <f t="shared" si="2"/>
        <v>-0.84499999999999975</v>
      </c>
      <c r="AK6" s="23">
        <f t="shared" si="2"/>
        <v>0.28000000000000114</v>
      </c>
      <c r="AL6" s="23">
        <f t="shared" si="2"/>
        <v>-0.1899999999999995</v>
      </c>
      <c r="AM6" s="23">
        <f t="shared" si="2"/>
        <v>-0.68500000000000005</v>
      </c>
      <c r="AN6" s="23">
        <f t="shared" si="2"/>
        <v>-0.18999999999999995</v>
      </c>
      <c r="AO6" s="23"/>
      <c r="AP6" s="23"/>
      <c r="AQ6" s="23"/>
      <c r="AR6" s="16">
        <f>AVERAGE(Z6:AQ6)</f>
        <v>-0.25666666666666654</v>
      </c>
      <c r="AS6" s="7"/>
    </row>
    <row r="7" spans="1:45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6">
        <f>_xlfn.T.TEST(D2:U2,D4:U4,2,1)</f>
        <v>0.30909279172130594</v>
      </c>
      <c r="Y7" s="16">
        <f>_xlfn.T.TEST(D2:U2,D6:U6,2,1)</f>
        <v>0.1068150105081358</v>
      </c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16"/>
      <c r="AS7" s="7"/>
    </row>
    <row r="8" spans="1:45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5"/>
      <c r="X8" s="17"/>
      <c r="Y8" s="17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2"/>
      <c r="AS8" s="14"/>
    </row>
    <row r="9" spans="1:45" x14ac:dyDescent="0.2">
      <c r="A9" s="9" t="s">
        <v>6</v>
      </c>
      <c r="B9" s="9">
        <v>1</v>
      </c>
      <c r="C9" s="9" t="s">
        <v>11</v>
      </c>
      <c r="D9" s="9">
        <f>AVERAGE(inverso!D11:D12)</f>
        <v>4.1899999999999995</v>
      </c>
      <c r="E9" s="9">
        <f>AVERAGE(inverso!E11:E12)</f>
        <v>3.74</v>
      </c>
      <c r="F9" s="9">
        <f>AVERAGE(inverso!F11:F12)</f>
        <v>4.8100000000000005</v>
      </c>
      <c r="G9" s="9">
        <f>AVERAGE(inverso!G11:G12)</f>
        <v>4.49</v>
      </c>
      <c r="H9" s="9">
        <f>AVERAGE(inverso!H11:H12)</f>
        <v>6.375</v>
      </c>
      <c r="I9" s="9">
        <f>AVERAGE(inverso!I11:I12)</f>
        <v>4.6449999999999996</v>
      </c>
      <c r="J9" s="9">
        <f>AVERAGE(inverso!J11:J12)</f>
        <v>4.8149999999999995</v>
      </c>
      <c r="K9" s="9">
        <f>AVERAGE(inverso!K11:K12)</f>
        <v>4.67</v>
      </c>
      <c r="L9" s="9">
        <f>AVERAGE(inverso!L11:L12)</f>
        <v>4.3149999999999995</v>
      </c>
      <c r="M9" s="9">
        <f>AVERAGE(inverso!M11:M12)</f>
        <v>4.04</v>
      </c>
      <c r="N9" s="9">
        <f>AVERAGE(inverso!N11:N12)</f>
        <v>6</v>
      </c>
      <c r="O9" s="9">
        <f>AVERAGE(inverso!O11:O12)</f>
        <v>5.48</v>
      </c>
      <c r="P9" s="9">
        <f>AVERAGE(inverso!P11:P12)</f>
        <v>6.25</v>
      </c>
      <c r="Q9" s="9">
        <f>AVERAGE(inverso!Q11:Q12)</f>
        <v>5.21</v>
      </c>
      <c r="R9" s="9">
        <f>AVERAGE(inverso!R11:R12)</f>
        <v>5.43</v>
      </c>
      <c r="S9" s="9"/>
      <c r="T9" s="9"/>
      <c r="U9" s="9"/>
      <c r="V9" s="9"/>
      <c r="W9" s="10">
        <f t="shared" si="0"/>
        <v>4.9639999999999986</v>
      </c>
      <c r="X9" s="16"/>
      <c r="Y9" s="16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16"/>
      <c r="AS9" s="7"/>
    </row>
    <row r="10" spans="1:45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6"/>
      <c r="Y10" s="16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16"/>
      <c r="AS10" s="7"/>
    </row>
    <row r="11" spans="1:45" x14ac:dyDescent="0.2">
      <c r="A11" s="9" t="s">
        <v>6</v>
      </c>
      <c r="B11" s="9">
        <v>2</v>
      </c>
      <c r="C11" t="s">
        <v>11</v>
      </c>
      <c r="D11" s="9">
        <f>AVERAGE(inverso!D14:D15)</f>
        <v>3.1799999999999997</v>
      </c>
      <c r="E11" s="9">
        <f>AVERAGE(inverso!E14:E15)</f>
        <v>3.44</v>
      </c>
      <c r="F11" s="9">
        <f>AVERAGE(inverso!F14:F15)</f>
        <v>5.5</v>
      </c>
      <c r="G11" s="9">
        <f>AVERAGE(inverso!G14:G15)</f>
        <v>4.37</v>
      </c>
      <c r="H11" s="9">
        <f>AVERAGE(inverso!H14:H15)</f>
        <v>6.9399999999999995</v>
      </c>
      <c r="I11" s="9">
        <f>AVERAGE(inverso!I14:I15)</f>
        <v>4.59</v>
      </c>
      <c r="J11" s="9">
        <f>AVERAGE(inverso!J14:J15)</f>
        <v>5</v>
      </c>
      <c r="K11" s="9">
        <f>AVERAGE(inverso!K14:K15)</f>
        <v>3.75</v>
      </c>
      <c r="L11" s="9">
        <f>AVERAGE(inverso!L14:L15)</f>
        <v>4.4399999999999995</v>
      </c>
      <c r="M11" s="9">
        <f>AVERAGE(inverso!M14:M15)</f>
        <v>4.2</v>
      </c>
      <c r="N11" s="9">
        <f>AVERAGE(inverso!N14:N15)</f>
        <v>5.3100000000000005</v>
      </c>
      <c r="O11" s="9">
        <f>AVERAGE(inverso!O14:O15)</f>
        <v>5.2750000000000004</v>
      </c>
      <c r="P11" s="9">
        <f>AVERAGE(inverso!P14:P15)</f>
        <v>6</v>
      </c>
      <c r="Q11" s="9">
        <f>AVERAGE(inverso!Q14:Q15)</f>
        <v>4.5649999999999995</v>
      </c>
      <c r="R11" s="9">
        <f>AVERAGE(inverso!R14:R15)</f>
        <v>4.75</v>
      </c>
      <c r="S11" s="9"/>
      <c r="T11" s="9"/>
      <c r="U11" s="9"/>
      <c r="V11" s="9"/>
      <c r="W11" s="10">
        <f t="shared" si="0"/>
        <v>4.7540000000000004</v>
      </c>
      <c r="X11" s="16"/>
      <c r="Y11" s="16"/>
      <c r="Z11" s="23">
        <f>D11-D9</f>
        <v>-1.0099999999999998</v>
      </c>
      <c r="AA11" s="23">
        <f t="shared" ref="AA11:AQ11" si="3">E11-E9</f>
        <v>-0.30000000000000027</v>
      </c>
      <c r="AB11" s="23">
        <f t="shared" si="3"/>
        <v>0.6899999999999995</v>
      </c>
      <c r="AC11" s="23">
        <f t="shared" si="3"/>
        <v>-0.12000000000000011</v>
      </c>
      <c r="AD11" s="23">
        <f t="shared" si="3"/>
        <v>0.5649999999999995</v>
      </c>
      <c r="AE11" s="23">
        <f t="shared" si="3"/>
        <v>-5.4999999999999716E-2</v>
      </c>
      <c r="AF11" s="23">
        <f t="shared" si="3"/>
        <v>0.1850000000000005</v>
      </c>
      <c r="AG11" s="23">
        <f t="shared" si="3"/>
        <v>-0.91999999999999993</v>
      </c>
      <c r="AH11" s="23">
        <f t="shared" si="3"/>
        <v>0.125</v>
      </c>
      <c r="AI11" s="23">
        <f t="shared" si="3"/>
        <v>0.16000000000000014</v>
      </c>
      <c r="AJ11" s="23">
        <f t="shared" si="3"/>
        <v>-0.6899999999999995</v>
      </c>
      <c r="AK11" s="23">
        <f t="shared" si="3"/>
        <v>-0.20500000000000007</v>
      </c>
      <c r="AL11" s="23">
        <f t="shared" si="3"/>
        <v>-0.25</v>
      </c>
      <c r="AM11" s="23">
        <f t="shared" si="3"/>
        <v>-0.64500000000000046</v>
      </c>
      <c r="AN11" s="23">
        <f t="shared" si="3"/>
        <v>-0.67999999999999972</v>
      </c>
      <c r="AO11" s="23"/>
      <c r="AP11" s="23"/>
      <c r="AQ11" s="23"/>
      <c r="AR11" s="16">
        <f>AVERAGE(Z11:AQ11)</f>
        <v>-0.21</v>
      </c>
      <c r="AS11" s="7"/>
    </row>
    <row r="12" spans="1:45" x14ac:dyDescent="0.2"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0"/>
      <c r="X12" s="16"/>
      <c r="Y12" s="16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16"/>
      <c r="AS12" s="7"/>
    </row>
    <row r="13" spans="1:45" x14ac:dyDescent="0.2">
      <c r="A13" s="9" t="s">
        <v>6</v>
      </c>
      <c r="B13" s="9">
        <v>3</v>
      </c>
      <c r="C13" t="s">
        <v>11</v>
      </c>
      <c r="D13" s="9">
        <f>AVERAGE(inverso!D17:D18)</f>
        <v>2.76</v>
      </c>
      <c r="E13" s="9">
        <f>AVERAGE(inverso!E17:E18)</f>
        <v>5.0549999999999997</v>
      </c>
      <c r="F13" s="9">
        <f>AVERAGE(inverso!F17:F18)</f>
        <v>5.1850000000000005</v>
      </c>
      <c r="G13" s="9">
        <f>AVERAGE(inverso!G17:G18)</f>
        <v>4.3149999999999995</v>
      </c>
      <c r="H13" s="9">
        <f>AVERAGE(inverso!H17:H18)</f>
        <v>7.0600000000000005</v>
      </c>
      <c r="I13" s="9">
        <f>AVERAGE(inverso!I17:I18)</f>
        <v>4.125</v>
      </c>
      <c r="J13" s="9">
        <f>AVERAGE(inverso!J17:J18)</f>
        <v>4.9350000000000005</v>
      </c>
      <c r="K13" s="9">
        <f>AVERAGE(inverso!K17:K18)</f>
        <v>4.2850000000000001</v>
      </c>
      <c r="L13" s="9">
        <f>AVERAGE(inverso!L17:L18)</f>
        <v>4.4350000000000005</v>
      </c>
      <c r="M13" s="9">
        <f>AVERAGE(inverso!M17:M18)</f>
        <v>4.17</v>
      </c>
      <c r="N13" s="9">
        <f>AVERAGE(inverso!N17:N18)</f>
        <v>6.2050000000000001</v>
      </c>
      <c r="O13" s="9">
        <f>AVERAGE(inverso!O17:O18)</f>
        <v>6.02</v>
      </c>
      <c r="P13" s="9">
        <f>AVERAGE(inverso!P17:P18)</f>
        <v>6</v>
      </c>
      <c r="Q13" s="9">
        <f>AVERAGE(inverso!Q17:Q18)</f>
        <v>4.5199999999999996</v>
      </c>
      <c r="R13" s="9">
        <f>AVERAGE(inverso!R17:R18)</f>
        <v>4.5649999999999995</v>
      </c>
      <c r="S13" s="9"/>
      <c r="T13" s="9"/>
      <c r="U13" s="9"/>
      <c r="V13" s="9"/>
      <c r="W13" s="10">
        <f t="shared" si="0"/>
        <v>4.9089999999999998</v>
      </c>
      <c r="X13" s="16"/>
      <c r="Y13" s="16"/>
      <c r="Z13" s="23">
        <f>D13-D9</f>
        <v>-1.4299999999999997</v>
      </c>
      <c r="AA13" s="23">
        <f t="shared" ref="AA13:AQ13" si="4">E13-E9</f>
        <v>1.3149999999999995</v>
      </c>
      <c r="AB13" s="23">
        <f t="shared" si="4"/>
        <v>0.375</v>
      </c>
      <c r="AC13" s="23">
        <f t="shared" si="4"/>
        <v>-0.17500000000000071</v>
      </c>
      <c r="AD13" s="23">
        <f t="shared" si="4"/>
        <v>0.6850000000000005</v>
      </c>
      <c r="AE13" s="23">
        <f t="shared" si="4"/>
        <v>-0.51999999999999957</v>
      </c>
      <c r="AF13" s="23">
        <f t="shared" si="4"/>
        <v>0.12000000000000099</v>
      </c>
      <c r="AG13" s="23">
        <f t="shared" si="4"/>
        <v>-0.38499999999999979</v>
      </c>
      <c r="AH13" s="23">
        <f t="shared" si="4"/>
        <v>0.12000000000000099</v>
      </c>
      <c r="AI13" s="23">
        <f t="shared" si="4"/>
        <v>0.12999999999999989</v>
      </c>
      <c r="AJ13" s="23">
        <f t="shared" si="4"/>
        <v>0.20500000000000007</v>
      </c>
      <c r="AK13" s="23">
        <f t="shared" si="4"/>
        <v>0.53999999999999915</v>
      </c>
      <c r="AL13" s="23">
        <f t="shared" si="4"/>
        <v>-0.25</v>
      </c>
      <c r="AM13" s="23">
        <f t="shared" si="4"/>
        <v>-0.69000000000000039</v>
      </c>
      <c r="AN13" s="23">
        <f t="shared" si="4"/>
        <v>-0.86500000000000021</v>
      </c>
      <c r="AO13" s="23"/>
      <c r="AP13" s="23"/>
      <c r="AQ13" s="23"/>
      <c r="AR13" s="16">
        <f>AVERAGE(Z13:AQ13)</f>
        <v>-5.4999999999999952E-2</v>
      </c>
      <c r="AS13" s="7"/>
    </row>
    <row r="14" spans="1:45" x14ac:dyDescent="0.2">
      <c r="A14" s="9"/>
      <c r="B14" s="9"/>
      <c r="C14" s="9"/>
      <c r="V14" s="9"/>
      <c r="W14" s="10"/>
      <c r="X14" s="16">
        <f t="shared" ref="X14:X21" si="5">_xlfn.T.TEST(D9:U9,D11:U11,2,1)</f>
        <v>0.13312787782009872</v>
      </c>
      <c r="Y14" s="16">
        <f>_xlfn.T.TEST(D9:U9,D13:U13,2,1)</f>
        <v>0.75835092772770252</v>
      </c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16"/>
      <c r="AS14" s="7"/>
    </row>
    <row r="15" spans="1:45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5"/>
      <c r="X15" s="17"/>
      <c r="Y15" s="17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2"/>
      <c r="AS15" s="14"/>
    </row>
    <row r="16" spans="1:45" x14ac:dyDescent="0.2">
      <c r="A16" s="9" t="s">
        <v>7</v>
      </c>
      <c r="B16" s="9">
        <v>1</v>
      </c>
      <c r="C16" s="9" t="s">
        <v>11</v>
      </c>
      <c r="D16" s="9">
        <f>AVERAGE(inverso!D20:D21)</f>
        <v>3.5</v>
      </c>
      <c r="E16" s="9">
        <f>AVERAGE(inverso!E20:E21)</f>
        <v>2.06</v>
      </c>
      <c r="F16" s="9">
        <f>AVERAGE(inverso!F20:F21)</f>
        <v>4.25</v>
      </c>
      <c r="G16" s="9">
        <f>AVERAGE(inverso!G20:G21)</f>
        <v>3.94</v>
      </c>
      <c r="H16" s="9">
        <f>AVERAGE(inverso!H20:H21)</f>
        <v>6.375</v>
      </c>
      <c r="I16" s="9">
        <f>AVERAGE(inverso!I20:I21)</f>
        <v>3.75</v>
      </c>
      <c r="J16" s="9">
        <f>AVERAGE(inverso!J20:J21)</f>
        <v>3.0649999999999999</v>
      </c>
      <c r="K16" s="9">
        <f>AVERAGE(inverso!K20:K21)</f>
        <v>3.06</v>
      </c>
      <c r="L16" s="9">
        <f>AVERAGE(inverso!L20:L21)</f>
        <v>3.9350000000000001</v>
      </c>
      <c r="M16" s="9">
        <f>AVERAGE(inverso!M20:M21)</f>
        <v>4.12</v>
      </c>
      <c r="N16" s="9">
        <f>AVERAGE(inverso!N20:N21)</f>
        <v>5.63</v>
      </c>
      <c r="O16" s="9">
        <f>AVERAGE(inverso!O20:O21)</f>
        <v>6.25</v>
      </c>
      <c r="P16" s="9">
        <f>AVERAGE(inverso!P20:P21)</f>
        <v>4.375</v>
      </c>
      <c r="Q16" s="9">
        <f>AVERAGE(inverso!Q20:Q21)</f>
        <v>2.75</v>
      </c>
      <c r="R16" s="9">
        <f>AVERAGE(inverso!R20:R21)</f>
        <v>4.1899999999999995</v>
      </c>
      <c r="S16" s="9"/>
      <c r="T16" s="9"/>
      <c r="U16" s="9"/>
      <c r="V16" s="9"/>
      <c r="W16" s="10">
        <f t="shared" si="0"/>
        <v>4.083333333333333</v>
      </c>
      <c r="X16" s="16"/>
      <c r="Y16" s="16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16"/>
      <c r="AS16" s="7"/>
    </row>
    <row r="17" spans="1:45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6"/>
      <c r="Y17" s="16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16"/>
      <c r="AS17" s="7"/>
    </row>
    <row r="18" spans="1:45" x14ac:dyDescent="0.2">
      <c r="A18" s="9" t="s">
        <v>7</v>
      </c>
      <c r="B18" s="9">
        <v>2</v>
      </c>
      <c r="C18" t="s">
        <v>11</v>
      </c>
      <c r="D18" s="9">
        <f>AVERAGE(inverso!D23:D24)</f>
        <v>2.625</v>
      </c>
      <c r="E18" s="9">
        <f>AVERAGE(inverso!E23:E24)</f>
        <v>2.25</v>
      </c>
      <c r="F18" s="9">
        <f>AVERAGE(inverso!F23:F24)</f>
        <v>4</v>
      </c>
      <c r="G18" s="9">
        <f>AVERAGE(inverso!G23:G24)</f>
        <v>4</v>
      </c>
      <c r="H18" s="9">
        <f>AVERAGE(inverso!H23:H24)</f>
        <v>6.625</v>
      </c>
      <c r="I18" s="9">
        <f>AVERAGE(inverso!I23:I24)</f>
        <v>3.0649999999999999</v>
      </c>
      <c r="J18" s="9">
        <f>AVERAGE(inverso!J23:J24)</f>
        <v>3.88</v>
      </c>
      <c r="K18" s="9">
        <f>AVERAGE(inverso!K23:K24)</f>
        <v>2.75</v>
      </c>
      <c r="L18" s="9">
        <f>AVERAGE(inverso!L23:L24)</f>
        <v>3.1850000000000001</v>
      </c>
      <c r="M18" s="9">
        <f>AVERAGE(inverso!M23:M24)</f>
        <v>3.94</v>
      </c>
      <c r="N18" s="9">
        <f>AVERAGE(inverso!N23:N24)</f>
        <v>5.1899999999999995</v>
      </c>
      <c r="O18" s="9">
        <f>AVERAGE(inverso!O23:O24)</f>
        <v>5.87</v>
      </c>
      <c r="P18" s="9">
        <f>AVERAGE(inverso!P23:P24)</f>
        <v>4</v>
      </c>
      <c r="Q18" s="9">
        <f>AVERAGE(inverso!Q23:Q24)</f>
        <v>2.8149999999999999</v>
      </c>
      <c r="R18" s="9">
        <f>AVERAGE(inverso!R23:R24)</f>
        <v>3.37</v>
      </c>
      <c r="S18" s="9"/>
      <c r="T18" s="9"/>
      <c r="U18" s="9"/>
      <c r="V18" s="9"/>
      <c r="W18" s="10">
        <f t="shared" si="0"/>
        <v>3.8376666666666659</v>
      </c>
      <c r="X18" s="16"/>
      <c r="Y18" s="16"/>
      <c r="Z18" s="23">
        <f>D18-D16</f>
        <v>-0.875</v>
      </c>
      <c r="AA18" s="23">
        <f t="shared" ref="AA18:AQ18" si="6">E18-E16</f>
        <v>0.18999999999999995</v>
      </c>
      <c r="AB18" s="23">
        <f t="shared" si="6"/>
        <v>-0.25</v>
      </c>
      <c r="AC18" s="23">
        <f t="shared" si="6"/>
        <v>6.0000000000000053E-2</v>
      </c>
      <c r="AD18" s="23">
        <f t="shared" si="6"/>
        <v>0.25</v>
      </c>
      <c r="AE18" s="23">
        <f t="shared" si="6"/>
        <v>-0.68500000000000005</v>
      </c>
      <c r="AF18" s="23">
        <f t="shared" si="6"/>
        <v>0.81499999999999995</v>
      </c>
      <c r="AG18" s="23">
        <f t="shared" si="6"/>
        <v>-0.31000000000000005</v>
      </c>
      <c r="AH18" s="23">
        <f t="shared" si="6"/>
        <v>-0.75</v>
      </c>
      <c r="AI18" s="23">
        <f t="shared" si="6"/>
        <v>-0.18000000000000016</v>
      </c>
      <c r="AJ18" s="23">
        <f t="shared" si="6"/>
        <v>-0.44000000000000039</v>
      </c>
      <c r="AK18" s="23">
        <f t="shared" si="6"/>
        <v>-0.37999999999999989</v>
      </c>
      <c r="AL18" s="23">
        <f t="shared" si="6"/>
        <v>-0.375</v>
      </c>
      <c r="AM18" s="23">
        <f t="shared" si="6"/>
        <v>6.4999999999999947E-2</v>
      </c>
      <c r="AN18" s="23">
        <f t="shared" si="6"/>
        <v>-0.8199999999999994</v>
      </c>
      <c r="AO18" s="23"/>
      <c r="AP18" s="23"/>
      <c r="AQ18" s="23"/>
      <c r="AR18" s="16">
        <f>AVERAGE(Z18:AQ18)</f>
        <v>-0.24566666666666667</v>
      </c>
      <c r="AS18" s="7"/>
    </row>
    <row r="19" spans="1:45" x14ac:dyDescent="0.2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6"/>
      <c r="Y19" s="16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16"/>
      <c r="AS19" s="7"/>
    </row>
    <row r="20" spans="1:45" x14ac:dyDescent="0.2">
      <c r="A20" s="9" t="s">
        <v>7</v>
      </c>
      <c r="B20" s="9">
        <v>3</v>
      </c>
      <c r="C20" t="s">
        <v>11</v>
      </c>
      <c r="D20" s="9">
        <f>AVERAGE(inverso!D26:D27)</f>
        <v>1.8149999999999999</v>
      </c>
      <c r="E20" s="9">
        <f>AVERAGE(inverso!E26:E27)</f>
        <v>2.31</v>
      </c>
      <c r="F20" s="9">
        <f>AVERAGE(inverso!F26:F27)</f>
        <v>3.62</v>
      </c>
      <c r="G20" s="9">
        <f>AVERAGE(inverso!G26:G27)</f>
        <v>3.69</v>
      </c>
      <c r="H20" s="9">
        <f>AVERAGE(inverso!H26:H27)</f>
        <v>6.4399999999999995</v>
      </c>
      <c r="I20" s="9">
        <f>AVERAGE(inverso!I26:I27)</f>
        <v>3.69</v>
      </c>
      <c r="J20" s="9">
        <f>AVERAGE(inverso!J26:J27)</f>
        <v>3.625</v>
      </c>
      <c r="K20" s="9">
        <f>AVERAGE(inverso!K26:K27)</f>
        <v>2.875</v>
      </c>
      <c r="L20" s="9">
        <f>AVERAGE(inverso!L26:L27)</f>
        <v>3.38</v>
      </c>
      <c r="M20" s="9">
        <f>AVERAGE(inverso!M26:M27)</f>
        <v>3.63</v>
      </c>
      <c r="N20" s="9">
        <f>AVERAGE(inverso!N26:N27)</f>
        <v>5.62</v>
      </c>
      <c r="O20" s="9">
        <f>AVERAGE(inverso!O26:O27)</f>
        <v>6.25</v>
      </c>
      <c r="P20" s="9">
        <f>AVERAGE(inverso!P26:P27)</f>
        <v>3.63</v>
      </c>
      <c r="Q20" s="9">
        <f>AVERAGE(inverso!Q26:Q27)</f>
        <v>2.375</v>
      </c>
      <c r="R20" s="9">
        <f>AVERAGE(inverso!R26:R27)</f>
        <v>2.81</v>
      </c>
      <c r="S20" s="9"/>
      <c r="T20" s="9"/>
      <c r="U20" s="9"/>
      <c r="V20" s="9"/>
      <c r="W20" s="10">
        <f t="shared" si="0"/>
        <v>3.7173333333333338</v>
      </c>
      <c r="X20" s="16"/>
      <c r="Y20" s="16"/>
      <c r="Z20" s="23">
        <f>D20-D16</f>
        <v>-1.6850000000000001</v>
      </c>
      <c r="AA20" s="23">
        <f t="shared" ref="AA20:AQ20" si="7">E20-E16</f>
        <v>0.25</v>
      </c>
      <c r="AB20" s="23">
        <f t="shared" si="7"/>
        <v>-0.62999999999999989</v>
      </c>
      <c r="AC20" s="23">
        <f t="shared" si="7"/>
        <v>-0.25</v>
      </c>
      <c r="AD20" s="23">
        <f t="shared" si="7"/>
        <v>6.4999999999999503E-2</v>
      </c>
      <c r="AE20" s="23">
        <f t="shared" si="7"/>
        <v>-6.0000000000000053E-2</v>
      </c>
      <c r="AF20" s="23">
        <f t="shared" si="7"/>
        <v>0.56000000000000005</v>
      </c>
      <c r="AG20" s="23">
        <f t="shared" si="7"/>
        <v>-0.18500000000000005</v>
      </c>
      <c r="AH20" s="23">
        <f t="shared" si="7"/>
        <v>-0.55500000000000016</v>
      </c>
      <c r="AI20" s="23">
        <f t="shared" si="7"/>
        <v>-0.49000000000000021</v>
      </c>
      <c r="AJ20" s="23">
        <f t="shared" si="7"/>
        <v>-9.9999999999997868E-3</v>
      </c>
      <c r="AK20" s="23">
        <f t="shared" si="7"/>
        <v>0</v>
      </c>
      <c r="AL20" s="23">
        <f t="shared" si="7"/>
        <v>-0.74500000000000011</v>
      </c>
      <c r="AM20" s="23">
        <f t="shared" si="7"/>
        <v>-0.375</v>
      </c>
      <c r="AN20" s="23">
        <f t="shared" si="7"/>
        <v>-1.3799999999999994</v>
      </c>
      <c r="AO20" s="23"/>
      <c r="AP20" s="23"/>
      <c r="AQ20" s="23"/>
      <c r="AR20" s="16">
        <f>AVERAGE(Z20:AQ20)</f>
        <v>-0.36599999999999999</v>
      </c>
      <c r="AS20" s="7"/>
    </row>
    <row r="21" spans="1:45" x14ac:dyDescent="0.2">
      <c r="A21" s="9"/>
      <c r="B21" s="9"/>
      <c r="C21" s="9"/>
      <c r="V21" s="9"/>
      <c r="W21" s="9"/>
      <c r="X21" s="16">
        <f t="shared" si="5"/>
        <v>5.9167922600248724E-2</v>
      </c>
      <c r="Y21" s="16">
        <f>_xlfn.T.TEST(D16:U16,D20:U20,2,1)</f>
        <v>3.0461497603777032E-2</v>
      </c>
      <c r="AR21" s="3"/>
      <c r="AS21" s="9"/>
    </row>
  </sheetData>
  <conditionalFormatting sqref="U1">
    <cfRule type="cellIs" dxfId="3" priority="1" operator="lessThan">
      <formula>0</formula>
    </cfRule>
  </conditionalFormatting>
  <conditionalFormatting sqref="X7:Y7 X14:Y14 X21:Y21">
    <cfRule type="cellIs" dxfId="2" priority="4" operator="lessThan">
      <formula>0.05</formula>
    </cfRule>
  </conditionalFormatting>
  <conditionalFormatting sqref="Z4:AR4 Z6:AR6 Z11:AR11 Z13:AR13 Z18:AR18 Z20:AR20">
    <cfRule type="cellIs" dxfId="1" priority="3" operator="lessThan">
      <formula>0</formula>
    </cfRule>
  </conditionalFormatting>
  <conditionalFormatting sqref="AQ1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96C19-16E4-704F-9C1B-440195C97259}">
  <dimension ref="A1"/>
  <sheetViews>
    <sheetView tabSelected="1" workbookViewId="0">
      <selection activeCell="I35" sqref="I35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real</vt:lpstr>
      <vt:lpstr>inverso</vt:lpstr>
      <vt:lpstr>GRAFICI</vt:lpstr>
      <vt:lpstr>mean_real</vt:lpstr>
      <vt:lpstr>mean_inverso</vt:lpstr>
      <vt:lpstr>mean_GRAFICI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borgomaneri</dc:creator>
  <cp:lastModifiedBy>Thomas Charles Joseph Quettier</cp:lastModifiedBy>
  <dcterms:created xsi:type="dcterms:W3CDTF">2015-06-05T18:19:34Z</dcterms:created>
  <dcterms:modified xsi:type="dcterms:W3CDTF">2024-05-02T13:56:50Z</dcterms:modified>
</cp:coreProperties>
</file>