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thomasquettier/Library/Mobile Documents/com~apple~CloudDocs/01.WORK/10.Genuine/02.data/genuine/DatiGenuine/"/>
    </mc:Choice>
  </mc:AlternateContent>
  <xr:revisionPtr revIDLastSave="0" documentId="13_ncr:1_{168F9099-6D26-0E4A-8243-AE49A2BA1B28}" xr6:coauthVersionLast="47" xr6:coauthVersionMax="47" xr10:uidLastSave="{00000000-0000-0000-0000-000000000000}"/>
  <bookViews>
    <workbookView xWindow="0" yWindow="500" windowWidth="23500" windowHeight="20340" activeTab="5" xr2:uid="{00000000-000D-0000-FFFF-FFFF00000000}"/>
  </bookViews>
  <sheets>
    <sheet name="real" sheetId="1" r:id="rId1"/>
    <sheet name="inverso" sheetId="3" r:id="rId2"/>
    <sheet name="GRAFICI" sheetId="2" r:id="rId3"/>
    <sheet name="mean_real" sheetId="4" r:id="rId4"/>
    <sheet name="mean_inverso" sheetId="5" r:id="rId5"/>
    <sheet name="mean_GRAFICI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5" l="1"/>
  <c r="O2" i="5"/>
  <c r="P2" i="5"/>
  <c r="Q2" i="5"/>
  <c r="R2" i="5"/>
  <c r="AN6" i="5" s="1"/>
  <c r="N4" i="5"/>
  <c r="AJ4" i="5" s="1"/>
  <c r="O4" i="5"/>
  <c r="AK4" i="5" s="1"/>
  <c r="P4" i="5"/>
  <c r="Q4" i="5"/>
  <c r="AM4" i="5" s="1"/>
  <c r="R4" i="5"/>
  <c r="AN4" i="5" s="1"/>
  <c r="N6" i="5"/>
  <c r="AJ6" i="5" s="1"/>
  <c r="O6" i="5"/>
  <c r="AK6" i="5" s="1"/>
  <c r="P6" i="5"/>
  <c r="Q6" i="5"/>
  <c r="R6" i="5"/>
  <c r="N9" i="5"/>
  <c r="O9" i="5"/>
  <c r="P9" i="5"/>
  <c r="Q9" i="5"/>
  <c r="R9" i="5"/>
  <c r="N11" i="5"/>
  <c r="O11" i="5"/>
  <c r="P11" i="5"/>
  <c r="AL11" i="5" s="1"/>
  <c r="Q11" i="5"/>
  <c r="AM11" i="5" s="1"/>
  <c r="R11" i="5"/>
  <c r="N13" i="5"/>
  <c r="O13" i="5"/>
  <c r="P13" i="5"/>
  <c r="Q13" i="5"/>
  <c r="R13" i="5"/>
  <c r="N16" i="5"/>
  <c r="O16" i="5"/>
  <c r="P16" i="5"/>
  <c r="Q16" i="5"/>
  <c r="AM18" i="5" s="1"/>
  <c r="R16" i="5"/>
  <c r="AN18" i="5" s="1"/>
  <c r="N18" i="5"/>
  <c r="AJ18" i="5" s="1"/>
  <c r="O18" i="5"/>
  <c r="P18" i="5"/>
  <c r="Q18" i="5"/>
  <c r="R18" i="5"/>
  <c r="N20" i="5"/>
  <c r="AJ20" i="5" s="1"/>
  <c r="O20" i="5"/>
  <c r="AK20" i="5" s="1"/>
  <c r="P20" i="5"/>
  <c r="AL20" i="5" s="1"/>
  <c r="Q20" i="5"/>
  <c r="AM20" i="5" s="1"/>
  <c r="R20" i="5"/>
  <c r="O2" i="4"/>
  <c r="P2" i="4"/>
  <c r="Q2" i="4"/>
  <c r="R2" i="4"/>
  <c r="O4" i="4"/>
  <c r="AM4" i="4" s="1"/>
  <c r="P4" i="4"/>
  <c r="AN4" i="4" s="1"/>
  <c r="Q4" i="4"/>
  <c r="AO4" i="4" s="1"/>
  <c r="R4" i="4"/>
  <c r="AP4" i="4" s="1"/>
  <c r="O6" i="4"/>
  <c r="AM6" i="4" s="1"/>
  <c r="P6" i="4"/>
  <c r="AN6" i="4" s="1"/>
  <c r="Q6" i="4"/>
  <c r="AO6" i="4" s="1"/>
  <c r="R6" i="4"/>
  <c r="AP6" i="4" s="1"/>
  <c r="O9" i="4"/>
  <c r="P9" i="4"/>
  <c r="Q9" i="4"/>
  <c r="R9" i="4"/>
  <c r="O11" i="4"/>
  <c r="P11" i="4"/>
  <c r="Q11" i="4"/>
  <c r="R11" i="4"/>
  <c r="AP11" i="4" s="1"/>
  <c r="O13" i="4"/>
  <c r="AM13" i="4" s="1"/>
  <c r="P13" i="4"/>
  <c r="AN13" i="4" s="1"/>
  <c r="Q13" i="4"/>
  <c r="AO13" i="4" s="1"/>
  <c r="R13" i="4"/>
  <c r="AP13" i="4" s="1"/>
  <c r="O16" i="4"/>
  <c r="P16" i="4"/>
  <c r="Q16" i="4"/>
  <c r="R16" i="4"/>
  <c r="O18" i="4"/>
  <c r="P18" i="4"/>
  <c r="Q18" i="4"/>
  <c r="R18" i="4"/>
  <c r="O20" i="4"/>
  <c r="P20" i="4"/>
  <c r="Q20" i="4"/>
  <c r="AO20" i="4" s="1"/>
  <c r="R20" i="4"/>
  <c r="AP20" i="4" s="1"/>
  <c r="L2" i="5"/>
  <c r="M2" i="5"/>
  <c r="L4" i="5"/>
  <c r="M4" i="5"/>
  <c r="L6" i="5"/>
  <c r="M6" i="5"/>
  <c r="AI6" i="5" s="1"/>
  <c r="L9" i="5"/>
  <c r="M9" i="5"/>
  <c r="L11" i="5"/>
  <c r="M11" i="5"/>
  <c r="L13" i="5"/>
  <c r="M13" i="5"/>
  <c r="L16" i="5"/>
  <c r="M16" i="5"/>
  <c r="L18" i="5"/>
  <c r="AH18" i="5" s="1"/>
  <c r="M18" i="5"/>
  <c r="AI18" i="5" s="1"/>
  <c r="L20" i="5"/>
  <c r="M20" i="5"/>
  <c r="N2" i="4"/>
  <c r="N4" i="4"/>
  <c r="AL4" i="4" s="1"/>
  <c r="N6" i="4"/>
  <c r="AL6" i="4" s="1"/>
  <c r="N9" i="4"/>
  <c r="N11" i="4"/>
  <c r="N13" i="4"/>
  <c r="N16" i="4"/>
  <c r="N18" i="4"/>
  <c r="AL18" i="4" s="1"/>
  <c r="N20" i="4"/>
  <c r="AA4" i="5"/>
  <c r="AB4" i="5"/>
  <c r="AC4" i="5"/>
  <c r="AD4" i="5"/>
  <c r="AE4" i="5"/>
  <c r="AF4" i="5"/>
  <c r="AG4" i="5"/>
  <c r="AH4" i="5"/>
  <c r="AI4" i="5"/>
  <c r="AL4" i="5"/>
  <c r="AA6" i="5"/>
  <c r="AB6" i="5"/>
  <c r="AC6" i="5"/>
  <c r="AD6" i="5"/>
  <c r="AE6" i="5"/>
  <c r="AF6" i="5"/>
  <c r="AG6" i="5"/>
  <c r="AH6" i="5"/>
  <c r="AL6" i="5"/>
  <c r="AM6" i="5"/>
  <c r="AA11" i="5"/>
  <c r="AB11" i="5"/>
  <c r="AC11" i="5"/>
  <c r="AD11" i="5"/>
  <c r="AE11" i="5"/>
  <c r="AF11" i="5"/>
  <c r="AG11" i="5"/>
  <c r="AH11" i="5"/>
  <c r="AI11" i="5"/>
  <c r="AJ11" i="5"/>
  <c r="AK11" i="5"/>
  <c r="AN11" i="5"/>
  <c r="AA18" i="5"/>
  <c r="AB18" i="5"/>
  <c r="AC18" i="5"/>
  <c r="AD18" i="5"/>
  <c r="AE18" i="5"/>
  <c r="AF18" i="5"/>
  <c r="AG18" i="5"/>
  <c r="AK18" i="5"/>
  <c r="AL18" i="5"/>
  <c r="AA20" i="5"/>
  <c r="AB20" i="5"/>
  <c r="AC20" i="5"/>
  <c r="AD20" i="5"/>
  <c r="AE20" i="5"/>
  <c r="AF20" i="5"/>
  <c r="AG20" i="5"/>
  <c r="AH20" i="5"/>
  <c r="AI20" i="5"/>
  <c r="AN20" i="5"/>
  <c r="E2" i="5"/>
  <c r="F2" i="5"/>
  <c r="G2" i="5"/>
  <c r="H2" i="5"/>
  <c r="I2" i="5"/>
  <c r="J2" i="5"/>
  <c r="K2" i="5"/>
  <c r="E4" i="5"/>
  <c r="F4" i="5"/>
  <c r="G4" i="5"/>
  <c r="H4" i="5"/>
  <c r="I4" i="5"/>
  <c r="J4" i="5"/>
  <c r="K4" i="5"/>
  <c r="E6" i="5"/>
  <c r="F6" i="5"/>
  <c r="G6" i="5"/>
  <c r="H6" i="5"/>
  <c r="I6" i="5"/>
  <c r="J6" i="5"/>
  <c r="K6" i="5"/>
  <c r="E9" i="5"/>
  <c r="F9" i="5"/>
  <c r="G9" i="5"/>
  <c r="H9" i="5"/>
  <c r="I9" i="5"/>
  <c r="J9" i="5"/>
  <c r="K9" i="5"/>
  <c r="E11" i="5"/>
  <c r="F11" i="5"/>
  <c r="G11" i="5"/>
  <c r="H11" i="5"/>
  <c r="I11" i="5"/>
  <c r="J11" i="5"/>
  <c r="K11" i="5"/>
  <c r="E13" i="5"/>
  <c r="F13" i="5"/>
  <c r="G13" i="5"/>
  <c r="H13" i="5"/>
  <c r="I13" i="5"/>
  <c r="J13" i="5"/>
  <c r="K13" i="5"/>
  <c r="E16" i="5"/>
  <c r="F16" i="5"/>
  <c r="G16" i="5"/>
  <c r="H16" i="5"/>
  <c r="I16" i="5"/>
  <c r="J16" i="5"/>
  <c r="K16" i="5"/>
  <c r="E18" i="5"/>
  <c r="F18" i="5"/>
  <c r="G18" i="5"/>
  <c r="H18" i="5"/>
  <c r="I18" i="5"/>
  <c r="J18" i="5"/>
  <c r="K18" i="5"/>
  <c r="E20" i="5"/>
  <c r="F20" i="5"/>
  <c r="G20" i="5"/>
  <c r="H20" i="5"/>
  <c r="I20" i="5"/>
  <c r="J20" i="5"/>
  <c r="K20" i="5"/>
  <c r="AC4" i="4"/>
  <c r="AD4" i="4"/>
  <c r="AE4" i="4"/>
  <c r="AF4" i="4"/>
  <c r="AG4" i="4"/>
  <c r="AH4" i="4"/>
  <c r="AI4" i="4"/>
  <c r="AJ4" i="4"/>
  <c r="AK4" i="4"/>
  <c r="AC6" i="4"/>
  <c r="AD6" i="4"/>
  <c r="AE6" i="4"/>
  <c r="AF6" i="4"/>
  <c r="AG6" i="4"/>
  <c r="AH6" i="4"/>
  <c r="AI6" i="4"/>
  <c r="AJ6" i="4"/>
  <c r="AK6" i="4"/>
  <c r="AC11" i="4"/>
  <c r="AD11" i="4"/>
  <c r="AE11" i="4"/>
  <c r="AF11" i="4"/>
  <c r="AG11" i="4"/>
  <c r="AH11" i="4"/>
  <c r="AI11" i="4"/>
  <c r="AJ11" i="4"/>
  <c r="AK11" i="4"/>
  <c r="AM11" i="4"/>
  <c r="AN11" i="4"/>
  <c r="AO11" i="4"/>
  <c r="AC13" i="4"/>
  <c r="AD13" i="4"/>
  <c r="AE13" i="4"/>
  <c r="AF13" i="4"/>
  <c r="AG13" i="4"/>
  <c r="AH13" i="4"/>
  <c r="AI13" i="4"/>
  <c r="AJ13" i="4"/>
  <c r="AK13" i="4"/>
  <c r="AC18" i="4"/>
  <c r="AD18" i="4"/>
  <c r="AE18" i="4"/>
  <c r="AF18" i="4"/>
  <c r="AG18" i="4"/>
  <c r="AH18" i="4"/>
  <c r="AI18" i="4"/>
  <c r="AJ18" i="4"/>
  <c r="AK18" i="4"/>
  <c r="AM18" i="4"/>
  <c r="AN18" i="4"/>
  <c r="AO18" i="4"/>
  <c r="AP18" i="4"/>
  <c r="AC20" i="4"/>
  <c r="AD20" i="4"/>
  <c r="AE20" i="4"/>
  <c r="AF20" i="4"/>
  <c r="AG20" i="4"/>
  <c r="AH20" i="4"/>
  <c r="AI20" i="4"/>
  <c r="AJ20" i="4"/>
  <c r="AK20" i="4"/>
  <c r="AL20" i="4"/>
  <c r="AM20" i="4"/>
  <c r="AN20" i="4"/>
  <c r="E2" i="4"/>
  <c r="F2" i="4"/>
  <c r="G2" i="4"/>
  <c r="H2" i="4"/>
  <c r="I2" i="4"/>
  <c r="J2" i="4"/>
  <c r="K2" i="4"/>
  <c r="L2" i="4"/>
  <c r="M2" i="4"/>
  <c r="E4" i="4"/>
  <c r="F4" i="4"/>
  <c r="G4" i="4"/>
  <c r="H4" i="4"/>
  <c r="I4" i="4"/>
  <c r="J4" i="4"/>
  <c r="K4" i="4"/>
  <c r="L4" i="4"/>
  <c r="M4" i="4"/>
  <c r="E6" i="4"/>
  <c r="F6" i="4"/>
  <c r="G6" i="4"/>
  <c r="H6" i="4"/>
  <c r="I6" i="4"/>
  <c r="J6" i="4"/>
  <c r="K6" i="4"/>
  <c r="L6" i="4"/>
  <c r="M6" i="4"/>
  <c r="E9" i="4"/>
  <c r="F9" i="4"/>
  <c r="G9" i="4"/>
  <c r="H9" i="4"/>
  <c r="I9" i="4"/>
  <c r="J9" i="4"/>
  <c r="K9" i="4"/>
  <c r="L9" i="4"/>
  <c r="M9" i="4"/>
  <c r="E11" i="4"/>
  <c r="F11" i="4"/>
  <c r="G11" i="4"/>
  <c r="H11" i="4"/>
  <c r="I11" i="4"/>
  <c r="J11" i="4"/>
  <c r="K11" i="4"/>
  <c r="L11" i="4"/>
  <c r="M11" i="4"/>
  <c r="E13" i="4"/>
  <c r="F13" i="4"/>
  <c r="G13" i="4"/>
  <c r="H13" i="4"/>
  <c r="I13" i="4"/>
  <c r="J13" i="4"/>
  <c r="K13" i="4"/>
  <c r="L13" i="4"/>
  <c r="M13" i="4"/>
  <c r="E16" i="4"/>
  <c r="F16" i="4"/>
  <c r="G16" i="4"/>
  <c r="H16" i="4"/>
  <c r="I16" i="4"/>
  <c r="J16" i="4"/>
  <c r="K16" i="4"/>
  <c r="L16" i="4"/>
  <c r="M16" i="4"/>
  <c r="E18" i="4"/>
  <c r="F18" i="4"/>
  <c r="G18" i="4"/>
  <c r="H18" i="4"/>
  <c r="I18" i="4"/>
  <c r="J18" i="4"/>
  <c r="K18" i="4"/>
  <c r="L18" i="4"/>
  <c r="M18" i="4"/>
  <c r="E20" i="4"/>
  <c r="F20" i="4"/>
  <c r="G20" i="4"/>
  <c r="H20" i="4"/>
  <c r="I20" i="4"/>
  <c r="J20" i="4"/>
  <c r="K20" i="4"/>
  <c r="L20" i="4"/>
  <c r="M20" i="4"/>
  <c r="AC2" i="1"/>
  <c r="AD2" i="1"/>
  <c r="AE2" i="1"/>
  <c r="AF2" i="1"/>
  <c r="AG2" i="1"/>
  <c r="AH2" i="1"/>
  <c r="AI2" i="1"/>
  <c r="AJ2" i="1"/>
  <c r="AK2" i="1"/>
  <c r="AM2" i="1"/>
  <c r="AN2" i="1"/>
  <c r="AO2" i="1"/>
  <c r="AP2" i="1"/>
  <c r="AQ2" i="1"/>
  <c r="AR2" i="1"/>
  <c r="AS2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AS3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A2" i="3"/>
  <c r="AB2" i="3"/>
  <c r="AC2" i="3"/>
  <c r="AD2" i="3"/>
  <c r="AE2" i="3"/>
  <c r="AF2" i="3"/>
  <c r="AG2" i="3"/>
  <c r="AH2" i="3"/>
  <c r="AI2" i="3"/>
  <c r="AJ2" i="3"/>
  <c r="AK2" i="3"/>
  <c r="AL2" i="3"/>
  <c r="AM2" i="3"/>
  <c r="AN2" i="3"/>
  <c r="AO2" i="3"/>
  <c r="AP2" i="3"/>
  <c r="AQ2" i="3"/>
  <c r="AA3" i="3"/>
  <c r="AB3" i="3"/>
  <c r="AC3" i="3"/>
  <c r="AD3" i="3"/>
  <c r="AE3" i="3"/>
  <c r="AF3" i="3"/>
  <c r="AG3" i="3"/>
  <c r="AH3" i="3"/>
  <c r="AI3" i="3"/>
  <c r="AJ3" i="3"/>
  <c r="AK3" i="3"/>
  <c r="AL3" i="3"/>
  <c r="AM3" i="3"/>
  <c r="AN3" i="3"/>
  <c r="AO3" i="3"/>
  <c r="AP3" i="3"/>
  <c r="AQ3" i="3"/>
  <c r="AA5" i="3"/>
  <c r="AB5" i="3"/>
  <c r="AC5" i="3"/>
  <c r="AD5" i="3"/>
  <c r="AE5" i="3"/>
  <c r="AF5" i="3"/>
  <c r="AG5" i="3"/>
  <c r="AH5" i="3"/>
  <c r="AI5" i="3"/>
  <c r="AJ5" i="3"/>
  <c r="AK5" i="3"/>
  <c r="AL5" i="3"/>
  <c r="AM5" i="3"/>
  <c r="AN5" i="3"/>
  <c r="AO5" i="3"/>
  <c r="AP5" i="3"/>
  <c r="AQ5" i="3"/>
  <c r="AA6" i="3"/>
  <c r="AB6" i="3"/>
  <c r="AC6" i="3"/>
  <c r="AD6" i="3"/>
  <c r="AE6" i="3"/>
  <c r="AF6" i="3"/>
  <c r="AG6" i="3"/>
  <c r="AH6" i="3"/>
  <c r="AI6" i="3"/>
  <c r="AJ6" i="3"/>
  <c r="AK6" i="3"/>
  <c r="AL6" i="3"/>
  <c r="AM6" i="3"/>
  <c r="AN6" i="3"/>
  <c r="AO6" i="3"/>
  <c r="AP6" i="3"/>
  <c r="AQ6" i="3"/>
  <c r="AA11" i="3"/>
  <c r="AB11" i="3"/>
  <c r="AC11" i="3"/>
  <c r="AD11" i="3"/>
  <c r="AE11" i="3"/>
  <c r="AF11" i="3"/>
  <c r="AG11" i="3"/>
  <c r="AH11" i="3"/>
  <c r="AI11" i="3"/>
  <c r="AJ11" i="3"/>
  <c r="AK11" i="3"/>
  <c r="AL11" i="3"/>
  <c r="AM11" i="3"/>
  <c r="AN11" i="3"/>
  <c r="AO11" i="3"/>
  <c r="AP11" i="3"/>
  <c r="AQ11" i="3"/>
  <c r="AA12" i="3"/>
  <c r="AB12" i="3"/>
  <c r="AC12" i="3"/>
  <c r="AD12" i="3"/>
  <c r="AE12" i="3"/>
  <c r="AF12" i="3"/>
  <c r="AG12" i="3"/>
  <c r="AH12" i="3"/>
  <c r="AI12" i="3"/>
  <c r="AJ12" i="3"/>
  <c r="AK12" i="3"/>
  <c r="AL12" i="3"/>
  <c r="AM12" i="3"/>
  <c r="AN12" i="3"/>
  <c r="AO12" i="3"/>
  <c r="AP12" i="3"/>
  <c r="AQ12" i="3"/>
  <c r="AA14" i="3"/>
  <c r="AB14" i="3"/>
  <c r="AC14" i="3"/>
  <c r="AD14" i="3"/>
  <c r="AE14" i="3"/>
  <c r="AF14" i="3"/>
  <c r="AG14" i="3"/>
  <c r="AH14" i="3"/>
  <c r="AI14" i="3"/>
  <c r="AJ14" i="3"/>
  <c r="AK14" i="3"/>
  <c r="AL14" i="3"/>
  <c r="AM14" i="3"/>
  <c r="AN14" i="3"/>
  <c r="AO14" i="3"/>
  <c r="AP14" i="3"/>
  <c r="AQ14" i="3"/>
  <c r="AA15" i="3"/>
  <c r="AB15" i="3"/>
  <c r="AC15" i="3"/>
  <c r="AD15" i="3"/>
  <c r="AE15" i="3"/>
  <c r="AF15" i="3"/>
  <c r="AG15" i="3"/>
  <c r="AH15" i="3"/>
  <c r="AI15" i="3"/>
  <c r="AJ15" i="3"/>
  <c r="AK15" i="3"/>
  <c r="AL15" i="3"/>
  <c r="AM15" i="3"/>
  <c r="AN15" i="3"/>
  <c r="AO15" i="3"/>
  <c r="AP15" i="3"/>
  <c r="AQ15" i="3"/>
  <c r="AA20" i="3"/>
  <c r="AB20" i="3"/>
  <c r="AC20" i="3"/>
  <c r="AD20" i="3"/>
  <c r="AE20" i="3"/>
  <c r="AF20" i="3"/>
  <c r="AG20" i="3"/>
  <c r="AH20" i="3"/>
  <c r="AI20" i="3"/>
  <c r="AJ20" i="3"/>
  <c r="AK20" i="3"/>
  <c r="AL20" i="3"/>
  <c r="AM20" i="3"/>
  <c r="AN20" i="3"/>
  <c r="AO20" i="3"/>
  <c r="AP20" i="3"/>
  <c r="AQ20" i="3"/>
  <c r="AA21" i="3"/>
  <c r="AB21" i="3"/>
  <c r="AC21" i="3"/>
  <c r="AD21" i="3"/>
  <c r="AE21" i="3"/>
  <c r="AF21" i="3"/>
  <c r="AG21" i="3"/>
  <c r="AH21" i="3"/>
  <c r="AI21" i="3"/>
  <c r="AJ21" i="3"/>
  <c r="AK21" i="3"/>
  <c r="AL21" i="3"/>
  <c r="AM21" i="3"/>
  <c r="AN21" i="3"/>
  <c r="AO21" i="3"/>
  <c r="AP21" i="3"/>
  <c r="AQ21" i="3"/>
  <c r="AA23" i="3"/>
  <c r="AB23" i="3"/>
  <c r="AC23" i="3"/>
  <c r="AD23" i="3"/>
  <c r="AE23" i="3"/>
  <c r="AF23" i="3"/>
  <c r="AG23" i="3"/>
  <c r="AH23" i="3"/>
  <c r="AI23" i="3"/>
  <c r="AJ23" i="3"/>
  <c r="AK23" i="3"/>
  <c r="AL23" i="3"/>
  <c r="AM23" i="3"/>
  <c r="AN23" i="3"/>
  <c r="AO23" i="3"/>
  <c r="AP23" i="3"/>
  <c r="AQ23" i="3"/>
  <c r="AA24" i="3"/>
  <c r="AB24" i="3"/>
  <c r="AC24" i="3"/>
  <c r="AD24" i="3"/>
  <c r="AE24" i="3"/>
  <c r="AF24" i="3"/>
  <c r="AG24" i="3"/>
  <c r="AH24" i="3"/>
  <c r="AI24" i="3"/>
  <c r="AJ24" i="3"/>
  <c r="AK24" i="3"/>
  <c r="AL24" i="3"/>
  <c r="AM24" i="3"/>
  <c r="AN24" i="3"/>
  <c r="AO24" i="3"/>
  <c r="AP24" i="3"/>
  <c r="AQ24" i="3"/>
  <c r="AL13" i="4" l="1"/>
  <c r="AL11" i="4"/>
  <c r="AA9" i="1"/>
  <c r="AA27" i="1"/>
  <c r="AA26" i="1"/>
  <c r="AA18" i="1"/>
  <c r="AA17" i="1"/>
  <c r="AA8" i="1"/>
  <c r="Z27" i="1"/>
  <c r="Z26" i="1"/>
  <c r="Z18" i="1"/>
  <c r="Z17" i="1"/>
  <c r="Z8" i="1"/>
  <c r="Z9" i="1"/>
  <c r="W3" i="1"/>
  <c r="W5" i="1"/>
  <c r="W6" i="1"/>
  <c r="W8" i="1"/>
  <c r="W9" i="1"/>
  <c r="W11" i="1"/>
  <c r="W12" i="1"/>
  <c r="W14" i="1"/>
  <c r="W15" i="1"/>
  <c r="W17" i="1"/>
  <c r="W18" i="1"/>
  <c r="W20" i="1"/>
  <c r="W21" i="1"/>
  <c r="W23" i="1"/>
  <c r="W24" i="1"/>
  <c r="W26" i="1"/>
  <c r="W27" i="1"/>
  <c r="W2" i="1"/>
  <c r="X18" i="3"/>
  <c r="X9" i="3"/>
  <c r="Y9" i="3"/>
  <c r="Y8" i="3"/>
  <c r="D6" i="4"/>
  <c r="D20" i="4"/>
  <c r="D18" i="4"/>
  <c r="D16" i="4"/>
  <c r="D13" i="4"/>
  <c r="D11" i="4"/>
  <c r="D9" i="4"/>
  <c r="D4" i="4"/>
  <c r="D2" i="4"/>
  <c r="AR13" i="5"/>
  <c r="D6" i="5"/>
  <c r="D4" i="5"/>
  <c r="D2" i="5"/>
  <c r="D20" i="5"/>
  <c r="D18" i="5"/>
  <c r="D16" i="5"/>
  <c r="D13" i="5"/>
  <c r="D11" i="5"/>
  <c r="D9" i="5"/>
  <c r="AB2" i="1"/>
  <c r="AB5" i="1"/>
  <c r="AB3" i="1"/>
  <c r="Z20" i="5" l="1"/>
  <c r="AA14" i="4"/>
  <c r="AA21" i="4"/>
  <c r="Z14" i="4"/>
  <c r="AA7" i="4"/>
  <c r="Z7" i="4"/>
  <c r="Z21" i="4"/>
  <c r="W16" i="4"/>
  <c r="W18" i="4"/>
  <c r="W4" i="4"/>
  <c r="W9" i="4"/>
  <c r="W11" i="4"/>
  <c r="W6" i="4"/>
  <c r="W13" i="4"/>
  <c r="W20" i="4"/>
  <c r="W2" i="4"/>
  <c r="Z11" i="5"/>
  <c r="AR11" i="5" s="1"/>
  <c r="Z18" i="5"/>
  <c r="W6" i="5"/>
  <c r="Y14" i="5"/>
  <c r="Z6" i="5"/>
  <c r="W20" i="5"/>
  <c r="W16" i="5"/>
  <c r="X7" i="5"/>
  <c r="W11" i="5"/>
  <c r="W13" i="5"/>
  <c r="AR20" i="5"/>
  <c r="AB18" i="4"/>
  <c r="X14" i="5"/>
  <c r="W18" i="5"/>
  <c r="W9" i="5"/>
  <c r="W4" i="5"/>
  <c r="Z4" i="5"/>
  <c r="X21" i="5"/>
  <c r="Y21" i="5"/>
  <c r="AB4" i="4"/>
  <c r="AB11" i="4"/>
  <c r="AB20" i="4"/>
  <c r="AB6" i="4"/>
  <c r="AB13" i="4"/>
  <c r="Y7" i="5"/>
  <c r="W2" i="5"/>
  <c r="AB6" i="1"/>
  <c r="W27" i="3"/>
  <c r="W26" i="3"/>
  <c r="W24" i="3"/>
  <c r="W23" i="3"/>
  <c r="W21" i="3"/>
  <c r="W20" i="3"/>
  <c r="W18" i="3"/>
  <c r="W17" i="3"/>
  <c r="W15" i="3"/>
  <c r="W14" i="3"/>
  <c r="W12" i="3"/>
  <c r="W11" i="3"/>
  <c r="W9" i="3"/>
  <c r="W8" i="3"/>
  <c r="W6" i="3"/>
  <c r="W5" i="3"/>
  <c r="W3" i="3"/>
  <c r="W2" i="3"/>
  <c r="Y27" i="3"/>
  <c r="X27" i="3"/>
  <c r="Y26" i="3"/>
  <c r="X26" i="3"/>
  <c r="Y18" i="3"/>
  <c r="Y17" i="3"/>
  <c r="X17" i="3"/>
  <c r="X8" i="3"/>
  <c r="Z24" i="3"/>
  <c r="Z23" i="3"/>
  <c r="Z21" i="3"/>
  <c r="Z20" i="3"/>
  <c r="Z15" i="3"/>
  <c r="Z14" i="3"/>
  <c r="Z12" i="3"/>
  <c r="Z11" i="3"/>
  <c r="Z6" i="3"/>
  <c r="Z5" i="3"/>
  <c r="Z3" i="3"/>
  <c r="Z2" i="3"/>
  <c r="AB21" i="1"/>
  <c r="AB20" i="1"/>
  <c r="AB12" i="1"/>
  <c r="AB11" i="1"/>
  <c r="AB24" i="1"/>
  <c r="AB23" i="1"/>
  <c r="AB15" i="1"/>
  <c r="AB14" i="1"/>
  <c r="AR18" i="5" l="1"/>
  <c r="AT2" i="1"/>
  <c r="AT11" i="4"/>
  <c r="AT15" i="1"/>
  <c r="AT20" i="1"/>
  <c r="AT5" i="1"/>
  <c r="AT23" i="1"/>
  <c r="AT3" i="1"/>
  <c r="AT21" i="1"/>
  <c r="AT12" i="1"/>
  <c r="AT13" i="4"/>
  <c r="AT18" i="4"/>
  <c r="AT4" i="4"/>
  <c r="AT11" i="1"/>
  <c r="AT6" i="1"/>
  <c r="AT6" i="4"/>
  <c r="AT14" i="1"/>
  <c r="AT24" i="1"/>
  <c r="AT20" i="4"/>
  <c r="AR5" i="3"/>
  <c r="AR11" i="3"/>
  <c r="AR4" i="5"/>
  <c r="AR6" i="5"/>
  <c r="AR2" i="3"/>
  <c r="AR6" i="3"/>
  <c r="AR20" i="3"/>
  <c r="AR24" i="3"/>
  <c r="AR15" i="3"/>
  <c r="AR23" i="3"/>
  <c r="AR14" i="3"/>
  <c r="AR3" i="3"/>
  <c r="AR12" i="3"/>
  <c r="AR21" i="3"/>
</calcChain>
</file>

<file path=xl/sharedStrings.xml><?xml version="1.0" encoding="utf-8"?>
<sst xmlns="http://schemas.openxmlformats.org/spreadsheetml/2006/main" count="126" uniqueCount="12">
  <si>
    <t>emotion</t>
  </si>
  <si>
    <t>session</t>
  </si>
  <si>
    <t>elicitation</t>
  </si>
  <si>
    <t>anger</t>
  </si>
  <si>
    <t>genuine</t>
  </si>
  <si>
    <t>paused</t>
  </si>
  <si>
    <t>fear</t>
  </si>
  <si>
    <t>happiness</t>
  </si>
  <si>
    <t>PRE</t>
  </si>
  <si>
    <t>POST0</t>
  </si>
  <si>
    <t>POST20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</si>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</sst>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A6A6A6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5" fillId="0" borderId="0"/>
  </cellStyleXfs>
  <cellXfs count="28">
    <xf numFmtId="0" fontId="0" fillId="0" borderId="0" xfId="0"/>
    <xf numFmtId="9" fontId="0" fillId="0" borderId="0" xfId="1" applyFont="1"/>
    <xf numFmtId="0" fontId="0" fillId="2" borderId="0" xfId="0" applyFill="1"/>
    <xf numFmtId="0" fontId="3" fillId="0" borderId="0" xfId="0" applyFont="1"/>
    <xf numFmtId="9" fontId="3" fillId="0" borderId="0" xfId="0" applyNumberFormat="1" applyFont="1"/>
    <xf numFmtId="0" fontId="3" fillId="2" borderId="0" xfId="0" applyFont="1" applyFill="1"/>
    <xf numFmtId="0" fontId="4" fillId="0" borderId="0" xfId="0" applyFont="1"/>
    <xf numFmtId="9" fontId="6" fillId="0" borderId="0" xfId="0" applyNumberFormat="1" applyFont="1"/>
    <xf numFmtId="0" fontId="5" fillId="0" borderId="0" xfId="0" applyFont="1"/>
    <xf numFmtId="0" fontId="7" fillId="0" borderId="0" xfId="0" applyFont="1"/>
    <xf numFmtId="9" fontId="4" fillId="0" borderId="0" xfId="0" applyNumberFormat="1" applyFont="1"/>
    <xf numFmtId="9" fontId="2" fillId="0" borderId="0" xfId="0" applyNumberFormat="1" applyFont="1"/>
    <xf numFmtId="0" fontId="5" fillId="3" borderId="0" xfId="0" applyFont="1" applyFill="1"/>
    <xf numFmtId="0" fontId="4" fillId="3" borderId="0" xfId="0" applyFont="1" applyFill="1"/>
    <xf numFmtId="0" fontId="6" fillId="3" borderId="0" xfId="0" applyFont="1" applyFill="1"/>
    <xf numFmtId="2" fontId="3" fillId="0" borderId="0" xfId="0" applyNumberFormat="1" applyFont="1"/>
    <xf numFmtId="0" fontId="3" fillId="3" borderId="0" xfId="0" applyFont="1" applyFill="1"/>
    <xf numFmtId="2" fontId="1" fillId="0" borderId="0" xfId="1" applyNumberFormat="1" applyFont="1"/>
    <xf numFmtId="2" fontId="0" fillId="0" borderId="0" xfId="0" applyNumberFormat="1"/>
    <xf numFmtId="2" fontId="4" fillId="0" borderId="0" xfId="0" applyNumberFormat="1" applyFont="1"/>
    <xf numFmtId="2" fontId="0" fillId="2" borderId="0" xfId="0" applyNumberFormat="1" applyFill="1"/>
    <xf numFmtId="2" fontId="6" fillId="0" borderId="0" xfId="0" applyNumberFormat="1" applyFont="1"/>
    <xf numFmtId="2" fontId="4" fillId="2" borderId="0" xfId="0" applyNumberFormat="1" applyFont="1" applyFill="1"/>
    <xf numFmtId="2" fontId="6" fillId="2" borderId="0" xfId="0" applyNumberFormat="1" applyFont="1" applyFill="1"/>
    <xf numFmtId="2" fontId="0" fillId="0" borderId="0" xfId="1" applyNumberFormat="1" applyFont="1"/>
    <xf numFmtId="2" fontId="0" fillId="3" borderId="0" xfId="0" applyNumberFormat="1" applyFill="1"/>
    <xf numFmtId="2" fontId="3" fillId="3" borderId="0" xfId="0" applyNumberFormat="1" applyFont="1" applyFill="1"/>
    <xf numFmtId="0" fontId="0" fillId="0" borderId="0" xfId="1" applyNumberFormat="1" applyFont="1"/>
  </cellXfs>
  <cellStyles count="3">
    <cellStyle name="Normale" xfId="0" builtinId="0"/>
    <cellStyle name="Normale 2" xfId="2" xr:uid="{61C31684-455E-4936-9963-BB7E13569FD5}"/>
    <cellStyle name="Percentuale" xfId="1" builtinId="5"/>
  </cellStyles>
  <dxfs count="16"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ANGER GENUINE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real!$A$30:$C$30</c:f>
              <c:strCache>
                <c:ptCount val="3"/>
                <c:pt idx="0">
                  <c:v>PRE</c:v>
                </c:pt>
                <c:pt idx="1">
                  <c:v>POST0</c:v>
                </c:pt>
                <c:pt idx="2">
                  <c:v>POST20</c:v>
                </c:pt>
              </c:strCache>
            </c:strRef>
          </c:cat>
          <c:val>
            <c:numRef>
              <c:f>(real!$W$2,real!$W$5,real!$W$8)</c:f>
              <c:numCache>
                <c:formatCode>General</c:formatCode>
                <c:ptCount val="3"/>
                <c:pt idx="0">
                  <c:v>2.298</c:v>
                </c:pt>
                <c:pt idx="1">
                  <c:v>1.9092857142857143</c:v>
                </c:pt>
                <c:pt idx="2">
                  <c:v>1.5673333333333332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58-4639-9069-9E58E2E3FF89}"/>
            </c:ext>
          </c:extLst>
        </c:ser>
        <c:ser>
          <c:idx val="1"/>
          <c:order val="1"/>
          <c:tx>
            <c:v>ANGER POSED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real!$A$30:$C$30</c:f>
              <c:strCache>
                <c:ptCount val="3"/>
                <c:pt idx="0">
                  <c:v>PRE</c:v>
                </c:pt>
                <c:pt idx="1">
                  <c:v>POST0</c:v>
                </c:pt>
                <c:pt idx="2">
                  <c:v>POST20</c:v>
                </c:pt>
              </c:strCache>
            </c:strRef>
          </c:cat>
          <c:val>
            <c:numRef>
              <c:f>(real!$W$3,real!$W$6,real!$W$9)</c:f>
              <c:numCache>
                <c:formatCode>General</c:formatCode>
                <c:ptCount val="3"/>
                <c:pt idx="0">
                  <c:v>1.9366666666666668</c:v>
                </c:pt>
                <c:pt idx="1">
                  <c:v>1.2546666666666666</c:v>
                </c:pt>
                <c:pt idx="2">
                  <c:v>1.0813333333333335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58-4639-9069-9E58E2E3FF89}"/>
            </c:ext>
          </c:extLst>
        </c:ser>
        <c:ser>
          <c:idx val="2"/>
          <c:order val="2"/>
          <c:tx>
            <c:v>FEAR GENUINE</c:v>
          </c:tx>
          <c:spPr>
            <a:ln w="28575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real!$A$30:$C$30</c:f>
              <c:strCache>
                <c:ptCount val="3"/>
                <c:pt idx="0">
                  <c:v>PRE</c:v>
                </c:pt>
                <c:pt idx="1">
                  <c:v>POST0</c:v>
                </c:pt>
                <c:pt idx="2">
                  <c:v>POST20</c:v>
                </c:pt>
              </c:strCache>
            </c:strRef>
          </c:cat>
          <c:val>
            <c:numRef>
              <c:f>(real!$W$11,real!$W$14,real!$W$17)</c:f>
              <c:numCache>
                <c:formatCode>General</c:formatCode>
                <c:ptCount val="3"/>
                <c:pt idx="0">
                  <c:v>1.9713333333333334</c:v>
                </c:pt>
                <c:pt idx="1">
                  <c:v>1.4886666666666666</c:v>
                </c:pt>
                <c:pt idx="2">
                  <c:v>1.3013333333333332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58-4639-9069-9E58E2E3FF89}"/>
            </c:ext>
          </c:extLst>
        </c:ser>
        <c:ser>
          <c:idx val="3"/>
          <c:order val="3"/>
          <c:tx>
            <c:v>FEAR POSED</c:v>
          </c:tx>
          <c:spPr>
            <a:ln w="28575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real!$A$30:$C$30</c:f>
              <c:strCache>
                <c:ptCount val="3"/>
                <c:pt idx="0">
                  <c:v>PRE</c:v>
                </c:pt>
                <c:pt idx="1">
                  <c:v>POST0</c:v>
                </c:pt>
                <c:pt idx="2">
                  <c:v>POST20</c:v>
                </c:pt>
              </c:strCache>
            </c:strRef>
          </c:cat>
          <c:val>
            <c:numRef>
              <c:f>(real!$W$12,real!$W$15,real!$W$18)</c:f>
              <c:numCache>
                <c:formatCode>General</c:formatCode>
                <c:ptCount val="3"/>
                <c:pt idx="0">
                  <c:v>1.9920000000000002</c:v>
                </c:pt>
                <c:pt idx="1">
                  <c:v>1.5526666666666666</c:v>
                </c:pt>
                <c:pt idx="2">
                  <c:v>1.4253333333333336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258-4639-9069-9E58E2E3FF89}"/>
            </c:ext>
          </c:extLst>
        </c:ser>
        <c:ser>
          <c:idx val="4"/>
          <c:order val="4"/>
          <c:tx>
            <c:v>HAPPY GENUINE</c:v>
          </c:tx>
          <c:spPr>
            <a:ln w="28575" cap="rnd">
              <a:solidFill>
                <a:schemeClr val="accent5"/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real!$A$30:$C$30</c:f>
              <c:strCache>
                <c:ptCount val="3"/>
                <c:pt idx="0">
                  <c:v>PRE</c:v>
                </c:pt>
                <c:pt idx="1">
                  <c:v>POST0</c:v>
                </c:pt>
                <c:pt idx="2">
                  <c:v>POST20</c:v>
                </c:pt>
              </c:strCache>
            </c:strRef>
          </c:cat>
          <c:val>
            <c:numRef>
              <c:f>(real!$W$20,real!$W$23,real!$W$26)</c:f>
              <c:numCache>
                <c:formatCode>General</c:formatCode>
                <c:ptCount val="3"/>
                <c:pt idx="0">
                  <c:v>1.5473333333333334</c:v>
                </c:pt>
                <c:pt idx="1">
                  <c:v>1.2066666666666666</c:v>
                </c:pt>
                <c:pt idx="2">
                  <c:v>1.2613333333333334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258-4639-9069-9E58E2E3FF89}"/>
            </c:ext>
          </c:extLst>
        </c:ser>
        <c:ser>
          <c:idx val="5"/>
          <c:order val="5"/>
          <c:tx>
            <c:v>HAPPY POSED</c:v>
          </c:tx>
          <c:spPr>
            <a:ln w="28575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real!$A$30:$C$30</c:f>
              <c:strCache>
                <c:ptCount val="3"/>
                <c:pt idx="0">
                  <c:v>PRE</c:v>
                </c:pt>
                <c:pt idx="1">
                  <c:v>POST0</c:v>
                </c:pt>
                <c:pt idx="2">
                  <c:v>POST20</c:v>
                </c:pt>
              </c:strCache>
            </c:strRef>
          </c:cat>
          <c:val>
            <c:numRef>
              <c:f>(real!$W$21,real!$W$24,real!$W$27)</c:f>
              <c:numCache>
                <c:formatCode>General</c:formatCode>
                <c:ptCount val="3"/>
                <c:pt idx="0">
                  <c:v>1.65</c:v>
                </c:pt>
                <c:pt idx="1">
                  <c:v>1.3586666666666665</c:v>
                </c:pt>
                <c:pt idx="2">
                  <c:v>1.3193333333333335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258-4639-9069-9E58E2E3FF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18754016"/>
        <c:axId val="1541408752"/>
      </c:lineChart>
      <c:catAx>
        <c:axId val="1418754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41408752"/>
        <c:crosses val="autoZero"/>
        <c:auto val="1"/>
        <c:lblAlgn val="ctr"/>
        <c:lblOffset val="100"/>
        <c:noMultiLvlLbl val="0"/>
      </c:catAx>
      <c:valAx>
        <c:axId val="1541408752"/>
        <c:scaling>
          <c:orientation val="minMax"/>
          <c:min val="0.5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18754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ANGER GENUINE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real!$A$30:$C$30</c:f>
              <c:strCache>
                <c:ptCount val="3"/>
                <c:pt idx="0">
                  <c:v>PRE</c:v>
                </c:pt>
                <c:pt idx="1">
                  <c:v>POST0</c:v>
                </c:pt>
                <c:pt idx="2">
                  <c:v>POST20</c:v>
                </c:pt>
              </c:strCache>
            </c:strRef>
          </c:cat>
          <c:val>
            <c:numRef>
              <c:f>(inverso!$W$2,inverso!$W$5,inverso!$W$8)</c:f>
              <c:numCache>
                <c:formatCode>General</c:formatCode>
                <c:ptCount val="3"/>
                <c:pt idx="0">
                  <c:v>1.6286666666666665</c:v>
                </c:pt>
                <c:pt idx="1">
                  <c:v>1.3966666666666669</c:v>
                </c:pt>
                <c:pt idx="2">
                  <c:v>1.3686666666666665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49-4B2F-A7BF-FE42A7A68904}"/>
            </c:ext>
          </c:extLst>
        </c:ser>
        <c:ser>
          <c:idx val="1"/>
          <c:order val="1"/>
          <c:tx>
            <c:v>ANGER POSED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real!$A$30:$C$30</c:f>
              <c:strCache>
                <c:ptCount val="3"/>
                <c:pt idx="0">
                  <c:v>PRE</c:v>
                </c:pt>
                <c:pt idx="1">
                  <c:v>POST0</c:v>
                </c:pt>
                <c:pt idx="2">
                  <c:v>POST20</c:v>
                </c:pt>
              </c:strCache>
            </c:strRef>
          </c:cat>
          <c:val>
            <c:numRef>
              <c:f>(inverso!$W$3,inverso!$W$6,inverso!$W$9)</c:f>
              <c:numCache>
                <c:formatCode>General</c:formatCode>
                <c:ptCount val="3"/>
                <c:pt idx="0">
                  <c:v>1.2179999999999997</c:v>
                </c:pt>
                <c:pt idx="1">
                  <c:v>0.8773333333333333</c:v>
                </c:pt>
                <c:pt idx="2">
                  <c:v>0.8673333333333334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49-4B2F-A7BF-FE42A7A68904}"/>
            </c:ext>
          </c:extLst>
        </c:ser>
        <c:ser>
          <c:idx val="2"/>
          <c:order val="2"/>
          <c:tx>
            <c:v>FEAR GENUINE</c:v>
          </c:tx>
          <c:spPr>
            <a:ln w="28575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real!$A$30:$C$30</c:f>
              <c:strCache>
                <c:ptCount val="3"/>
                <c:pt idx="0">
                  <c:v>PRE</c:v>
                </c:pt>
                <c:pt idx="1">
                  <c:v>POST0</c:v>
                </c:pt>
                <c:pt idx="2">
                  <c:v>POST20</c:v>
                </c:pt>
              </c:strCache>
            </c:strRef>
          </c:cat>
          <c:val>
            <c:numRef>
              <c:f>(inverso!$W$11,inverso!$W$14,inverso!$W$17)</c:f>
              <c:numCache>
                <c:formatCode>General</c:formatCode>
                <c:ptCount val="3"/>
                <c:pt idx="0">
                  <c:v>1.5813333333333333</c:v>
                </c:pt>
                <c:pt idx="1">
                  <c:v>1.2373333333333332</c:v>
                </c:pt>
                <c:pt idx="2">
                  <c:v>1.1553333333333335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B49-4B2F-A7BF-FE42A7A68904}"/>
            </c:ext>
          </c:extLst>
        </c:ser>
        <c:ser>
          <c:idx val="3"/>
          <c:order val="3"/>
          <c:tx>
            <c:v>FEAR POSED</c:v>
          </c:tx>
          <c:spPr>
            <a:ln w="28575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real!$A$30:$C$30</c:f>
              <c:strCache>
                <c:ptCount val="3"/>
                <c:pt idx="0">
                  <c:v>PRE</c:v>
                </c:pt>
                <c:pt idx="1">
                  <c:v>POST0</c:v>
                </c:pt>
                <c:pt idx="2">
                  <c:v>POST20</c:v>
                </c:pt>
              </c:strCache>
            </c:strRef>
          </c:cat>
          <c:val>
            <c:numRef>
              <c:f>(inverso!$W$12,inverso!$W$15,inverso!$W$18)</c:f>
              <c:numCache>
                <c:formatCode>General</c:formatCode>
                <c:ptCount val="3"/>
                <c:pt idx="0">
                  <c:v>1.5353333333333334</c:v>
                </c:pt>
                <c:pt idx="1">
                  <c:v>1.0633333333333332</c:v>
                </c:pt>
                <c:pt idx="2">
                  <c:v>1.0153333333333332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B49-4B2F-A7BF-FE42A7A68904}"/>
            </c:ext>
          </c:extLst>
        </c:ser>
        <c:ser>
          <c:idx val="4"/>
          <c:order val="4"/>
          <c:tx>
            <c:v>HAPPY GENUINE</c:v>
          </c:tx>
          <c:spPr>
            <a:ln w="28575" cap="rnd">
              <a:solidFill>
                <a:schemeClr val="accent5"/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real!$A$30:$C$30</c:f>
              <c:strCache>
                <c:ptCount val="3"/>
                <c:pt idx="0">
                  <c:v>PRE</c:v>
                </c:pt>
                <c:pt idx="1">
                  <c:v>POST0</c:v>
                </c:pt>
                <c:pt idx="2">
                  <c:v>POST20</c:v>
                </c:pt>
              </c:strCache>
            </c:strRef>
          </c:cat>
          <c:val>
            <c:numRef>
              <c:f>(inverso!$W$20,inverso!$W$23,inverso!$W$26)</c:f>
              <c:numCache>
                <c:formatCode>General</c:formatCode>
                <c:ptCount val="3"/>
                <c:pt idx="0">
                  <c:v>1.1193333333333333</c:v>
                </c:pt>
                <c:pt idx="1">
                  <c:v>1.0366666666666668</c:v>
                </c:pt>
                <c:pt idx="2">
                  <c:v>0.96266666666666667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B49-4B2F-A7BF-FE42A7A68904}"/>
            </c:ext>
          </c:extLst>
        </c:ser>
        <c:ser>
          <c:idx val="5"/>
          <c:order val="5"/>
          <c:tx>
            <c:v>HAPPY POSED</c:v>
          </c:tx>
          <c:spPr>
            <a:ln w="28575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real!$A$30:$C$30</c:f>
              <c:strCache>
                <c:ptCount val="3"/>
                <c:pt idx="0">
                  <c:v>PRE</c:v>
                </c:pt>
                <c:pt idx="1">
                  <c:v>POST0</c:v>
                </c:pt>
                <c:pt idx="2">
                  <c:v>POST20</c:v>
                </c:pt>
              </c:strCache>
            </c:strRef>
          </c:cat>
          <c:val>
            <c:numRef>
              <c:f>(inverso!$W$21,inverso!$W$24,inverso!$W$27)</c:f>
              <c:numCache>
                <c:formatCode>General</c:formatCode>
                <c:ptCount val="3"/>
                <c:pt idx="0">
                  <c:v>1.4153333333333333</c:v>
                </c:pt>
                <c:pt idx="1">
                  <c:v>1.0093333333333334</c:v>
                </c:pt>
                <c:pt idx="2">
                  <c:v>0.89866666666666672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B49-4B2F-A7BF-FE42A7A689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18754016"/>
        <c:axId val="1541408752"/>
      </c:lineChart>
      <c:catAx>
        <c:axId val="1418754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41408752"/>
        <c:crosses val="autoZero"/>
        <c:auto val="1"/>
        <c:lblAlgn val="ctr"/>
        <c:lblOffset val="100"/>
        <c:noMultiLvlLbl val="0"/>
      </c:catAx>
      <c:valAx>
        <c:axId val="1541408752"/>
        <c:scaling>
          <c:orientation val="minMax"/>
          <c:min val="0.4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18754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Genuine Rt Real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Anger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mean_real!$C$26:$E$26</c:f>
              <c:strCache>
                <c:ptCount val="3"/>
                <c:pt idx="0">
                  <c:v>PRE</c:v>
                </c:pt>
                <c:pt idx="1">
                  <c:v>POST0</c:v>
                </c:pt>
                <c:pt idx="2">
                  <c:v>POST20</c:v>
                </c:pt>
              </c:strCache>
            </c:strRef>
          </c:cat>
          <c:val>
            <c:numRef>
              <c:f>(mean_real!$W$2,mean_real!$W$4,mean_real!$W$6)</c:f>
              <c:numCache>
                <c:formatCode>General</c:formatCode>
                <c:ptCount val="3"/>
                <c:pt idx="0">
                  <c:v>2.1173333333333333</c:v>
                </c:pt>
                <c:pt idx="1">
                  <c:v>1.5673333333333332</c:v>
                </c:pt>
                <c:pt idx="2">
                  <c:v>1.3243333333333334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B1-3542-8E1F-7F59A8070F08}"/>
            </c:ext>
          </c:extLst>
        </c:ser>
        <c:ser>
          <c:idx val="1"/>
          <c:order val="1"/>
          <c:tx>
            <c:v>Fearfull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mean_real!$C$26:$E$26</c:f>
              <c:strCache>
                <c:ptCount val="3"/>
                <c:pt idx="0">
                  <c:v>PRE</c:v>
                </c:pt>
                <c:pt idx="1">
                  <c:v>POST0</c:v>
                </c:pt>
                <c:pt idx="2">
                  <c:v>POST20</c:v>
                </c:pt>
              </c:strCache>
            </c:strRef>
          </c:cat>
          <c:val>
            <c:numRef>
              <c:f>(mean_real!$W$9,mean_real!$W$11,mean_real!$W$13)</c:f>
              <c:numCache>
                <c:formatCode>General</c:formatCode>
                <c:ptCount val="3"/>
                <c:pt idx="0">
                  <c:v>1.9816666666666662</c:v>
                </c:pt>
                <c:pt idx="1">
                  <c:v>1.5206666666666666</c:v>
                </c:pt>
                <c:pt idx="2">
                  <c:v>1.3633333333333335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B1-3542-8E1F-7F59A8070F08}"/>
            </c:ext>
          </c:extLst>
        </c:ser>
        <c:ser>
          <c:idx val="2"/>
          <c:order val="2"/>
          <c:tx>
            <c:v>Happiness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(mean_real!$W$16,mean_real!$W$18,mean_real!$W$20)</c:f>
              <c:numCache>
                <c:formatCode>General</c:formatCode>
                <c:ptCount val="3"/>
                <c:pt idx="0">
                  <c:v>1.5986666666666667</c:v>
                </c:pt>
                <c:pt idx="1">
                  <c:v>1.2826666666666666</c:v>
                </c:pt>
                <c:pt idx="2">
                  <c:v>1.2903333333333333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4B1-3542-8E1F-7F59A8070F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4223280"/>
        <c:axId val="1934980416"/>
      </c:lineChart>
      <c:catAx>
        <c:axId val="1914223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34980416"/>
        <c:crosses val="autoZero"/>
        <c:auto val="1"/>
        <c:lblAlgn val="ctr"/>
        <c:lblOffset val="100"/>
        <c:noMultiLvlLbl val="0"/>
      </c:catAx>
      <c:valAx>
        <c:axId val="1934980416"/>
        <c:scaling>
          <c:orientation val="minMax"/>
          <c:max val="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14223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Genuine Rt Inverso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Anger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mean_real!$C$26:$E$26</c:f>
              <c:strCache>
                <c:ptCount val="3"/>
                <c:pt idx="0">
                  <c:v>PRE</c:v>
                </c:pt>
                <c:pt idx="1">
                  <c:v>POST0</c:v>
                </c:pt>
                <c:pt idx="2">
                  <c:v>POST20</c:v>
                </c:pt>
              </c:strCache>
            </c:strRef>
          </c:cat>
          <c:val>
            <c:numRef>
              <c:f>(mean_inverso!$W$2,mean_inverso!$W$4,mean_inverso!$W$6)</c:f>
              <c:numCache>
                <c:formatCode>General</c:formatCode>
                <c:ptCount val="3"/>
                <c:pt idx="0">
                  <c:v>1.4233333333333333</c:v>
                </c:pt>
                <c:pt idx="1">
                  <c:v>1.1370000000000002</c:v>
                </c:pt>
                <c:pt idx="2">
                  <c:v>1.1180000000000001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5A-8E4B-B4DD-0A3B6D650FC1}"/>
            </c:ext>
          </c:extLst>
        </c:ser>
        <c:ser>
          <c:idx val="1"/>
          <c:order val="1"/>
          <c:tx>
            <c:v>Fearfull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mean_real!$C$26:$E$26</c:f>
              <c:strCache>
                <c:ptCount val="3"/>
                <c:pt idx="0">
                  <c:v>PRE</c:v>
                </c:pt>
                <c:pt idx="1">
                  <c:v>POST0</c:v>
                </c:pt>
                <c:pt idx="2">
                  <c:v>POST20</c:v>
                </c:pt>
              </c:strCache>
            </c:strRef>
          </c:cat>
          <c:val>
            <c:numRef>
              <c:f>(mean_inverso!$W$9,mean_inverso!$W$11,mean_inverso!$W$13)</c:f>
              <c:numCache>
                <c:formatCode>General</c:formatCode>
                <c:ptCount val="3"/>
                <c:pt idx="0">
                  <c:v>1.5583333333333333</c:v>
                </c:pt>
                <c:pt idx="1">
                  <c:v>1.150333333333333</c:v>
                </c:pt>
                <c:pt idx="2">
                  <c:v>1.0853333333333333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5A-8E4B-B4DD-0A3B6D650FC1}"/>
            </c:ext>
          </c:extLst>
        </c:ser>
        <c:ser>
          <c:idx val="2"/>
          <c:order val="2"/>
          <c:tx>
            <c:v>Happiness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mean_real!$C$26:$E$26</c:f>
              <c:strCache>
                <c:ptCount val="3"/>
                <c:pt idx="0">
                  <c:v>PRE</c:v>
                </c:pt>
                <c:pt idx="1">
                  <c:v>POST0</c:v>
                </c:pt>
                <c:pt idx="2">
                  <c:v>POST20</c:v>
                </c:pt>
              </c:strCache>
            </c:strRef>
          </c:cat>
          <c:val>
            <c:numRef>
              <c:f>(mean_inverso!$W$16,mean_inverso!$W$18,mean_inverso!$W$20)</c:f>
              <c:numCache>
                <c:formatCode>General</c:formatCode>
                <c:ptCount val="3"/>
                <c:pt idx="0">
                  <c:v>1.2673333333333334</c:v>
                </c:pt>
                <c:pt idx="1">
                  <c:v>1.0230000000000001</c:v>
                </c:pt>
                <c:pt idx="2">
                  <c:v>0.93066666666666664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E5A-8E4B-B4DD-0A3B6D650F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3779696"/>
        <c:axId val="1915944928"/>
      </c:lineChart>
      <c:catAx>
        <c:axId val="1913779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15944928"/>
        <c:crosses val="autoZero"/>
        <c:auto val="1"/>
        <c:lblAlgn val="ctr"/>
        <c:lblOffset val="100"/>
        <c:noMultiLvlLbl val="0"/>
      </c:catAx>
      <c:valAx>
        <c:axId val="1915944928"/>
        <c:scaling>
          <c:orientation val="minMax"/>
          <c:max val="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13779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85724</xdr:rowOff>
    </xdr:from>
    <xdr:to>
      <xdr:col>8</xdr:col>
      <xdr:colOff>425450</xdr:colOff>
      <xdr:row>20</xdr:row>
      <xdr:rowOff>101599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9993D2D4-CAF9-9804-78C3-AE1389DD2F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177800</xdr:colOff>
      <xdr:row>2</xdr:row>
      <xdr:rowOff>177800</xdr:rowOff>
    </xdr:from>
    <xdr:to>
      <xdr:col>18</xdr:col>
      <xdr:colOff>0</xdr:colOff>
      <xdr:row>20</xdr:row>
      <xdr:rowOff>139700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FEF9F716-E75B-47F3-BDC4-4F875D107C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603250</xdr:colOff>
      <xdr:row>8</xdr:row>
      <xdr:rowOff>152400</xdr:rowOff>
    </xdr:from>
    <xdr:to>
      <xdr:col>6</xdr:col>
      <xdr:colOff>241300</xdr:colOff>
      <xdr:row>26</xdr:row>
      <xdr:rowOff>19050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AED8C05-9742-CAC1-A2D4-D5BD240ED5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539750</xdr:colOff>
      <xdr:row>8</xdr:row>
      <xdr:rowOff>184150</xdr:rowOff>
    </xdr:from>
    <xdr:to>
      <xdr:col>12</xdr:col>
      <xdr:colOff>165100</xdr:colOff>
      <xdr:row>25</xdr:row>
      <xdr:rowOff>177800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484657A5-354D-6757-5E26-8BACD5B716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0"/>
  <sheetViews>
    <sheetView topLeftCell="F1" workbookViewId="0">
      <selection activeCell="S10" sqref="L10:S10"/>
    </sheetView>
  </sheetViews>
  <sheetFormatPr baseColWidth="10" defaultColWidth="8.83203125" defaultRowHeight="15" x14ac:dyDescent="0.2"/>
  <cols>
    <col min="46" max="46" width="8.6640625" style="3"/>
  </cols>
  <sheetData>
    <row r="1" spans="1:46" x14ac:dyDescent="0.2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 s="27">
        <v>18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12</v>
      </c>
      <c r="AN1">
        <v>13</v>
      </c>
      <c r="AO1">
        <v>14</v>
      </c>
      <c r="AP1">
        <v>15</v>
      </c>
      <c r="AQ1">
        <v>16</v>
      </c>
      <c r="AR1">
        <v>17</v>
      </c>
      <c r="AS1" s="27">
        <v>18</v>
      </c>
    </row>
    <row r="2" spans="1:46" x14ac:dyDescent="0.2">
      <c r="A2" t="s">
        <v>3</v>
      </c>
      <c r="B2">
        <v>1</v>
      </c>
      <c r="C2" t="s">
        <v>4</v>
      </c>
      <c r="D2">
        <v>2.2799999999999998</v>
      </c>
      <c r="E2">
        <v>4.6100000000000003</v>
      </c>
      <c r="F2">
        <v>2.6</v>
      </c>
      <c r="G2">
        <v>0.86</v>
      </c>
      <c r="H2">
        <v>0.53</v>
      </c>
      <c r="I2">
        <v>1.36</v>
      </c>
      <c r="J2">
        <v>1.59</v>
      </c>
      <c r="K2">
        <v>2.21</v>
      </c>
      <c r="L2">
        <v>3</v>
      </c>
      <c r="M2">
        <v>2.06</v>
      </c>
      <c r="N2">
        <v>2.85</v>
      </c>
      <c r="O2">
        <v>4.0999999999999996</v>
      </c>
      <c r="P2">
        <v>1.57</v>
      </c>
      <c r="Q2">
        <v>1.82</v>
      </c>
      <c r="R2">
        <v>3.03</v>
      </c>
      <c r="W2" s="3">
        <f>AVERAGE(D2:U2)</f>
        <v>2.298</v>
      </c>
      <c r="AB2" s="17">
        <f>D5-D2</f>
        <v>-0.14999999999999991</v>
      </c>
      <c r="AC2" s="17">
        <f t="shared" ref="AC2:AS2" si="0">E5-E2</f>
        <v>-2.5500000000000003</v>
      </c>
      <c r="AD2" s="17">
        <f t="shared" si="0"/>
        <v>6.999999999999984E-2</v>
      </c>
      <c r="AE2" s="17">
        <f t="shared" si="0"/>
        <v>1.0499999999999998</v>
      </c>
      <c r="AF2" s="17">
        <f t="shared" si="0"/>
        <v>0.17999999999999994</v>
      </c>
      <c r="AG2" s="17">
        <f t="shared" si="0"/>
        <v>-0.37000000000000011</v>
      </c>
      <c r="AH2" s="17">
        <f t="shared" si="0"/>
        <v>9.9999999999999867E-2</v>
      </c>
      <c r="AI2" s="17">
        <f t="shared" si="0"/>
        <v>-0.12000000000000011</v>
      </c>
      <c r="AJ2" s="17">
        <f t="shared" si="0"/>
        <v>-1.35</v>
      </c>
      <c r="AK2" s="17">
        <f t="shared" si="0"/>
        <v>0.14000000000000012</v>
      </c>
      <c r="AL2" s="17"/>
      <c r="AM2" s="17">
        <f t="shared" si="0"/>
        <v>-1.1299999999999994</v>
      </c>
      <c r="AN2" s="17">
        <f t="shared" si="0"/>
        <v>-7.0000000000000062E-2</v>
      </c>
      <c r="AO2" s="17">
        <f t="shared" si="0"/>
        <v>0.21999999999999997</v>
      </c>
      <c r="AP2" s="17">
        <f t="shared" si="0"/>
        <v>-0.9099999999999997</v>
      </c>
      <c r="AQ2" s="17">
        <f t="shared" si="0"/>
        <v>0</v>
      </c>
      <c r="AR2" s="17">
        <f t="shared" si="0"/>
        <v>0</v>
      </c>
      <c r="AS2" s="17">
        <f t="shared" si="0"/>
        <v>0</v>
      </c>
      <c r="AT2" s="15">
        <f>AVERAGE(AB2:AS2)</f>
        <v>-0.28764705882352942</v>
      </c>
    </row>
    <row r="3" spans="1:46" x14ac:dyDescent="0.2">
      <c r="A3" t="s">
        <v>3</v>
      </c>
      <c r="B3">
        <v>1</v>
      </c>
      <c r="C3" t="s">
        <v>5</v>
      </c>
      <c r="D3">
        <v>1.31</v>
      </c>
      <c r="E3">
        <v>1.69</v>
      </c>
      <c r="F3">
        <v>2.67</v>
      </c>
      <c r="G3">
        <v>1.08</v>
      </c>
      <c r="H3">
        <v>0.69</v>
      </c>
      <c r="I3">
        <v>0.51</v>
      </c>
      <c r="J3">
        <v>1.64</v>
      </c>
      <c r="K3">
        <v>1.44</v>
      </c>
      <c r="L3">
        <v>2.11</v>
      </c>
      <c r="M3">
        <v>1.1100000000000001</v>
      </c>
      <c r="N3">
        <v>1.66</v>
      </c>
      <c r="O3">
        <v>6.07</v>
      </c>
      <c r="P3">
        <v>2.2799999999999998</v>
      </c>
      <c r="Q3">
        <v>2.67</v>
      </c>
      <c r="R3">
        <v>2.12</v>
      </c>
      <c r="W3" s="3">
        <f>AVERAGE(D3:U3)</f>
        <v>1.9366666666666668</v>
      </c>
      <c r="AB3" s="17">
        <f>D6-D3</f>
        <v>-0.38</v>
      </c>
      <c r="AC3" s="17">
        <f t="shared" ref="AC3:AS3" si="1">E6-E3</f>
        <v>-0.48</v>
      </c>
      <c r="AD3" s="17">
        <f t="shared" si="1"/>
        <v>0.66000000000000014</v>
      </c>
      <c r="AE3" s="17">
        <f t="shared" si="1"/>
        <v>-0.50000000000000011</v>
      </c>
      <c r="AF3" s="17">
        <f t="shared" si="1"/>
        <v>-0.37999999999999995</v>
      </c>
      <c r="AG3" s="17">
        <f t="shared" si="1"/>
        <v>5.0000000000000044E-2</v>
      </c>
      <c r="AH3" s="17">
        <f t="shared" si="1"/>
        <v>-0.71999999999999986</v>
      </c>
      <c r="AI3" s="17">
        <f t="shared" si="1"/>
        <v>-0.15999999999999992</v>
      </c>
      <c r="AJ3" s="17">
        <f t="shared" si="1"/>
        <v>-0.18999999999999995</v>
      </c>
      <c r="AK3" s="17">
        <f t="shared" si="1"/>
        <v>-0.23000000000000009</v>
      </c>
      <c r="AL3" s="17">
        <f t="shared" si="1"/>
        <v>-0.18999999999999995</v>
      </c>
      <c r="AM3" s="17">
        <f t="shared" si="1"/>
        <v>-4.3900000000000006</v>
      </c>
      <c r="AN3" s="17">
        <f t="shared" si="1"/>
        <v>-1.4099999999999997</v>
      </c>
      <c r="AO3" s="17">
        <f t="shared" si="1"/>
        <v>-0.86999999999999988</v>
      </c>
      <c r="AP3" s="17">
        <f t="shared" si="1"/>
        <v>-1.04</v>
      </c>
      <c r="AQ3" s="17">
        <f t="shared" si="1"/>
        <v>0</v>
      </c>
      <c r="AR3" s="17">
        <f t="shared" si="1"/>
        <v>0</v>
      </c>
      <c r="AS3" s="17">
        <f t="shared" si="1"/>
        <v>0</v>
      </c>
      <c r="AT3" s="15">
        <f t="shared" ref="AT3:AT24" si="2">AVERAGE(AB3:AS3)</f>
        <v>-0.56833333333333336</v>
      </c>
    </row>
    <row r="4" spans="1:46" x14ac:dyDescent="0.2">
      <c r="W4" s="3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5"/>
    </row>
    <row r="5" spans="1:46" x14ac:dyDescent="0.2">
      <c r="A5" t="s">
        <v>3</v>
      </c>
      <c r="B5">
        <v>2</v>
      </c>
      <c r="C5" t="s">
        <v>4</v>
      </c>
      <c r="D5">
        <v>2.13</v>
      </c>
      <c r="E5">
        <v>2.06</v>
      </c>
      <c r="F5">
        <v>2.67</v>
      </c>
      <c r="G5">
        <v>1.91</v>
      </c>
      <c r="H5">
        <v>0.71</v>
      </c>
      <c r="I5">
        <v>0.99</v>
      </c>
      <c r="J5">
        <v>1.69</v>
      </c>
      <c r="K5">
        <v>2.09</v>
      </c>
      <c r="L5">
        <v>1.65</v>
      </c>
      <c r="M5">
        <v>2.2000000000000002</v>
      </c>
      <c r="O5">
        <v>2.97</v>
      </c>
      <c r="P5">
        <v>1.5</v>
      </c>
      <c r="Q5">
        <v>2.04</v>
      </c>
      <c r="R5">
        <v>2.12</v>
      </c>
      <c r="W5" s="3">
        <f>AVERAGE(D5:U5)</f>
        <v>1.9092857142857143</v>
      </c>
      <c r="AB5" s="17">
        <f>D8-D2</f>
        <v>-0.69999999999999973</v>
      </c>
      <c r="AC5" s="17">
        <f t="shared" ref="AC5:AS5" si="3">E8-E2</f>
        <v>-1.0100000000000002</v>
      </c>
      <c r="AD5" s="17">
        <f t="shared" si="3"/>
        <v>0.12000000000000011</v>
      </c>
      <c r="AE5" s="17">
        <f t="shared" si="3"/>
        <v>-0.25</v>
      </c>
      <c r="AF5" s="17">
        <f t="shared" si="3"/>
        <v>0.17999999999999994</v>
      </c>
      <c r="AG5" s="17">
        <f t="shared" si="3"/>
        <v>-0.2300000000000002</v>
      </c>
      <c r="AH5" s="17">
        <f t="shared" si="3"/>
        <v>-0.41000000000000014</v>
      </c>
      <c r="AI5" s="17">
        <f t="shared" si="3"/>
        <v>-0.27</v>
      </c>
      <c r="AJ5" s="17">
        <f t="shared" si="3"/>
        <v>-1.4</v>
      </c>
      <c r="AK5" s="17">
        <f t="shared" si="3"/>
        <v>-0.81</v>
      </c>
      <c r="AL5" s="17">
        <f t="shared" si="3"/>
        <v>-0.54</v>
      </c>
      <c r="AM5" s="17">
        <f t="shared" si="3"/>
        <v>-2.2299999999999995</v>
      </c>
      <c r="AN5" s="17">
        <f t="shared" si="3"/>
        <v>-0.79</v>
      </c>
      <c r="AO5" s="17">
        <f t="shared" si="3"/>
        <v>-0.93</v>
      </c>
      <c r="AP5" s="17">
        <f t="shared" si="3"/>
        <v>-1.6899999999999997</v>
      </c>
      <c r="AQ5" s="17">
        <f t="shared" si="3"/>
        <v>0</v>
      </c>
      <c r="AR5" s="17">
        <f t="shared" si="3"/>
        <v>0</v>
      </c>
      <c r="AS5" s="17">
        <f t="shared" si="3"/>
        <v>0</v>
      </c>
      <c r="AT5" s="15">
        <f t="shared" si="2"/>
        <v>-0.60888888888888881</v>
      </c>
    </row>
    <row r="6" spans="1:46" x14ac:dyDescent="0.2">
      <c r="A6" t="s">
        <v>3</v>
      </c>
      <c r="B6">
        <v>2</v>
      </c>
      <c r="C6" t="s">
        <v>5</v>
      </c>
      <c r="D6">
        <v>0.93</v>
      </c>
      <c r="E6">
        <v>1.21</v>
      </c>
      <c r="F6">
        <v>3.33</v>
      </c>
      <c r="G6">
        <v>0.57999999999999996</v>
      </c>
      <c r="H6">
        <v>0.31</v>
      </c>
      <c r="I6">
        <v>0.56000000000000005</v>
      </c>
      <c r="J6">
        <v>0.92</v>
      </c>
      <c r="K6">
        <v>1.28</v>
      </c>
      <c r="L6">
        <v>1.92</v>
      </c>
      <c r="M6">
        <v>0.88</v>
      </c>
      <c r="N6">
        <v>1.47</v>
      </c>
      <c r="O6">
        <v>1.68</v>
      </c>
      <c r="P6">
        <v>0.87</v>
      </c>
      <c r="Q6">
        <v>1.8</v>
      </c>
      <c r="R6">
        <v>1.08</v>
      </c>
      <c r="W6" s="3">
        <f>AVERAGE(D6:U6)</f>
        <v>1.2546666666666666</v>
      </c>
      <c r="AB6" s="17">
        <f>D9-D3</f>
        <v>-0.58000000000000007</v>
      </c>
      <c r="AC6" s="17">
        <f t="shared" ref="AC6:AS6" si="4">E9-E3</f>
        <v>-0.19999999999999996</v>
      </c>
      <c r="AD6" s="17">
        <f t="shared" si="4"/>
        <v>-0.54</v>
      </c>
      <c r="AE6" s="17">
        <f t="shared" si="4"/>
        <v>-0.69000000000000006</v>
      </c>
      <c r="AF6" s="17">
        <f t="shared" si="4"/>
        <v>-0.12</v>
      </c>
      <c r="AG6" s="17">
        <f t="shared" si="4"/>
        <v>5.0000000000000044E-2</v>
      </c>
      <c r="AH6" s="17">
        <f t="shared" si="4"/>
        <v>-1.23</v>
      </c>
      <c r="AI6" s="17">
        <f t="shared" si="4"/>
        <v>-0.27</v>
      </c>
      <c r="AJ6" s="17">
        <f t="shared" si="4"/>
        <v>0.20000000000000018</v>
      </c>
      <c r="AK6" s="17">
        <f t="shared" si="4"/>
        <v>-0.64000000000000012</v>
      </c>
      <c r="AL6" s="17">
        <f t="shared" si="4"/>
        <v>-7.9999999999999849E-2</v>
      </c>
      <c r="AM6" s="17">
        <f t="shared" si="4"/>
        <v>-4.71</v>
      </c>
      <c r="AN6" s="17">
        <f t="shared" si="4"/>
        <v>-1.9</v>
      </c>
      <c r="AO6" s="17">
        <f t="shared" si="4"/>
        <v>-1.3599999999999999</v>
      </c>
      <c r="AP6" s="17">
        <f t="shared" si="4"/>
        <v>-0.76</v>
      </c>
      <c r="AQ6" s="17">
        <f t="shared" si="4"/>
        <v>0</v>
      </c>
      <c r="AR6" s="17">
        <f t="shared" si="4"/>
        <v>0</v>
      </c>
      <c r="AS6" s="17">
        <f t="shared" si="4"/>
        <v>0</v>
      </c>
      <c r="AT6" s="15">
        <f t="shared" si="2"/>
        <v>-0.71277777777777773</v>
      </c>
    </row>
    <row r="7" spans="1:46" x14ac:dyDescent="0.2">
      <c r="W7" s="3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5"/>
    </row>
    <row r="8" spans="1:46" x14ac:dyDescent="0.2">
      <c r="A8" t="s">
        <v>3</v>
      </c>
      <c r="B8">
        <v>3</v>
      </c>
      <c r="C8" t="s">
        <v>4</v>
      </c>
      <c r="D8">
        <v>1.58</v>
      </c>
      <c r="E8">
        <v>3.6</v>
      </c>
      <c r="F8">
        <v>2.72</v>
      </c>
      <c r="G8">
        <v>0.61</v>
      </c>
      <c r="H8">
        <v>0.71</v>
      </c>
      <c r="I8">
        <v>1.1299999999999999</v>
      </c>
      <c r="J8">
        <v>1.18</v>
      </c>
      <c r="K8">
        <v>1.94</v>
      </c>
      <c r="L8">
        <v>1.6</v>
      </c>
      <c r="M8">
        <v>1.25</v>
      </c>
      <c r="N8">
        <v>2.31</v>
      </c>
      <c r="O8">
        <v>1.87</v>
      </c>
      <c r="P8">
        <v>0.78</v>
      </c>
      <c r="Q8">
        <v>0.89</v>
      </c>
      <c r="R8">
        <v>1.34</v>
      </c>
      <c r="W8" s="3">
        <f>AVERAGE(D8:U8)</f>
        <v>1.5673333333333332</v>
      </c>
      <c r="Z8" s="15">
        <f>_xlfn.T.TEST(D2:U2,D5:U5,2,1)</f>
        <v>0.1623403095820409</v>
      </c>
      <c r="AA8" s="15">
        <f>_xlfn.T.TEST(D3:U3,D6:U6,2,1)</f>
        <v>3.5309455913235165E-2</v>
      </c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5"/>
    </row>
    <row r="9" spans="1:46" x14ac:dyDescent="0.2">
      <c r="A9" t="s">
        <v>3</v>
      </c>
      <c r="B9">
        <v>3</v>
      </c>
      <c r="C9" t="s">
        <v>5</v>
      </c>
      <c r="D9">
        <v>0.73</v>
      </c>
      <c r="E9">
        <v>1.49</v>
      </c>
      <c r="F9">
        <v>2.13</v>
      </c>
      <c r="G9">
        <v>0.39</v>
      </c>
      <c r="H9">
        <v>0.56999999999999995</v>
      </c>
      <c r="I9">
        <v>0.56000000000000005</v>
      </c>
      <c r="J9">
        <v>0.41</v>
      </c>
      <c r="K9">
        <v>1.17</v>
      </c>
      <c r="L9">
        <v>2.31</v>
      </c>
      <c r="M9">
        <v>0.47</v>
      </c>
      <c r="N9">
        <v>1.58</v>
      </c>
      <c r="O9">
        <v>1.36</v>
      </c>
      <c r="P9">
        <v>0.38</v>
      </c>
      <c r="Q9">
        <v>1.31</v>
      </c>
      <c r="R9">
        <v>1.36</v>
      </c>
      <c r="W9" s="3">
        <f>AVERAGE(D9:U9)</f>
        <v>1.0813333333333335</v>
      </c>
      <c r="Z9" s="15">
        <f>_xlfn.T.TEST(D2:U2,D8:U8,2,1)</f>
        <v>7.6799778164386668E-4</v>
      </c>
      <c r="AA9" s="15">
        <f>_xlfn.T.TEST(D3:U3,D9:U9,2,1)</f>
        <v>1.5926311564529727E-2</v>
      </c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5"/>
    </row>
    <row r="10" spans="1:46" s="2" customFormat="1" x14ac:dyDescent="0.2"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</row>
    <row r="11" spans="1:46" x14ac:dyDescent="0.2">
      <c r="A11" t="s">
        <v>6</v>
      </c>
      <c r="B11">
        <v>1</v>
      </c>
      <c r="C11" t="s">
        <v>4</v>
      </c>
      <c r="D11">
        <v>0.48</v>
      </c>
      <c r="E11">
        <v>2.58</v>
      </c>
      <c r="F11">
        <v>2.98</v>
      </c>
      <c r="G11">
        <v>1.05</v>
      </c>
      <c r="H11">
        <v>0.71</v>
      </c>
      <c r="I11">
        <v>0.88</v>
      </c>
      <c r="J11">
        <v>1.22</v>
      </c>
      <c r="K11">
        <v>2.19</v>
      </c>
      <c r="L11">
        <v>1.97</v>
      </c>
      <c r="M11">
        <v>1.67</v>
      </c>
      <c r="N11">
        <v>2.86</v>
      </c>
      <c r="O11">
        <v>2.69</v>
      </c>
      <c r="P11">
        <v>2.61</v>
      </c>
      <c r="Q11">
        <v>2.98</v>
      </c>
      <c r="R11">
        <v>2.7</v>
      </c>
      <c r="W11" s="3">
        <f>AVERAGE(D11:U11)</f>
        <v>1.9713333333333334</v>
      </c>
      <c r="AB11" s="17">
        <f>D14-D11</f>
        <v>0.25</v>
      </c>
      <c r="AC11" s="17">
        <f t="shared" ref="AC11:AS11" si="5">E14-E11</f>
        <v>2.9999999999999805E-2</v>
      </c>
      <c r="AD11" s="17">
        <f t="shared" si="5"/>
        <v>-0.39000000000000012</v>
      </c>
      <c r="AE11" s="17">
        <f t="shared" si="5"/>
        <v>-0.44000000000000006</v>
      </c>
      <c r="AF11" s="17">
        <f t="shared" si="5"/>
        <v>3.0000000000000027E-2</v>
      </c>
      <c r="AG11" s="17">
        <f t="shared" si="5"/>
        <v>-4.0000000000000036E-2</v>
      </c>
      <c r="AH11" s="17">
        <f t="shared" si="5"/>
        <v>-0.28999999999999992</v>
      </c>
      <c r="AI11" s="17">
        <f t="shared" si="5"/>
        <v>-0.67999999999999994</v>
      </c>
      <c r="AJ11" s="17">
        <f t="shared" si="5"/>
        <v>-0.59999999999999987</v>
      </c>
      <c r="AK11" s="17">
        <f t="shared" si="5"/>
        <v>3.0000000000000027E-2</v>
      </c>
      <c r="AL11" s="17">
        <f t="shared" si="5"/>
        <v>-1.2599999999999998</v>
      </c>
      <c r="AM11" s="17">
        <f t="shared" si="5"/>
        <v>-0.81999999999999984</v>
      </c>
      <c r="AN11" s="17">
        <f t="shared" si="5"/>
        <v>-1.2899999999999998</v>
      </c>
      <c r="AO11" s="17">
        <f t="shared" si="5"/>
        <v>-1.1199999999999999</v>
      </c>
      <c r="AP11" s="17">
        <f t="shared" si="5"/>
        <v>-0.65000000000000036</v>
      </c>
      <c r="AQ11" s="17">
        <f t="shared" si="5"/>
        <v>0</v>
      </c>
      <c r="AR11" s="17">
        <f t="shared" si="5"/>
        <v>0</v>
      </c>
      <c r="AS11" s="17">
        <f t="shared" si="5"/>
        <v>0</v>
      </c>
      <c r="AT11" s="15">
        <f t="shared" si="2"/>
        <v>-0.40222222222222226</v>
      </c>
    </row>
    <row r="12" spans="1:46" x14ac:dyDescent="0.2">
      <c r="A12" t="s">
        <v>6</v>
      </c>
      <c r="B12">
        <v>1</v>
      </c>
      <c r="C12" t="s">
        <v>5</v>
      </c>
      <c r="D12">
        <v>1.07</v>
      </c>
      <c r="E12">
        <v>2.83</v>
      </c>
      <c r="F12">
        <v>4.82</v>
      </c>
      <c r="G12">
        <v>0.55000000000000004</v>
      </c>
      <c r="H12">
        <v>0.82</v>
      </c>
      <c r="I12">
        <v>0.73</v>
      </c>
      <c r="J12">
        <v>1.38</v>
      </c>
      <c r="K12">
        <v>1.96</v>
      </c>
      <c r="L12">
        <v>1.93</v>
      </c>
      <c r="M12">
        <v>1.0900000000000001</v>
      </c>
      <c r="N12">
        <v>2.29</v>
      </c>
      <c r="O12">
        <v>2.68</v>
      </c>
      <c r="P12">
        <v>2.2799999999999998</v>
      </c>
      <c r="Q12">
        <v>3.04</v>
      </c>
      <c r="R12">
        <v>2.41</v>
      </c>
      <c r="W12" s="3">
        <f>AVERAGE(D12:U12)</f>
        <v>1.9920000000000002</v>
      </c>
      <c r="AB12" s="17">
        <f>D15-D12</f>
        <v>0</v>
      </c>
      <c r="AC12" s="17">
        <f t="shared" ref="AC12:AS12" si="6">E15-E12</f>
        <v>-0.62000000000000011</v>
      </c>
      <c r="AD12" s="17">
        <f t="shared" si="6"/>
        <v>-2.4900000000000002</v>
      </c>
      <c r="AE12" s="17">
        <f t="shared" si="6"/>
        <v>1.0000000000000009E-2</v>
      </c>
      <c r="AF12" s="17">
        <f t="shared" si="6"/>
        <v>-0.1399999999999999</v>
      </c>
      <c r="AG12" s="17">
        <f t="shared" si="6"/>
        <v>-7.999999999999996E-2</v>
      </c>
      <c r="AH12" s="17">
        <f t="shared" si="6"/>
        <v>-0.53999999999999992</v>
      </c>
      <c r="AI12" s="17">
        <f t="shared" si="6"/>
        <v>-0.81</v>
      </c>
      <c r="AJ12" s="17">
        <f t="shared" si="6"/>
        <v>0.17000000000000015</v>
      </c>
      <c r="AK12" s="17">
        <f t="shared" si="6"/>
        <v>-8.0000000000000071E-2</v>
      </c>
      <c r="AL12" s="17">
        <f t="shared" si="6"/>
        <v>-1.1400000000000001</v>
      </c>
      <c r="AM12" s="17">
        <f t="shared" si="6"/>
        <v>-0.76000000000000023</v>
      </c>
      <c r="AN12" s="17">
        <f t="shared" si="6"/>
        <v>1.4400000000000004</v>
      </c>
      <c r="AO12" s="17">
        <f t="shared" si="6"/>
        <v>-1.1400000000000001</v>
      </c>
      <c r="AP12" s="17">
        <f t="shared" si="6"/>
        <v>-0.41000000000000014</v>
      </c>
      <c r="AQ12" s="17">
        <f t="shared" si="6"/>
        <v>0</v>
      </c>
      <c r="AR12" s="17">
        <f t="shared" si="6"/>
        <v>0</v>
      </c>
      <c r="AS12" s="17">
        <f t="shared" si="6"/>
        <v>0</v>
      </c>
      <c r="AT12" s="15">
        <f t="shared" si="2"/>
        <v>-0.36611111111111111</v>
      </c>
    </row>
    <row r="13" spans="1:46" x14ac:dyDescent="0.2">
      <c r="W13" s="3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5"/>
    </row>
    <row r="14" spans="1:46" x14ac:dyDescent="0.2">
      <c r="A14" t="s">
        <v>6</v>
      </c>
      <c r="B14">
        <v>2</v>
      </c>
      <c r="C14" t="s">
        <v>4</v>
      </c>
      <c r="D14">
        <v>0.73</v>
      </c>
      <c r="E14">
        <v>2.61</v>
      </c>
      <c r="F14">
        <v>2.59</v>
      </c>
      <c r="G14">
        <v>0.61</v>
      </c>
      <c r="H14">
        <v>0.74</v>
      </c>
      <c r="I14">
        <v>0.84</v>
      </c>
      <c r="J14">
        <v>0.93</v>
      </c>
      <c r="K14">
        <v>1.51</v>
      </c>
      <c r="L14">
        <v>1.37</v>
      </c>
      <c r="M14">
        <v>1.7</v>
      </c>
      <c r="N14">
        <v>1.6</v>
      </c>
      <c r="O14">
        <v>1.87</v>
      </c>
      <c r="P14">
        <v>1.32</v>
      </c>
      <c r="Q14">
        <v>1.86</v>
      </c>
      <c r="R14">
        <v>2.0499999999999998</v>
      </c>
      <c r="W14" s="3">
        <f>AVERAGE(D14:U14)</f>
        <v>1.4886666666666666</v>
      </c>
      <c r="AB14" s="17">
        <f>D17-D11</f>
        <v>0.25</v>
      </c>
      <c r="AC14" s="17">
        <f t="shared" ref="AC14:AS14" si="7">E17-E11</f>
        <v>-1.3</v>
      </c>
      <c r="AD14" s="17">
        <f t="shared" si="7"/>
        <v>-0.41000000000000014</v>
      </c>
      <c r="AE14" s="17">
        <f t="shared" si="7"/>
        <v>-0.70000000000000007</v>
      </c>
      <c r="AF14" s="17">
        <f t="shared" si="7"/>
        <v>5.0000000000000044E-2</v>
      </c>
      <c r="AG14" s="17">
        <f t="shared" si="7"/>
        <v>-6.9999999999999951E-2</v>
      </c>
      <c r="AH14" s="17">
        <f t="shared" si="7"/>
        <v>-0.20999999999999996</v>
      </c>
      <c r="AI14" s="17">
        <f t="shared" si="7"/>
        <v>-0.48</v>
      </c>
      <c r="AJ14" s="17">
        <f t="shared" si="7"/>
        <v>-0.71</v>
      </c>
      <c r="AK14" s="17">
        <f t="shared" si="7"/>
        <v>-0.85</v>
      </c>
      <c r="AL14" s="17">
        <f t="shared" si="7"/>
        <v>-1.0099999999999998</v>
      </c>
      <c r="AM14" s="17">
        <f t="shared" si="7"/>
        <v>-1.29</v>
      </c>
      <c r="AN14" s="17">
        <f t="shared" si="7"/>
        <v>-1.5599999999999998</v>
      </c>
      <c r="AO14" s="17">
        <f t="shared" si="7"/>
        <v>-1.18</v>
      </c>
      <c r="AP14" s="17">
        <f t="shared" si="7"/>
        <v>-0.58000000000000007</v>
      </c>
      <c r="AQ14" s="17">
        <f t="shared" si="7"/>
        <v>0</v>
      </c>
      <c r="AR14" s="17">
        <f t="shared" si="7"/>
        <v>0</v>
      </c>
      <c r="AS14" s="17">
        <f t="shared" si="7"/>
        <v>0</v>
      </c>
      <c r="AT14" s="15">
        <f t="shared" si="2"/>
        <v>-0.55833333333333324</v>
      </c>
    </row>
    <row r="15" spans="1:46" x14ac:dyDescent="0.2">
      <c r="A15" t="s">
        <v>6</v>
      </c>
      <c r="B15">
        <v>2</v>
      </c>
      <c r="C15" t="s">
        <v>5</v>
      </c>
      <c r="D15">
        <v>1.07</v>
      </c>
      <c r="E15">
        <v>2.21</v>
      </c>
      <c r="F15">
        <v>2.33</v>
      </c>
      <c r="G15">
        <v>0.56000000000000005</v>
      </c>
      <c r="H15">
        <v>0.68</v>
      </c>
      <c r="I15">
        <v>0.65</v>
      </c>
      <c r="J15">
        <v>0.84</v>
      </c>
      <c r="K15">
        <v>1.1499999999999999</v>
      </c>
      <c r="L15">
        <v>2.1</v>
      </c>
      <c r="M15">
        <v>1.01</v>
      </c>
      <c r="N15">
        <v>1.1499999999999999</v>
      </c>
      <c r="O15">
        <v>1.92</v>
      </c>
      <c r="P15">
        <v>3.72</v>
      </c>
      <c r="Q15">
        <v>1.9</v>
      </c>
      <c r="R15">
        <v>2</v>
      </c>
      <c r="W15" s="3">
        <f>AVERAGE(D15:U15)</f>
        <v>1.5526666666666666</v>
      </c>
      <c r="AB15" s="17">
        <f>D18-D12</f>
        <v>-0.29000000000000004</v>
      </c>
      <c r="AC15" s="17">
        <f t="shared" ref="AC15:AS15" si="8">E18-E12</f>
        <v>-1.54</v>
      </c>
      <c r="AD15" s="17">
        <f t="shared" si="8"/>
        <v>-1.87</v>
      </c>
      <c r="AE15" s="17">
        <f t="shared" si="8"/>
        <v>-0.14000000000000007</v>
      </c>
      <c r="AF15" s="17">
        <f t="shared" si="8"/>
        <v>0.54000000000000015</v>
      </c>
      <c r="AG15" s="17">
        <f t="shared" si="8"/>
        <v>-0.28999999999999998</v>
      </c>
      <c r="AH15" s="17">
        <f t="shared" si="8"/>
        <v>-0.32999999999999985</v>
      </c>
      <c r="AI15" s="17">
        <f t="shared" si="8"/>
        <v>-0.86999999999999988</v>
      </c>
      <c r="AJ15" s="17">
        <f t="shared" si="8"/>
        <v>-0.67999999999999994</v>
      </c>
      <c r="AK15" s="17">
        <f t="shared" si="8"/>
        <v>-0.1100000000000001</v>
      </c>
      <c r="AL15" s="17">
        <f t="shared" si="8"/>
        <v>0.41000000000000014</v>
      </c>
      <c r="AM15" s="17">
        <f t="shared" si="8"/>
        <v>-0.35000000000000009</v>
      </c>
      <c r="AN15" s="17">
        <f t="shared" si="8"/>
        <v>-0.85999999999999988</v>
      </c>
      <c r="AO15" s="17">
        <f t="shared" si="8"/>
        <v>-1.75</v>
      </c>
      <c r="AP15" s="17">
        <f t="shared" si="8"/>
        <v>-0.37000000000000011</v>
      </c>
      <c r="AQ15" s="17">
        <f t="shared" si="8"/>
        <v>0</v>
      </c>
      <c r="AR15" s="17">
        <f t="shared" si="8"/>
        <v>0</v>
      </c>
      <c r="AS15" s="17">
        <f t="shared" si="8"/>
        <v>0</v>
      </c>
      <c r="AT15" s="15">
        <f t="shared" si="2"/>
        <v>-0.47222222222222221</v>
      </c>
    </row>
    <row r="16" spans="1:46" x14ac:dyDescent="0.2">
      <c r="W16" s="3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5"/>
    </row>
    <row r="17" spans="1:46" x14ac:dyDescent="0.2">
      <c r="A17" t="s">
        <v>6</v>
      </c>
      <c r="B17">
        <v>3</v>
      </c>
      <c r="C17" t="s">
        <v>4</v>
      </c>
      <c r="D17">
        <v>0.73</v>
      </c>
      <c r="E17">
        <v>1.28</v>
      </c>
      <c r="F17">
        <v>2.57</v>
      </c>
      <c r="G17">
        <v>0.35</v>
      </c>
      <c r="H17">
        <v>0.76</v>
      </c>
      <c r="I17">
        <v>0.81</v>
      </c>
      <c r="J17">
        <v>1.01</v>
      </c>
      <c r="K17">
        <v>1.71</v>
      </c>
      <c r="L17">
        <v>1.26</v>
      </c>
      <c r="M17">
        <v>0.82</v>
      </c>
      <c r="N17">
        <v>1.85</v>
      </c>
      <c r="O17">
        <v>1.4</v>
      </c>
      <c r="P17">
        <v>1.05</v>
      </c>
      <c r="Q17">
        <v>1.8</v>
      </c>
      <c r="R17">
        <v>2.12</v>
      </c>
      <c r="W17" s="3">
        <f>AVERAGE(D17:U17)</f>
        <v>1.3013333333333332</v>
      </c>
      <c r="Z17" s="15">
        <f>_xlfn.T.TEST(D11:U11,D14:U14,2,1)</f>
        <v>2.0327795728649367E-3</v>
      </c>
      <c r="AA17" s="15">
        <f>_xlfn.T.TEST(D12:U12,D15:U15,2,1)</f>
        <v>6.5096179735531182E-2</v>
      </c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5"/>
    </row>
    <row r="18" spans="1:46" x14ac:dyDescent="0.2">
      <c r="A18" t="s">
        <v>6</v>
      </c>
      <c r="B18">
        <v>3</v>
      </c>
      <c r="C18" t="s">
        <v>5</v>
      </c>
      <c r="D18">
        <v>0.78</v>
      </c>
      <c r="E18">
        <v>1.29</v>
      </c>
      <c r="F18">
        <v>2.95</v>
      </c>
      <c r="G18">
        <v>0.41</v>
      </c>
      <c r="H18">
        <v>1.36</v>
      </c>
      <c r="I18">
        <v>0.44</v>
      </c>
      <c r="J18">
        <v>1.05</v>
      </c>
      <c r="K18">
        <v>1.0900000000000001</v>
      </c>
      <c r="L18">
        <v>1.25</v>
      </c>
      <c r="M18">
        <v>0.98</v>
      </c>
      <c r="N18">
        <v>2.7</v>
      </c>
      <c r="O18">
        <v>2.33</v>
      </c>
      <c r="P18">
        <v>1.42</v>
      </c>
      <c r="Q18">
        <v>1.29</v>
      </c>
      <c r="R18">
        <v>2.04</v>
      </c>
      <c r="W18" s="3">
        <f>AVERAGE(D18:U18)</f>
        <v>1.4253333333333336</v>
      </c>
      <c r="Z18" s="15">
        <f>_xlfn.T.TEST(D11:U11,D17:U17,2,1)</f>
        <v>2.6450285207523557E-4</v>
      </c>
      <c r="AA18" s="15">
        <f>_xlfn.T.TEST(D12:U12,D18:U18,2,1)</f>
        <v>8.1242110508729769E-3</v>
      </c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5"/>
    </row>
    <row r="19" spans="1:46" s="2" customFormat="1" x14ac:dyDescent="0.2"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</row>
    <row r="20" spans="1:46" x14ac:dyDescent="0.2">
      <c r="A20" t="s">
        <v>7</v>
      </c>
      <c r="B20">
        <v>1</v>
      </c>
      <c r="C20" t="s">
        <v>4</v>
      </c>
      <c r="D20">
        <v>1.9</v>
      </c>
      <c r="E20">
        <v>1.75</v>
      </c>
      <c r="F20">
        <v>3.1</v>
      </c>
      <c r="G20">
        <v>1.05</v>
      </c>
      <c r="H20">
        <v>0.38</v>
      </c>
      <c r="I20">
        <v>0.42</v>
      </c>
      <c r="J20">
        <v>0.75</v>
      </c>
      <c r="K20">
        <v>1.59</v>
      </c>
      <c r="L20">
        <v>1.31</v>
      </c>
      <c r="M20">
        <v>0.81</v>
      </c>
      <c r="N20">
        <v>1.87</v>
      </c>
      <c r="O20">
        <v>3.78</v>
      </c>
      <c r="P20">
        <v>1.07</v>
      </c>
      <c r="Q20">
        <v>1.56</v>
      </c>
      <c r="R20">
        <v>1.87</v>
      </c>
      <c r="W20" s="3">
        <f>AVERAGE(D20:U20)</f>
        <v>1.5473333333333334</v>
      </c>
      <c r="AB20" s="17">
        <f>D23-D20</f>
        <v>-0.95</v>
      </c>
      <c r="AC20" s="17">
        <f t="shared" ref="AC20:AS20" si="9">E23-E20</f>
        <v>-0.28000000000000003</v>
      </c>
      <c r="AD20" s="17">
        <f t="shared" si="9"/>
        <v>-0.9700000000000002</v>
      </c>
      <c r="AE20" s="17">
        <f t="shared" si="9"/>
        <v>-0.55000000000000004</v>
      </c>
      <c r="AF20" s="17">
        <f t="shared" si="9"/>
        <v>-1.0000000000000009E-2</v>
      </c>
      <c r="AG20" s="17">
        <f t="shared" si="9"/>
        <v>0.27999999999999997</v>
      </c>
      <c r="AH20" s="17">
        <f t="shared" si="9"/>
        <v>-2.0000000000000018E-2</v>
      </c>
      <c r="AI20" s="17">
        <f t="shared" si="9"/>
        <v>-0.34000000000000008</v>
      </c>
      <c r="AJ20" s="17">
        <f t="shared" si="9"/>
        <v>-0.27</v>
      </c>
      <c r="AK20" s="17">
        <f t="shared" si="9"/>
        <v>0.12999999999999989</v>
      </c>
      <c r="AL20" s="17">
        <f t="shared" si="9"/>
        <v>-0.41000000000000014</v>
      </c>
      <c r="AM20" s="17">
        <f t="shared" si="9"/>
        <v>-2.3499999999999996</v>
      </c>
      <c r="AN20" s="17">
        <f t="shared" si="9"/>
        <v>-0.44000000000000006</v>
      </c>
      <c r="AO20" s="17">
        <f t="shared" si="9"/>
        <v>-0.13000000000000012</v>
      </c>
      <c r="AP20" s="17">
        <f t="shared" si="9"/>
        <v>1.1999999999999997</v>
      </c>
      <c r="AQ20" s="17">
        <f t="shared" si="9"/>
        <v>0</v>
      </c>
      <c r="AR20" s="17">
        <f t="shared" si="9"/>
        <v>0</v>
      </c>
      <c r="AS20" s="17">
        <f t="shared" si="9"/>
        <v>0</v>
      </c>
      <c r="AT20" s="15">
        <f t="shared" si="2"/>
        <v>-0.28388888888888897</v>
      </c>
    </row>
    <row r="21" spans="1:46" x14ac:dyDescent="0.2">
      <c r="A21" t="s">
        <v>7</v>
      </c>
      <c r="B21">
        <v>1</v>
      </c>
      <c r="C21" t="s">
        <v>5</v>
      </c>
      <c r="D21">
        <v>0.91</v>
      </c>
      <c r="E21">
        <v>1.33</v>
      </c>
      <c r="F21">
        <v>2.52</v>
      </c>
      <c r="G21">
        <v>1.47</v>
      </c>
      <c r="H21">
        <v>0.32</v>
      </c>
      <c r="I21">
        <v>1.01</v>
      </c>
      <c r="J21">
        <v>1.4</v>
      </c>
      <c r="K21">
        <v>1.67</v>
      </c>
      <c r="L21">
        <v>1.35</v>
      </c>
      <c r="M21">
        <v>3.3</v>
      </c>
      <c r="N21">
        <v>3.01</v>
      </c>
      <c r="O21">
        <v>1.85</v>
      </c>
      <c r="P21">
        <v>0.54</v>
      </c>
      <c r="Q21">
        <v>1.94</v>
      </c>
      <c r="R21">
        <v>2.13</v>
      </c>
      <c r="W21" s="3">
        <f>AVERAGE(D21:U21)</f>
        <v>1.65</v>
      </c>
      <c r="AB21" s="17">
        <f>D24-D21</f>
        <v>-1.0000000000000009E-2</v>
      </c>
      <c r="AC21" s="17">
        <f t="shared" ref="AC21:AS21" si="10">E24-E21</f>
        <v>0.17999999999999994</v>
      </c>
      <c r="AD21" s="17">
        <f t="shared" si="10"/>
        <v>-0.95</v>
      </c>
      <c r="AE21" s="17">
        <f t="shared" si="10"/>
        <v>-0.7</v>
      </c>
      <c r="AF21" s="17">
        <f t="shared" si="10"/>
        <v>0.15999999999999998</v>
      </c>
      <c r="AG21" s="17">
        <f t="shared" si="10"/>
        <v>-0.42000000000000004</v>
      </c>
      <c r="AH21" s="17">
        <f t="shared" si="10"/>
        <v>-0.17999999999999994</v>
      </c>
      <c r="AI21" s="17">
        <f t="shared" si="10"/>
        <v>-0.35999999999999988</v>
      </c>
      <c r="AJ21" s="17">
        <f t="shared" si="10"/>
        <v>0.36999999999999988</v>
      </c>
      <c r="AK21" s="17">
        <f t="shared" si="10"/>
        <v>-1.7699999999999998</v>
      </c>
      <c r="AL21" s="17">
        <f t="shared" si="10"/>
        <v>-0.9099999999999997</v>
      </c>
      <c r="AM21" s="17">
        <f t="shared" si="10"/>
        <v>-0.75</v>
      </c>
      <c r="AN21" s="17">
        <f t="shared" si="10"/>
        <v>0.45999999999999996</v>
      </c>
      <c r="AO21" s="17">
        <f t="shared" si="10"/>
        <v>-0.36999999999999988</v>
      </c>
      <c r="AP21" s="17">
        <f t="shared" si="10"/>
        <v>0.87999999999999989</v>
      </c>
      <c r="AQ21" s="17">
        <f t="shared" si="10"/>
        <v>0</v>
      </c>
      <c r="AR21" s="17">
        <f t="shared" si="10"/>
        <v>0</v>
      </c>
      <c r="AS21" s="17">
        <f t="shared" si="10"/>
        <v>0</v>
      </c>
      <c r="AT21" s="15">
        <f t="shared" si="2"/>
        <v>-0.24277777777777779</v>
      </c>
    </row>
    <row r="22" spans="1:46" x14ac:dyDescent="0.2">
      <c r="W22" s="3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5"/>
    </row>
    <row r="23" spans="1:46" x14ac:dyDescent="0.2">
      <c r="A23" t="s">
        <v>7</v>
      </c>
      <c r="B23">
        <v>2</v>
      </c>
      <c r="C23" t="s">
        <v>4</v>
      </c>
      <c r="D23">
        <v>0.95</v>
      </c>
      <c r="E23">
        <v>1.47</v>
      </c>
      <c r="F23">
        <v>2.13</v>
      </c>
      <c r="G23">
        <v>0.5</v>
      </c>
      <c r="H23">
        <v>0.37</v>
      </c>
      <c r="I23">
        <v>0.7</v>
      </c>
      <c r="J23">
        <v>0.73</v>
      </c>
      <c r="K23">
        <v>1.25</v>
      </c>
      <c r="L23">
        <v>1.04</v>
      </c>
      <c r="M23">
        <v>0.94</v>
      </c>
      <c r="N23">
        <v>1.46</v>
      </c>
      <c r="O23">
        <v>1.43</v>
      </c>
      <c r="P23">
        <v>0.63</v>
      </c>
      <c r="Q23">
        <v>1.43</v>
      </c>
      <c r="R23">
        <v>3.07</v>
      </c>
      <c r="W23" s="3">
        <f>AVERAGE(D23:U23)</f>
        <v>1.2066666666666666</v>
      </c>
      <c r="AB23" s="17">
        <f>D26-D20</f>
        <v>-1.43</v>
      </c>
      <c r="AC23" s="17">
        <f t="shared" ref="AC23:AS23" si="11">E26-E20</f>
        <v>-0.57000000000000006</v>
      </c>
      <c r="AD23" s="17">
        <f t="shared" si="11"/>
        <v>0.48999999999999977</v>
      </c>
      <c r="AE23" s="17">
        <f t="shared" si="11"/>
        <v>-0.46000000000000008</v>
      </c>
      <c r="AF23" s="17">
        <f t="shared" si="11"/>
        <v>0.18000000000000005</v>
      </c>
      <c r="AG23" s="17">
        <f t="shared" si="11"/>
        <v>0.26999999999999996</v>
      </c>
      <c r="AH23" s="17">
        <f t="shared" si="11"/>
        <v>-0.25</v>
      </c>
      <c r="AI23" s="17">
        <f t="shared" si="11"/>
        <v>0.21999999999999997</v>
      </c>
      <c r="AJ23" s="17">
        <f t="shared" si="11"/>
        <v>-0.4900000000000001</v>
      </c>
      <c r="AK23" s="17">
        <f t="shared" si="11"/>
        <v>0.15999999999999992</v>
      </c>
      <c r="AL23" s="17">
        <f t="shared" si="11"/>
        <v>-0.51</v>
      </c>
      <c r="AM23" s="17">
        <f t="shared" si="11"/>
        <v>-2.2599999999999998</v>
      </c>
      <c r="AN23" s="17">
        <f t="shared" si="11"/>
        <v>-0.51</v>
      </c>
      <c r="AO23" s="17">
        <f t="shared" si="11"/>
        <v>1.17</v>
      </c>
      <c r="AP23" s="17">
        <f t="shared" si="11"/>
        <v>-0.30000000000000004</v>
      </c>
      <c r="AQ23" s="17">
        <f t="shared" si="11"/>
        <v>0</v>
      </c>
      <c r="AR23" s="17">
        <f t="shared" si="11"/>
        <v>0</v>
      </c>
      <c r="AS23" s="17">
        <f t="shared" si="11"/>
        <v>0</v>
      </c>
      <c r="AT23" s="15">
        <f t="shared" si="2"/>
        <v>-0.23833333333333334</v>
      </c>
    </row>
    <row r="24" spans="1:46" x14ac:dyDescent="0.2">
      <c r="A24" t="s">
        <v>7</v>
      </c>
      <c r="B24">
        <v>2</v>
      </c>
      <c r="C24" t="s">
        <v>5</v>
      </c>
      <c r="D24">
        <v>0.9</v>
      </c>
      <c r="E24">
        <v>1.51</v>
      </c>
      <c r="F24">
        <v>1.57</v>
      </c>
      <c r="G24">
        <v>0.77</v>
      </c>
      <c r="H24">
        <v>0.48</v>
      </c>
      <c r="I24">
        <v>0.59</v>
      </c>
      <c r="J24">
        <v>1.22</v>
      </c>
      <c r="K24">
        <v>1.31</v>
      </c>
      <c r="L24">
        <v>1.72</v>
      </c>
      <c r="M24">
        <v>1.53</v>
      </c>
      <c r="N24">
        <v>2.1</v>
      </c>
      <c r="O24">
        <v>1.1000000000000001</v>
      </c>
      <c r="P24">
        <v>1</v>
      </c>
      <c r="Q24">
        <v>1.57</v>
      </c>
      <c r="R24">
        <v>3.01</v>
      </c>
      <c r="W24" s="3">
        <f>AVERAGE(D24:U24)</f>
        <v>1.3586666666666665</v>
      </c>
      <c r="AB24" s="17">
        <f>D27-D21</f>
        <v>0.31999999999999995</v>
      </c>
      <c r="AC24" s="17">
        <f t="shared" ref="AC24:AS24" si="12">E27-E21</f>
        <v>0.69</v>
      </c>
      <c r="AD24" s="17">
        <f t="shared" si="12"/>
        <v>-0.64999999999999991</v>
      </c>
      <c r="AE24" s="17">
        <f t="shared" si="12"/>
        <v>-0.80999999999999994</v>
      </c>
      <c r="AF24" s="17">
        <f t="shared" si="12"/>
        <v>0.38999999999999996</v>
      </c>
      <c r="AG24" s="17">
        <f t="shared" si="12"/>
        <v>-0.19000000000000006</v>
      </c>
      <c r="AH24" s="17">
        <f t="shared" si="12"/>
        <v>-0.71</v>
      </c>
      <c r="AI24" s="17">
        <f t="shared" si="12"/>
        <v>-0.34999999999999987</v>
      </c>
      <c r="AJ24" s="17">
        <f t="shared" si="12"/>
        <v>-0.22999999999999998</v>
      </c>
      <c r="AK24" s="17">
        <f t="shared" si="12"/>
        <v>-2.6399999999999997</v>
      </c>
      <c r="AL24" s="17">
        <f t="shared" si="12"/>
        <v>-1.2199999999999998</v>
      </c>
      <c r="AM24" s="17">
        <f t="shared" si="12"/>
        <v>-0.18000000000000016</v>
      </c>
      <c r="AN24" s="17">
        <f t="shared" si="12"/>
        <v>1.07</v>
      </c>
      <c r="AO24" s="17">
        <f t="shared" si="12"/>
        <v>0.18000000000000016</v>
      </c>
      <c r="AP24" s="17">
        <f t="shared" si="12"/>
        <v>-0.62999999999999989</v>
      </c>
      <c r="AQ24" s="17">
        <f t="shared" si="12"/>
        <v>0</v>
      </c>
      <c r="AR24" s="17">
        <f t="shared" si="12"/>
        <v>0</v>
      </c>
      <c r="AS24" s="17">
        <f t="shared" si="12"/>
        <v>0</v>
      </c>
      <c r="AT24" s="15">
        <f t="shared" si="2"/>
        <v>-0.27555555555555555</v>
      </c>
    </row>
    <row r="25" spans="1:46" x14ac:dyDescent="0.2">
      <c r="W25" s="3"/>
    </row>
    <row r="26" spans="1:46" x14ac:dyDescent="0.2">
      <c r="A26" t="s">
        <v>7</v>
      </c>
      <c r="B26">
        <v>3</v>
      </c>
      <c r="C26" t="s">
        <v>4</v>
      </c>
      <c r="D26">
        <v>0.47</v>
      </c>
      <c r="E26">
        <v>1.18</v>
      </c>
      <c r="F26">
        <v>3.59</v>
      </c>
      <c r="G26">
        <v>0.59</v>
      </c>
      <c r="H26">
        <v>0.56000000000000005</v>
      </c>
      <c r="I26">
        <v>0.69</v>
      </c>
      <c r="J26">
        <v>0.5</v>
      </c>
      <c r="K26">
        <v>1.81</v>
      </c>
      <c r="L26">
        <v>0.82</v>
      </c>
      <c r="M26">
        <v>0.97</v>
      </c>
      <c r="N26">
        <v>1.36</v>
      </c>
      <c r="O26">
        <v>1.52</v>
      </c>
      <c r="P26">
        <v>0.56000000000000005</v>
      </c>
      <c r="Q26">
        <v>2.73</v>
      </c>
      <c r="R26">
        <v>1.57</v>
      </c>
      <c r="W26" s="3">
        <f>AVERAGE(D26:U26)</f>
        <v>1.2613333333333334</v>
      </c>
      <c r="Z26" s="15">
        <f>_xlfn.T.TEST(D20:U20,D23:U23,2,1)</f>
        <v>0.10493834272395372</v>
      </c>
      <c r="AA26" s="15">
        <f>_xlfn.T.TEST(D21:U21,D24:U24,2,1)</f>
        <v>0.11470537457215736</v>
      </c>
    </row>
    <row r="27" spans="1:46" x14ac:dyDescent="0.2">
      <c r="A27" t="s">
        <v>7</v>
      </c>
      <c r="B27">
        <v>3</v>
      </c>
      <c r="C27" t="s">
        <v>5</v>
      </c>
      <c r="D27">
        <v>1.23</v>
      </c>
      <c r="E27">
        <v>2.02</v>
      </c>
      <c r="F27">
        <v>1.87</v>
      </c>
      <c r="G27">
        <v>0.66</v>
      </c>
      <c r="H27">
        <v>0.71</v>
      </c>
      <c r="I27">
        <v>0.82</v>
      </c>
      <c r="J27">
        <v>0.69</v>
      </c>
      <c r="K27">
        <v>1.32</v>
      </c>
      <c r="L27">
        <v>1.1200000000000001</v>
      </c>
      <c r="M27">
        <v>0.66</v>
      </c>
      <c r="N27">
        <v>1.79</v>
      </c>
      <c r="O27">
        <v>1.67</v>
      </c>
      <c r="P27">
        <v>1.61</v>
      </c>
      <c r="Q27">
        <v>2.12</v>
      </c>
      <c r="R27">
        <v>1.5</v>
      </c>
      <c r="W27" s="3">
        <f>AVERAGE(D27:U27)</f>
        <v>1.3193333333333335</v>
      </c>
      <c r="Z27" s="15">
        <f>_xlfn.T.TEST(D20:U20,D26:U26,2,1)</f>
        <v>0.1925160237679959</v>
      </c>
      <c r="AA27" s="15">
        <f>_xlfn.T.TEST(D21:U21,D27:U27,2,1)</f>
        <v>0.16960497682311343</v>
      </c>
    </row>
    <row r="30" spans="1:46" x14ac:dyDescent="0.2">
      <c r="A30" t="s">
        <v>8</v>
      </c>
      <c r="B30" t="s">
        <v>9</v>
      </c>
      <c r="C30" t="s">
        <v>10</v>
      </c>
    </row>
  </sheetData>
  <conditionalFormatting sqref="U1">
    <cfRule type="cellIs" dxfId="15" priority="1" operator="lessThan">
      <formula>0</formula>
    </cfRule>
  </conditionalFormatting>
  <conditionalFormatting sqref="Z8:AA9 Z17:AA18 Z26:AA27">
    <cfRule type="cellIs" dxfId="14" priority="4" operator="lessThan">
      <formula>0.05</formula>
    </cfRule>
  </conditionalFormatting>
  <conditionalFormatting sqref="AB2:AS3 AT2:AT9 AB5:AS6 AB11:AS12 AT11:AT18 AB14:AS15 AB20:AS21 AT20:AT24 AB23:AS24">
    <cfRule type="cellIs" dxfId="13" priority="3" operator="lessThan">
      <formula>0</formula>
    </cfRule>
  </conditionalFormatting>
  <conditionalFormatting sqref="AS1">
    <cfRule type="cellIs" dxfId="12" priority="2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26DDE-2D3E-492F-A489-6CE41EBF904E}">
  <dimension ref="A1:AS27"/>
  <sheetViews>
    <sheetView topLeftCell="B1" workbookViewId="0">
      <selection activeCell="S30" sqref="S30"/>
    </sheetView>
  </sheetViews>
  <sheetFormatPr baseColWidth="10" defaultColWidth="8.83203125" defaultRowHeight="15" x14ac:dyDescent="0.2"/>
  <cols>
    <col min="44" max="44" width="8.6640625" style="3"/>
  </cols>
  <sheetData>
    <row r="1" spans="1:45" x14ac:dyDescent="0.2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 s="27">
        <v>18</v>
      </c>
      <c r="Z1">
        <v>1</v>
      </c>
      <c r="AA1">
        <v>2</v>
      </c>
      <c r="AB1">
        <v>3</v>
      </c>
      <c r="AC1">
        <v>4</v>
      </c>
      <c r="AD1">
        <v>5</v>
      </c>
      <c r="AE1">
        <v>6</v>
      </c>
      <c r="AF1">
        <v>7</v>
      </c>
      <c r="AG1">
        <v>8</v>
      </c>
      <c r="AH1">
        <v>9</v>
      </c>
      <c r="AI1">
        <v>10</v>
      </c>
      <c r="AJ1">
        <v>11</v>
      </c>
      <c r="AK1">
        <v>12</v>
      </c>
      <c r="AL1">
        <v>13</v>
      </c>
      <c r="AM1">
        <v>14</v>
      </c>
      <c r="AN1">
        <v>15</v>
      </c>
      <c r="AO1">
        <v>16</v>
      </c>
      <c r="AP1">
        <v>17</v>
      </c>
      <c r="AQ1" s="27">
        <v>18</v>
      </c>
    </row>
    <row r="2" spans="1:45" x14ac:dyDescent="0.2">
      <c r="A2" t="s">
        <v>3</v>
      </c>
      <c r="B2">
        <v>1</v>
      </c>
      <c r="C2" t="s">
        <v>4</v>
      </c>
      <c r="D2">
        <v>1.1100000000000001</v>
      </c>
      <c r="E2">
        <v>0.39</v>
      </c>
      <c r="F2">
        <v>0.86</v>
      </c>
      <c r="G2">
        <v>1.88</v>
      </c>
      <c r="H2">
        <v>1.25</v>
      </c>
      <c r="I2">
        <v>2.35</v>
      </c>
      <c r="J2">
        <v>1.88</v>
      </c>
      <c r="K2">
        <v>1.23</v>
      </c>
      <c r="L2">
        <v>2.5299999999999998</v>
      </c>
      <c r="M2">
        <v>2.64</v>
      </c>
      <c r="N2">
        <v>1.74</v>
      </c>
      <c r="O2">
        <v>1.17</v>
      </c>
      <c r="P2">
        <v>2.74</v>
      </c>
      <c r="Q2">
        <v>1.1200000000000001</v>
      </c>
      <c r="R2">
        <v>1.54</v>
      </c>
      <c r="W2" s="3">
        <f>AVERAGE(D2:U2)</f>
        <v>1.6286666666666665</v>
      </c>
      <c r="Z2" s="17">
        <f>D5-D2</f>
        <v>0.53999999999999981</v>
      </c>
      <c r="AA2" s="17">
        <f t="shared" ref="AA2:AQ2" si="0">E5-E2</f>
        <v>0.06</v>
      </c>
      <c r="AB2" s="17">
        <f t="shared" si="0"/>
        <v>0.46000000000000008</v>
      </c>
      <c r="AC2" s="17">
        <f t="shared" si="0"/>
        <v>-0.1399999999999999</v>
      </c>
      <c r="AD2" s="17">
        <f t="shared" si="0"/>
        <v>-0.24</v>
      </c>
      <c r="AE2" s="17">
        <f t="shared" si="0"/>
        <v>0.14999999999999991</v>
      </c>
      <c r="AF2" s="17">
        <f t="shared" si="0"/>
        <v>-0.5</v>
      </c>
      <c r="AG2" s="17">
        <f t="shared" si="0"/>
        <v>0.13000000000000012</v>
      </c>
      <c r="AH2" s="17">
        <f t="shared" si="0"/>
        <v>-1.7399999999999998</v>
      </c>
      <c r="AI2" s="17">
        <f t="shared" si="0"/>
        <v>-0.81</v>
      </c>
      <c r="AJ2" s="17">
        <f t="shared" si="0"/>
        <v>-0.17999999999999994</v>
      </c>
      <c r="AK2" s="17">
        <f t="shared" si="0"/>
        <v>-0.57999999999999996</v>
      </c>
      <c r="AL2" s="17">
        <f t="shared" si="0"/>
        <v>-0.5</v>
      </c>
      <c r="AM2" s="17">
        <f t="shared" si="0"/>
        <v>0.1399999999999999</v>
      </c>
      <c r="AN2" s="17">
        <f t="shared" si="0"/>
        <v>-0.27</v>
      </c>
      <c r="AO2" s="17">
        <f t="shared" si="0"/>
        <v>0</v>
      </c>
      <c r="AP2" s="17">
        <f t="shared" si="0"/>
        <v>0</v>
      </c>
      <c r="AQ2" s="17">
        <f t="shared" si="0"/>
        <v>0</v>
      </c>
      <c r="AR2" s="15">
        <f>AVERAGE(Z2:AQ2)</f>
        <v>-0.19333333333333333</v>
      </c>
      <c r="AS2" s="19"/>
    </row>
    <row r="3" spans="1:45" x14ac:dyDescent="0.2">
      <c r="A3" t="s">
        <v>3</v>
      </c>
      <c r="B3">
        <v>1</v>
      </c>
      <c r="C3" t="s">
        <v>5</v>
      </c>
      <c r="D3">
        <v>1</v>
      </c>
      <c r="E3">
        <v>0.41</v>
      </c>
      <c r="F3">
        <v>0.71</v>
      </c>
      <c r="G3">
        <v>0.74</v>
      </c>
      <c r="H3">
        <v>1.37</v>
      </c>
      <c r="I3">
        <v>1.93</v>
      </c>
      <c r="J3">
        <v>1.56</v>
      </c>
      <c r="K3">
        <v>1.73</v>
      </c>
      <c r="L3">
        <v>0.69</v>
      </c>
      <c r="M3">
        <v>1.75</v>
      </c>
      <c r="N3">
        <v>1.75</v>
      </c>
      <c r="O3">
        <v>1.04</v>
      </c>
      <c r="P3">
        <v>1.58</v>
      </c>
      <c r="Q3">
        <v>0.65</v>
      </c>
      <c r="R3">
        <v>1.36</v>
      </c>
      <c r="W3" s="3">
        <f>AVERAGE(D3:U3)</f>
        <v>1.2179999999999997</v>
      </c>
      <c r="Z3" s="17">
        <f>D6-D3</f>
        <v>-0.13</v>
      </c>
      <c r="AA3" s="17">
        <f t="shared" ref="AA3:AQ3" si="1">E6-E3</f>
        <v>-6.9999999999999951E-2</v>
      </c>
      <c r="AB3" s="17">
        <f t="shared" si="1"/>
        <v>0.31000000000000005</v>
      </c>
      <c r="AC3" s="17">
        <f t="shared" si="1"/>
        <v>0.16000000000000003</v>
      </c>
      <c r="AD3" s="17">
        <f t="shared" si="1"/>
        <v>-0.57000000000000006</v>
      </c>
      <c r="AE3" s="17">
        <f t="shared" si="1"/>
        <v>-0.67999999999999994</v>
      </c>
      <c r="AF3" s="17">
        <f t="shared" si="1"/>
        <v>-0.43000000000000016</v>
      </c>
      <c r="AG3" s="17">
        <f t="shared" si="1"/>
        <v>-1.1000000000000001</v>
      </c>
      <c r="AH3" s="17">
        <f t="shared" si="1"/>
        <v>-0.17999999999999994</v>
      </c>
      <c r="AI3" s="17">
        <f t="shared" si="1"/>
        <v>-0.92</v>
      </c>
      <c r="AJ3" s="17">
        <f t="shared" si="1"/>
        <v>-0.60000000000000009</v>
      </c>
      <c r="AK3" s="17">
        <f t="shared" si="1"/>
        <v>-0.31000000000000005</v>
      </c>
      <c r="AL3" s="17">
        <f t="shared" si="1"/>
        <v>-0.37000000000000011</v>
      </c>
      <c r="AM3" s="17">
        <f t="shared" si="1"/>
        <v>0.38</v>
      </c>
      <c r="AN3" s="17">
        <f t="shared" si="1"/>
        <v>-0.60000000000000009</v>
      </c>
      <c r="AO3" s="17">
        <f t="shared" si="1"/>
        <v>0</v>
      </c>
      <c r="AP3" s="17">
        <f t="shared" si="1"/>
        <v>0</v>
      </c>
      <c r="AQ3" s="17">
        <f t="shared" si="1"/>
        <v>0</v>
      </c>
      <c r="AR3" s="15">
        <f t="shared" ref="AR3:AR6" si="2">AVERAGE(Z3:AQ3)</f>
        <v>-0.28388888888888897</v>
      </c>
      <c r="AS3" s="19"/>
    </row>
    <row r="4" spans="1:45" x14ac:dyDescent="0.2">
      <c r="W4" s="3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21"/>
      <c r="AS4" s="19"/>
    </row>
    <row r="5" spans="1:45" x14ac:dyDescent="0.2">
      <c r="A5" t="s">
        <v>3</v>
      </c>
      <c r="B5">
        <v>2</v>
      </c>
      <c r="C5" t="s">
        <v>4</v>
      </c>
      <c r="D5">
        <v>1.65</v>
      </c>
      <c r="E5">
        <v>0.45</v>
      </c>
      <c r="F5">
        <v>1.32</v>
      </c>
      <c r="G5">
        <v>1.74</v>
      </c>
      <c r="H5">
        <v>1.01</v>
      </c>
      <c r="I5">
        <v>2.5</v>
      </c>
      <c r="J5">
        <v>1.38</v>
      </c>
      <c r="K5">
        <v>1.36</v>
      </c>
      <c r="L5">
        <v>0.79</v>
      </c>
      <c r="M5">
        <v>1.83</v>
      </c>
      <c r="N5">
        <v>1.56</v>
      </c>
      <c r="O5">
        <v>0.59</v>
      </c>
      <c r="P5">
        <v>2.2400000000000002</v>
      </c>
      <c r="Q5">
        <v>1.26</v>
      </c>
      <c r="R5">
        <v>1.27</v>
      </c>
      <c r="W5" s="3">
        <f>AVERAGE(D5:U5)</f>
        <v>1.3966666666666669</v>
      </c>
      <c r="Z5" s="17">
        <f>D8-D2</f>
        <v>0.67999999999999994</v>
      </c>
      <c r="AA5" s="17">
        <f t="shared" ref="AA5:AQ5" si="3">E8-E2</f>
        <v>2.9999999999999971E-2</v>
      </c>
      <c r="AB5" s="17">
        <f t="shared" si="3"/>
        <v>3.7900000000000005</v>
      </c>
      <c r="AC5" s="17">
        <f t="shared" si="3"/>
        <v>0.16999999999999993</v>
      </c>
      <c r="AD5" s="17">
        <f t="shared" si="3"/>
        <v>-0.49</v>
      </c>
      <c r="AE5" s="17">
        <f t="shared" si="3"/>
        <v>-0.9700000000000002</v>
      </c>
      <c r="AF5" s="17">
        <f t="shared" si="3"/>
        <v>-0.57999999999999985</v>
      </c>
      <c r="AG5" s="17">
        <f t="shared" si="3"/>
        <v>-0.65</v>
      </c>
      <c r="AH5" s="17">
        <f t="shared" si="3"/>
        <v>-1.9099999999999997</v>
      </c>
      <c r="AI5" s="17">
        <f t="shared" si="3"/>
        <v>-0.89000000000000012</v>
      </c>
      <c r="AJ5" s="17">
        <f t="shared" si="3"/>
        <v>-0.67999999999999994</v>
      </c>
      <c r="AK5" s="17">
        <f t="shared" si="3"/>
        <v>-0.76999999999999991</v>
      </c>
      <c r="AL5" s="17">
        <f t="shared" si="3"/>
        <v>-0.71000000000000041</v>
      </c>
      <c r="AM5" s="17">
        <f t="shared" si="3"/>
        <v>0.12999999999999989</v>
      </c>
      <c r="AN5" s="17">
        <f t="shared" si="3"/>
        <v>-1.05</v>
      </c>
      <c r="AO5" s="17">
        <f t="shared" si="3"/>
        <v>0</v>
      </c>
      <c r="AP5" s="17">
        <f t="shared" si="3"/>
        <v>0</v>
      </c>
      <c r="AQ5" s="17">
        <f t="shared" si="3"/>
        <v>0</v>
      </c>
      <c r="AR5" s="15">
        <f t="shared" si="2"/>
        <v>-0.21666666666666667</v>
      </c>
      <c r="AS5" s="19"/>
    </row>
    <row r="6" spans="1:45" x14ac:dyDescent="0.2">
      <c r="A6" t="s">
        <v>3</v>
      </c>
      <c r="B6">
        <v>2</v>
      </c>
      <c r="C6" t="s">
        <v>5</v>
      </c>
      <c r="D6">
        <v>0.87</v>
      </c>
      <c r="E6">
        <v>0.34</v>
      </c>
      <c r="F6">
        <v>1.02</v>
      </c>
      <c r="G6">
        <v>0.9</v>
      </c>
      <c r="H6">
        <v>0.8</v>
      </c>
      <c r="I6">
        <v>1.25</v>
      </c>
      <c r="J6">
        <v>1.1299999999999999</v>
      </c>
      <c r="K6">
        <v>0.63</v>
      </c>
      <c r="L6">
        <v>0.51</v>
      </c>
      <c r="M6">
        <v>0.83</v>
      </c>
      <c r="N6">
        <v>1.1499999999999999</v>
      </c>
      <c r="O6">
        <v>0.73</v>
      </c>
      <c r="P6">
        <v>1.21</v>
      </c>
      <c r="Q6">
        <v>1.03</v>
      </c>
      <c r="R6">
        <v>0.76</v>
      </c>
      <c r="W6" s="3">
        <f>AVERAGE(D6:U6)</f>
        <v>0.8773333333333333</v>
      </c>
      <c r="Z6" s="17">
        <f>D9-D3</f>
        <v>-0.22999999999999998</v>
      </c>
      <c r="AA6" s="17">
        <f t="shared" ref="AA6:AQ6" si="4">E9-E3</f>
        <v>3.0000000000000027E-2</v>
      </c>
      <c r="AB6" s="17">
        <f t="shared" si="4"/>
        <v>-0.13</v>
      </c>
      <c r="AC6" s="17">
        <f t="shared" si="4"/>
        <v>3.0000000000000027E-2</v>
      </c>
      <c r="AD6" s="17">
        <f t="shared" si="4"/>
        <v>-0.70000000000000007</v>
      </c>
      <c r="AE6" s="17">
        <f t="shared" si="4"/>
        <v>-1.1299999999999999</v>
      </c>
      <c r="AF6" s="17">
        <f t="shared" si="4"/>
        <v>0.43999999999999995</v>
      </c>
      <c r="AG6" s="17">
        <f t="shared" si="4"/>
        <v>-0.91999999999999993</v>
      </c>
      <c r="AH6" s="17">
        <f t="shared" si="4"/>
        <v>5.0000000000000044E-2</v>
      </c>
      <c r="AI6" s="17">
        <f t="shared" si="4"/>
        <v>-0.81</v>
      </c>
      <c r="AJ6" s="17">
        <f t="shared" si="4"/>
        <v>-1.1000000000000001</v>
      </c>
      <c r="AK6" s="17">
        <f t="shared" si="4"/>
        <v>-0.45000000000000007</v>
      </c>
      <c r="AL6" s="17">
        <f t="shared" si="4"/>
        <v>-0.45000000000000018</v>
      </c>
      <c r="AM6" s="17">
        <f t="shared" si="4"/>
        <v>0.5099999999999999</v>
      </c>
      <c r="AN6" s="17">
        <f t="shared" si="4"/>
        <v>-0.40000000000000013</v>
      </c>
      <c r="AO6" s="17">
        <f t="shared" si="4"/>
        <v>0</v>
      </c>
      <c r="AP6" s="17">
        <f t="shared" si="4"/>
        <v>0</v>
      </c>
      <c r="AQ6" s="17">
        <f t="shared" si="4"/>
        <v>0</v>
      </c>
      <c r="AR6" s="15">
        <f t="shared" si="2"/>
        <v>-0.29222222222222227</v>
      </c>
      <c r="AS6" s="19"/>
    </row>
    <row r="7" spans="1:45" x14ac:dyDescent="0.2">
      <c r="W7" s="3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21"/>
      <c r="AS7" s="19"/>
    </row>
    <row r="8" spans="1:45" x14ac:dyDescent="0.2">
      <c r="A8" t="s">
        <v>3</v>
      </c>
      <c r="B8">
        <v>3</v>
      </c>
      <c r="C8" t="s">
        <v>4</v>
      </c>
      <c r="D8">
        <v>1.79</v>
      </c>
      <c r="E8">
        <v>0.42</v>
      </c>
      <c r="F8">
        <v>4.6500000000000004</v>
      </c>
      <c r="G8">
        <v>2.0499999999999998</v>
      </c>
      <c r="H8">
        <v>0.76</v>
      </c>
      <c r="I8">
        <v>1.38</v>
      </c>
      <c r="J8">
        <v>1.3</v>
      </c>
      <c r="K8">
        <v>0.57999999999999996</v>
      </c>
      <c r="L8">
        <v>0.62</v>
      </c>
      <c r="M8">
        <v>1.75</v>
      </c>
      <c r="N8">
        <v>1.06</v>
      </c>
      <c r="O8">
        <v>0.4</v>
      </c>
      <c r="P8">
        <v>2.0299999999999998</v>
      </c>
      <c r="Q8">
        <v>1.25</v>
      </c>
      <c r="R8">
        <v>0.49</v>
      </c>
      <c r="W8" s="3">
        <f>AVERAGE(D8:U8)</f>
        <v>1.3686666666666665</v>
      </c>
      <c r="X8" s="15">
        <f>_xlfn.T.TEST(D2:U2,D5:U5,2,1)</f>
        <v>0.13375788137167133</v>
      </c>
      <c r="Y8" s="15">
        <f>_xlfn.T.TEST(D3:U3,D6:U6,2,1)</f>
        <v>8.0724837979432966E-3</v>
      </c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21"/>
      <c r="AS8" s="19"/>
    </row>
    <row r="9" spans="1:45" x14ac:dyDescent="0.2">
      <c r="A9" t="s">
        <v>3</v>
      </c>
      <c r="B9">
        <v>3</v>
      </c>
      <c r="C9" t="s">
        <v>5</v>
      </c>
      <c r="D9">
        <v>0.77</v>
      </c>
      <c r="E9">
        <v>0.44</v>
      </c>
      <c r="F9">
        <v>0.57999999999999996</v>
      </c>
      <c r="G9">
        <v>0.77</v>
      </c>
      <c r="H9">
        <v>0.67</v>
      </c>
      <c r="I9">
        <v>0.8</v>
      </c>
      <c r="J9">
        <v>2</v>
      </c>
      <c r="K9">
        <v>0.81</v>
      </c>
      <c r="L9">
        <v>0.74</v>
      </c>
      <c r="M9">
        <v>0.94</v>
      </c>
      <c r="N9">
        <v>0.65</v>
      </c>
      <c r="O9">
        <v>0.59</v>
      </c>
      <c r="P9">
        <v>1.1299999999999999</v>
      </c>
      <c r="Q9">
        <v>1.1599999999999999</v>
      </c>
      <c r="R9">
        <v>0.96</v>
      </c>
      <c r="W9" s="3">
        <f>AVERAGE(D9:U9)</f>
        <v>0.8673333333333334</v>
      </c>
      <c r="X9" s="15">
        <f>_xlfn.T.TEST(D2:U2,D8:U8,2,1)</f>
        <v>0.44421726262742367</v>
      </c>
      <c r="Y9" s="15">
        <f>_xlfn.T.TEST(D3:U3,D9:U9,2,1)</f>
        <v>1.9709849071088366E-2</v>
      </c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21"/>
      <c r="AS9" s="19"/>
    </row>
    <row r="10" spans="1:45" s="2" customFormat="1" x14ac:dyDescent="0.2">
      <c r="W10" s="5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3"/>
      <c r="AS10" s="22"/>
    </row>
    <row r="11" spans="1:45" x14ac:dyDescent="0.2">
      <c r="A11" t="s">
        <v>6</v>
      </c>
      <c r="B11">
        <v>1</v>
      </c>
      <c r="C11" t="s">
        <v>4</v>
      </c>
      <c r="D11">
        <v>1.23</v>
      </c>
      <c r="E11">
        <v>0.6</v>
      </c>
      <c r="F11">
        <v>0.76</v>
      </c>
      <c r="G11">
        <v>1.19</v>
      </c>
      <c r="H11">
        <v>0.82</v>
      </c>
      <c r="I11">
        <v>1.56</v>
      </c>
      <c r="J11">
        <v>1.42</v>
      </c>
      <c r="K11">
        <v>1.97</v>
      </c>
      <c r="L11">
        <v>1.08</v>
      </c>
      <c r="M11">
        <v>5.22</v>
      </c>
      <c r="N11">
        <v>1.71</v>
      </c>
      <c r="O11">
        <v>1.31</v>
      </c>
      <c r="P11">
        <v>2.41</v>
      </c>
      <c r="Q11">
        <v>1.04</v>
      </c>
      <c r="R11">
        <v>1.4</v>
      </c>
      <c r="W11" s="3">
        <f>AVERAGE(D11:U11)</f>
        <v>1.5813333333333333</v>
      </c>
      <c r="Z11" s="17">
        <f>D14-D11</f>
        <v>-7.0000000000000062E-2</v>
      </c>
      <c r="AA11" s="17">
        <f t="shared" ref="AA11:AQ11" si="5">E14-E11</f>
        <v>-0.12</v>
      </c>
      <c r="AB11" s="17">
        <f t="shared" si="5"/>
        <v>-0.28000000000000003</v>
      </c>
      <c r="AC11" s="17">
        <f t="shared" si="5"/>
        <v>0.6100000000000001</v>
      </c>
      <c r="AD11" s="17">
        <f t="shared" si="5"/>
        <v>0.19000000000000006</v>
      </c>
      <c r="AE11" s="17">
        <f t="shared" si="5"/>
        <v>-4.0000000000000036E-2</v>
      </c>
      <c r="AF11" s="17">
        <f t="shared" si="5"/>
        <v>0.12000000000000011</v>
      </c>
      <c r="AG11" s="17">
        <f t="shared" si="5"/>
        <v>-0.95</v>
      </c>
      <c r="AH11" s="17">
        <f t="shared" si="5"/>
        <v>-0.63000000000000012</v>
      </c>
      <c r="AI11" s="17">
        <f t="shared" si="5"/>
        <v>-2.7199999999999998</v>
      </c>
      <c r="AJ11" s="17">
        <f t="shared" si="5"/>
        <v>-0.66999999999999993</v>
      </c>
      <c r="AK11" s="17">
        <f t="shared" si="5"/>
        <v>-0.13000000000000012</v>
      </c>
      <c r="AL11" s="17">
        <f t="shared" si="5"/>
        <v>4.0000000000000036E-2</v>
      </c>
      <c r="AM11" s="17">
        <f t="shared" si="5"/>
        <v>0.15999999999999992</v>
      </c>
      <c r="AN11" s="17">
        <f t="shared" si="5"/>
        <v>-0.66999999999999993</v>
      </c>
      <c r="AO11" s="17">
        <f t="shared" si="5"/>
        <v>0</v>
      </c>
      <c r="AP11" s="17">
        <f t="shared" si="5"/>
        <v>0</v>
      </c>
      <c r="AQ11" s="17">
        <f t="shared" si="5"/>
        <v>0</v>
      </c>
      <c r="AR11" s="15">
        <f>AVERAGE(Z11:AQ11)</f>
        <v>-0.28666666666666663</v>
      </c>
      <c r="AS11" s="19"/>
    </row>
    <row r="12" spans="1:45" x14ac:dyDescent="0.2">
      <c r="A12" t="s">
        <v>6</v>
      </c>
      <c r="B12">
        <v>1</v>
      </c>
      <c r="C12" t="s">
        <v>5</v>
      </c>
      <c r="D12">
        <v>0.77</v>
      </c>
      <c r="E12">
        <v>0.53</v>
      </c>
      <c r="F12">
        <v>0.55000000000000004</v>
      </c>
      <c r="G12">
        <v>2.19</v>
      </c>
      <c r="H12">
        <v>1.43</v>
      </c>
      <c r="I12">
        <v>2.48</v>
      </c>
      <c r="J12">
        <v>2.08</v>
      </c>
      <c r="K12">
        <v>1.02</v>
      </c>
      <c r="L12">
        <v>1.07</v>
      </c>
      <c r="M12">
        <v>2.74</v>
      </c>
      <c r="N12">
        <v>1.2</v>
      </c>
      <c r="O12">
        <v>1.1000000000000001</v>
      </c>
      <c r="P12">
        <v>2.0699999999999998</v>
      </c>
      <c r="Q12">
        <v>1.72</v>
      </c>
      <c r="R12">
        <v>2.08</v>
      </c>
      <c r="W12" s="3">
        <f>AVERAGE(D12:U12)</f>
        <v>1.5353333333333334</v>
      </c>
      <c r="Z12" s="17">
        <f>D15-D12</f>
        <v>5.9999999999999942E-2</v>
      </c>
      <c r="AA12" s="17">
        <f t="shared" ref="AA12:AQ12" si="6">E15-E12</f>
        <v>-0.17000000000000004</v>
      </c>
      <c r="AB12" s="17">
        <f t="shared" si="6"/>
        <v>0.33999999999999997</v>
      </c>
      <c r="AC12" s="17">
        <f t="shared" si="6"/>
        <v>-1.6099999999999999</v>
      </c>
      <c r="AD12" s="17">
        <f t="shared" si="6"/>
        <v>-9.9999999999999867E-2</v>
      </c>
      <c r="AE12" s="17">
        <f t="shared" si="6"/>
        <v>-1.39</v>
      </c>
      <c r="AF12" s="17">
        <f t="shared" si="6"/>
        <v>-0.30000000000000004</v>
      </c>
      <c r="AG12" s="17">
        <f t="shared" si="6"/>
        <v>0.48</v>
      </c>
      <c r="AH12" s="17">
        <f t="shared" si="6"/>
        <v>-0.59000000000000008</v>
      </c>
      <c r="AI12" s="17">
        <f t="shared" si="6"/>
        <v>-1.1600000000000001</v>
      </c>
      <c r="AJ12" s="17">
        <f t="shared" si="6"/>
        <v>-0.51</v>
      </c>
      <c r="AK12" s="17">
        <f t="shared" si="6"/>
        <v>-0.1100000000000001</v>
      </c>
      <c r="AL12" s="17">
        <f t="shared" si="6"/>
        <v>2.0000000000000018E-2</v>
      </c>
      <c r="AM12" s="17">
        <f t="shared" si="6"/>
        <v>-1.06</v>
      </c>
      <c r="AN12" s="17">
        <f t="shared" si="6"/>
        <v>-0.98</v>
      </c>
      <c r="AO12" s="17">
        <f t="shared" si="6"/>
        <v>0</v>
      </c>
      <c r="AP12" s="17">
        <f t="shared" si="6"/>
        <v>0</v>
      </c>
      <c r="AQ12" s="17">
        <f t="shared" si="6"/>
        <v>0</v>
      </c>
      <c r="AR12" s="15">
        <f t="shared" ref="AR12:AR15" si="7">AVERAGE(Z12:AQ12)</f>
        <v>-0.39333333333333342</v>
      </c>
      <c r="AS12" s="19"/>
    </row>
    <row r="13" spans="1:45" x14ac:dyDescent="0.2">
      <c r="W13" s="3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21"/>
      <c r="AS13" s="19"/>
    </row>
    <row r="14" spans="1:45" x14ac:dyDescent="0.2">
      <c r="A14" t="s">
        <v>6</v>
      </c>
      <c r="B14">
        <v>2</v>
      </c>
      <c r="C14" t="s">
        <v>4</v>
      </c>
      <c r="D14">
        <v>1.1599999999999999</v>
      </c>
      <c r="E14">
        <v>0.48</v>
      </c>
      <c r="F14">
        <v>0.48</v>
      </c>
      <c r="G14">
        <v>1.8</v>
      </c>
      <c r="H14">
        <v>1.01</v>
      </c>
      <c r="I14">
        <v>1.52</v>
      </c>
      <c r="J14">
        <v>1.54</v>
      </c>
      <c r="K14">
        <v>1.02</v>
      </c>
      <c r="L14">
        <v>0.45</v>
      </c>
      <c r="M14">
        <v>2.5</v>
      </c>
      <c r="N14">
        <v>1.04</v>
      </c>
      <c r="O14">
        <v>1.18</v>
      </c>
      <c r="P14">
        <v>2.4500000000000002</v>
      </c>
      <c r="Q14">
        <v>1.2</v>
      </c>
      <c r="R14">
        <v>0.73</v>
      </c>
      <c r="W14" s="3">
        <f>AVERAGE(D14:U14)</f>
        <v>1.2373333333333332</v>
      </c>
      <c r="Z14" s="17">
        <f>D17-D11</f>
        <v>-0.54999999999999993</v>
      </c>
      <c r="AA14" s="17">
        <f t="shared" ref="AA14:AQ14" si="8">E17-E11</f>
        <v>-0.13999999999999996</v>
      </c>
      <c r="AB14" s="17">
        <f t="shared" si="8"/>
        <v>-0.13</v>
      </c>
      <c r="AC14" s="17">
        <f t="shared" si="8"/>
        <v>-0.45999999999999996</v>
      </c>
      <c r="AD14" s="17">
        <f t="shared" si="8"/>
        <v>-0.21999999999999997</v>
      </c>
      <c r="AE14" s="17">
        <f t="shared" si="8"/>
        <v>1.1200000000000001</v>
      </c>
      <c r="AF14" s="17">
        <f t="shared" si="8"/>
        <v>-0.12999999999999989</v>
      </c>
      <c r="AG14" s="17">
        <f t="shared" si="8"/>
        <v>-1.03</v>
      </c>
      <c r="AH14" s="17">
        <f t="shared" si="8"/>
        <v>-0.54</v>
      </c>
      <c r="AI14" s="17">
        <f t="shared" si="8"/>
        <v>-2.46</v>
      </c>
      <c r="AJ14" s="17">
        <f t="shared" si="8"/>
        <v>-0.44999999999999996</v>
      </c>
      <c r="AK14" s="17">
        <f t="shared" si="8"/>
        <v>-0.4900000000000001</v>
      </c>
      <c r="AL14" s="17">
        <f t="shared" si="8"/>
        <v>-0.54</v>
      </c>
      <c r="AM14" s="17">
        <f t="shared" si="8"/>
        <v>0.49</v>
      </c>
      <c r="AN14" s="17">
        <f t="shared" si="8"/>
        <v>-0.85999999999999988</v>
      </c>
      <c r="AO14" s="17">
        <f t="shared" si="8"/>
        <v>0</v>
      </c>
      <c r="AP14" s="17">
        <f t="shared" si="8"/>
        <v>0</v>
      </c>
      <c r="AQ14" s="17">
        <f t="shared" si="8"/>
        <v>0</v>
      </c>
      <c r="AR14" s="15">
        <f t="shared" si="7"/>
        <v>-0.35499999999999993</v>
      </c>
      <c r="AS14" s="19"/>
    </row>
    <row r="15" spans="1:45" x14ac:dyDescent="0.2">
      <c r="A15" t="s">
        <v>6</v>
      </c>
      <c r="B15">
        <v>2</v>
      </c>
      <c r="C15" t="s">
        <v>5</v>
      </c>
      <c r="D15">
        <v>0.83</v>
      </c>
      <c r="E15">
        <v>0.36</v>
      </c>
      <c r="F15">
        <v>0.89</v>
      </c>
      <c r="G15">
        <v>0.57999999999999996</v>
      </c>
      <c r="H15">
        <v>1.33</v>
      </c>
      <c r="I15">
        <v>1.0900000000000001</v>
      </c>
      <c r="J15">
        <v>1.78</v>
      </c>
      <c r="K15">
        <v>1.5</v>
      </c>
      <c r="L15">
        <v>0.48</v>
      </c>
      <c r="M15">
        <v>1.58</v>
      </c>
      <c r="N15">
        <v>0.69</v>
      </c>
      <c r="O15">
        <v>0.99</v>
      </c>
      <c r="P15">
        <v>2.09</v>
      </c>
      <c r="Q15">
        <v>0.66</v>
      </c>
      <c r="R15">
        <v>1.1000000000000001</v>
      </c>
      <c r="W15" s="3">
        <f>AVERAGE(D15:U15)</f>
        <v>1.0633333333333332</v>
      </c>
      <c r="Z15" s="17">
        <f>D18-D12</f>
        <v>-8.9999999999999969E-2</v>
      </c>
      <c r="AA15" s="17">
        <f t="shared" ref="AA15:AQ15" si="9">E18-E12</f>
        <v>-0.18000000000000005</v>
      </c>
      <c r="AB15" s="17">
        <f t="shared" si="9"/>
        <v>0.89999999999999991</v>
      </c>
      <c r="AC15" s="17">
        <f t="shared" si="9"/>
        <v>-1.23</v>
      </c>
      <c r="AD15" s="17">
        <f t="shared" si="9"/>
        <v>-0.62999999999999989</v>
      </c>
      <c r="AE15" s="17">
        <f t="shared" si="9"/>
        <v>-1.1399999999999999</v>
      </c>
      <c r="AF15" s="17">
        <f t="shared" si="9"/>
        <v>-0.12000000000000011</v>
      </c>
      <c r="AG15" s="17">
        <f t="shared" si="9"/>
        <v>-0.17000000000000004</v>
      </c>
      <c r="AH15" s="17">
        <f t="shared" si="9"/>
        <v>-0.54</v>
      </c>
      <c r="AI15" s="17">
        <f t="shared" si="9"/>
        <v>-1.1300000000000001</v>
      </c>
      <c r="AJ15" s="17">
        <f t="shared" si="9"/>
        <v>0.15000000000000013</v>
      </c>
      <c r="AK15" s="17">
        <f t="shared" si="9"/>
        <v>-0.28000000000000014</v>
      </c>
      <c r="AL15" s="17">
        <f t="shared" si="9"/>
        <v>-1.1299999999999999</v>
      </c>
      <c r="AM15" s="17">
        <f t="shared" si="9"/>
        <v>-1.03</v>
      </c>
      <c r="AN15" s="17">
        <f t="shared" si="9"/>
        <v>-1.1800000000000002</v>
      </c>
      <c r="AO15" s="17">
        <f t="shared" si="9"/>
        <v>0</v>
      </c>
      <c r="AP15" s="17">
        <f t="shared" si="9"/>
        <v>0</v>
      </c>
      <c r="AQ15" s="17">
        <f t="shared" si="9"/>
        <v>0</v>
      </c>
      <c r="AR15" s="15">
        <f t="shared" si="7"/>
        <v>-0.43333333333333335</v>
      </c>
      <c r="AS15" s="19"/>
    </row>
    <row r="16" spans="1:45" x14ac:dyDescent="0.2">
      <c r="W16" s="3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21"/>
      <c r="AS16" s="19"/>
    </row>
    <row r="17" spans="1:45" x14ac:dyDescent="0.2">
      <c r="A17" t="s">
        <v>6</v>
      </c>
      <c r="B17">
        <v>3</v>
      </c>
      <c r="C17" t="s">
        <v>4</v>
      </c>
      <c r="D17">
        <v>0.68</v>
      </c>
      <c r="E17">
        <v>0.46</v>
      </c>
      <c r="F17">
        <v>0.63</v>
      </c>
      <c r="G17">
        <v>0.73</v>
      </c>
      <c r="H17">
        <v>0.6</v>
      </c>
      <c r="I17">
        <v>2.68</v>
      </c>
      <c r="J17">
        <v>1.29</v>
      </c>
      <c r="K17">
        <v>0.94</v>
      </c>
      <c r="L17">
        <v>0.54</v>
      </c>
      <c r="M17">
        <v>2.76</v>
      </c>
      <c r="N17">
        <v>1.26</v>
      </c>
      <c r="O17">
        <v>0.82</v>
      </c>
      <c r="P17">
        <v>1.87</v>
      </c>
      <c r="Q17">
        <v>1.53</v>
      </c>
      <c r="R17">
        <v>0.54</v>
      </c>
      <c r="W17" s="3">
        <f>AVERAGE(D17:U17)</f>
        <v>1.1553333333333335</v>
      </c>
      <c r="X17" s="15">
        <f>_xlfn.T.TEST(D11:U11,D14:U14,2,1)</f>
        <v>0.10719422129712622</v>
      </c>
      <c r="Y17" s="15">
        <f>_xlfn.T.TEST(D12:U12,D15:U15,2,1)</f>
        <v>1.2546541488326964E-2</v>
      </c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21"/>
      <c r="AS17" s="19"/>
    </row>
    <row r="18" spans="1:45" x14ac:dyDescent="0.2">
      <c r="A18" t="s">
        <v>6</v>
      </c>
      <c r="B18">
        <v>3</v>
      </c>
      <c r="C18" t="s">
        <v>5</v>
      </c>
      <c r="D18">
        <v>0.68</v>
      </c>
      <c r="E18">
        <v>0.35</v>
      </c>
      <c r="F18">
        <v>1.45</v>
      </c>
      <c r="G18">
        <v>0.96</v>
      </c>
      <c r="H18">
        <v>0.8</v>
      </c>
      <c r="I18">
        <v>1.34</v>
      </c>
      <c r="J18">
        <v>1.96</v>
      </c>
      <c r="K18">
        <v>0.85</v>
      </c>
      <c r="L18">
        <v>0.53</v>
      </c>
      <c r="M18">
        <v>1.61</v>
      </c>
      <c r="N18">
        <v>1.35</v>
      </c>
      <c r="O18">
        <v>0.82</v>
      </c>
      <c r="P18">
        <v>0.94</v>
      </c>
      <c r="Q18">
        <v>0.69</v>
      </c>
      <c r="R18">
        <v>0.9</v>
      </c>
      <c r="W18" s="3">
        <f>AVERAGE(D18:U18)</f>
        <v>1.0153333333333332</v>
      </c>
      <c r="X18" s="15">
        <f>_xlfn.T.TEST(D11:U11,D17:U17,2,1)</f>
        <v>4.977823624248047E-2</v>
      </c>
      <c r="Y18" s="15">
        <f>_xlfn.T.TEST(D12:U12,D18:U18,2,1)</f>
        <v>6.0629866840883678E-3</v>
      </c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21"/>
      <c r="AS18" s="19"/>
    </row>
    <row r="19" spans="1:45" s="2" customFormat="1" x14ac:dyDescent="0.2">
      <c r="W19" s="5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3"/>
      <c r="AS19" s="22"/>
    </row>
    <row r="20" spans="1:45" x14ac:dyDescent="0.2">
      <c r="A20" t="s">
        <v>7</v>
      </c>
      <c r="B20">
        <v>1</v>
      </c>
      <c r="C20" t="s">
        <v>4</v>
      </c>
      <c r="D20">
        <v>0.82</v>
      </c>
      <c r="E20">
        <v>0.5</v>
      </c>
      <c r="F20">
        <v>0.74</v>
      </c>
      <c r="G20">
        <v>0.93</v>
      </c>
      <c r="H20">
        <v>1.1200000000000001</v>
      </c>
      <c r="I20">
        <v>1.99</v>
      </c>
      <c r="J20">
        <v>1.36</v>
      </c>
      <c r="K20">
        <v>1.3</v>
      </c>
      <c r="L20">
        <v>0.76</v>
      </c>
      <c r="M20">
        <v>1.66</v>
      </c>
      <c r="N20">
        <v>0.92</v>
      </c>
      <c r="O20">
        <v>0.95</v>
      </c>
      <c r="P20">
        <v>1.95</v>
      </c>
      <c r="Q20">
        <v>0.98</v>
      </c>
      <c r="R20">
        <v>0.81</v>
      </c>
      <c r="W20" s="3">
        <f>AVERAGE(D20:U20)</f>
        <v>1.1193333333333333</v>
      </c>
      <c r="Z20" s="17">
        <f>D23-D20</f>
        <v>0.1100000000000001</v>
      </c>
      <c r="AA20" s="17">
        <f t="shared" ref="AA20:AQ20" si="10">E23-E20</f>
        <v>-9.0000000000000024E-2</v>
      </c>
      <c r="AB20" s="17">
        <f t="shared" si="10"/>
        <v>0.30000000000000004</v>
      </c>
      <c r="AC20" s="17">
        <f t="shared" si="10"/>
        <v>-0.31000000000000005</v>
      </c>
      <c r="AD20" s="17">
        <f t="shared" si="10"/>
        <v>-0.38000000000000012</v>
      </c>
      <c r="AE20" s="17">
        <f t="shared" si="10"/>
        <v>0.57000000000000006</v>
      </c>
      <c r="AF20" s="17">
        <f t="shared" si="10"/>
        <v>0.17999999999999994</v>
      </c>
      <c r="AG20" s="17">
        <f t="shared" si="10"/>
        <v>-0.42000000000000004</v>
      </c>
      <c r="AH20" s="17">
        <f t="shared" si="10"/>
        <v>-0.3</v>
      </c>
      <c r="AI20" s="17">
        <f t="shared" si="10"/>
        <v>0.63000000000000012</v>
      </c>
      <c r="AJ20" s="17">
        <f t="shared" si="10"/>
        <v>-8.0000000000000071E-2</v>
      </c>
      <c r="AK20" s="17">
        <f t="shared" si="10"/>
        <v>-0.45999999999999996</v>
      </c>
      <c r="AL20" s="17">
        <f t="shared" si="10"/>
        <v>-0.64999999999999991</v>
      </c>
      <c r="AM20" s="17">
        <f t="shared" si="10"/>
        <v>-0.19999999999999996</v>
      </c>
      <c r="AN20" s="17">
        <f t="shared" si="10"/>
        <v>-0.14000000000000001</v>
      </c>
      <c r="AO20" s="17">
        <f t="shared" si="10"/>
        <v>0</v>
      </c>
      <c r="AP20" s="17">
        <f t="shared" si="10"/>
        <v>0</v>
      </c>
      <c r="AQ20" s="17">
        <f t="shared" si="10"/>
        <v>0</v>
      </c>
      <c r="AR20" s="15">
        <f>AVERAGE(Z20:AQ20)</f>
        <v>-6.8888888888888875E-2</v>
      </c>
      <c r="AS20" s="19"/>
    </row>
    <row r="21" spans="1:45" x14ac:dyDescent="0.2">
      <c r="A21" t="s">
        <v>7</v>
      </c>
      <c r="B21">
        <v>1</v>
      </c>
      <c r="C21" t="s">
        <v>5</v>
      </c>
      <c r="D21">
        <v>0.63</v>
      </c>
      <c r="E21">
        <v>0.48</v>
      </c>
      <c r="F21">
        <v>0.5</v>
      </c>
      <c r="G21">
        <v>2.11</v>
      </c>
      <c r="H21">
        <v>1.2</v>
      </c>
      <c r="I21">
        <v>1.65</v>
      </c>
      <c r="J21">
        <v>1.21</v>
      </c>
      <c r="K21">
        <v>1.32</v>
      </c>
      <c r="L21">
        <v>0.79</v>
      </c>
      <c r="M21">
        <v>3.76</v>
      </c>
      <c r="N21">
        <v>1.4</v>
      </c>
      <c r="O21">
        <v>0.72</v>
      </c>
      <c r="P21">
        <v>1.78</v>
      </c>
      <c r="Q21">
        <v>1.31</v>
      </c>
      <c r="R21">
        <v>2.37</v>
      </c>
      <c r="W21" s="3">
        <f>AVERAGE(D21:U21)</f>
        <v>1.4153333333333333</v>
      </c>
      <c r="Z21" s="17">
        <f>D24-D21</f>
        <v>0.37</v>
      </c>
      <c r="AA21" s="17">
        <f t="shared" ref="AA21:AQ21" si="11">E24-E21</f>
        <v>-7.0000000000000007E-2</v>
      </c>
      <c r="AB21" s="17">
        <f t="shared" si="11"/>
        <v>-0.15999999999999998</v>
      </c>
      <c r="AC21" s="17">
        <f t="shared" si="11"/>
        <v>-1.39</v>
      </c>
      <c r="AD21" s="17">
        <f t="shared" si="11"/>
        <v>-0.16999999999999993</v>
      </c>
      <c r="AE21" s="17">
        <f t="shared" si="11"/>
        <v>-0.18999999999999995</v>
      </c>
      <c r="AF21" s="17">
        <f t="shared" si="11"/>
        <v>0.41999999999999993</v>
      </c>
      <c r="AG21" s="17">
        <f t="shared" si="11"/>
        <v>0</v>
      </c>
      <c r="AH21" s="17">
        <f t="shared" si="11"/>
        <v>-0.18000000000000005</v>
      </c>
      <c r="AI21" s="17">
        <f t="shared" si="11"/>
        <v>-2.1499999999999995</v>
      </c>
      <c r="AJ21" s="17">
        <f t="shared" si="11"/>
        <v>-0.26</v>
      </c>
      <c r="AK21" s="17">
        <f t="shared" si="11"/>
        <v>-0.32999999999999996</v>
      </c>
      <c r="AL21" s="17">
        <f t="shared" si="11"/>
        <v>2.0000000000000018E-2</v>
      </c>
      <c r="AM21" s="17">
        <f t="shared" si="11"/>
        <v>-0.73000000000000009</v>
      </c>
      <c r="AN21" s="17">
        <f t="shared" si="11"/>
        <v>-1.27</v>
      </c>
      <c r="AO21" s="17">
        <f t="shared" si="11"/>
        <v>0</v>
      </c>
      <c r="AP21" s="17">
        <f t="shared" si="11"/>
        <v>0</v>
      </c>
      <c r="AQ21" s="17">
        <f t="shared" si="11"/>
        <v>0</v>
      </c>
      <c r="AR21" s="15">
        <f t="shared" ref="AR21:AR24" si="12">AVERAGE(Z21:AQ21)</f>
        <v>-0.33833333333333332</v>
      </c>
      <c r="AS21" s="19"/>
    </row>
    <row r="22" spans="1:45" x14ac:dyDescent="0.2">
      <c r="W22" s="3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21"/>
      <c r="AS22" s="19"/>
    </row>
    <row r="23" spans="1:45" x14ac:dyDescent="0.2">
      <c r="A23" t="s">
        <v>7</v>
      </c>
      <c r="B23">
        <v>2</v>
      </c>
      <c r="C23" t="s">
        <v>4</v>
      </c>
      <c r="D23">
        <v>0.93</v>
      </c>
      <c r="E23">
        <v>0.41</v>
      </c>
      <c r="F23">
        <v>1.04</v>
      </c>
      <c r="G23">
        <v>0.62</v>
      </c>
      <c r="H23">
        <v>0.74</v>
      </c>
      <c r="I23">
        <v>2.56</v>
      </c>
      <c r="J23">
        <v>1.54</v>
      </c>
      <c r="K23">
        <v>0.88</v>
      </c>
      <c r="L23">
        <v>0.46</v>
      </c>
      <c r="M23">
        <v>2.29</v>
      </c>
      <c r="N23">
        <v>0.84</v>
      </c>
      <c r="O23">
        <v>0.49</v>
      </c>
      <c r="P23">
        <v>1.3</v>
      </c>
      <c r="Q23">
        <v>0.78</v>
      </c>
      <c r="R23">
        <v>0.67</v>
      </c>
      <c r="W23" s="3">
        <f>AVERAGE(D23:U23)</f>
        <v>1.0366666666666668</v>
      </c>
      <c r="Z23" s="17">
        <f>D26-D20</f>
        <v>0</v>
      </c>
      <c r="AA23" s="17">
        <f t="shared" ref="AA23:AQ23" si="13">E26-E20</f>
        <v>-2.0000000000000018E-2</v>
      </c>
      <c r="AB23" s="17">
        <f t="shared" si="13"/>
        <v>0.21999999999999997</v>
      </c>
      <c r="AC23" s="17">
        <f t="shared" si="13"/>
        <v>-0.13</v>
      </c>
      <c r="AD23" s="17">
        <f t="shared" si="13"/>
        <v>-0.38000000000000012</v>
      </c>
      <c r="AE23" s="17">
        <f t="shared" si="13"/>
        <v>0.3899999999999999</v>
      </c>
      <c r="AF23" s="17">
        <f t="shared" si="13"/>
        <v>0.18999999999999995</v>
      </c>
      <c r="AG23" s="17">
        <f t="shared" si="13"/>
        <v>-0.78</v>
      </c>
      <c r="AH23" s="17">
        <f t="shared" si="13"/>
        <v>-0.19999999999999996</v>
      </c>
      <c r="AI23" s="17">
        <f t="shared" si="13"/>
        <v>-0.37999999999999989</v>
      </c>
      <c r="AJ23" s="17">
        <f t="shared" si="13"/>
        <v>-3.0000000000000027E-2</v>
      </c>
      <c r="AK23" s="17">
        <f t="shared" si="13"/>
        <v>-0.54</v>
      </c>
      <c r="AL23" s="17">
        <f t="shared" si="13"/>
        <v>-0.66999999999999993</v>
      </c>
      <c r="AM23" s="17">
        <f t="shared" si="13"/>
        <v>0.28000000000000003</v>
      </c>
      <c r="AN23" s="17">
        <f t="shared" si="13"/>
        <v>-0.30000000000000004</v>
      </c>
      <c r="AO23" s="17">
        <f t="shared" si="13"/>
        <v>0</v>
      </c>
      <c r="AP23" s="17">
        <f t="shared" si="13"/>
        <v>0</v>
      </c>
      <c r="AQ23" s="17">
        <f t="shared" si="13"/>
        <v>0</v>
      </c>
      <c r="AR23" s="15">
        <f t="shared" si="12"/>
        <v>-0.13055555555555554</v>
      </c>
      <c r="AS23" s="19"/>
    </row>
    <row r="24" spans="1:45" x14ac:dyDescent="0.2">
      <c r="A24" t="s">
        <v>7</v>
      </c>
      <c r="B24">
        <v>2</v>
      </c>
      <c r="C24" t="s">
        <v>5</v>
      </c>
      <c r="D24">
        <v>1</v>
      </c>
      <c r="E24">
        <v>0.41</v>
      </c>
      <c r="F24">
        <v>0.34</v>
      </c>
      <c r="G24">
        <v>0.72</v>
      </c>
      <c r="H24">
        <v>1.03</v>
      </c>
      <c r="I24">
        <v>1.46</v>
      </c>
      <c r="J24">
        <v>1.63</v>
      </c>
      <c r="K24">
        <v>1.32</v>
      </c>
      <c r="L24">
        <v>0.61</v>
      </c>
      <c r="M24">
        <v>1.61</v>
      </c>
      <c r="N24">
        <v>1.1399999999999999</v>
      </c>
      <c r="O24">
        <v>0.39</v>
      </c>
      <c r="P24">
        <v>1.8</v>
      </c>
      <c r="Q24">
        <v>0.57999999999999996</v>
      </c>
      <c r="R24">
        <v>1.1000000000000001</v>
      </c>
      <c r="W24" s="3">
        <f>AVERAGE(D24:U24)</f>
        <v>1.0093333333333334</v>
      </c>
      <c r="Z24" s="17">
        <f>D27-D21</f>
        <v>0.30000000000000004</v>
      </c>
      <c r="AA24" s="17">
        <f t="shared" ref="AA24:AQ24" si="14">E27-E21</f>
        <v>0.10999999999999999</v>
      </c>
      <c r="AB24" s="17">
        <f t="shared" si="14"/>
        <v>3.0000000000000027E-2</v>
      </c>
      <c r="AC24" s="17">
        <f t="shared" si="14"/>
        <v>-1.5</v>
      </c>
      <c r="AD24" s="17">
        <f t="shared" si="14"/>
        <v>-0.45999999999999996</v>
      </c>
      <c r="AE24" s="17">
        <f t="shared" si="14"/>
        <v>-0.74999999999999989</v>
      </c>
      <c r="AF24" s="17">
        <f t="shared" si="14"/>
        <v>0.47</v>
      </c>
      <c r="AG24" s="17">
        <f t="shared" si="14"/>
        <v>-0.4900000000000001</v>
      </c>
      <c r="AH24" s="17">
        <f t="shared" si="14"/>
        <v>-0.42000000000000004</v>
      </c>
      <c r="AI24" s="17">
        <f t="shared" si="14"/>
        <v>-2.4299999999999997</v>
      </c>
      <c r="AJ24" s="17">
        <f t="shared" si="14"/>
        <v>-0.45999999999999996</v>
      </c>
      <c r="AK24" s="17">
        <f t="shared" si="14"/>
        <v>-8.9999999999999969E-2</v>
      </c>
      <c r="AL24" s="17">
        <f t="shared" si="14"/>
        <v>-0.54</v>
      </c>
      <c r="AM24" s="17">
        <f t="shared" si="14"/>
        <v>-0.35000000000000009</v>
      </c>
      <c r="AN24" s="17">
        <f t="shared" si="14"/>
        <v>-1.1700000000000002</v>
      </c>
      <c r="AO24" s="17">
        <f t="shared" si="14"/>
        <v>0</v>
      </c>
      <c r="AP24" s="17">
        <f t="shared" si="14"/>
        <v>0</v>
      </c>
      <c r="AQ24" s="17">
        <f t="shared" si="14"/>
        <v>0</v>
      </c>
      <c r="AR24" s="15">
        <f t="shared" si="12"/>
        <v>-0.43055555555555558</v>
      </c>
      <c r="AS24" s="19"/>
    </row>
    <row r="25" spans="1:45" x14ac:dyDescent="0.2">
      <c r="W25" s="3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21"/>
      <c r="AS25" s="19"/>
    </row>
    <row r="26" spans="1:45" x14ac:dyDescent="0.2">
      <c r="A26" t="s">
        <v>7</v>
      </c>
      <c r="B26">
        <v>3</v>
      </c>
      <c r="C26" t="s">
        <v>4</v>
      </c>
      <c r="D26">
        <v>0.82</v>
      </c>
      <c r="E26">
        <v>0.48</v>
      </c>
      <c r="F26">
        <v>0.96</v>
      </c>
      <c r="G26">
        <v>0.8</v>
      </c>
      <c r="H26">
        <v>0.74</v>
      </c>
      <c r="I26">
        <v>2.38</v>
      </c>
      <c r="J26">
        <v>1.55</v>
      </c>
      <c r="K26">
        <v>0.52</v>
      </c>
      <c r="L26">
        <v>0.56000000000000005</v>
      </c>
      <c r="M26">
        <v>1.28</v>
      </c>
      <c r="N26">
        <v>0.89</v>
      </c>
      <c r="O26">
        <v>0.41</v>
      </c>
      <c r="P26">
        <v>1.28</v>
      </c>
      <c r="Q26">
        <v>1.26</v>
      </c>
      <c r="R26">
        <v>0.51</v>
      </c>
      <c r="W26" s="3">
        <f>AVERAGE(D26:U26)</f>
        <v>0.96266666666666667</v>
      </c>
      <c r="X26" s="15">
        <f>_xlfn.T.TEST(D20:U20,D23:U23,2,1)</f>
        <v>0.40761641769644885</v>
      </c>
      <c r="Y26" s="15">
        <f>_xlfn.T.TEST(D21:U21,D24:U24,2,1)</f>
        <v>4.1159880787766057E-2</v>
      </c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21"/>
      <c r="AS26" s="19"/>
    </row>
    <row r="27" spans="1:45" x14ac:dyDescent="0.2">
      <c r="A27" t="s">
        <v>7</v>
      </c>
      <c r="B27">
        <v>3</v>
      </c>
      <c r="C27" t="s">
        <v>5</v>
      </c>
      <c r="D27">
        <v>0.93</v>
      </c>
      <c r="E27">
        <v>0.59</v>
      </c>
      <c r="F27">
        <v>0.53</v>
      </c>
      <c r="G27">
        <v>0.61</v>
      </c>
      <c r="H27">
        <v>0.74</v>
      </c>
      <c r="I27">
        <v>0.9</v>
      </c>
      <c r="J27">
        <v>1.68</v>
      </c>
      <c r="K27">
        <v>0.83</v>
      </c>
      <c r="L27">
        <v>0.37</v>
      </c>
      <c r="M27">
        <v>1.33</v>
      </c>
      <c r="N27">
        <v>0.94</v>
      </c>
      <c r="O27">
        <v>0.63</v>
      </c>
      <c r="P27">
        <v>1.24</v>
      </c>
      <c r="Q27">
        <v>0.96</v>
      </c>
      <c r="R27">
        <v>1.2</v>
      </c>
      <c r="W27" s="3">
        <f>AVERAGE(D27:U27)</f>
        <v>0.89866666666666672</v>
      </c>
      <c r="X27" s="15">
        <f>_xlfn.T.TEST(D20:U20,D26:U26,2,1)</f>
        <v>0.10657375300303304</v>
      </c>
      <c r="Y27" s="15">
        <f>_xlfn.T.TEST(D21:U21,D27:U27,2,1)</f>
        <v>1.7127368972499047E-2</v>
      </c>
    </row>
  </sheetData>
  <conditionalFormatting sqref="U1">
    <cfRule type="cellIs" dxfId="11" priority="1" operator="lessThan">
      <formula>0</formula>
    </cfRule>
  </conditionalFormatting>
  <conditionalFormatting sqref="X8:Y9 X17:Y18 X26:Y27">
    <cfRule type="cellIs" dxfId="10" priority="4" operator="lessThan">
      <formula>0.05</formula>
    </cfRule>
  </conditionalFormatting>
  <conditionalFormatting sqref="Z2:AR3 Z5:AR6 Z11:AR12 Z14:AR15 Z20:AR21 Z23:AR24">
    <cfRule type="cellIs" dxfId="9" priority="3" operator="lessThan">
      <formula>0</formula>
    </cfRule>
  </conditionalFormatting>
  <conditionalFormatting sqref="AQ1">
    <cfRule type="cellIs" dxfId="8" priority="2" operator="less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D29F6-980B-4638-915A-D76A28073AF9}">
  <dimension ref="A1"/>
  <sheetViews>
    <sheetView zoomScale="75" workbookViewId="0">
      <selection activeCell="B22" sqref="A1:XFD1048576"/>
    </sheetView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F0A60-E6FC-8347-97E8-492273719015}">
  <dimension ref="A1:AT26"/>
  <sheetViews>
    <sheetView topLeftCell="L1" workbookViewId="0">
      <selection activeCell="AQ4" sqref="AQ4:AS20"/>
    </sheetView>
  </sheetViews>
  <sheetFormatPr baseColWidth="10" defaultColWidth="8.83203125" defaultRowHeight="15" x14ac:dyDescent="0.2"/>
  <cols>
    <col min="46" max="46" width="8.83203125" style="3"/>
  </cols>
  <sheetData>
    <row r="1" spans="1:46" x14ac:dyDescent="0.2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 s="27">
        <v>18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12</v>
      </c>
      <c r="AN1">
        <v>13</v>
      </c>
      <c r="AO1">
        <v>14</v>
      </c>
      <c r="AP1">
        <v>15</v>
      </c>
      <c r="AQ1">
        <v>16</v>
      </c>
      <c r="AR1">
        <v>17</v>
      </c>
      <c r="AS1" s="27">
        <v>18</v>
      </c>
    </row>
    <row r="2" spans="1:46" x14ac:dyDescent="0.2">
      <c r="A2" t="s">
        <v>3</v>
      </c>
      <c r="B2">
        <v>1</v>
      </c>
      <c r="C2" t="s">
        <v>11</v>
      </c>
      <c r="D2">
        <f>AVERAGE(real!D2:D3)</f>
        <v>1.7949999999999999</v>
      </c>
      <c r="E2">
        <f>AVERAGE(real!E2:E3)</f>
        <v>3.1500000000000004</v>
      </c>
      <c r="F2">
        <f>AVERAGE(real!F2:F3)</f>
        <v>2.6349999999999998</v>
      </c>
      <c r="G2">
        <f>AVERAGE(real!G2:G3)</f>
        <v>0.97</v>
      </c>
      <c r="H2">
        <f>AVERAGE(real!H2:H3)</f>
        <v>0.61</v>
      </c>
      <c r="I2">
        <f>AVERAGE(real!I2:I3)</f>
        <v>0.93500000000000005</v>
      </c>
      <c r="J2">
        <f>AVERAGE(real!J2:J3)</f>
        <v>1.615</v>
      </c>
      <c r="K2">
        <f>AVERAGE(real!K2:K3)</f>
        <v>1.825</v>
      </c>
      <c r="L2">
        <f>AVERAGE(real!L2:L3)</f>
        <v>2.5549999999999997</v>
      </c>
      <c r="M2">
        <f>AVERAGE(real!M2:M3)</f>
        <v>1.585</v>
      </c>
      <c r="N2">
        <f>AVERAGE(real!N2:N3)</f>
        <v>2.2549999999999999</v>
      </c>
      <c r="O2">
        <f>AVERAGE(real!O2:O3)</f>
        <v>5.085</v>
      </c>
      <c r="P2">
        <f>AVERAGE(real!P2:P3)</f>
        <v>1.9249999999999998</v>
      </c>
      <c r="Q2">
        <f>AVERAGE(real!Q2:Q3)</f>
        <v>2.2450000000000001</v>
      </c>
      <c r="R2">
        <f>AVERAGE(real!R2:R3)</f>
        <v>2.5750000000000002</v>
      </c>
      <c r="W2" s="3">
        <f>AVERAGE(D2:U2)</f>
        <v>2.1173333333333333</v>
      </c>
    </row>
    <row r="3" spans="1:46" x14ac:dyDescent="0.2">
      <c r="W3" s="3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4"/>
    </row>
    <row r="4" spans="1:46" x14ac:dyDescent="0.2">
      <c r="A4" t="s">
        <v>3</v>
      </c>
      <c r="B4">
        <v>2</v>
      </c>
      <c r="C4" t="s">
        <v>11</v>
      </c>
      <c r="D4">
        <f>AVERAGE(real!D5:D6)</f>
        <v>1.53</v>
      </c>
      <c r="E4">
        <f>AVERAGE(real!E5:E6)</f>
        <v>1.635</v>
      </c>
      <c r="F4">
        <f>AVERAGE(real!F5:F6)</f>
        <v>3</v>
      </c>
      <c r="G4">
        <f>AVERAGE(real!G5:G6)</f>
        <v>1.2449999999999999</v>
      </c>
      <c r="H4">
        <f>AVERAGE(real!H5:H6)</f>
        <v>0.51</v>
      </c>
      <c r="I4">
        <f>AVERAGE(real!I5:I6)</f>
        <v>0.77500000000000002</v>
      </c>
      <c r="J4">
        <f>AVERAGE(real!J5:J6)</f>
        <v>1.3049999999999999</v>
      </c>
      <c r="K4">
        <f>AVERAGE(real!K5:K6)</f>
        <v>1.6850000000000001</v>
      </c>
      <c r="L4">
        <f>AVERAGE(real!L5:L6)</f>
        <v>1.7849999999999999</v>
      </c>
      <c r="M4">
        <f>AVERAGE(real!M5:M6)</f>
        <v>1.54</v>
      </c>
      <c r="N4">
        <f>AVERAGE(real!N5:N6)</f>
        <v>1.47</v>
      </c>
      <c r="O4">
        <f>AVERAGE(real!O5:O6)</f>
        <v>2.3250000000000002</v>
      </c>
      <c r="P4">
        <f>AVERAGE(real!P5:P6)</f>
        <v>1.1850000000000001</v>
      </c>
      <c r="Q4">
        <f>AVERAGE(real!Q5:Q6)</f>
        <v>1.92</v>
      </c>
      <c r="R4">
        <f>AVERAGE(real!R5:R6)</f>
        <v>1.6</v>
      </c>
      <c r="W4" s="3">
        <f t="shared" ref="W4:W20" si="0">AVERAGE(D4:U4)</f>
        <v>1.5673333333333332</v>
      </c>
      <c r="AB4" s="24">
        <f>D4-D2</f>
        <v>-0.2649999999999999</v>
      </c>
      <c r="AC4" s="24">
        <f t="shared" ref="AC4:AS4" si="1">E4-E2</f>
        <v>-1.5150000000000003</v>
      </c>
      <c r="AD4" s="24">
        <f t="shared" si="1"/>
        <v>0.36500000000000021</v>
      </c>
      <c r="AE4" s="24">
        <f t="shared" si="1"/>
        <v>0.27499999999999991</v>
      </c>
      <c r="AF4" s="24">
        <f t="shared" si="1"/>
        <v>-9.9999999999999978E-2</v>
      </c>
      <c r="AG4" s="24">
        <f t="shared" si="1"/>
        <v>-0.16000000000000003</v>
      </c>
      <c r="AH4" s="24">
        <f t="shared" si="1"/>
        <v>-0.31000000000000005</v>
      </c>
      <c r="AI4" s="24">
        <f t="shared" si="1"/>
        <v>-0.1399999999999999</v>
      </c>
      <c r="AJ4" s="24">
        <f t="shared" si="1"/>
        <v>-0.7699999999999998</v>
      </c>
      <c r="AK4" s="24">
        <f t="shared" si="1"/>
        <v>-4.4999999999999929E-2</v>
      </c>
      <c r="AL4" s="24">
        <f t="shared" si="1"/>
        <v>-0.78499999999999992</v>
      </c>
      <c r="AM4" s="24">
        <f t="shared" si="1"/>
        <v>-2.76</v>
      </c>
      <c r="AN4" s="24">
        <f t="shared" si="1"/>
        <v>-0.73999999999999977</v>
      </c>
      <c r="AO4" s="24">
        <f t="shared" si="1"/>
        <v>-0.32500000000000018</v>
      </c>
      <c r="AP4" s="24">
        <f t="shared" si="1"/>
        <v>-0.97500000000000009</v>
      </c>
      <c r="AQ4" s="24"/>
      <c r="AR4" s="24"/>
      <c r="AS4" s="24"/>
      <c r="AT4" s="15">
        <f>AVERAGE(AB4:AS4)</f>
        <v>-0.55000000000000004</v>
      </c>
    </row>
    <row r="5" spans="1:46" x14ac:dyDescent="0.2">
      <c r="W5" s="3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15"/>
    </row>
    <row r="6" spans="1:46" x14ac:dyDescent="0.2">
      <c r="A6" t="s">
        <v>3</v>
      </c>
      <c r="B6">
        <v>3</v>
      </c>
      <c r="C6" t="s">
        <v>11</v>
      </c>
      <c r="D6">
        <f>AVERAGE(real!D8:D9)</f>
        <v>1.155</v>
      </c>
      <c r="E6">
        <f>AVERAGE(real!E8:E9)</f>
        <v>2.5449999999999999</v>
      </c>
      <c r="F6">
        <f>AVERAGE(real!F8:F9)</f>
        <v>2.4249999999999998</v>
      </c>
      <c r="G6">
        <f>AVERAGE(real!G8:G9)</f>
        <v>0.5</v>
      </c>
      <c r="H6">
        <f>AVERAGE(real!H8:H9)</f>
        <v>0.6399999999999999</v>
      </c>
      <c r="I6">
        <f>AVERAGE(real!I8:I9)</f>
        <v>0.84499999999999997</v>
      </c>
      <c r="J6">
        <f>AVERAGE(real!J8:J9)</f>
        <v>0.79499999999999993</v>
      </c>
      <c r="K6">
        <f>AVERAGE(real!K8:K9)</f>
        <v>1.5549999999999999</v>
      </c>
      <c r="L6">
        <f>AVERAGE(real!L8:L9)</f>
        <v>1.9550000000000001</v>
      </c>
      <c r="M6">
        <f>AVERAGE(real!M8:M9)</f>
        <v>0.86</v>
      </c>
      <c r="N6">
        <f>AVERAGE(real!N8:N9)</f>
        <v>1.9450000000000001</v>
      </c>
      <c r="O6">
        <f>AVERAGE(real!O8:O9)</f>
        <v>1.6150000000000002</v>
      </c>
      <c r="P6">
        <f>AVERAGE(real!P8:P9)</f>
        <v>0.58000000000000007</v>
      </c>
      <c r="Q6">
        <f>AVERAGE(real!Q8:Q9)</f>
        <v>1.1000000000000001</v>
      </c>
      <c r="R6">
        <f>AVERAGE(real!R8:R9)</f>
        <v>1.35</v>
      </c>
      <c r="W6" s="3">
        <f t="shared" si="0"/>
        <v>1.3243333333333334</v>
      </c>
      <c r="AB6" s="24">
        <f>D6-D2</f>
        <v>-0.6399999999999999</v>
      </c>
      <c r="AC6" s="24">
        <f t="shared" ref="AC6:AS6" si="2">E6-E2</f>
        <v>-0.60500000000000043</v>
      </c>
      <c r="AD6" s="24">
        <f t="shared" si="2"/>
        <v>-0.20999999999999996</v>
      </c>
      <c r="AE6" s="24">
        <f t="shared" si="2"/>
        <v>-0.47</v>
      </c>
      <c r="AF6" s="24">
        <f t="shared" si="2"/>
        <v>2.9999999999999916E-2</v>
      </c>
      <c r="AG6" s="24">
        <f t="shared" si="2"/>
        <v>-9.000000000000008E-2</v>
      </c>
      <c r="AH6" s="24">
        <f t="shared" si="2"/>
        <v>-0.82000000000000006</v>
      </c>
      <c r="AI6" s="24">
        <f t="shared" si="2"/>
        <v>-0.27</v>
      </c>
      <c r="AJ6" s="24">
        <f t="shared" si="2"/>
        <v>-0.59999999999999964</v>
      </c>
      <c r="AK6" s="24">
        <f t="shared" si="2"/>
        <v>-0.72499999999999998</v>
      </c>
      <c r="AL6" s="24">
        <f t="shared" si="2"/>
        <v>-0.30999999999999983</v>
      </c>
      <c r="AM6" s="24">
        <f t="shared" si="2"/>
        <v>-3.4699999999999998</v>
      </c>
      <c r="AN6" s="24">
        <f t="shared" si="2"/>
        <v>-1.3449999999999998</v>
      </c>
      <c r="AO6" s="24">
        <f t="shared" si="2"/>
        <v>-1.145</v>
      </c>
      <c r="AP6" s="24">
        <f t="shared" si="2"/>
        <v>-1.2250000000000001</v>
      </c>
      <c r="AQ6" s="24"/>
      <c r="AR6" s="24"/>
      <c r="AS6" s="24"/>
      <c r="AT6" s="15">
        <f t="shared" ref="AT6:AT20" si="3">AVERAGE(AB6:AS6)</f>
        <v>-0.79299999999999982</v>
      </c>
    </row>
    <row r="7" spans="1:46" x14ac:dyDescent="0.2">
      <c r="W7" s="3"/>
      <c r="Z7" s="15">
        <f>_xlfn.T.TEST(D2:U2,D4:U4,2,1)</f>
        <v>1.6771037373376541E-2</v>
      </c>
      <c r="AA7" s="15">
        <f>_xlfn.T.TEST(D2:U2,D6:U6,2,1)</f>
        <v>2.714910576119541E-3</v>
      </c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5"/>
    </row>
    <row r="8" spans="1:46" s="2" customFormat="1" x14ac:dyDescent="0.2"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</row>
    <row r="9" spans="1:46" x14ac:dyDescent="0.2">
      <c r="A9" t="s">
        <v>6</v>
      </c>
      <c r="B9">
        <v>1</v>
      </c>
      <c r="C9" t="s">
        <v>11</v>
      </c>
      <c r="D9">
        <f>AVERAGE(real!D11:D12)</f>
        <v>0.77500000000000002</v>
      </c>
      <c r="E9">
        <f>AVERAGE(real!E11:E12)</f>
        <v>2.7050000000000001</v>
      </c>
      <c r="F9">
        <f>AVERAGE(real!F11:F12)</f>
        <v>3.9000000000000004</v>
      </c>
      <c r="G9">
        <f>AVERAGE(real!G11:G12)</f>
        <v>0.8</v>
      </c>
      <c r="H9">
        <f>AVERAGE(real!H11:H12)</f>
        <v>0.7649999999999999</v>
      </c>
      <c r="I9">
        <f>AVERAGE(real!I11:I12)</f>
        <v>0.80499999999999994</v>
      </c>
      <c r="J9">
        <f>AVERAGE(real!J11:J12)</f>
        <v>1.2999999999999998</v>
      </c>
      <c r="K9">
        <f>AVERAGE(real!K11:K12)</f>
        <v>2.0750000000000002</v>
      </c>
      <c r="L9">
        <f>AVERAGE(real!L11:L12)</f>
        <v>1.95</v>
      </c>
      <c r="M9">
        <f>AVERAGE(real!M11:M12)</f>
        <v>1.38</v>
      </c>
      <c r="N9">
        <f>AVERAGE(real!N11:N12)</f>
        <v>2.5750000000000002</v>
      </c>
      <c r="O9">
        <f>AVERAGE(real!O11:O12)</f>
        <v>2.6850000000000001</v>
      </c>
      <c r="P9">
        <f>AVERAGE(real!P11:P12)</f>
        <v>2.4449999999999998</v>
      </c>
      <c r="Q9">
        <f>AVERAGE(real!Q11:Q12)</f>
        <v>3.01</v>
      </c>
      <c r="R9">
        <f>AVERAGE(real!R11:R12)</f>
        <v>2.5550000000000002</v>
      </c>
      <c r="W9" s="3">
        <f t="shared" si="0"/>
        <v>1.9816666666666662</v>
      </c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15"/>
    </row>
    <row r="10" spans="1:46" x14ac:dyDescent="0.2">
      <c r="W10" s="3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15"/>
    </row>
    <row r="11" spans="1:46" x14ac:dyDescent="0.2">
      <c r="A11" t="s">
        <v>6</v>
      </c>
      <c r="B11">
        <v>2</v>
      </c>
      <c r="C11" t="s">
        <v>11</v>
      </c>
      <c r="D11">
        <f>AVERAGE(real!D14:D15)</f>
        <v>0.9</v>
      </c>
      <c r="E11">
        <f>AVERAGE(real!E14:E15)</f>
        <v>2.41</v>
      </c>
      <c r="F11">
        <f>AVERAGE(real!F14:F15)</f>
        <v>2.46</v>
      </c>
      <c r="G11">
        <f>AVERAGE(real!G14:G15)</f>
        <v>0.58499999999999996</v>
      </c>
      <c r="H11">
        <f>AVERAGE(real!H14:H15)</f>
        <v>0.71</v>
      </c>
      <c r="I11">
        <f>AVERAGE(real!I14:I15)</f>
        <v>0.745</v>
      </c>
      <c r="J11">
        <f>AVERAGE(real!J14:J15)</f>
        <v>0.88500000000000001</v>
      </c>
      <c r="K11">
        <f>AVERAGE(real!K14:K15)</f>
        <v>1.33</v>
      </c>
      <c r="L11">
        <f>AVERAGE(real!L14:L15)</f>
        <v>1.7350000000000001</v>
      </c>
      <c r="M11">
        <f>AVERAGE(real!M14:M15)</f>
        <v>1.355</v>
      </c>
      <c r="N11">
        <f>AVERAGE(real!N14:N15)</f>
        <v>1.375</v>
      </c>
      <c r="O11">
        <f>AVERAGE(real!O14:O15)</f>
        <v>1.895</v>
      </c>
      <c r="P11">
        <f>AVERAGE(real!P14:P15)</f>
        <v>2.52</v>
      </c>
      <c r="Q11">
        <f>AVERAGE(real!Q14:Q15)</f>
        <v>1.88</v>
      </c>
      <c r="R11">
        <f>AVERAGE(real!R14:R15)</f>
        <v>2.0249999999999999</v>
      </c>
      <c r="W11" s="3">
        <f t="shared" si="0"/>
        <v>1.5206666666666666</v>
      </c>
      <c r="AB11" s="24">
        <f>D11-D9</f>
        <v>0.125</v>
      </c>
      <c r="AC11" s="24">
        <f t="shared" ref="AC11:AS11" si="4">E11-E9</f>
        <v>-0.29499999999999993</v>
      </c>
      <c r="AD11" s="24">
        <f t="shared" si="4"/>
        <v>-1.4400000000000004</v>
      </c>
      <c r="AE11" s="24">
        <f t="shared" si="4"/>
        <v>-0.21500000000000008</v>
      </c>
      <c r="AF11" s="24">
        <f t="shared" si="4"/>
        <v>-5.4999999999999938E-2</v>
      </c>
      <c r="AG11" s="24">
        <f t="shared" si="4"/>
        <v>-5.9999999999999942E-2</v>
      </c>
      <c r="AH11" s="24">
        <f t="shared" si="4"/>
        <v>-0.41499999999999981</v>
      </c>
      <c r="AI11" s="24">
        <f t="shared" si="4"/>
        <v>-0.74500000000000011</v>
      </c>
      <c r="AJ11" s="24">
        <f t="shared" si="4"/>
        <v>-0.21499999999999986</v>
      </c>
      <c r="AK11" s="24">
        <f t="shared" si="4"/>
        <v>-2.4999999999999911E-2</v>
      </c>
      <c r="AL11" s="24">
        <f t="shared" si="4"/>
        <v>-1.2000000000000002</v>
      </c>
      <c r="AM11" s="24">
        <f t="shared" si="4"/>
        <v>-0.79</v>
      </c>
      <c r="AN11" s="24">
        <f t="shared" si="4"/>
        <v>7.5000000000000178E-2</v>
      </c>
      <c r="AO11" s="24">
        <f t="shared" si="4"/>
        <v>-1.1299999999999999</v>
      </c>
      <c r="AP11" s="24">
        <f t="shared" si="4"/>
        <v>-0.53000000000000025</v>
      </c>
      <c r="AQ11" s="24"/>
      <c r="AR11" s="24"/>
      <c r="AS11" s="24"/>
      <c r="AT11" s="15">
        <f t="shared" si="3"/>
        <v>-0.46100000000000008</v>
      </c>
    </row>
    <row r="12" spans="1:46" x14ac:dyDescent="0.2">
      <c r="W12" s="3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15"/>
    </row>
    <row r="13" spans="1:46" x14ac:dyDescent="0.2">
      <c r="A13" t="s">
        <v>6</v>
      </c>
      <c r="B13">
        <v>3</v>
      </c>
      <c r="C13" t="s">
        <v>11</v>
      </c>
      <c r="D13">
        <f>AVERAGE(real!D17:D18)</f>
        <v>0.755</v>
      </c>
      <c r="E13">
        <f>AVERAGE(real!E17:E18)</f>
        <v>1.2850000000000001</v>
      </c>
      <c r="F13">
        <f>AVERAGE(real!F17:F18)</f>
        <v>2.76</v>
      </c>
      <c r="G13">
        <f>AVERAGE(real!G17:G18)</f>
        <v>0.38</v>
      </c>
      <c r="H13">
        <f>AVERAGE(real!H17:H18)</f>
        <v>1.06</v>
      </c>
      <c r="I13">
        <f>AVERAGE(real!I17:I18)</f>
        <v>0.625</v>
      </c>
      <c r="J13">
        <f>AVERAGE(real!J17:J18)</f>
        <v>1.03</v>
      </c>
      <c r="K13">
        <f>AVERAGE(real!K17:K18)</f>
        <v>1.4</v>
      </c>
      <c r="L13">
        <f>AVERAGE(real!L17:L18)</f>
        <v>1.2549999999999999</v>
      </c>
      <c r="M13">
        <f>AVERAGE(real!M17:M18)</f>
        <v>0.89999999999999991</v>
      </c>
      <c r="N13">
        <f>AVERAGE(real!N17:N18)</f>
        <v>2.2750000000000004</v>
      </c>
      <c r="O13">
        <f>AVERAGE(real!O17:O18)</f>
        <v>1.865</v>
      </c>
      <c r="P13">
        <f>AVERAGE(real!P17:P18)</f>
        <v>1.2349999999999999</v>
      </c>
      <c r="Q13">
        <f>AVERAGE(real!Q17:Q18)</f>
        <v>1.5449999999999999</v>
      </c>
      <c r="R13">
        <f>AVERAGE(real!R17:R18)</f>
        <v>2.08</v>
      </c>
      <c r="W13" s="3">
        <f t="shared" si="0"/>
        <v>1.3633333333333335</v>
      </c>
      <c r="AB13" s="24">
        <f>D13-D9</f>
        <v>-2.0000000000000018E-2</v>
      </c>
      <c r="AC13" s="24">
        <f t="shared" ref="AC13:AS13" si="5">E13-E9</f>
        <v>-1.42</v>
      </c>
      <c r="AD13" s="24">
        <f t="shared" si="5"/>
        <v>-1.1400000000000006</v>
      </c>
      <c r="AE13" s="24">
        <f t="shared" si="5"/>
        <v>-0.42000000000000004</v>
      </c>
      <c r="AF13" s="24">
        <f t="shared" si="5"/>
        <v>0.29500000000000015</v>
      </c>
      <c r="AG13" s="24">
        <f t="shared" si="5"/>
        <v>-0.17999999999999994</v>
      </c>
      <c r="AH13" s="24">
        <f t="shared" si="5"/>
        <v>-0.2699999999999998</v>
      </c>
      <c r="AI13" s="24">
        <f t="shared" si="5"/>
        <v>-0.67500000000000027</v>
      </c>
      <c r="AJ13" s="24">
        <f t="shared" si="5"/>
        <v>-0.69500000000000006</v>
      </c>
      <c r="AK13" s="24">
        <f t="shared" si="5"/>
        <v>-0.48</v>
      </c>
      <c r="AL13" s="24">
        <f t="shared" si="5"/>
        <v>-0.29999999999999982</v>
      </c>
      <c r="AM13" s="24">
        <f t="shared" si="5"/>
        <v>-0.82000000000000006</v>
      </c>
      <c r="AN13" s="24">
        <f t="shared" si="5"/>
        <v>-1.21</v>
      </c>
      <c r="AO13" s="24">
        <f t="shared" si="5"/>
        <v>-1.4649999999999999</v>
      </c>
      <c r="AP13" s="24">
        <f t="shared" si="5"/>
        <v>-0.47500000000000009</v>
      </c>
      <c r="AQ13" s="24"/>
      <c r="AR13" s="24"/>
      <c r="AS13" s="24"/>
      <c r="AT13" s="15">
        <f t="shared" si="3"/>
        <v>-0.61833333333333329</v>
      </c>
    </row>
    <row r="14" spans="1:46" x14ac:dyDescent="0.2">
      <c r="W14" s="3"/>
      <c r="Z14" s="15">
        <f>_xlfn.T.TEST(D9:U9,D11:U11,2,1)</f>
        <v>2.8963261451236469E-3</v>
      </c>
      <c r="AA14" s="15">
        <f>_xlfn.T.TEST(D9:U9,D13:U13,2,1)</f>
        <v>3.7695603203904656E-4</v>
      </c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5"/>
    </row>
    <row r="15" spans="1:46" s="2" customFormat="1" x14ac:dyDescent="0.2"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</row>
    <row r="16" spans="1:46" x14ac:dyDescent="0.2">
      <c r="A16" t="s">
        <v>7</v>
      </c>
      <c r="B16">
        <v>1</v>
      </c>
      <c r="C16" t="s">
        <v>11</v>
      </c>
      <c r="D16">
        <f>AVERAGE(real!D20:D21)</f>
        <v>1.405</v>
      </c>
      <c r="E16">
        <f>AVERAGE(real!E20:E21)</f>
        <v>1.54</v>
      </c>
      <c r="F16">
        <f>AVERAGE(real!F20:F21)</f>
        <v>2.81</v>
      </c>
      <c r="G16">
        <f>AVERAGE(real!G20:G21)</f>
        <v>1.26</v>
      </c>
      <c r="H16">
        <f>AVERAGE(real!H20:H21)</f>
        <v>0.35</v>
      </c>
      <c r="I16">
        <f>AVERAGE(real!I20:I21)</f>
        <v>0.71499999999999997</v>
      </c>
      <c r="J16">
        <f>AVERAGE(real!J20:J21)</f>
        <v>1.075</v>
      </c>
      <c r="K16">
        <f>AVERAGE(real!K20:K21)</f>
        <v>1.63</v>
      </c>
      <c r="L16">
        <f>AVERAGE(real!L20:L21)</f>
        <v>1.33</v>
      </c>
      <c r="M16">
        <f>AVERAGE(real!M20:M21)</f>
        <v>2.0549999999999997</v>
      </c>
      <c r="N16">
        <f>AVERAGE(real!N20:N21)</f>
        <v>2.44</v>
      </c>
      <c r="O16">
        <f>AVERAGE(real!O20:O21)</f>
        <v>2.8149999999999999</v>
      </c>
      <c r="P16">
        <f>AVERAGE(real!P20:P21)</f>
        <v>0.80500000000000005</v>
      </c>
      <c r="Q16">
        <f>AVERAGE(real!Q20:Q21)</f>
        <v>1.75</v>
      </c>
      <c r="R16">
        <f>AVERAGE(real!R20:R21)</f>
        <v>2</v>
      </c>
      <c r="W16" s="3">
        <f t="shared" si="0"/>
        <v>1.5986666666666667</v>
      </c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15"/>
    </row>
    <row r="17" spans="1:46" x14ac:dyDescent="0.2">
      <c r="W17" s="3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15"/>
    </row>
    <row r="18" spans="1:46" x14ac:dyDescent="0.2">
      <c r="A18" t="s">
        <v>7</v>
      </c>
      <c r="B18">
        <v>2</v>
      </c>
      <c r="C18" t="s">
        <v>11</v>
      </c>
      <c r="D18">
        <f>AVERAGE(real!D23:D24)</f>
        <v>0.92500000000000004</v>
      </c>
      <c r="E18">
        <f>AVERAGE(real!E23:E24)</f>
        <v>1.49</v>
      </c>
      <c r="F18">
        <f>AVERAGE(real!F23:F24)</f>
        <v>1.85</v>
      </c>
      <c r="G18">
        <f>AVERAGE(real!G23:G24)</f>
        <v>0.63500000000000001</v>
      </c>
      <c r="H18">
        <f>AVERAGE(real!H23:H24)</f>
        <v>0.42499999999999999</v>
      </c>
      <c r="I18">
        <f>AVERAGE(real!I23:I24)</f>
        <v>0.64500000000000002</v>
      </c>
      <c r="J18">
        <f>AVERAGE(real!J23:J24)</f>
        <v>0.97499999999999998</v>
      </c>
      <c r="K18">
        <f>AVERAGE(real!K23:K24)</f>
        <v>1.28</v>
      </c>
      <c r="L18">
        <f>AVERAGE(real!L23:L24)</f>
        <v>1.38</v>
      </c>
      <c r="M18">
        <f>AVERAGE(real!M23:M24)</f>
        <v>1.2349999999999999</v>
      </c>
      <c r="N18">
        <f>AVERAGE(real!N23:N24)</f>
        <v>1.78</v>
      </c>
      <c r="O18">
        <f>AVERAGE(real!O23:O24)</f>
        <v>1.2650000000000001</v>
      </c>
      <c r="P18">
        <f>AVERAGE(real!P23:P24)</f>
        <v>0.81499999999999995</v>
      </c>
      <c r="Q18">
        <f>AVERAGE(real!Q23:Q24)</f>
        <v>1.5</v>
      </c>
      <c r="R18">
        <f>AVERAGE(real!R23:R24)</f>
        <v>3.04</v>
      </c>
      <c r="W18" s="3">
        <f t="shared" si="0"/>
        <v>1.2826666666666666</v>
      </c>
      <c r="AB18" s="24">
        <f>D18-D16</f>
        <v>-0.48</v>
      </c>
      <c r="AC18" s="24">
        <f t="shared" ref="AC18:AS18" si="6">E18-E16</f>
        <v>-5.0000000000000044E-2</v>
      </c>
      <c r="AD18" s="24">
        <f t="shared" si="6"/>
        <v>-0.96</v>
      </c>
      <c r="AE18" s="24">
        <f t="shared" si="6"/>
        <v>-0.625</v>
      </c>
      <c r="AF18" s="24">
        <f t="shared" si="6"/>
        <v>7.5000000000000011E-2</v>
      </c>
      <c r="AG18" s="24">
        <f t="shared" si="6"/>
        <v>-6.9999999999999951E-2</v>
      </c>
      <c r="AH18" s="24">
        <f t="shared" si="6"/>
        <v>-9.9999999999999978E-2</v>
      </c>
      <c r="AI18" s="24">
        <f t="shared" si="6"/>
        <v>-0.34999999999999987</v>
      </c>
      <c r="AJ18" s="24">
        <f t="shared" si="6"/>
        <v>4.9999999999999822E-2</v>
      </c>
      <c r="AK18" s="24">
        <f t="shared" si="6"/>
        <v>-0.81999999999999984</v>
      </c>
      <c r="AL18" s="24">
        <f t="shared" si="6"/>
        <v>-0.65999999999999992</v>
      </c>
      <c r="AM18" s="24">
        <f t="shared" si="6"/>
        <v>-1.5499999999999998</v>
      </c>
      <c r="AN18" s="24">
        <f t="shared" si="6"/>
        <v>9.9999999999998979E-3</v>
      </c>
      <c r="AO18" s="24">
        <f t="shared" si="6"/>
        <v>-0.25</v>
      </c>
      <c r="AP18" s="24">
        <f t="shared" si="6"/>
        <v>1.04</v>
      </c>
      <c r="AQ18" s="24"/>
      <c r="AR18" s="24"/>
      <c r="AS18" s="24"/>
      <c r="AT18" s="15">
        <f t="shared" si="3"/>
        <v>-0.31599999999999995</v>
      </c>
    </row>
    <row r="19" spans="1:46" x14ac:dyDescent="0.2">
      <c r="W19" s="3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5"/>
    </row>
    <row r="20" spans="1:46" x14ac:dyDescent="0.2">
      <c r="A20" t="s">
        <v>7</v>
      </c>
      <c r="B20">
        <v>3</v>
      </c>
      <c r="C20" t="s">
        <v>11</v>
      </c>
      <c r="D20">
        <f>AVERAGE(real!D26:D27)</f>
        <v>0.85</v>
      </c>
      <c r="E20">
        <f>AVERAGE(real!E26:E27)</f>
        <v>1.6</v>
      </c>
      <c r="F20">
        <f>AVERAGE(real!F26:F27)</f>
        <v>2.73</v>
      </c>
      <c r="G20">
        <f>AVERAGE(real!G26:G27)</f>
        <v>0.625</v>
      </c>
      <c r="H20">
        <f>AVERAGE(real!H26:H27)</f>
        <v>0.63500000000000001</v>
      </c>
      <c r="I20">
        <f>AVERAGE(real!I26:I27)</f>
        <v>0.75499999999999989</v>
      </c>
      <c r="J20">
        <f>AVERAGE(real!J26:J27)</f>
        <v>0.59499999999999997</v>
      </c>
      <c r="K20">
        <f>AVERAGE(real!K26:K27)</f>
        <v>1.5649999999999999</v>
      </c>
      <c r="L20">
        <f>AVERAGE(real!L26:L27)</f>
        <v>0.97</v>
      </c>
      <c r="M20">
        <f>AVERAGE(real!M26:M27)</f>
        <v>0.81499999999999995</v>
      </c>
      <c r="N20">
        <f>AVERAGE(real!N26:N27)</f>
        <v>1.5750000000000002</v>
      </c>
      <c r="O20">
        <f>AVERAGE(real!O26:O27)</f>
        <v>1.595</v>
      </c>
      <c r="P20">
        <f>AVERAGE(real!P26:P27)</f>
        <v>1.085</v>
      </c>
      <c r="Q20">
        <f>AVERAGE(real!Q26:Q27)</f>
        <v>2.4249999999999998</v>
      </c>
      <c r="R20">
        <f>AVERAGE(real!R26:R27)</f>
        <v>1.5350000000000001</v>
      </c>
      <c r="W20" s="3">
        <f t="shared" si="0"/>
        <v>1.2903333333333333</v>
      </c>
      <c r="AB20" s="24">
        <f>D20-D16</f>
        <v>-0.55500000000000005</v>
      </c>
      <c r="AC20" s="24">
        <f t="shared" ref="AC20:AS20" si="7">E20-E16</f>
        <v>6.0000000000000053E-2</v>
      </c>
      <c r="AD20" s="24">
        <f t="shared" si="7"/>
        <v>-8.0000000000000071E-2</v>
      </c>
      <c r="AE20" s="24">
        <f t="shared" si="7"/>
        <v>-0.63500000000000001</v>
      </c>
      <c r="AF20" s="24">
        <f t="shared" si="7"/>
        <v>0.28500000000000003</v>
      </c>
      <c r="AG20" s="24">
        <f t="shared" si="7"/>
        <v>3.9999999999999925E-2</v>
      </c>
      <c r="AH20" s="24">
        <f t="shared" si="7"/>
        <v>-0.48</v>
      </c>
      <c r="AI20" s="24">
        <f t="shared" si="7"/>
        <v>-6.4999999999999947E-2</v>
      </c>
      <c r="AJ20" s="24">
        <f t="shared" si="7"/>
        <v>-0.3600000000000001</v>
      </c>
      <c r="AK20" s="24">
        <f t="shared" si="7"/>
        <v>-1.2399999999999998</v>
      </c>
      <c r="AL20" s="24">
        <f t="shared" si="7"/>
        <v>-0.86499999999999977</v>
      </c>
      <c r="AM20" s="24">
        <f t="shared" si="7"/>
        <v>-1.22</v>
      </c>
      <c r="AN20" s="24">
        <f t="shared" si="7"/>
        <v>0.27999999999999992</v>
      </c>
      <c r="AO20" s="24">
        <f t="shared" si="7"/>
        <v>0.67499999999999982</v>
      </c>
      <c r="AP20" s="24">
        <f t="shared" si="7"/>
        <v>-0.46499999999999986</v>
      </c>
      <c r="AQ20" s="24"/>
      <c r="AR20" s="24"/>
      <c r="AS20" s="24"/>
      <c r="AT20" s="15">
        <f t="shared" si="3"/>
        <v>-0.30833333333333329</v>
      </c>
    </row>
    <row r="21" spans="1:46" x14ac:dyDescent="0.2">
      <c r="W21" s="3"/>
      <c r="Z21" s="15">
        <f>_xlfn.T.TEST(D16:U16,D18:U18,2,1)</f>
        <v>5.6391195100631182E-2</v>
      </c>
      <c r="AA21" s="15">
        <f>_xlfn.T.TEST(D16:U16,D20:U20,2,1)</f>
        <v>4.8319829329256672E-2</v>
      </c>
    </row>
    <row r="23" spans="1:46" x14ac:dyDescent="0.2">
      <c r="Z23" s="15"/>
      <c r="AA23" s="15"/>
    </row>
    <row r="26" spans="1:46" x14ac:dyDescent="0.2">
      <c r="C26" t="s">
        <v>8</v>
      </c>
      <c r="D26" t="s">
        <v>9</v>
      </c>
      <c r="E26" t="s">
        <v>10</v>
      </c>
    </row>
  </sheetData>
  <conditionalFormatting sqref="U1">
    <cfRule type="cellIs" dxfId="7" priority="2" operator="lessThan">
      <formula>0</formula>
    </cfRule>
  </conditionalFormatting>
  <conditionalFormatting sqref="Z7:AA7 Z14:AA14 Z21:AA21">
    <cfRule type="cellIs" dxfId="6" priority="4" operator="lessThan">
      <formula>0.05</formula>
    </cfRule>
  </conditionalFormatting>
  <conditionalFormatting sqref="AB4:AS4 AT4:AT7 AB6:AS6 AT9:AT14 AB11:AS11 AB13:AS13 AT16:AT20 AB18:AS18 AB20:AS20">
    <cfRule type="cellIs" dxfId="5" priority="3" operator="lessThan">
      <formula>0</formula>
    </cfRule>
  </conditionalFormatting>
  <conditionalFormatting sqref="AS1">
    <cfRule type="cellIs" dxfId="4" priority="1" operator="lessThan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E9782-F1CE-AD46-B024-754FA8D974B8}">
  <dimension ref="A1:AS21"/>
  <sheetViews>
    <sheetView topLeftCell="I1" workbookViewId="0">
      <selection activeCell="AO4" sqref="AO4:AQ20"/>
    </sheetView>
  </sheetViews>
  <sheetFormatPr baseColWidth="10" defaultRowHeight="15" x14ac:dyDescent="0.2"/>
  <sheetData>
    <row r="1" spans="1:45" x14ac:dyDescent="0.2">
      <c r="A1" s="8" t="s">
        <v>0</v>
      </c>
      <c r="B1" s="8" t="s">
        <v>1</v>
      </c>
      <c r="C1" s="8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 s="27">
        <v>18</v>
      </c>
      <c r="V1" s="8"/>
      <c r="W1" s="8"/>
      <c r="Z1">
        <v>1</v>
      </c>
      <c r="AA1">
        <v>2</v>
      </c>
      <c r="AB1">
        <v>3</v>
      </c>
      <c r="AC1">
        <v>4</v>
      </c>
      <c r="AD1">
        <v>5</v>
      </c>
      <c r="AE1">
        <v>6</v>
      </c>
      <c r="AF1">
        <v>7</v>
      </c>
      <c r="AG1">
        <v>8</v>
      </c>
      <c r="AH1">
        <v>9</v>
      </c>
      <c r="AI1">
        <v>10</v>
      </c>
      <c r="AJ1">
        <v>11</v>
      </c>
      <c r="AK1">
        <v>12</v>
      </c>
      <c r="AL1">
        <v>13</v>
      </c>
      <c r="AM1">
        <v>14</v>
      </c>
      <c r="AN1">
        <v>15</v>
      </c>
      <c r="AO1">
        <v>16</v>
      </c>
      <c r="AP1">
        <v>17</v>
      </c>
      <c r="AQ1" s="27">
        <v>18</v>
      </c>
      <c r="AR1" s="9"/>
      <c r="AS1" s="8"/>
    </row>
    <row r="2" spans="1:45" x14ac:dyDescent="0.2">
      <c r="A2" s="8" t="s">
        <v>3</v>
      </c>
      <c r="B2" s="8">
        <v>1</v>
      </c>
      <c r="C2" s="8" t="s">
        <v>11</v>
      </c>
      <c r="D2" s="8">
        <f>AVERAGE(inverso!D2:D3)</f>
        <v>1.0550000000000002</v>
      </c>
      <c r="E2" s="8">
        <f>AVERAGE(inverso!E2:E3)</f>
        <v>0.4</v>
      </c>
      <c r="F2" s="8">
        <f>AVERAGE(inverso!F2:F3)</f>
        <v>0.78499999999999992</v>
      </c>
      <c r="G2" s="8">
        <f>AVERAGE(inverso!G2:G3)</f>
        <v>1.31</v>
      </c>
      <c r="H2" s="8">
        <f>AVERAGE(inverso!H2:H3)</f>
        <v>1.31</v>
      </c>
      <c r="I2" s="8">
        <f>AVERAGE(inverso!I2:I3)</f>
        <v>2.14</v>
      </c>
      <c r="J2" s="8">
        <f>AVERAGE(inverso!J2:J3)</f>
        <v>1.72</v>
      </c>
      <c r="K2" s="8">
        <f>AVERAGE(inverso!K2:K3)</f>
        <v>1.48</v>
      </c>
      <c r="L2" s="8">
        <f>AVERAGE(inverso!L2:L3)</f>
        <v>1.6099999999999999</v>
      </c>
      <c r="M2" s="8">
        <f>AVERAGE(inverso!M2:M3)</f>
        <v>2.1950000000000003</v>
      </c>
      <c r="N2" s="8">
        <f>AVERAGE(inverso!N2:N3)</f>
        <v>1.7450000000000001</v>
      </c>
      <c r="O2" s="8">
        <f>AVERAGE(inverso!O2:O3)</f>
        <v>1.105</v>
      </c>
      <c r="P2" s="8">
        <f>AVERAGE(inverso!P2:P3)</f>
        <v>2.16</v>
      </c>
      <c r="Q2" s="8">
        <f>AVERAGE(inverso!Q2:Q3)</f>
        <v>0.88500000000000001</v>
      </c>
      <c r="R2" s="8">
        <f>AVERAGE(inverso!R2:R3)</f>
        <v>1.4500000000000002</v>
      </c>
      <c r="S2" s="8"/>
      <c r="T2" s="8"/>
      <c r="U2" s="8"/>
      <c r="V2" s="8"/>
      <c r="W2" s="9">
        <f>AVERAGE(D2:U2)</f>
        <v>1.4233333333333333</v>
      </c>
      <c r="AS2" s="6"/>
    </row>
    <row r="3" spans="1:45" x14ac:dyDescent="0.2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9"/>
      <c r="Z3" s="11"/>
      <c r="AA3" s="10"/>
      <c r="AB3" s="11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7"/>
      <c r="AS3" s="6"/>
    </row>
    <row r="4" spans="1:45" x14ac:dyDescent="0.2">
      <c r="A4" s="8" t="s">
        <v>3</v>
      </c>
      <c r="B4" s="8">
        <v>2</v>
      </c>
      <c r="C4" t="s">
        <v>11</v>
      </c>
      <c r="D4" s="8">
        <f>AVERAGE(inverso!D5:D6)</f>
        <v>1.26</v>
      </c>
      <c r="E4" s="8">
        <f>AVERAGE(inverso!E5:E6)</f>
        <v>0.39500000000000002</v>
      </c>
      <c r="F4" s="8">
        <f>AVERAGE(inverso!F5:F6)</f>
        <v>1.17</v>
      </c>
      <c r="G4" s="8">
        <f>AVERAGE(inverso!G5:G6)</f>
        <v>1.32</v>
      </c>
      <c r="H4" s="8">
        <f>AVERAGE(inverso!H5:H6)</f>
        <v>0.90500000000000003</v>
      </c>
      <c r="I4" s="8">
        <f>AVERAGE(inverso!I5:I6)</f>
        <v>1.875</v>
      </c>
      <c r="J4" s="8">
        <f>AVERAGE(inverso!J5:J6)</f>
        <v>1.2549999999999999</v>
      </c>
      <c r="K4" s="8">
        <f>AVERAGE(inverso!K5:K6)</f>
        <v>0.99500000000000011</v>
      </c>
      <c r="L4" s="8">
        <f>AVERAGE(inverso!L5:L6)</f>
        <v>0.65</v>
      </c>
      <c r="M4" s="8">
        <f>AVERAGE(inverso!M5:M6)</f>
        <v>1.33</v>
      </c>
      <c r="N4" s="8">
        <f>AVERAGE(inverso!N5:N6)</f>
        <v>1.355</v>
      </c>
      <c r="O4" s="8">
        <f>AVERAGE(inverso!O5:O6)</f>
        <v>0.65999999999999992</v>
      </c>
      <c r="P4" s="8">
        <f>AVERAGE(inverso!P5:P6)</f>
        <v>1.7250000000000001</v>
      </c>
      <c r="Q4" s="8">
        <f>AVERAGE(inverso!Q5:Q6)</f>
        <v>1.145</v>
      </c>
      <c r="R4" s="8">
        <f>AVERAGE(inverso!R5:R6)</f>
        <v>1.0150000000000001</v>
      </c>
      <c r="S4" s="8"/>
      <c r="T4" s="8"/>
      <c r="U4" s="8"/>
      <c r="V4" s="8"/>
      <c r="W4" s="9">
        <f t="shared" ref="W4:W20" si="0">AVERAGE(D4:U4)</f>
        <v>1.1370000000000002</v>
      </c>
      <c r="Z4" s="18">
        <f>D4-D2</f>
        <v>0.20499999999999985</v>
      </c>
      <c r="AA4" s="18">
        <f t="shared" ref="AA4:AQ4" si="1">E4-E2</f>
        <v>-5.0000000000000044E-3</v>
      </c>
      <c r="AB4" s="18">
        <f t="shared" si="1"/>
        <v>0.38500000000000001</v>
      </c>
      <c r="AC4" s="18">
        <f t="shared" si="1"/>
        <v>1.0000000000000009E-2</v>
      </c>
      <c r="AD4" s="18">
        <f t="shared" si="1"/>
        <v>-0.40500000000000003</v>
      </c>
      <c r="AE4" s="18">
        <f t="shared" si="1"/>
        <v>-0.26500000000000012</v>
      </c>
      <c r="AF4" s="18">
        <f t="shared" si="1"/>
        <v>-0.46500000000000008</v>
      </c>
      <c r="AG4" s="18">
        <f t="shared" si="1"/>
        <v>-0.48499999999999988</v>
      </c>
      <c r="AH4" s="18">
        <f t="shared" si="1"/>
        <v>-0.95999999999999985</v>
      </c>
      <c r="AI4" s="18">
        <f t="shared" si="1"/>
        <v>-0.86500000000000021</v>
      </c>
      <c r="AJ4" s="18">
        <f t="shared" si="1"/>
        <v>-0.39000000000000012</v>
      </c>
      <c r="AK4" s="18">
        <f t="shared" si="1"/>
        <v>-0.44500000000000006</v>
      </c>
      <c r="AL4" s="18">
        <f t="shared" si="1"/>
        <v>-0.43500000000000005</v>
      </c>
      <c r="AM4" s="18">
        <f t="shared" si="1"/>
        <v>0.26</v>
      </c>
      <c r="AN4" s="18">
        <f t="shared" si="1"/>
        <v>-0.43500000000000005</v>
      </c>
      <c r="AO4" s="18"/>
      <c r="AP4" s="18"/>
      <c r="AQ4" s="18"/>
      <c r="AR4" s="15">
        <f>AVERAGE(Z4:AQ4)</f>
        <v>-0.28633333333333344</v>
      </c>
      <c r="AS4" s="6"/>
    </row>
    <row r="5" spans="1:45" x14ac:dyDescent="0.2"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9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5"/>
      <c r="AS5" s="6"/>
    </row>
    <row r="6" spans="1:45" x14ac:dyDescent="0.2">
      <c r="A6" s="8" t="s">
        <v>3</v>
      </c>
      <c r="B6" s="8">
        <v>3</v>
      </c>
      <c r="C6" t="s">
        <v>11</v>
      </c>
      <c r="D6" s="8">
        <f>AVERAGE(inverso!D8:D9)</f>
        <v>1.28</v>
      </c>
      <c r="E6" s="8">
        <f>AVERAGE(inverso!E8:E9)</f>
        <v>0.43</v>
      </c>
      <c r="F6" s="8">
        <f>AVERAGE(inverso!F8:F9)</f>
        <v>2.6150000000000002</v>
      </c>
      <c r="G6" s="8">
        <f>AVERAGE(inverso!G8:G9)</f>
        <v>1.41</v>
      </c>
      <c r="H6" s="8">
        <f>AVERAGE(inverso!H8:H9)</f>
        <v>0.71500000000000008</v>
      </c>
      <c r="I6" s="8">
        <f>AVERAGE(inverso!I8:I9)</f>
        <v>1.0899999999999999</v>
      </c>
      <c r="J6" s="8">
        <f>AVERAGE(inverso!J8:J9)</f>
        <v>1.65</v>
      </c>
      <c r="K6" s="8">
        <f>AVERAGE(inverso!K8:K9)</f>
        <v>0.69500000000000006</v>
      </c>
      <c r="L6" s="8">
        <f>AVERAGE(inverso!L8:L9)</f>
        <v>0.67999999999999994</v>
      </c>
      <c r="M6" s="8">
        <f>AVERAGE(inverso!M8:M9)</f>
        <v>1.345</v>
      </c>
      <c r="N6" s="8">
        <f>AVERAGE(inverso!N8:N9)</f>
        <v>0.85499999999999998</v>
      </c>
      <c r="O6" s="8">
        <f>AVERAGE(inverso!O8:O9)</f>
        <v>0.495</v>
      </c>
      <c r="P6" s="8">
        <f>AVERAGE(inverso!P8:P9)</f>
        <v>1.5799999999999998</v>
      </c>
      <c r="Q6" s="8">
        <f>AVERAGE(inverso!Q8:Q9)</f>
        <v>1.2050000000000001</v>
      </c>
      <c r="R6" s="8">
        <f>AVERAGE(inverso!R8:R9)</f>
        <v>0.72499999999999998</v>
      </c>
      <c r="S6" s="8"/>
      <c r="T6" s="8"/>
      <c r="U6" s="8"/>
      <c r="V6" s="8"/>
      <c r="W6" s="9">
        <f t="shared" si="0"/>
        <v>1.1180000000000001</v>
      </c>
      <c r="Z6" s="18">
        <f>D6-D2</f>
        <v>0.22499999999999987</v>
      </c>
      <c r="AA6" s="18">
        <f t="shared" ref="AA6:AQ6" si="2">E6-E2</f>
        <v>2.9999999999999971E-2</v>
      </c>
      <c r="AB6" s="18">
        <f t="shared" si="2"/>
        <v>1.8300000000000003</v>
      </c>
      <c r="AC6" s="18">
        <f t="shared" si="2"/>
        <v>9.9999999999999867E-2</v>
      </c>
      <c r="AD6" s="18">
        <f t="shared" si="2"/>
        <v>-0.59499999999999997</v>
      </c>
      <c r="AE6" s="18">
        <f t="shared" si="2"/>
        <v>-1.0500000000000003</v>
      </c>
      <c r="AF6" s="18">
        <f t="shared" si="2"/>
        <v>-7.0000000000000062E-2</v>
      </c>
      <c r="AG6" s="18">
        <f t="shared" si="2"/>
        <v>-0.78499999999999992</v>
      </c>
      <c r="AH6" s="18">
        <f t="shared" si="2"/>
        <v>-0.92999999999999994</v>
      </c>
      <c r="AI6" s="18">
        <f t="shared" si="2"/>
        <v>-0.85000000000000031</v>
      </c>
      <c r="AJ6" s="18">
        <f t="shared" si="2"/>
        <v>-0.89000000000000012</v>
      </c>
      <c r="AK6" s="18">
        <f t="shared" si="2"/>
        <v>-0.61</v>
      </c>
      <c r="AL6" s="18">
        <f t="shared" si="2"/>
        <v>-0.58000000000000029</v>
      </c>
      <c r="AM6" s="18">
        <f t="shared" si="2"/>
        <v>0.32000000000000006</v>
      </c>
      <c r="AN6" s="18">
        <f t="shared" si="2"/>
        <v>-0.7250000000000002</v>
      </c>
      <c r="AO6" s="18"/>
      <c r="AP6" s="18"/>
      <c r="AQ6" s="18"/>
      <c r="AR6" s="15">
        <f>AVERAGE(Z6:AQ6)</f>
        <v>-0.3053333333333334</v>
      </c>
      <c r="AS6" s="6"/>
    </row>
    <row r="7" spans="1:45" x14ac:dyDescent="0.2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9"/>
      <c r="X7" s="15">
        <f>_xlfn.T.TEST(D2:U2,D4:U4,2,1)</f>
        <v>1.2723747007484288E-2</v>
      </c>
      <c r="Y7" s="15">
        <f>_xlfn.T.TEST(D2:U2,D6:U6,2,1)</f>
        <v>0.13557963070747964</v>
      </c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5"/>
      <c r="AS7" s="6"/>
    </row>
    <row r="8" spans="1:45" x14ac:dyDescent="0.2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4"/>
      <c r="X8" s="16"/>
      <c r="Y8" s="16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6"/>
      <c r="AS8" s="13"/>
    </row>
    <row r="9" spans="1:45" x14ac:dyDescent="0.2">
      <c r="A9" s="8" t="s">
        <v>6</v>
      </c>
      <c r="B9" s="8">
        <v>1</v>
      </c>
      <c r="C9" s="8" t="s">
        <v>11</v>
      </c>
      <c r="D9" s="8">
        <f>AVERAGE(inverso!D11:D12)</f>
        <v>1</v>
      </c>
      <c r="E9" s="8">
        <f>AVERAGE(inverso!E11:E12)</f>
        <v>0.56499999999999995</v>
      </c>
      <c r="F9" s="8">
        <f>AVERAGE(inverso!F11:F12)</f>
        <v>0.65500000000000003</v>
      </c>
      <c r="G9" s="8">
        <f>AVERAGE(inverso!G11:G12)</f>
        <v>1.69</v>
      </c>
      <c r="H9" s="8">
        <f>AVERAGE(inverso!H11:H12)</f>
        <v>1.125</v>
      </c>
      <c r="I9" s="8">
        <f>AVERAGE(inverso!I11:I12)</f>
        <v>2.02</v>
      </c>
      <c r="J9" s="8">
        <f>AVERAGE(inverso!J11:J12)</f>
        <v>1.75</v>
      </c>
      <c r="K9" s="8">
        <f>AVERAGE(inverso!K11:K12)</f>
        <v>1.4950000000000001</v>
      </c>
      <c r="L9" s="8">
        <f>AVERAGE(inverso!L11:L12)</f>
        <v>1.0750000000000002</v>
      </c>
      <c r="M9" s="8">
        <f>AVERAGE(inverso!M11:M12)</f>
        <v>3.98</v>
      </c>
      <c r="N9" s="8">
        <f>AVERAGE(inverso!N11:N12)</f>
        <v>1.4550000000000001</v>
      </c>
      <c r="O9" s="8">
        <f>AVERAGE(inverso!O11:O12)</f>
        <v>1.2050000000000001</v>
      </c>
      <c r="P9" s="8">
        <f>AVERAGE(inverso!P11:P12)</f>
        <v>2.2400000000000002</v>
      </c>
      <c r="Q9" s="8">
        <f>AVERAGE(inverso!Q11:Q12)</f>
        <v>1.38</v>
      </c>
      <c r="R9" s="8">
        <f>AVERAGE(inverso!R11:R12)</f>
        <v>1.74</v>
      </c>
      <c r="S9" s="8"/>
      <c r="T9" s="8"/>
      <c r="U9" s="8"/>
      <c r="V9" s="8"/>
      <c r="W9" s="9">
        <f t="shared" si="0"/>
        <v>1.5583333333333333</v>
      </c>
      <c r="X9" s="15"/>
      <c r="Y9" s="15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5"/>
      <c r="AS9" s="6"/>
    </row>
    <row r="10" spans="1:45" x14ac:dyDescent="0.2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9"/>
      <c r="X10" s="15"/>
      <c r="Y10" s="15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5"/>
      <c r="AS10" s="6"/>
    </row>
    <row r="11" spans="1:45" x14ac:dyDescent="0.2">
      <c r="A11" s="8" t="s">
        <v>6</v>
      </c>
      <c r="B11" s="8">
        <v>2</v>
      </c>
      <c r="C11" t="s">
        <v>11</v>
      </c>
      <c r="D11" s="8">
        <f>AVERAGE(inverso!D14:D15)</f>
        <v>0.99499999999999988</v>
      </c>
      <c r="E11" s="8">
        <f>AVERAGE(inverso!E14:E15)</f>
        <v>0.42</v>
      </c>
      <c r="F11" s="8">
        <f>AVERAGE(inverso!F14:F15)</f>
        <v>0.68500000000000005</v>
      </c>
      <c r="G11" s="8">
        <f>AVERAGE(inverso!G14:G15)</f>
        <v>1.19</v>
      </c>
      <c r="H11" s="8">
        <f>AVERAGE(inverso!H14:H15)</f>
        <v>1.17</v>
      </c>
      <c r="I11" s="8">
        <f>AVERAGE(inverso!I14:I15)</f>
        <v>1.3050000000000002</v>
      </c>
      <c r="J11" s="8">
        <f>AVERAGE(inverso!J14:J15)</f>
        <v>1.6600000000000001</v>
      </c>
      <c r="K11" s="8">
        <f>AVERAGE(inverso!K14:K15)</f>
        <v>1.26</v>
      </c>
      <c r="L11" s="8">
        <f>AVERAGE(inverso!L14:L15)</f>
        <v>0.46499999999999997</v>
      </c>
      <c r="M11" s="8">
        <f>AVERAGE(inverso!M14:M15)</f>
        <v>2.04</v>
      </c>
      <c r="N11" s="8">
        <f>AVERAGE(inverso!N14:N15)</f>
        <v>0.86499999999999999</v>
      </c>
      <c r="O11" s="8">
        <f>AVERAGE(inverso!O14:O15)</f>
        <v>1.085</v>
      </c>
      <c r="P11" s="8">
        <f>AVERAGE(inverso!P14:P15)</f>
        <v>2.27</v>
      </c>
      <c r="Q11" s="8">
        <f>AVERAGE(inverso!Q14:Q15)</f>
        <v>0.92999999999999994</v>
      </c>
      <c r="R11" s="8">
        <f>AVERAGE(inverso!R14:R15)</f>
        <v>0.91500000000000004</v>
      </c>
      <c r="S11" s="8"/>
      <c r="T11" s="8"/>
      <c r="U11" s="8"/>
      <c r="V11" s="8"/>
      <c r="W11" s="9">
        <f t="shared" si="0"/>
        <v>1.150333333333333</v>
      </c>
      <c r="X11" s="15"/>
      <c r="Y11" s="15"/>
      <c r="Z11" s="18">
        <f>D11-D9</f>
        <v>-5.0000000000001155E-3</v>
      </c>
      <c r="AA11" s="18">
        <f t="shared" ref="AA11:AQ11" si="3">E11-E9</f>
        <v>-0.14499999999999996</v>
      </c>
      <c r="AB11" s="18">
        <f t="shared" si="3"/>
        <v>3.0000000000000027E-2</v>
      </c>
      <c r="AC11" s="18">
        <f t="shared" si="3"/>
        <v>-0.5</v>
      </c>
      <c r="AD11" s="18">
        <f t="shared" si="3"/>
        <v>4.4999999999999929E-2</v>
      </c>
      <c r="AE11" s="18">
        <f t="shared" si="3"/>
        <v>-0.71499999999999986</v>
      </c>
      <c r="AF11" s="18">
        <f t="shared" si="3"/>
        <v>-8.9999999999999858E-2</v>
      </c>
      <c r="AG11" s="18">
        <f t="shared" si="3"/>
        <v>-0.2350000000000001</v>
      </c>
      <c r="AH11" s="18">
        <f t="shared" si="3"/>
        <v>-0.61000000000000021</v>
      </c>
      <c r="AI11" s="18">
        <f t="shared" si="3"/>
        <v>-1.94</v>
      </c>
      <c r="AJ11" s="18">
        <f t="shared" si="3"/>
        <v>-0.59000000000000008</v>
      </c>
      <c r="AK11" s="18">
        <f t="shared" si="3"/>
        <v>-0.12000000000000011</v>
      </c>
      <c r="AL11" s="18">
        <f t="shared" si="3"/>
        <v>2.9999999999999805E-2</v>
      </c>
      <c r="AM11" s="18">
        <f t="shared" si="3"/>
        <v>-0.44999999999999996</v>
      </c>
      <c r="AN11" s="18">
        <f t="shared" si="3"/>
        <v>-0.82499999999999996</v>
      </c>
      <c r="AO11" s="18"/>
      <c r="AP11" s="18"/>
      <c r="AQ11" s="18"/>
      <c r="AR11" s="15">
        <f>AVERAGE(Z11:AQ11)</f>
        <v>-0.40800000000000008</v>
      </c>
      <c r="AS11" s="6"/>
    </row>
    <row r="12" spans="1:45" x14ac:dyDescent="0.2"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9"/>
      <c r="X12" s="15"/>
      <c r="Y12" s="15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5"/>
      <c r="AS12" s="6"/>
    </row>
    <row r="13" spans="1:45" x14ac:dyDescent="0.2">
      <c r="A13" s="8" t="s">
        <v>6</v>
      </c>
      <c r="B13" s="8">
        <v>3</v>
      </c>
      <c r="C13" t="s">
        <v>11</v>
      </c>
      <c r="D13" s="8">
        <f>AVERAGE(inverso!D17:D18)</f>
        <v>0.68</v>
      </c>
      <c r="E13" s="8">
        <f>AVERAGE(inverso!E17:E18)</f>
        <v>0.40500000000000003</v>
      </c>
      <c r="F13" s="8">
        <f>AVERAGE(inverso!F17:F18)</f>
        <v>1.04</v>
      </c>
      <c r="G13" s="8">
        <f>AVERAGE(inverso!G17:G18)</f>
        <v>0.84499999999999997</v>
      </c>
      <c r="H13" s="8">
        <f>AVERAGE(inverso!H17:H18)</f>
        <v>0.7</v>
      </c>
      <c r="I13" s="8">
        <f>AVERAGE(inverso!I17:I18)</f>
        <v>2.0100000000000002</v>
      </c>
      <c r="J13" s="8">
        <f>AVERAGE(inverso!J17:J18)</f>
        <v>1.625</v>
      </c>
      <c r="K13" s="8">
        <f>AVERAGE(inverso!K17:K18)</f>
        <v>0.89500000000000002</v>
      </c>
      <c r="L13" s="8">
        <f>AVERAGE(inverso!L17:L18)</f>
        <v>0.53500000000000003</v>
      </c>
      <c r="M13" s="8">
        <f>AVERAGE(inverso!M17:M18)</f>
        <v>2.1850000000000001</v>
      </c>
      <c r="N13" s="8">
        <f>AVERAGE(inverso!N17:N18)</f>
        <v>1.3050000000000002</v>
      </c>
      <c r="O13" s="8">
        <f>AVERAGE(inverso!O17:O18)</f>
        <v>0.82</v>
      </c>
      <c r="P13" s="8">
        <f>AVERAGE(inverso!P17:P18)</f>
        <v>1.405</v>
      </c>
      <c r="Q13" s="8">
        <f>AVERAGE(inverso!Q17:Q18)</f>
        <v>1.1099999999999999</v>
      </c>
      <c r="R13" s="8">
        <f>AVERAGE(inverso!R17:R18)</f>
        <v>0.72</v>
      </c>
      <c r="S13" s="8"/>
      <c r="T13" s="8"/>
      <c r="U13" s="8"/>
      <c r="V13" s="8"/>
      <c r="W13" s="9">
        <f t="shared" si="0"/>
        <v>1.0853333333333333</v>
      </c>
      <c r="X13" s="15"/>
      <c r="Y13" s="15"/>
      <c r="Z13" s="18">
        <v>0.25</v>
      </c>
      <c r="AA13" s="18">
        <v>1.25</v>
      </c>
      <c r="AB13" s="18">
        <v>2.25</v>
      </c>
      <c r="AC13" s="18">
        <v>3.25</v>
      </c>
      <c r="AD13" s="18">
        <v>4.25</v>
      </c>
      <c r="AE13" s="18">
        <v>5.25</v>
      </c>
      <c r="AF13" s="18">
        <v>6.25</v>
      </c>
      <c r="AG13" s="18">
        <v>7.25</v>
      </c>
      <c r="AH13" s="18">
        <v>8.25</v>
      </c>
      <c r="AI13" s="18">
        <v>9.25</v>
      </c>
      <c r="AJ13" s="18">
        <v>10.25</v>
      </c>
      <c r="AK13" s="18">
        <v>11.25</v>
      </c>
      <c r="AL13" s="18">
        <v>12.25</v>
      </c>
      <c r="AM13" s="18">
        <v>13.25</v>
      </c>
      <c r="AN13" s="18">
        <v>14.25</v>
      </c>
      <c r="AO13" s="18"/>
      <c r="AP13" s="18"/>
      <c r="AQ13" s="18"/>
      <c r="AR13" s="15">
        <f>AVERAGE(Z13:AQ13)</f>
        <v>7.25</v>
      </c>
      <c r="AS13" s="6"/>
    </row>
    <row r="14" spans="1:45" x14ac:dyDescent="0.2">
      <c r="A14" s="8"/>
      <c r="B14" s="8"/>
      <c r="C14" s="8"/>
      <c r="V14" s="8"/>
      <c r="W14" s="9"/>
      <c r="X14" s="15">
        <f t="shared" ref="X14:X21" si="4">_xlfn.T.TEST(D9:U9,D11:U11,2,1)</f>
        <v>8.4829775820691091E-3</v>
      </c>
      <c r="Y14" s="15">
        <f>_xlfn.T.TEST(D9:U9,D13:U13,2,1)</f>
        <v>3.0736941533325069E-3</v>
      </c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5"/>
      <c r="AS14" s="6"/>
    </row>
    <row r="15" spans="1:45" x14ac:dyDescent="0.2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4"/>
      <c r="X15" s="16"/>
      <c r="Y15" s="16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6"/>
      <c r="AS15" s="13"/>
    </row>
    <row r="16" spans="1:45" x14ac:dyDescent="0.2">
      <c r="A16" s="8" t="s">
        <v>7</v>
      </c>
      <c r="B16" s="8">
        <v>1</v>
      </c>
      <c r="C16" s="8" t="s">
        <v>11</v>
      </c>
      <c r="D16" s="8">
        <f>AVERAGE(inverso!D20:D21)</f>
        <v>0.72499999999999998</v>
      </c>
      <c r="E16" s="8">
        <f>AVERAGE(inverso!E20:E21)</f>
        <v>0.49</v>
      </c>
      <c r="F16" s="8">
        <f>AVERAGE(inverso!F20:F21)</f>
        <v>0.62</v>
      </c>
      <c r="G16" s="8">
        <f>AVERAGE(inverso!G20:G21)</f>
        <v>1.52</v>
      </c>
      <c r="H16" s="8">
        <f>AVERAGE(inverso!H20:H21)</f>
        <v>1.1600000000000001</v>
      </c>
      <c r="I16" s="8">
        <f>AVERAGE(inverso!I20:I21)</f>
        <v>1.8199999999999998</v>
      </c>
      <c r="J16" s="8">
        <f>AVERAGE(inverso!J20:J21)</f>
        <v>1.2850000000000001</v>
      </c>
      <c r="K16" s="8">
        <f>AVERAGE(inverso!K20:K21)</f>
        <v>1.31</v>
      </c>
      <c r="L16" s="8">
        <f>AVERAGE(inverso!L20:L21)</f>
        <v>0.77500000000000002</v>
      </c>
      <c r="M16" s="8">
        <f>AVERAGE(inverso!M20:M21)</f>
        <v>2.71</v>
      </c>
      <c r="N16" s="8">
        <f>AVERAGE(inverso!N20:N21)</f>
        <v>1.1599999999999999</v>
      </c>
      <c r="O16" s="8">
        <f>AVERAGE(inverso!O20:O21)</f>
        <v>0.83499999999999996</v>
      </c>
      <c r="P16" s="8">
        <f>AVERAGE(inverso!P20:P21)</f>
        <v>1.865</v>
      </c>
      <c r="Q16" s="8">
        <f>AVERAGE(inverso!Q20:Q21)</f>
        <v>1.145</v>
      </c>
      <c r="R16" s="8">
        <f>AVERAGE(inverso!R20:R21)</f>
        <v>1.59</v>
      </c>
      <c r="S16" s="8"/>
      <c r="T16" s="8"/>
      <c r="U16" s="8"/>
      <c r="V16" s="8"/>
      <c r="W16" s="9">
        <f t="shared" si="0"/>
        <v>1.2673333333333334</v>
      </c>
      <c r="X16" s="15"/>
      <c r="Y16" s="15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5"/>
      <c r="AS16" s="6"/>
    </row>
    <row r="17" spans="1:45" x14ac:dyDescent="0.2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9"/>
      <c r="X17" s="15"/>
      <c r="Y17" s="15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5"/>
      <c r="AS17" s="6"/>
    </row>
    <row r="18" spans="1:45" x14ac:dyDescent="0.2">
      <c r="A18" s="8" t="s">
        <v>7</v>
      </c>
      <c r="B18" s="8">
        <v>2</v>
      </c>
      <c r="C18" t="s">
        <v>11</v>
      </c>
      <c r="D18" s="8">
        <f>AVERAGE(inverso!D23:D24)</f>
        <v>0.96500000000000008</v>
      </c>
      <c r="E18" s="8">
        <f>AVERAGE(inverso!E23:E24)</f>
        <v>0.41</v>
      </c>
      <c r="F18" s="8">
        <f>AVERAGE(inverso!F23:F24)</f>
        <v>0.69000000000000006</v>
      </c>
      <c r="G18" s="8">
        <f>AVERAGE(inverso!G23:G24)</f>
        <v>0.66999999999999993</v>
      </c>
      <c r="H18" s="8">
        <f>AVERAGE(inverso!H23:H24)</f>
        <v>0.88500000000000001</v>
      </c>
      <c r="I18" s="8">
        <f>AVERAGE(inverso!I23:I24)</f>
        <v>2.0099999999999998</v>
      </c>
      <c r="J18" s="8">
        <f>AVERAGE(inverso!J23:J24)</f>
        <v>1.585</v>
      </c>
      <c r="K18" s="8">
        <f>AVERAGE(inverso!K23:K24)</f>
        <v>1.1000000000000001</v>
      </c>
      <c r="L18" s="8">
        <f>AVERAGE(inverso!L23:L24)</f>
        <v>0.53500000000000003</v>
      </c>
      <c r="M18" s="8">
        <f>AVERAGE(inverso!M23:M24)</f>
        <v>1.9500000000000002</v>
      </c>
      <c r="N18" s="8">
        <f>AVERAGE(inverso!N23:N24)</f>
        <v>0.99</v>
      </c>
      <c r="O18" s="8">
        <f>AVERAGE(inverso!O23:O24)</f>
        <v>0.44</v>
      </c>
      <c r="P18" s="8">
        <f>AVERAGE(inverso!P23:P24)</f>
        <v>1.55</v>
      </c>
      <c r="Q18" s="8">
        <f>AVERAGE(inverso!Q23:Q24)</f>
        <v>0.67999999999999994</v>
      </c>
      <c r="R18" s="8">
        <f>AVERAGE(inverso!R23:R24)</f>
        <v>0.88500000000000001</v>
      </c>
      <c r="S18" s="8"/>
      <c r="T18" s="8"/>
      <c r="U18" s="8"/>
      <c r="V18" s="8"/>
      <c r="W18" s="9">
        <f t="shared" si="0"/>
        <v>1.0230000000000001</v>
      </c>
      <c r="X18" s="15"/>
      <c r="Y18" s="15"/>
      <c r="Z18" s="18">
        <f>D18-D16</f>
        <v>0.2400000000000001</v>
      </c>
      <c r="AA18" s="18">
        <f t="shared" ref="AA18:AQ18" si="5">E18-E16</f>
        <v>-8.0000000000000016E-2</v>
      </c>
      <c r="AB18" s="18">
        <f t="shared" si="5"/>
        <v>7.0000000000000062E-2</v>
      </c>
      <c r="AC18" s="18">
        <f t="shared" si="5"/>
        <v>-0.85000000000000009</v>
      </c>
      <c r="AD18" s="18">
        <f t="shared" si="5"/>
        <v>-0.27500000000000013</v>
      </c>
      <c r="AE18" s="18">
        <f t="shared" si="5"/>
        <v>0.18999999999999995</v>
      </c>
      <c r="AF18" s="18">
        <f t="shared" si="5"/>
        <v>0.29999999999999982</v>
      </c>
      <c r="AG18" s="18">
        <f t="shared" si="5"/>
        <v>-0.20999999999999996</v>
      </c>
      <c r="AH18" s="18">
        <f t="shared" si="5"/>
        <v>-0.24</v>
      </c>
      <c r="AI18" s="18">
        <f t="shared" si="5"/>
        <v>-0.75999999999999979</v>
      </c>
      <c r="AJ18" s="18">
        <f t="shared" si="5"/>
        <v>-0.16999999999999993</v>
      </c>
      <c r="AK18" s="18">
        <f t="shared" si="5"/>
        <v>-0.39499999999999996</v>
      </c>
      <c r="AL18" s="18">
        <f t="shared" si="5"/>
        <v>-0.31499999999999995</v>
      </c>
      <c r="AM18" s="18">
        <f t="shared" si="5"/>
        <v>-0.46500000000000008</v>
      </c>
      <c r="AN18" s="18">
        <f t="shared" si="5"/>
        <v>-0.70500000000000007</v>
      </c>
      <c r="AO18" s="18"/>
      <c r="AP18" s="18"/>
      <c r="AQ18" s="18"/>
      <c r="AR18" s="15">
        <f>AVERAGE(Z18:AQ18)</f>
        <v>-0.24433333333333335</v>
      </c>
      <c r="AS18" s="6"/>
    </row>
    <row r="19" spans="1:45" x14ac:dyDescent="0.2"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9"/>
      <c r="X19" s="15"/>
      <c r="Y19" s="15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5"/>
      <c r="AS19" s="6"/>
    </row>
    <row r="20" spans="1:45" x14ac:dyDescent="0.2">
      <c r="A20" s="8" t="s">
        <v>7</v>
      </c>
      <c r="B20" s="8">
        <v>3</v>
      </c>
      <c r="C20" t="s">
        <v>11</v>
      </c>
      <c r="D20" s="8">
        <f>AVERAGE(inverso!D26:D27)</f>
        <v>0.875</v>
      </c>
      <c r="E20" s="8">
        <f>AVERAGE(inverso!E26:E27)</f>
        <v>0.53499999999999992</v>
      </c>
      <c r="F20" s="8">
        <f>AVERAGE(inverso!F26:F27)</f>
        <v>0.745</v>
      </c>
      <c r="G20" s="8">
        <f>AVERAGE(inverso!G26:G27)</f>
        <v>0.70500000000000007</v>
      </c>
      <c r="H20" s="8">
        <f>AVERAGE(inverso!H26:H27)</f>
        <v>0.74</v>
      </c>
      <c r="I20" s="8">
        <f>AVERAGE(inverso!I26:I27)</f>
        <v>1.64</v>
      </c>
      <c r="J20" s="8">
        <f>AVERAGE(inverso!J26:J27)</f>
        <v>1.615</v>
      </c>
      <c r="K20" s="8">
        <f>AVERAGE(inverso!K26:K27)</f>
        <v>0.67500000000000004</v>
      </c>
      <c r="L20" s="8">
        <f>AVERAGE(inverso!L26:L27)</f>
        <v>0.46500000000000002</v>
      </c>
      <c r="M20" s="8">
        <f>AVERAGE(inverso!M26:M27)</f>
        <v>1.3050000000000002</v>
      </c>
      <c r="N20" s="8">
        <f>AVERAGE(inverso!N26:N27)</f>
        <v>0.91500000000000004</v>
      </c>
      <c r="O20" s="8">
        <f>AVERAGE(inverso!O26:O27)</f>
        <v>0.52</v>
      </c>
      <c r="P20" s="8">
        <f>AVERAGE(inverso!P26:P27)</f>
        <v>1.26</v>
      </c>
      <c r="Q20" s="8">
        <f>AVERAGE(inverso!Q26:Q27)</f>
        <v>1.1099999999999999</v>
      </c>
      <c r="R20" s="8">
        <f>AVERAGE(inverso!R26:R27)</f>
        <v>0.85499999999999998</v>
      </c>
      <c r="S20" s="8"/>
      <c r="T20" s="8"/>
      <c r="U20" s="8"/>
      <c r="V20" s="8"/>
      <c r="W20" s="9">
        <f t="shared" si="0"/>
        <v>0.93066666666666664</v>
      </c>
      <c r="X20" s="15"/>
      <c r="Y20" s="15"/>
      <c r="Z20" s="18">
        <f>D20-D16</f>
        <v>0.15000000000000002</v>
      </c>
      <c r="AA20" s="18">
        <f t="shared" ref="AA20:AQ20" si="6">E20-E16</f>
        <v>4.4999999999999929E-2</v>
      </c>
      <c r="AB20" s="18">
        <f t="shared" si="6"/>
        <v>0.125</v>
      </c>
      <c r="AC20" s="18">
        <f t="shared" si="6"/>
        <v>-0.81499999999999995</v>
      </c>
      <c r="AD20" s="18">
        <f t="shared" si="6"/>
        <v>-0.42000000000000015</v>
      </c>
      <c r="AE20" s="18">
        <f t="shared" si="6"/>
        <v>-0.17999999999999994</v>
      </c>
      <c r="AF20" s="18">
        <f t="shared" si="6"/>
        <v>0.32999999999999985</v>
      </c>
      <c r="AG20" s="18">
        <f t="shared" si="6"/>
        <v>-0.63500000000000001</v>
      </c>
      <c r="AH20" s="18">
        <f t="shared" si="6"/>
        <v>-0.31</v>
      </c>
      <c r="AI20" s="18">
        <f t="shared" si="6"/>
        <v>-1.4049999999999998</v>
      </c>
      <c r="AJ20" s="18">
        <f t="shared" si="6"/>
        <v>-0.24499999999999988</v>
      </c>
      <c r="AK20" s="18">
        <f t="shared" si="6"/>
        <v>-0.31499999999999995</v>
      </c>
      <c r="AL20" s="18">
        <f t="shared" si="6"/>
        <v>-0.60499999999999998</v>
      </c>
      <c r="AM20" s="18">
        <f t="shared" si="6"/>
        <v>-3.5000000000000142E-2</v>
      </c>
      <c r="AN20" s="18">
        <f t="shared" si="6"/>
        <v>-0.7350000000000001</v>
      </c>
      <c r="AO20" s="18"/>
      <c r="AP20" s="18"/>
      <c r="AQ20" s="18"/>
      <c r="AR20" s="15">
        <f>AVERAGE(Z20:AQ20)</f>
        <v>-0.33666666666666673</v>
      </c>
      <c r="AS20" s="6"/>
    </row>
    <row r="21" spans="1:45" x14ac:dyDescent="0.2">
      <c r="A21" s="8"/>
      <c r="B21" s="8"/>
      <c r="C21" s="8"/>
      <c r="V21" s="8"/>
      <c r="W21" s="8"/>
      <c r="X21" s="15">
        <f t="shared" si="4"/>
        <v>1.8729964494299946E-2</v>
      </c>
      <c r="Y21" s="15">
        <f>_xlfn.T.TEST(D16:U16,D20:U20,2,1)</f>
        <v>1.2018918546519189E-2</v>
      </c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9"/>
      <c r="AS21" s="8"/>
    </row>
  </sheetData>
  <conditionalFormatting sqref="U1">
    <cfRule type="cellIs" dxfId="3" priority="1" operator="lessThan">
      <formula>0</formula>
    </cfRule>
  </conditionalFormatting>
  <conditionalFormatting sqref="X7:Y7 X14:Y14 X21:Y21">
    <cfRule type="cellIs" dxfId="2" priority="4" operator="lessThan">
      <formula>0.05</formula>
    </cfRule>
  </conditionalFormatting>
  <conditionalFormatting sqref="Z4:AR4 Z6:AR6 Z11:AR11 Z13:AR13 Z18:AR18 Z20:AR20">
    <cfRule type="cellIs" dxfId="1" priority="3" operator="lessThan">
      <formula>0</formula>
    </cfRule>
  </conditionalFormatting>
  <conditionalFormatting sqref="AQ1">
    <cfRule type="cellIs" dxfId="0" priority="2" operator="lessThan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96C19-16E4-704F-9C1B-440195C97259}">
  <dimension ref="A1"/>
  <sheetViews>
    <sheetView tabSelected="1" workbookViewId="0">
      <selection activeCell="I33" sqref="I33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real</vt:lpstr>
      <vt:lpstr>inverso</vt:lpstr>
      <vt:lpstr>GRAFICI</vt:lpstr>
      <vt:lpstr>mean_real</vt:lpstr>
      <vt:lpstr>mean_inverso</vt:lpstr>
      <vt:lpstr>mean_GRAFICI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borgomaneri</dc:creator>
  <cp:lastModifiedBy>Thomas Charles Joseph Quettier</cp:lastModifiedBy>
  <dcterms:created xsi:type="dcterms:W3CDTF">2015-06-05T18:19:34Z</dcterms:created>
  <dcterms:modified xsi:type="dcterms:W3CDTF">2024-05-02T13:59:41Z</dcterms:modified>
</cp:coreProperties>
</file>