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10.Genuine/02.data/genuine/DatiGenuine/"/>
    </mc:Choice>
  </mc:AlternateContent>
  <xr:revisionPtr revIDLastSave="0" documentId="13_ncr:1_{A67B4F11-E84E-FD44-B12E-D671761012B1}" xr6:coauthVersionLast="47" xr6:coauthVersionMax="47" xr10:uidLastSave="{00000000-0000-0000-0000-000000000000}"/>
  <bookViews>
    <workbookView xWindow="640" yWindow="660" windowWidth="22980" windowHeight="20340" activeTab="5" xr2:uid="{00000000-000D-0000-FFFF-FFFF00000000}"/>
  </bookViews>
  <sheets>
    <sheet name="real" sheetId="1" r:id="rId1"/>
    <sheet name="inverso" sheetId="3" r:id="rId2"/>
    <sheet name="GRAFICI" sheetId="2" r:id="rId3"/>
    <sheet name="mean_real" sheetId="4" r:id="rId4"/>
    <sheet name="mean_inverso" sheetId="5" r:id="rId5"/>
    <sheet name="mean_GRAFICI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O2" i="5"/>
  <c r="P2" i="5"/>
  <c r="Q2" i="5"/>
  <c r="R2" i="5"/>
  <c r="N4" i="5"/>
  <c r="AJ4" i="5" s="1"/>
  <c r="O4" i="5"/>
  <c r="AK4" i="5" s="1"/>
  <c r="P4" i="5"/>
  <c r="AL4" i="5" s="1"/>
  <c r="Q4" i="5"/>
  <c r="AM4" i="5" s="1"/>
  <c r="R4" i="5"/>
  <c r="N6" i="5"/>
  <c r="O6" i="5"/>
  <c r="AK6" i="5" s="1"/>
  <c r="P6" i="5"/>
  <c r="Q6" i="5"/>
  <c r="R6" i="5"/>
  <c r="N9" i="5"/>
  <c r="O9" i="5"/>
  <c r="P9" i="5"/>
  <c r="Q9" i="5"/>
  <c r="AM13" i="5" s="1"/>
  <c r="R9" i="5"/>
  <c r="AN11" i="5" s="1"/>
  <c r="N11" i="5"/>
  <c r="AJ11" i="5" s="1"/>
  <c r="O11" i="5"/>
  <c r="P11" i="5"/>
  <c r="Q11" i="5"/>
  <c r="AM11" i="5" s="1"/>
  <c r="R11" i="5"/>
  <c r="N13" i="5"/>
  <c r="O13" i="5"/>
  <c r="P13" i="5"/>
  <c r="Q13" i="5"/>
  <c r="R13" i="5"/>
  <c r="N16" i="5"/>
  <c r="AJ20" i="5" s="1"/>
  <c r="O16" i="5"/>
  <c r="AK18" i="5" s="1"/>
  <c r="P16" i="5"/>
  <c r="AL18" i="5" s="1"/>
  <c r="Q16" i="5"/>
  <c r="R16" i="5"/>
  <c r="N18" i="5"/>
  <c r="AJ18" i="5" s="1"/>
  <c r="O18" i="5"/>
  <c r="P18" i="5"/>
  <c r="Q18" i="5"/>
  <c r="R18" i="5"/>
  <c r="N20" i="5"/>
  <c r="O20" i="5"/>
  <c r="P20" i="5"/>
  <c r="AL20" i="5" s="1"/>
  <c r="Q20" i="5"/>
  <c r="R20" i="5"/>
  <c r="AN20" i="5" s="1"/>
  <c r="O2" i="4"/>
  <c r="P2" i="4"/>
  <c r="Q2" i="4"/>
  <c r="R2" i="4"/>
  <c r="O4" i="4"/>
  <c r="P4" i="4"/>
  <c r="Q4" i="4"/>
  <c r="R4" i="4"/>
  <c r="O6" i="4"/>
  <c r="AM6" i="4" s="1"/>
  <c r="P6" i="4"/>
  <c r="Q6" i="4"/>
  <c r="R6" i="4"/>
  <c r="AP6" i="4" s="1"/>
  <c r="O9" i="4"/>
  <c r="P9" i="4"/>
  <c r="Q9" i="4"/>
  <c r="R9" i="4"/>
  <c r="O11" i="4"/>
  <c r="P11" i="4"/>
  <c r="Q11" i="4"/>
  <c r="R11" i="4"/>
  <c r="O13" i="4"/>
  <c r="AM13" i="4" s="1"/>
  <c r="P13" i="4"/>
  <c r="AN13" i="4" s="1"/>
  <c r="Q13" i="4"/>
  <c r="AO13" i="4" s="1"/>
  <c r="R13" i="4"/>
  <c r="AP13" i="4" s="1"/>
  <c r="O16" i="4"/>
  <c r="P16" i="4"/>
  <c r="Q16" i="4"/>
  <c r="R16" i="4"/>
  <c r="O18" i="4"/>
  <c r="P18" i="4"/>
  <c r="Q18" i="4"/>
  <c r="R18" i="4"/>
  <c r="AP18" i="4" s="1"/>
  <c r="O20" i="4"/>
  <c r="P20" i="4"/>
  <c r="Q20" i="4"/>
  <c r="R20" i="4"/>
  <c r="AP20" i="4" s="1"/>
  <c r="L2" i="5"/>
  <c r="M2" i="5"/>
  <c r="L4" i="5"/>
  <c r="M4" i="5"/>
  <c r="L6" i="5"/>
  <c r="M6" i="5"/>
  <c r="L9" i="5"/>
  <c r="M9" i="5"/>
  <c r="L11" i="5"/>
  <c r="AH11" i="5" s="1"/>
  <c r="M11" i="5"/>
  <c r="AI11" i="5" s="1"/>
  <c r="L13" i="5"/>
  <c r="AH13" i="5" s="1"/>
  <c r="M13" i="5"/>
  <c r="AI13" i="5" s="1"/>
  <c r="L16" i="5"/>
  <c r="M16" i="5"/>
  <c r="L18" i="5"/>
  <c r="M18" i="5"/>
  <c r="L20" i="5"/>
  <c r="AH20" i="5" s="1"/>
  <c r="M20" i="5"/>
  <c r="AI20" i="5" s="1"/>
  <c r="N2" i="4"/>
  <c r="N4" i="4"/>
  <c r="AL4" i="4" s="1"/>
  <c r="N6" i="4"/>
  <c r="N9" i="4"/>
  <c r="N11" i="4"/>
  <c r="AL11" i="4" s="1"/>
  <c r="N13" i="4"/>
  <c r="AL13" i="4" s="1"/>
  <c r="N16" i="4"/>
  <c r="N18" i="4"/>
  <c r="AL18" i="4" s="1"/>
  <c r="N20" i="4"/>
  <c r="AL20" i="4" s="1"/>
  <c r="AA13" i="5"/>
  <c r="AB13" i="5"/>
  <c r="AC13" i="5"/>
  <c r="AD13" i="5"/>
  <c r="AE13" i="5"/>
  <c r="AF13" i="5"/>
  <c r="AG13" i="5"/>
  <c r="AJ13" i="5"/>
  <c r="AK13" i="5"/>
  <c r="AL13" i="5"/>
  <c r="AN13" i="5"/>
  <c r="Z13" i="5"/>
  <c r="AA4" i="5"/>
  <c r="AB4" i="5"/>
  <c r="AC4" i="5"/>
  <c r="AD4" i="5"/>
  <c r="AE4" i="5"/>
  <c r="AF4" i="5"/>
  <c r="AG4" i="5"/>
  <c r="AH4" i="5"/>
  <c r="AI4" i="5"/>
  <c r="AN4" i="5"/>
  <c r="AA6" i="5"/>
  <c r="AB6" i="5"/>
  <c r="AC6" i="5"/>
  <c r="AD6" i="5"/>
  <c r="AE6" i="5"/>
  <c r="AF6" i="5"/>
  <c r="AG6" i="5"/>
  <c r="AH6" i="5"/>
  <c r="AI6" i="5"/>
  <c r="AJ6" i="5"/>
  <c r="AL6" i="5"/>
  <c r="AM6" i="5"/>
  <c r="AN6" i="5"/>
  <c r="AA11" i="5"/>
  <c r="AB11" i="5"/>
  <c r="AC11" i="5"/>
  <c r="AD11" i="5"/>
  <c r="AE11" i="5"/>
  <c r="AF11" i="5"/>
  <c r="AG11" i="5"/>
  <c r="AK11" i="5"/>
  <c r="AL11" i="5"/>
  <c r="AA18" i="5"/>
  <c r="AB18" i="5"/>
  <c r="AC18" i="5"/>
  <c r="AD18" i="5"/>
  <c r="AE18" i="5"/>
  <c r="AF18" i="5"/>
  <c r="AG18" i="5"/>
  <c r="AH18" i="5"/>
  <c r="AI18" i="5"/>
  <c r="AM18" i="5"/>
  <c r="AN18" i="5"/>
  <c r="AA20" i="5"/>
  <c r="AB20" i="5"/>
  <c r="AC20" i="5"/>
  <c r="AD20" i="5"/>
  <c r="AE20" i="5"/>
  <c r="AF20" i="5"/>
  <c r="AG20" i="5"/>
  <c r="AK20" i="5"/>
  <c r="AM20" i="5"/>
  <c r="E2" i="5"/>
  <c r="F2" i="5"/>
  <c r="G2" i="5"/>
  <c r="H2" i="5"/>
  <c r="I2" i="5"/>
  <c r="J2" i="5"/>
  <c r="K2" i="5"/>
  <c r="E4" i="5"/>
  <c r="F4" i="5"/>
  <c r="G4" i="5"/>
  <c r="H4" i="5"/>
  <c r="I4" i="5"/>
  <c r="J4" i="5"/>
  <c r="K4" i="5"/>
  <c r="E6" i="5"/>
  <c r="F6" i="5"/>
  <c r="G6" i="5"/>
  <c r="H6" i="5"/>
  <c r="I6" i="5"/>
  <c r="J6" i="5"/>
  <c r="K6" i="5"/>
  <c r="E9" i="5"/>
  <c r="F9" i="5"/>
  <c r="G9" i="5"/>
  <c r="H9" i="5"/>
  <c r="I9" i="5"/>
  <c r="J9" i="5"/>
  <c r="K9" i="5"/>
  <c r="E11" i="5"/>
  <c r="F11" i="5"/>
  <c r="G11" i="5"/>
  <c r="H11" i="5"/>
  <c r="I11" i="5"/>
  <c r="J11" i="5"/>
  <c r="K11" i="5"/>
  <c r="E13" i="5"/>
  <c r="F13" i="5"/>
  <c r="G13" i="5"/>
  <c r="H13" i="5"/>
  <c r="I13" i="5"/>
  <c r="J13" i="5"/>
  <c r="K13" i="5"/>
  <c r="E16" i="5"/>
  <c r="F16" i="5"/>
  <c r="G16" i="5"/>
  <c r="H16" i="5"/>
  <c r="I16" i="5"/>
  <c r="J16" i="5"/>
  <c r="K16" i="5"/>
  <c r="E18" i="5"/>
  <c r="F18" i="5"/>
  <c r="G18" i="5"/>
  <c r="H18" i="5"/>
  <c r="I18" i="5"/>
  <c r="J18" i="5"/>
  <c r="K18" i="5"/>
  <c r="E20" i="5"/>
  <c r="F20" i="5"/>
  <c r="G20" i="5"/>
  <c r="H20" i="5"/>
  <c r="I20" i="5"/>
  <c r="J20" i="5"/>
  <c r="K20" i="5"/>
  <c r="AG4" i="4"/>
  <c r="AM4" i="4"/>
  <c r="AN4" i="4"/>
  <c r="AO4" i="4"/>
  <c r="AP4" i="4"/>
  <c r="AC6" i="4"/>
  <c r="AL6" i="4"/>
  <c r="AN6" i="4"/>
  <c r="AO6" i="4"/>
  <c r="AG11" i="4"/>
  <c r="AH11" i="4"/>
  <c r="AI11" i="4"/>
  <c r="AJ11" i="4"/>
  <c r="AM11" i="4"/>
  <c r="AN11" i="4"/>
  <c r="AO11" i="4"/>
  <c r="AP11" i="4"/>
  <c r="AD13" i="4"/>
  <c r="AE13" i="4"/>
  <c r="AF13" i="4"/>
  <c r="AM18" i="4"/>
  <c r="AN18" i="4"/>
  <c r="AO18" i="4"/>
  <c r="AG20" i="4"/>
  <c r="AI20" i="4"/>
  <c r="AJ20" i="4"/>
  <c r="AM20" i="4"/>
  <c r="AN20" i="4"/>
  <c r="AO20" i="4"/>
  <c r="E2" i="4"/>
  <c r="AC4" i="4" s="1"/>
  <c r="F2" i="4"/>
  <c r="AD6" i="4" s="1"/>
  <c r="G2" i="4"/>
  <c r="H2" i="4"/>
  <c r="AF4" i="4" s="1"/>
  <c r="I2" i="4"/>
  <c r="J2" i="4"/>
  <c r="K2" i="4"/>
  <c r="L2" i="4"/>
  <c r="M2" i="4"/>
  <c r="E4" i="4"/>
  <c r="F4" i="4"/>
  <c r="AD4" i="4" s="1"/>
  <c r="G4" i="4"/>
  <c r="AE4" i="4" s="1"/>
  <c r="H4" i="4"/>
  <c r="I4" i="4"/>
  <c r="J4" i="4"/>
  <c r="AH4" i="4" s="1"/>
  <c r="K4" i="4"/>
  <c r="AI4" i="4" s="1"/>
  <c r="L4" i="4"/>
  <c r="AJ4" i="4" s="1"/>
  <c r="M4" i="4"/>
  <c r="AK4" i="4" s="1"/>
  <c r="E6" i="4"/>
  <c r="F6" i="4"/>
  <c r="G6" i="4"/>
  <c r="AE6" i="4" s="1"/>
  <c r="H6" i="4"/>
  <c r="AF6" i="4" s="1"/>
  <c r="I6" i="4"/>
  <c r="AG6" i="4" s="1"/>
  <c r="J6" i="4"/>
  <c r="AH6" i="4" s="1"/>
  <c r="K6" i="4"/>
  <c r="AI6" i="4" s="1"/>
  <c r="L6" i="4"/>
  <c r="AJ6" i="4" s="1"/>
  <c r="M6" i="4"/>
  <c r="AK6" i="4" s="1"/>
  <c r="E9" i="4"/>
  <c r="AC13" i="4" s="1"/>
  <c r="F9" i="4"/>
  <c r="G9" i="4"/>
  <c r="H9" i="4"/>
  <c r="I9" i="4"/>
  <c r="J9" i="4"/>
  <c r="K9" i="4"/>
  <c r="L9" i="4"/>
  <c r="M9" i="4"/>
  <c r="AK13" i="4" s="1"/>
  <c r="E11" i="4"/>
  <c r="AC11" i="4" s="1"/>
  <c r="F11" i="4"/>
  <c r="AD11" i="4" s="1"/>
  <c r="G11" i="4"/>
  <c r="AE11" i="4" s="1"/>
  <c r="H11" i="4"/>
  <c r="AF11" i="4" s="1"/>
  <c r="I11" i="4"/>
  <c r="J11" i="4"/>
  <c r="K11" i="4"/>
  <c r="L11" i="4"/>
  <c r="M11" i="4"/>
  <c r="AK11" i="4" s="1"/>
  <c r="E13" i="4"/>
  <c r="F13" i="4"/>
  <c r="G13" i="4"/>
  <c r="H13" i="4"/>
  <c r="I13" i="4"/>
  <c r="AG13" i="4" s="1"/>
  <c r="J13" i="4"/>
  <c r="AH13" i="4" s="1"/>
  <c r="K13" i="4"/>
  <c r="AI13" i="4" s="1"/>
  <c r="L13" i="4"/>
  <c r="AJ13" i="4" s="1"/>
  <c r="M13" i="4"/>
  <c r="E16" i="4"/>
  <c r="F16" i="4"/>
  <c r="G16" i="4"/>
  <c r="H16" i="4"/>
  <c r="I16" i="4"/>
  <c r="AG18" i="4" s="1"/>
  <c r="J16" i="4"/>
  <c r="AH18" i="4" s="1"/>
  <c r="K16" i="4"/>
  <c r="AI18" i="4" s="1"/>
  <c r="L16" i="4"/>
  <c r="AJ18" i="4" s="1"/>
  <c r="M16" i="4"/>
  <c r="E18" i="4"/>
  <c r="AC18" i="4" s="1"/>
  <c r="F18" i="4"/>
  <c r="AD18" i="4" s="1"/>
  <c r="G18" i="4"/>
  <c r="AE18" i="4" s="1"/>
  <c r="H18" i="4"/>
  <c r="AF18" i="4" s="1"/>
  <c r="I18" i="4"/>
  <c r="J18" i="4"/>
  <c r="K18" i="4"/>
  <c r="L18" i="4"/>
  <c r="M18" i="4"/>
  <c r="AK18" i="4" s="1"/>
  <c r="E20" i="4"/>
  <c r="AC20" i="4" s="1"/>
  <c r="F20" i="4"/>
  <c r="AD20" i="4" s="1"/>
  <c r="G20" i="4"/>
  <c r="AE20" i="4" s="1"/>
  <c r="H20" i="4"/>
  <c r="AF20" i="4" s="1"/>
  <c r="I20" i="4"/>
  <c r="J20" i="4"/>
  <c r="K20" i="4"/>
  <c r="L20" i="4"/>
  <c r="M20" i="4"/>
  <c r="AK20" i="4" s="1"/>
  <c r="AS2" i="1"/>
  <c r="AK2" i="1"/>
  <c r="AJ2" i="1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X8" i="3"/>
  <c r="W2" i="3"/>
  <c r="AM2" i="1"/>
  <c r="AN2" i="1"/>
  <c r="AO2" i="1"/>
  <c r="AP2" i="1"/>
  <c r="AQ2" i="1"/>
  <c r="AR2" i="1"/>
  <c r="AJ3" i="1"/>
  <c r="AK3" i="1"/>
  <c r="AL3" i="1"/>
  <c r="AM3" i="1"/>
  <c r="AN3" i="1"/>
  <c r="AO3" i="1"/>
  <c r="AP3" i="1"/>
  <c r="AQ3" i="1"/>
  <c r="AR3" i="1"/>
  <c r="AS3" i="1"/>
  <c r="AJ5" i="1"/>
  <c r="AK5" i="1"/>
  <c r="AL5" i="1"/>
  <c r="AM5" i="1"/>
  <c r="AN5" i="1"/>
  <c r="AO5" i="1"/>
  <c r="AP5" i="1"/>
  <c r="AQ5" i="1"/>
  <c r="AR5" i="1"/>
  <c r="AS5" i="1"/>
  <c r="AJ6" i="1"/>
  <c r="AK6" i="1"/>
  <c r="AL6" i="1"/>
  <c r="AM6" i="1"/>
  <c r="AN6" i="1"/>
  <c r="AO6" i="1"/>
  <c r="AP6" i="1"/>
  <c r="AQ6" i="1"/>
  <c r="AR6" i="1"/>
  <c r="AS6" i="1"/>
  <c r="AJ11" i="1"/>
  <c r="AK11" i="1"/>
  <c r="AL11" i="1"/>
  <c r="AM11" i="1"/>
  <c r="AN11" i="1"/>
  <c r="AO11" i="1"/>
  <c r="AP11" i="1"/>
  <c r="AQ11" i="1"/>
  <c r="AR11" i="1"/>
  <c r="AS11" i="1"/>
  <c r="AJ12" i="1"/>
  <c r="AK12" i="1"/>
  <c r="AL12" i="1"/>
  <c r="AM12" i="1"/>
  <c r="AN12" i="1"/>
  <c r="AO12" i="1"/>
  <c r="AP12" i="1"/>
  <c r="AQ12" i="1"/>
  <c r="AR12" i="1"/>
  <c r="AS12" i="1"/>
  <c r="AJ14" i="1"/>
  <c r="AK14" i="1"/>
  <c r="AL14" i="1"/>
  <c r="AM14" i="1"/>
  <c r="AN14" i="1"/>
  <c r="AO14" i="1"/>
  <c r="AP14" i="1"/>
  <c r="AQ14" i="1"/>
  <c r="AR14" i="1"/>
  <c r="AS14" i="1"/>
  <c r="AJ15" i="1"/>
  <c r="AK15" i="1"/>
  <c r="AL15" i="1"/>
  <c r="AM15" i="1"/>
  <c r="AN15" i="1"/>
  <c r="AO15" i="1"/>
  <c r="AP15" i="1"/>
  <c r="AQ15" i="1"/>
  <c r="AR15" i="1"/>
  <c r="AS15" i="1"/>
  <c r="AJ20" i="1"/>
  <c r="AK20" i="1"/>
  <c r="AL20" i="1"/>
  <c r="AM20" i="1"/>
  <c r="AN20" i="1"/>
  <c r="AO20" i="1"/>
  <c r="AP20" i="1"/>
  <c r="AQ20" i="1"/>
  <c r="AR20" i="1"/>
  <c r="AS20" i="1"/>
  <c r="AJ21" i="1"/>
  <c r="AK21" i="1"/>
  <c r="AL21" i="1"/>
  <c r="AM21" i="1"/>
  <c r="AN21" i="1"/>
  <c r="AO21" i="1"/>
  <c r="AP21" i="1"/>
  <c r="AQ21" i="1"/>
  <c r="AR21" i="1"/>
  <c r="AS21" i="1"/>
  <c r="AJ23" i="1"/>
  <c r="AK23" i="1"/>
  <c r="AL23" i="1"/>
  <c r="AM23" i="1"/>
  <c r="AN23" i="1"/>
  <c r="AO23" i="1"/>
  <c r="AP23" i="1"/>
  <c r="AQ23" i="1"/>
  <c r="AR23" i="1"/>
  <c r="AS23" i="1"/>
  <c r="AJ24" i="1"/>
  <c r="AK24" i="1"/>
  <c r="AL24" i="1"/>
  <c r="AM24" i="1"/>
  <c r="AN24" i="1"/>
  <c r="AO24" i="1"/>
  <c r="AP24" i="1"/>
  <c r="AQ24" i="1"/>
  <c r="AR24" i="1"/>
  <c r="AS24" i="1"/>
  <c r="W2" i="1"/>
  <c r="AH2" i="1"/>
  <c r="AI2" i="1"/>
  <c r="AH3" i="1"/>
  <c r="AI3" i="1"/>
  <c r="AH5" i="1"/>
  <c r="AI5" i="1"/>
  <c r="AH6" i="1"/>
  <c r="AI6" i="1"/>
  <c r="AH11" i="1"/>
  <c r="AI11" i="1"/>
  <c r="AH12" i="1"/>
  <c r="AI12" i="1"/>
  <c r="AH14" i="1"/>
  <c r="AI14" i="1"/>
  <c r="AH15" i="1"/>
  <c r="AI15" i="1"/>
  <c r="AH20" i="1"/>
  <c r="AI20" i="1"/>
  <c r="AH21" i="1"/>
  <c r="AI21" i="1"/>
  <c r="AH23" i="1"/>
  <c r="AI23" i="1"/>
  <c r="AH24" i="1"/>
  <c r="AI24" i="1"/>
  <c r="AA9" i="1"/>
  <c r="Z9" i="1"/>
  <c r="AA27" i="1"/>
  <c r="AA26" i="1"/>
  <c r="AA18" i="1"/>
  <c r="AA17" i="1"/>
  <c r="AA8" i="1"/>
  <c r="Z27" i="1"/>
  <c r="Z26" i="1"/>
  <c r="Z18" i="1"/>
  <c r="Z17" i="1"/>
  <c r="Z8" i="1"/>
  <c r="AG2" i="1"/>
  <c r="AG3" i="1"/>
  <c r="AG5" i="1"/>
  <c r="AG6" i="1"/>
  <c r="AG11" i="1"/>
  <c r="AG12" i="1"/>
  <c r="AG14" i="1"/>
  <c r="AG15" i="1"/>
  <c r="AG20" i="1"/>
  <c r="AG21" i="1"/>
  <c r="AG23" i="1"/>
  <c r="AG24" i="1"/>
  <c r="W3" i="1"/>
  <c r="W5" i="1"/>
  <c r="W6" i="1"/>
  <c r="W8" i="1"/>
  <c r="W9" i="1"/>
  <c r="W11" i="1"/>
  <c r="W12" i="1"/>
  <c r="W14" i="1"/>
  <c r="W15" i="1"/>
  <c r="W17" i="1"/>
  <c r="W18" i="1"/>
  <c r="W20" i="1"/>
  <c r="W21" i="1"/>
  <c r="W23" i="1"/>
  <c r="W24" i="1"/>
  <c r="W26" i="1"/>
  <c r="W27" i="1"/>
  <c r="D6" i="4"/>
  <c r="D20" i="4"/>
  <c r="D18" i="4"/>
  <c r="D16" i="4"/>
  <c r="D13" i="4"/>
  <c r="D11" i="4"/>
  <c r="D9" i="4"/>
  <c r="D4" i="4"/>
  <c r="D2" i="4"/>
  <c r="D6" i="5"/>
  <c r="D4" i="5"/>
  <c r="D2" i="5"/>
  <c r="D20" i="5"/>
  <c r="D18" i="5"/>
  <c r="D16" i="5"/>
  <c r="D13" i="5"/>
  <c r="D11" i="5"/>
  <c r="D9" i="5"/>
  <c r="AB2" i="1"/>
  <c r="AB5" i="1"/>
  <c r="AB3" i="1"/>
  <c r="AH20" i="4" l="1"/>
  <c r="AR13" i="5"/>
  <c r="Z11" i="5"/>
  <c r="AR11" i="5" s="1"/>
  <c r="Z20" i="5"/>
  <c r="Z18" i="5"/>
  <c r="W6" i="5"/>
  <c r="AA21" i="4"/>
  <c r="AA7" i="4"/>
  <c r="Z7" i="4"/>
  <c r="AA14" i="4"/>
  <c r="Z14" i="4"/>
  <c r="Z21" i="4"/>
  <c r="W11" i="4"/>
  <c r="W6" i="4"/>
  <c r="W18" i="4"/>
  <c r="W20" i="4"/>
  <c r="W4" i="4"/>
  <c r="W13" i="4"/>
  <c r="W16" i="4"/>
  <c r="W9" i="4"/>
  <c r="W2" i="4"/>
  <c r="Y14" i="5"/>
  <c r="Z6" i="5"/>
  <c r="W20" i="5"/>
  <c r="W16" i="5"/>
  <c r="X7" i="5"/>
  <c r="W11" i="5"/>
  <c r="W13" i="5"/>
  <c r="AB18" i="4"/>
  <c r="X14" i="5"/>
  <c r="W18" i="5"/>
  <c r="W9" i="5"/>
  <c r="W4" i="5"/>
  <c r="Z4" i="5"/>
  <c r="X21" i="5"/>
  <c r="Y21" i="5"/>
  <c r="AB4" i="4"/>
  <c r="AB11" i="4"/>
  <c r="AB20" i="4"/>
  <c r="AB6" i="4"/>
  <c r="AB13" i="4"/>
  <c r="Y7" i="5"/>
  <c r="W2" i="5"/>
  <c r="AD2" i="1"/>
  <c r="AB6" i="1"/>
  <c r="W27" i="3"/>
  <c r="W26" i="3"/>
  <c r="W24" i="3"/>
  <c r="W23" i="3"/>
  <c r="W21" i="3"/>
  <c r="W20" i="3"/>
  <c r="W18" i="3"/>
  <c r="W17" i="3"/>
  <c r="W15" i="3"/>
  <c r="W14" i="3"/>
  <c r="W12" i="3"/>
  <c r="W11" i="3"/>
  <c r="W9" i="3"/>
  <c r="W8" i="3"/>
  <c r="W6" i="3"/>
  <c r="W5" i="3"/>
  <c r="W3" i="3"/>
  <c r="Y27" i="3"/>
  <c r="X27" i="3"/>
  <c r="Y26" i="3"/>
  <c r="X26" i="3"/>
  <c r="Y18" i="3"/>
  <c r="X18" i="3"/>
  <c r="Y17" i="3"/>
  <c r="X17" i="3"/>
  <c r="Y9" i="3"/>
  <c r="X9" i="3"/>
  <c r="Y8" i="3"/>
  <c r="AB2" i="3"/>
  <c r="AA2" i="3"/>
  <c r="AC24" i="3"/>
  <c r="AB24" i="3"/>
  <c r="AA24" i="3"/>
  <c r="Z24" i="3"/>
  <c r="AC23" i="3"/>
  <c r="AB23" i="3"/>
  <c r="AA23" i="3"/>
  <c r="Z23" i="3"/>
  <c r="AC21" i="3"/>
  <c r="AB21" i="3"/>
  <c r="AA21" i="3"/>
  <c r="Z21" i="3"/>
  <c r="AC20" i="3"/>
  <c r="AB20" i="3"/>
  <c r="AA20" i="3"/>
  <c r="Z20" i="3"/>
  <c r="AC15" i="3"/>
  <c r="AB15" i="3"/>
  <c r="AA15" i="3"/>
  <c r="Z15" i="3"/>
  <c r="AC14" i="3"/>
  <c r="AB14" i="3"/>
  <c r="AA14" i="3"/>
  <c r="Z14" i="3"/>
  <c r="AC12" i="3"/>
  <c r="AB12" i="3"/>
  <c r="AA12" i="3"/>
  <c r="Z12" i="3"/>
  <c r="AC11" i="3"/>
  <c r="AB11" i="3"/>
  <c r="AA11" i="3"/>
  <c r="Z11" i="3"/>
  <c r="AC6" i="3"/>
  <c r="AB6" i="3"/>
  <c r="AA6" i="3"/>
  <c r="Z6" i="3"/>
  <c r="AC5" i="3"/>
  <c r="AB5" i="3"/>
  <c r="AA5" i="3"/>
  <c r="Z5" i="3"/>
  <c r="AC3" i="3"/>
  <c r="AB3" i="3"/>
  <c r="AA3" i="3"/>
  <c r="Z3" i="3"/>
  <c r="AC2" i="3"/>
  <c r="Z2" i="3"/>
  <c r="AF20" i="1"/>
  <c r="AF21" i="1"/>
  <c r="AF23" i="1"/>
  <c r="AF24" i="1"/>
  <c r="AF11" i="1"/>
  <c r="AF12" i="1"/>
  <c r="AF14" i="1"/>
  <c r="AF15" i="1"/>
  <c r="AF2" i="1"/>
  <c r="AF3" i="1"/>
  <c r="AF5" i="1"/>
  <c r="AF6" i="1"/>
  <c r="AE21" i="1"/>
  <c r="AD21" i="1"/>
  <c r="AC21" i="1"/>
  <c r="AB21" i="1"/>
  <c r="AE20" i="1"/>
  <c r="AD20" i="1"/>
  <c r="AC20" i="1"/>
  <c r="AB20" i="1"/>
  <c r="AE12" i="1"/>
  <c r="AD12" i="1"/>
  <c r="AC12" i="1"/>
  <c r="AB12" i="1"/>
  <c r="AE11" i="1"/>
  <c r="AD11" i="1"/>
  <c r="AC11" i="1"/>
  <c r="AB11" i="1"/>
  <c r="AC3" i="1"/>
  <c r="AD3" i="1"/>
  <c r="AE3" i="1"/>
  <c r="AC2" i="1"/>
  <c r="AT2" i="1" s="1"/>
  <c r="AE2" i="1"/>
  <c r="AE24" i="1"/>
  <c r="AD24" i="1"/>
  <c r="AC24" i="1"/>
  <c r="AB24" i="1"/>
  <c r="AE23" i="1"/>
  <c r="AD23" i="1"/>
  <c r="AC23" i="1"/>
  <c r="AB23" i="1"/>
  <c r="AE15" i="1"/>
  <c r="AD15" i="1"/>
  <c r="AC15" i="1"/>
  <c r="AB15" i="1"/>
  <c r="AE14" i="1"/>
  <c r="AD14" i="1"/>
  <c r="AC14" i="1"/>
  <c r="AB14" i="1"/>
  <c r="AC6" i="1"/>
  <c r="AD6" i="1"/>
  <c r="AE6" i="1"/>
  <c r="AC5" i="1"/>
  <c r="AD5" i="1"/>
  <c r="AE5" i="1"/>
  <c r="AR20" i="5" l="1"/>
  <c r="AR18" i="5"/>
  <c r="AT15" i="1"/>
  <c r="AT21" i="1"/>
  <c r="AT12" i="1"/>
  <c r="AT6" i="1"/>
  <c r="AT24" i="1"/>
  <c r="AT5" i="1"/>
  <c r="AT3" i="1"/>
  <c r="AT20" i="1"/>
  <c r="AT11" i="1"/>
  <c r="AT23" i="1"/>
  <c r="AT14" i="1"/>
  <c r="AT11" i="4"/>
  <c r="AT4" i="4"/>
  <c r="AT6" i="4"/>
  <c r="AT20" i="4"/>
  <c r="AT13" i="4"/>
  <c r="AT18" i="4"/>
  <c r="AR5" i="3"/>
  <c r="AR11" i="3"/>
  <c r="AR4" i="5"/>
  <c r="AR6" i="5"/>
  <c r="AR2" i="3"/>
  <c r="AR6" i="3"/>
  <c r="AR20" i="3"/>
  <c r="AR24" i="3"/>
  <c r="AR15" i="3"/>
  <c r="AR23" i="3"/>
  <c r="AR14" i="3"/>
  <c r="AR3" i="3"/>
  <c r="AR12" i="3"/>
  <c r="AR21" i="3"/>
</calcChain>
</file>

<file path=xl/sharedStrings.xml><?xml version="1.0" encoding="utf-8"?>
<sst xmlns="http://schemas.openxmlformats.org/spreadsheetml/2006/main" count="126" uniqueCount="12">
  <si>
    <t>emotion</t>
  </si>
  <si>
    <t>session</t>
  </si>
  <si>
    <t>elicitation</t>
  </si>
  <si>
    <t>anger</t>
  </si>
  <si>
    <t>genuine</t>
  </si>
  <si>
    <t>paused</t>
  </si>
  <si>
    <t>fear</t>
  </si>
  <si>
    <t>happiness</t>
  </si>
  <si>
    <t>PRE</t>
  </si>
  <si>
    <t>POST0</t>
  </si>
  <si>
    <t>POST20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</si>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</sst>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9" fontId="0" fillId="0" borderId="0" xfId="1" applyFont="1"/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0" fontId="3" fillId="2" borderId="0" xfId="0" applyFont="1" applyFill="1"/>
    <xf numFmtId="0" fontId="4" fillId="0" borderId="0" xfId="0" applyFont="1"/>
    <xf numFmtId="9" fontId="6" fillId="0" borderId="0" xfId="0" applyNumberFormat="1" applyFont="1"/>
    <xf numFmtId="0" fontId="5" fillId="0" borderId="0" xfId="0" applyFont="1"/>
    <xf numFmtId="0" fontId="7" fillId="0" borderId="0" xfId="0" applyFont="1"/>
    <xf numFmtId="9" fontId="4" fillId="0" borderId="0" xfId="0" applyNumberFormat="1" applyFont="1"/>
    <xf numFmtId="9" fontId="2" fillId="0" borderId="0" xfId="0" applyNumberFormat="1" applyFont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2" fontId="3" fillId="0" borderId="0" xfId="0" applyNumberFormat="1" applyFont="1"/>
    <xf numFmtId="0" fontId="3" fillId="3" borderId="0" xfId="0" applyFont="1" applyFill="1"/>
    <xf numFmtId="2" fontId="1" fillId="0" borderId="0" xfId="1" applyNumberFormat="1" applyFont="1"/>
    <xf numFmtId="2" fontId="0" fillId="0" borderId="0" xfId="0" applyNumberFormat="1"/>
    <xf numFmtId="2" fontId="4" fillId="0" borderId="0" xfId="0" applyNumberFormat="1" applyFont="1"/>
    <xf numFmtId="2" fontId="6" fillId="0" borderId="0" xfId="0" applyNumberFormat="1" applyFont="1"/>
    <xf numFmtId="2" fontId="4" fillId="2" borderId="0" xfId="0" applyNumberFormat="1" applyFont="1" applyFill="1"/>
    <xf numFmtId="2" fontId="6" fillId="2" borderId="0" xfId="0" applyNumberFormat="1" applyFont="1" applyFill="1"/>
    <xf numFmtId="2" fontId="0" fillId="0" borderId="0" xfId="1" applyNumberFormat="1" applyFont="1"/>
    <xf numFmtId="2" fontId="0" fillId="3" borderId="0" xfId="0" applyNumberFormat="1" applyFill="1"/>
    <xf numFmtId="2" fontId="3" fillId="3" borderId="0" xfId="0" applyNumberFormat="1" applyFont="1" applyFill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/>
    <xf numFmtId="2" fontId="3" fillId="4" borderId="0" xfId="0" applyNumberFormat="1" applyFont="1" applyFill="1"/>
    <xf numFmtId="0" fontId="0" fillId="0" borderId="0" xfId="1" applyNumberFormat="1" applyFont="1"/>
  </cellXfs>
  <cellStyles count="3">
    <cellStyle name="Normale" xfId="0" builtinId="0"/>
    <cellStyle name="Normale 2" xfId="2" xr:uid="{61C31684-455E-4936-9963-BB7E13569FD5}"/>
    <cellStyle name="Percentuale" xfId="1" builtinId="5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(real!$W$2,real!$W$5,real!$W$8)</c:f>
              <c:numCache>
                <c:formatCode>General</c:formatCode>
                <c:ptCount val="3"/>
                <c:pt idx="0">
                  <c:v>3.452</c:v>
                </c:pt>
                <c:pt idx="1">
                  <c:v>2.9971428571428573</c:v>
                </c:pt>
                <c:pt idx="2">
                  <c:v>3.0286666666666666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639-9069-9E58E2E3FF89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(real!$W$3,real!$W$6,real!$W$9)</c:f>
              <c:numCache>
                <c:formatCode>General</c:formatCode>
                <c:ptCount val="3"/>
                <c:pt idx="0">
                  <c:v>3.718666666666667</c:v>
                </c:pt>
                <c:pt idx="1">
                  <c:v>3.749333333333333</c:v>
                </c:pt>
                <c:pt idx="2">
                  <c:v>3.5939999999999994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639-9069-9E58E2E3FF89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(real!$W$11,real!$W$14,real!$W$17)</c:f>
              <c:numCache>
                <c:formatCode>General</c:formatCode>
                <c:ptCount val="3"/>
                <c:pt idx="0">
                  <c:v>3.8933333333333331</c:v>
                </c:pt>
                <c:pt idx="1">
                  <c:v>3.8113333333333332</c:v>
                </c:pt>
                <c:pt idx="2">
                  <c:v>3.8879999999999999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639-9069-9E58E2E3FF89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(real!$W$12,real!$W$15,real!$W$18)</c:f>
              <c:numCache>
                <c:formatCode>General</c:formatCode>
                <c:ptCount val="3"/>
                <c:pt idx="0">
                  <c:v>3.5486666666666666</c:v>
                </c:pt>
                <c:pt idx="1">
                  <c:v>3.3926666666666665</c:v>
                </c:pt>
                <c:pt idx="2">
                  <c:v>3.496666666666667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639-9069-9E58E2E3FF89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(real!$W$20,real!$W$23,real!$W$26)</c:f>
              <c:numCache>
                <c:formatCode>General</c:formatCode>
                <c:ptCount val="3"/>
                <c:pt idx="0">
                  <c:v>3.9153333333333333</c:v>
                </c:pt>
                <c:pt idx="1">
                  <c:v>3.464</c:v>
                </c:pt>
                <c:pt idx="2">
                  <c:v>3.4739999999999998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639-9069-9E58E2E3FF89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(real!$W$21,real!$W$24,real!$W$27)</c:f>
              <c:numCache>
                <c:formatCode>General</c:formatCode>
                <c:ptCount val="3"/>
                <c:pt idx="0">
                  <c:v>3.1426666666666665</c:v>
                </c:pt>
                <c:pt idx="1">
                  <c:v>2.8660000000000001</c:v>
                </c:pt>
                <c:pt idx="2">
                  <c:v>2.5493333333333328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8-4639-9069-9E58E2E3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(inverso!$W$2,inverso!$W$5,inverso!$W$8)</c:f>
              <c:numCache>
                <c:formatCode>General</c:formatCode>
                <c:ptCount val="3"/>
                <c:pt idx="0">
                  <c:v>3.0659999999999998</c:v>
                </c:pt>
                <c:pt idx="1">
                  <c:v>3.0539999999999998</c:v>
                </c:pt>
                <c:pt idx="2">
                  <c:v>3.1806666666666668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B2F-A7BF-FE42A7A68904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(inverso!$W$3,inverso!$W$6,inverso!$W$9)</c:f>
              <c:numCache>
                <c:formatCode>General</c:formatCode>
                <c:ptCount val="3"/>
                <c:pt idx="0">
                  <c:v>4.4959999999999996</c:v>
                </c:pt>
                <c:pt idx="1">
                  <c:v>4.1826666666666661</c:v>
                </c:pt>
                <c:pt idx="2">
                  <c:v>4.2359999999999998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B2F-A7BF-FE42A7A68904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(inverso!$W$11,inverso!$W$14,inverso!$W$17)</c:f>
              <c:numCache>
                <c:formatCode>General</c:formatCode>
                <c:ptCount val="3"/>
                <c:pt idx="0">
                  <c:v>4.2759999999999998</c:v>
                </c:pt>
                <c:pt idx="1">
                  <c:v>4.2273333333333332</c:v>
                </c:pt>
                <c:pt idx="2">
                  <c:v>4.3353333333333337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9-4B2F-A7BF-FE42A7A68904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(inverso!$W$12,inverso!$W$15,inverso!$W$18)</c:f>
              <c:numCache>
                <c:formatCode>General</c:formatCode>
                <c:ptCount val="3"/>
                <c:pt idx="0">
                  <c:v>3.7066666666666674</c:v>
                </c:pt>
                <c:pt idx="1">
                  <c:v>3.7373333333333334</c:v>
                </c:pt>
                <c:pt idx="2">
                  <c:v>4.0953333333333335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9-4B2F-A7BF-FE42A7A68904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(inverso!$W$20,inverso!$W$23,inverso!$W$26)</c:f>
              <c:numCache>
                <c:formatCode>General</c:formatCode>
                <c:ptCount val="3"/>
                <c:pt idx="0">
                  <c:v>3.786</c:v>
                </c:pt>
                <c:pt idx="1">
                  <c:v>3.3366666666666669</c:v>
                </c:pt>
                <c:pt idx="2">
                  <c:v>3.2953333333333332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9-4B2F-A7BF-FE42A7A68904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(inverso!$W$21,inverso!$W$24,inverso!$W$27)</c:f>
              <c:numCache>
                <c:formatCode>General</c:formatCode>
                <c:ptCount val="3"/>
                <c:pt idx="0">
                  <c:v>3.3886666666666665</c:v>
                </c:pt>
                <c:pt idx="1">
                  <c:v>3.1719999999999997</c:v>
                </c:pt>
                <c:pt idx="2">
                  <c:v>3.0693333333333332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9-4B2F-A7BF-FE42A7A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Genuine Slider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(mean_real!$W$2,mean_real!$W$4,mean_real!$W$6)</c:f>
              <c:numCache>
                <c:formatCode>General</c:formatCode>
                <c:ptCount val="3"/>
                <c:pt idx="0">
                  <c:v>3.5853333333333328</c:v>
                </c:pt>
                <c:pt idx="1">
                  <c:v>3.4113333333333338</c:v>
                </c:pt>
                <c:pt idx="2">
                  <c:v>3.3113333333333341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3542-8E1F-7F59A8070F08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(mean_real!$W$9,mean_real!$W$11,mean_real!$W$13)</c:f>
              <c:numCache>
                <c:formatCode>General</c:formatCode>
                <c:ptCount val="3"/>
                <c:pt idx="0">
                  <c:v>3.7209999999999996</c:v>
                </c:pt>
                <c:pt idx="1">
                  <c:v>3.6019999999999999</c:v>
                </c:pt>
                <c:pt idx="2">
                  <c:v>3.692333333333333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3542-8E1F-7F59A8070F08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(mean_real!$W$16,mean_real!$W$18,mean_real!$W$20)</c:f>
              <c:numCache>
                <c:formatCode>General</c:formatCode>
                <c:ptCount val="3"/>
                <c:pt idx="0">
                  <c:v>3.5289999999999995</c:v>
                </c:pt>
                <c:pt idx="1">
                  <c:v>3.165</c:v>
                </c:pt>
                <c:pt idx="2">
                  <c:v>3.0116666666666663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1-3542-8E1F-7F59A807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223280"/>
        <c:axId val="1934980416"/>
      </c:lineChart>
      <c:catAx>
        <c:axId val="1914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80416"/>
        <c:crosses val="autoZero"/>
        <c:auto val="1"/>
        <c:lblAlgn val="ctr"/>
        <c:lblOffset val="100"/>
        <c:noMultiLvlLbl val="0"/>
      </c:catAx>
      <c:valAx>
        <c:axId val="19349804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2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Genuine Slider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(mean_inverso!$W$2,mean_inverso!$W$4,mean_inverso!$W$6)</c:f>
              <c:numCache>
                <c:formatCode>General</c:formatCode>
                <c:ptCount val="3"/>
                <c:pt idx="0">
                  <c:v>3.7809999999999997</c:v>
                </c:pt>
                <c:pt idx="1">
                  <c:v>3.6183333333333336</c:v>
                </c:pt>
                <c:pt idx="2">
                  <c:v>3.7083333333333335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A-8E4B-B4DD-0A3B6D650FC1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(mean_inverso!$W$9,mean_inverso!$W$11,mean_inverso!$W$13)</c:f>
              <c:numCache>
                <c:formatCode>General</c:formatCode>
                <c:ptCount val="3"/>
                <c:pt idx="0">
                  <c:v>3.9913333333333338</c:v>
                </c:pt>
                <c:pt idx="1">
                  <c:v>3.9823333333333335</c:v>
                </c:pt>
                <c:pt idx="2">
                  <c:v>4.2153333333333345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A-8E4B-B4DD-0A3B6D650FC1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(mean_inverso!$W$16,mean_inverso!$W$18,mean_inverso!$W$20)</c:f>
              <c:numCache>
                <c:formatCode>General</c:formatCode>
                <c:ptCount val="3"/>
                <c:pt idx="0">
                  <c:v>3.5873333333333335</c:v>
                </c:pt>
                <c:pt idx="1">
                  <c:v>3.2543333333333333</c:v>
                </c:pt>
                <c:pt idx="2">
                  <c:v>3.1823333333333337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A-8E4B-B4DD-0A3B6D65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79696"/>
        <c:axId val="1915944928"/>
      </c:lineChart>
      <c:catAx>
        <c:axId val="19137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944928"/>
        <c:crosses val="autoZero"/>
        <c:auto val="1"/>
        <c:lblAlgn val="ctr"/>
        <c:lblOffset val="100"/>
        <c:noMultiLvlLbl val="0"/>
      </c:catAx>
      <c:valAx>
        <c:axId val="191594492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7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85724</xdr:rowOff>
    </xdr:from>
    <xdr:to>
      <xdr:col>8</xdr:col>
      <xdr:colOff>425450</xdr:colOff>
      <xdr:row>20</xdr:row>
      <xdr:rowOff>101599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93D2D4-CAF9-9804-78C3-AE1389DD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</xdr:row>
      <xdr:rowOff>177800</xdr:rowOff>
    </xdr:from>
    <xdr:to>
      <xdr:col>18</xdr:col>
      <xdr:colOff>0</xdr:colOff>
      <xdr:row>20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F9F716-E75B-47F3-BDC4-4F875D1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152400</xdr:rowOff>
    </xdr:from>
    <xdr:to>
      <xdr:col>6</xdr:col>
      <xdr:colOff>241300</xdr:colOff>
      <xdr:row>26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ED8C05-9742-CAC1-A2D4-D5BD240E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8</xdr:row>
      <xdr:rowOff>184150</xdr:rowOff>
    </xdr:from>
    <xdr:to>
      <xdr:col>12</xdr:col>
      <xdr:colOff>165100</xdr:colOff>
      <xdr:row>25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657A5-354D-6757-5E26-8BACD5B7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workbookViewId="0">
      <selection activeCell="O36" sqref="O36"/>
    </sheetView>
  </sheetViews>
  <sheetFormatPr baseColWidth="10" defaultColWidth="8.83203125" defaultRowHeight="15" x14ac:dyDescent="0.2"/>
  <cols>
    <col min="46" max="46" width="8.66406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30">
        <v>18</v>
      </c>
    </row>
    <row r="2" spans="1:46" x14ac:dyDescent="0.2">
      <c r="A2" t="s">
        <v>3</v>
      </c>
      <c r="B2">
        <v>1</v>
      </c>
      <c r="C2" t="s">
        <v>4</v>
      </c>
      <c r="D2">
        <v>3.29</v>
      </c>
      <c r="E2">
        <v>3.25</v>
      </c>
      <c r="F2">
        <v>4.4000000000000004</v>
      </c>
      <c r="G2">
        <v>2.5</v>
      </c>
      <c r="H2">
        <v>3.83</v>
      </c>
      <c r="I2">
        <v>3.25</v>
      </c>
      <c r="J2">
        <v>3.33</v>
      </c>
      <c r="K2">
        <v>2</v>
      </c>
      <c r="L2">
        <v>3.57</v>
      </c>
      <c r="M2">
        <v>2.5</v>
      </c>
      <c r="N2">
        <v>2.25</v>
      </c>
      <c r="O2">
        <v>4.25</v>
      </c>
      <c r="P2">
        <v>4.67</v>
      </c>
      <c r="Q2">
        <v>4.83</v>
      </c>
      <c r="R2">
        <v>3.86</v>
      </c>
      <c r="W2" s="3">
        <f>AVERAGE(D2:U2)</f>
        <v>3.452</v>
      </c>
      <c r="AB2" s="23">
        <f t="shared" ref="AB2:AK2" si="0">D5-D2</f>
        <v>-1</v>
      </c>
      <c r="AC2" s="23">
        <f t="shared" si="0"/>
        <v>0.75</v>
      </c>
      <c r="AD2" s="23">
        <f t="shared" si="0"/>
        <v>-0.40000000000000036</v>
      </c>
      <c r="AE2" s="23">
        <f t="shared" si="0"/>
        <v>-1</v>
      </c>
      <c r="AF2" s="23">
        <f t="shared" si="0"/>
        <v>-1.5</v>
      </c>
      <c r="AG2" s="23">
        <f t="shared" si="0"/>
        <v>0.41999999999999993</v>
      </c>
      <c r="AH2" s="23">
        <f t="shared" si="0"/>
        <v>-1.1299999999999999</v>
      </c>
      <c r="AI2" s="23">
        <f t="shared" si="0"/>
        <v>-1.5</v>
      </c>
      <c r="AJ2" s="23">
        <f t="shared" si="0"/>
        <v>-0.13999999999999968</v>
      </c>
      <c r="AK2" s="23">
        <f t="shared" si="0"/>
        <v>0.5</v>
      </c>
      <c r="AL2" s="23"/>
      <c r="AM2" s="23">
        <f t="shared" ref="AM2:AR2" si="1">O5-O2</f>
        <v>-2.25</v>
      </c>
      <c r="AN2" s="23">
        <f t="shared" si="1"/>
        <v>0.83000000000000007</v>
      </c>
      <c r="AO2" s="23">
        <f t="shared" si="1"/>
        <v>-0.58000000000000007</v>
      </c>
      <c r="AP2" s="23">
        <f t="shared" si="1"/>
        <v>-0.56999999999999984</v>
      </c>
      <c r="AQ2" s="23">
        <f t="shared" si="1"/>
        <v>0</v>
      </c>
      <c r="AR2" s="23">
        <f t="shared" si="1"/>
        <v>0</v>
      </c>
      <c r="AS2" s="23">
        <f>U5-U2</f>
        <v>0</v>
      </c>
      <c r="AT2" s="15">
        <f>AVERAGE(AB2:AS2)</f>
        <v>-0.44529411764705884</v>
      </c>
    </row>
    <row r="3" spans="1:46" x14ac:dyDescent="0.2">
      <c r="A3" t="s">
        <v>3</v>
      </c>
      <c r="B3">
        <v>1</v>
      </c>
      <c r="C3" t="s">
        <v>5</v>
      </c>
      <c r="D3">
        <v>4.4000000000000004</v>
      </c>
      <c r="E3">
        <v>4.1399999999999997</v>
      </c>
      <c r="F3">
        <v>4.67</v>
      </c>
      <c r="G3">
        <v>4</v>
      </c>
      <c r="H3">
        <v>1.75</v>
      </c>
      <c r="I3">
        <v>5.62</v>
      </c>
      <c r="J3">
        <v>4.8</v>
      </c>
      <c r="K3">
        <v>3.67</v>
      </c>
      <c r="L3">
        <v>4</v>
      </c>
      <c r="M3">
        <v>3.57</v>
      </c>
      <c r="N3">
        <v>1.71</v>
      </c>
      <c r="O3">
        <v>2.83</v>
      </c>
      <c r="P3">
        <v>3.17</v>
      </c>
      <c r="Q3">
        <v>4.2</v>
      </c>
      <c r="R3">
        <v>3.25</v>
      </c>
      <c r="W3" s="3">
        <f>AVERAGE(D3:U3)</f>
        <v>3.718666666666667</v>
      </c>
      <c r="AB3" s="23">
        <f t="shared" ref="AB3:AI3" si="2">D6-D3</f>
        <v>0</v>
      </c>
      <c r="AC3" s="23">
        <f t="shared" si="2"/>
        <v>-0.63999999999999968</v>
      </c>
      <c r="AD3" s="23">
        <f t="shared" si="2"/>
        <v>-1.17</v>
      </c>
      <c r="AE3" s="23">
        <f t="shared" si="2"/>
        <v>-1.5699999999999998</v>
      </c>
      <c r="AF3" s="23">
        <f t="shared" si="2"/>
        <v>2.25</v>
      </c>
      <c r="AG3" s="23">
        <f t="shared" si="2"/>
        <v>0.37999999999999989</v>
      </c>
      <c r="AH3" s="23">
        <f t="shared" si="2"/>
        <v>-1.3699999999999997</v>
      </c>
      <c r="AI3" s="23">
        <f t="shared" si="2"/>
        <v>-0.37999999999999989</v>
      </c>
      <c r="AJ3" s="23">
        <f t="shared" ref="AJ3:AS3" si="3">L6-L3</f>
        <v>-0.75</v>
      </c>
      <c r="AK3" s="23">
        <f t="shared" si="3"/>
        <v>-0.23999999999999977</v>
      </c>
      <c r="AL3" s="23">
        <f t="shared" si="3"/>
        <v>2.4299999999999997</v>
      </c>
      <c r="AM3" s="23">
        <f t="shared" si="3"/>
        <v>0</v>
      </c>
      <c r="AN3" s="23">
        <f t="shared" si="3"/>
        <v>0.96999999999999975</v>
      </c>
      <c r="AO3" s="23">
        <f t="shared" si="3"/>
        <v>0.20000000000000018</v>
      </c>
      <c r="AP3" s="23">
        <f t="shared" si="3"/>
        <v>0.35000000000000009</v>
      </c>
      <c r="AQ3" s="23">
        <f t="shared" si="3"/>
        <v>0</v>
      </c>
      <c r="AR3" s="23">
        <f t="shared" si="3"/>
        <v>0</v>
      </c>
      <c r="AS3" s="23">
        <f t="shared" si="3"/>
        <v>0</v>
      </c>
      <c r="AT3" s="15">
        <f>AVERAGE(AB3:AS3)</f>
        <v>2.5555555555555602E-2</v>
      </c>
    </row>
    <row r="4" spans="1:46" x14ac:dyDescent="0.2">
      <c r="W4" s="3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5"/>
    </row>
    <row r="5" spans="1:46" x14ac:dyDescent="0.2">
      <c r="A5" t="s">
        <v>3</v>
      </c>
      <c r="B5">
        <v>2</v>
      </c>
      <c r="C5" t="s">
        <v>4</v>
      </c>
      <c r="D5">
        <v>2.29</v>
      </c>
      <c r="E5">
        <v>4</v>
      </c>
      <c r="F5">
        <v>4</v>
      </c>
      <c r="G5">
        <v>1.5</v>
      </c>
      <c r="H5">
        <v>2.33</v>
      </c>
      <c r="I5">
        <v>3.67</v>
      </c>
      <c r="J5">
        <v>2.2000000000000002</v>
      </c>
      <c r="K5">
        <v>0.5</v>
      </c>
      <c r="L5">
        <v>3.43</v>
      </c>
      <c r="M5">
        <v>3</v>
      </c>
      <c r="O5">
        <v>2</v>
      </c>
      <c r="P5">
        <v>5.5</v>
      </c>
      <c r="Q5">
        <v>4.25</v>
      </c>
      <c r="R5">
        <v>3.29</v>
      </c>
      <c r="W5" s="3">
        <f>AVERAGE(D5:U5)</f>
        <v>2.9971428571428573</v>
      </c>
      <c r="AB5" s="23">
        <f t="shared" ref="AB5:AI6" si="4">D8-D2</f>
        <v>0</v>
      </c>
      <c r="AC5" s="23">
        <f t="shared" si="4"/>
        <v>-0.5</v>
      </c>
      <c r="AD5" s="23">
        <f t="shared" si="4"/>
        <v>-0.11000000000000032</v>
      </c>
      <c r="AE5" s="23">
        <f t="shared" si="4"/>
        <v>-0.29999999999999982</v>
      </c>
      <c r="AF5" s="23">
        <f t="shared" si="4"/>
        <v>-1.4500000000000002</v>
      </c>
      <c r="AG5" s="23">
        <f t="shared" si="4"/>
        <v>-0.58000000000000007</v>
      </c>
      <c r="AH5" s="23">
        <f t="shared" si="4"/>
        <v>-1.6600000000000001</v>
      </c>
      <c r="AI5" s="23">
        <f t="shared" si="4"/>
        <v>-0.16999999999999993</v>
      </c>
      <c r="AJ5" s="23">
        <f t="shared" ref="AJ5:AS5" si="5">L8-L2</f>
        <v>-0.36999999999999966</v>
      </c>
      <c r="AK5" s="23">
        <f t="shared" si="5"/>
        <v>0.33000000000000007</v>
      </c>
      <c r="AL5" s="23">
        <f t="shared" si="5"/>
        <v>0.75</v>
      </c>
      <c r="AM5" s="23">
        <f t="shared" si="5"/>
        <v>-2</v>
      </c>
      <c r="AN5" s="23">
        <f t="shared" si="5"/>
        <v>0.66000000000000014</v>
      </c>
      <c r="AO5" s="23">
        <f t="shared" si="5"/>
        <v>4.9999999999999822E-2</v>
      </c>
      <c r="AP5" s="23">
        <f t="shared" si="5"/>
        <v>-1</v>
      </c>
      <c r="AQ5" s="23">
        <f t="shared" si="5"/>
        <v>0</v>
      </c>
      <c r="AR5" s="23">
        <f t="shared" si="5"/>
        <v>0</v>
      </c>
      <c r="AS5" s="23">
        <f t="shared" si="5"/>
        <v>0</v>
      </c>
      <c r="AT5" s="15">
        <f>AVERAGE(AB5:AS5)</f>
        <v>-0.3527777777777778</v>
      </c>
    </row>
    <row r="6" spans="1:46" x14ac:dyDescent="0.2">
      <c r="A6" t="s">
        <v>3</v>
      </c>
      <c r="B6">
        <v>2</v>
      </c>
      <c r="C6" t="s">
        <v>5</v>
      </c>
      <c r="D6">
        <v>4.4000000000000004</v>
      </c>
      <c r="E6">
        <v>3.5</v>
      </c>
      <c r="F6">
        <v>3.5</v>
      </c>
      <c r="G6">
        <v>2.4300000000000002</v>
      </c>
      <c r="H6">
        <v>4</v>
      </c>
      <c r="I6">
        <v>6</v>
      </c>
      <c r="J6">
        <v>3.43</v>
      </c>
      <c r="K6">
        <v>3.29</v>
      </c>
      <c r="L6">
        <v>3.25</v>
      </c>
      <c r="M6">
        <v>3.33</v>
      </c>
      <c r="N6">
        <v>4.1399999999999997</v>
      </c>
      <c r="O6">
        <v>2.83</v>
      </c>
      <c r="P6">
        <v>4.1399999999999997</v>
      </c>
      <c r="Q6">
        <v>4.4000000000000004</v>
      </c>
      <c r="R6">
        <v>3.6</v>
      </c>
      <c r="W6" s="3">
        <f>AVERAGE(D6:U6)</f>
        <v>3.749333333333333</v>
      </c>
      <c r="AB6" s="23">
        <f t="shared" si="4"/>
        <v>-0.23000000000000043</v>
      </c>
      <c r="AC6" s="23">
        <f t="shared" si="4"/>
        <v>-0.51999999999999957</v>
      </c>
      <c r="AD6" s="23">
        <f t="shared" si="4"/>
        <v>-0.41999999999999993</v>
      </c>
      <c r="AE6" s="23">
        <f t="shared" si="4"/>
        <v>-1.71</v>
      </c>
      <c r="AF6" s="23">
        <f t="shared" si="4"/>
        <v>1.75</v>
      </c>
      <c r="AG6" s="23">
        <f t="shared" si="4"/>
        <v>-0.12000000000000011</v>
      </c>
      <c r="AH6" s="23">
        <f t="shared" si="4"/>
        <v>-1.7999999999999998</v>
      </c>
      <c r="AI6" s="23">
        <f t="shared" si="4"/>
        <v>-0.29000000000000004</v>
      </c>
      <c r="AJ6" s="23">
        <f t="shared" ref="AJ6:AS6" si="6">L9-L3</f>
        <v>0</v>
      </c>
      <c r="AK6" s="23">
        <f t="shared" si="6"/>
        <v>-0.16999999999999993</v>
      </c>
      <c r="AL6" s="23">
        <f t="shared" si="6"/>
        <v>2.58</v>
      </c>
      <c r="AM6" s="23">
        <f t="shared" si="6"/>
        <v>-0.83000000000000007</v>
      </c>
      <c r="AN6" s="23">
        <f t="shared" si="6"/>
        <v>0.69</v>
      </c>
      <c r="AO6" s="23">
        <f t="shared" si="6"/>
        <v>0.20000000000000018</v>
      </c>
      <c r="AP6" s="23">
        <f t="shared" si="6"/>
        <v>-1</v>
      </c>
      <c r="AQ6" s="23">
        <f t="shared" si="6"/>
        <v>0</v>
      </c>
      <c r="AR6" s="23">
        <f t="shared" si="6"/>
        <v>0</v>
      </c>
      <c r="AS6" s="23">
        <f t="shared" si="6"/>
        <v>0</v>
      </c>
      <c r="AT6" s="15">
        <f>AVERAGE(AB6:AS6)</f>
        <v>-0.10388888888888886</v>
      </c>
    </row>
    <row r="7" spans="1:46" x14ac:dyDescent="0.2">
      <c r="W7" s="3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5"/>
    </row>
    <row r="8" spans="1:46" x14ac:dyDescent="0.2">
      <c r="A8" t="s">
        <v>3</v>
      </c>
      <c r="B8">
        <v>3</v>
      </c>
      <c r="C8" t="s">
        <v>4</v>
      </c>
      <c r="D8">
        <v>3.29</v>
      </c>
      <c r="E8">
        <v>2.75</v>
      </c>
      <c r="F8">
        <v>4.29</v>
      </c>
      <c r="G8">
        <v>2.2000000000000002</v>
      </c>
      <c r="H8">
        <v>2.38</v>
      </c>
      <c r="I8">
        <v>2.67</v>
      </c>
      <c r="J8">
        <v>1.67</v>
      </c>
      <c r="K8">
        <v>1.83</v>
      </c>
      <c r="L8">
        <v>3.2</v>
      </c>
      <c r="M8">
        <v>2.83</v>
      </c>
      <c r="N8">
        <v>3</v>
      </c>
      <c r="O8">
        <v>2.25</v>
      </c>
      <c r="P8">
        <v>5.33</v>
      </c>
      <c r="Q8">
        <v>4.88</v>
      </c>
      <c r="R8">
        <v>2.86</v>
      </c>
      <c r="W8" s="3">
        <f>AVERAGE(D8:U8)</f>
        <v>3.0286666666666666</v>
      </c>
      <c r="Z8" s="15">
        <f>_xlfn.T.TEST(D2:U2,D5:U5,2,1)</f>
        <v>4.8821762438897888E-2</v>
      </c>
      <c r="AA8" s="15">
        <f>_xlfn.T.TEST(D3:U3,D6:U6,2,1)</f>
        <v>0.92041895856189715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5"/>
    </row>
    <row r="9" spans="1:46" x14ac:dyDescent="0.2">
      <c r="A9" t="s">
        <v>3</v>
      </c>
      <c r="B9">
        <v>3</v>
      </c>
      <c r="C9" t="s">
        <v>5</v>
      </c>
      <c r="D9">
        <v>4.17</v>
      </c>
      <c r="E9">
        <v>3.62</v>
      </c>
      <c r="F9">
        <v>4.25</v>
      </c>
      <c r="G9">
        <v>2.29</v>
      </c>
      <c r="H9">
        <v>3.5</v>
      </c>
      <c r="I9">
        <v>5.5</v>
      </c>
      <c r="J9">
        <v>3</v>
      </c>
      <c r="K9">
        <v>3.38</v>
      </c>
      <c r="L9">
        <v>4</v>
      </c>
      <c r="M9">
        <v>3.4</v>
      </c>
      <c r="N9">
        <v>4.29</v>
      </c>
      <c r="O9">
        <v>2</v>
      </c>
      <c r="P9">
        <v>3.86</v>
      </c>
      <c r="Q9">
        <v>4.4000000000000004</v>
      </c>
      <c r="R9">
        <v>2.25</v>
      </c>
      <c r="W9" s="3">
        <f>AVERAGE(D9:U9)</f>
        <v>3.5939999999999994</v>
      </c>
      <c r="Z9" s="15">
        <f>_xlfn.T.TEST(D2:U2,D8:U8,2,1)</f>
        <v>6.1820344849855387E-2</v>
      </c>
      <c r="AA9" s="15">
        <f>_xlfn.T.TEST(D3:U3,D9:U9,2,1)</f>
        <v>0.68069671516503161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5"/>
    </row>
    <row r="10" spans="1:46" s="26" customFormat="1" x14ac:dyDescent="0.2">
      <c r="W10" s="27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9"/>
    </row>
    <row r="11" spans="1:46" x14ac:dyDescent="0.2">
      <c r="A11" t="s">
        <v>6</v>
      </c>
      <c r="B11">
        <v>1</v>
      </c>
      <c r="C11" t="s">
        <v>4</v>
      </c>
      <c r="D11">
        <v>5.14</v>
      </c>
      <c r="E11">
        <v>3.14</v>
      </c>
      <c r="F11">
        <v>2.2000000000000002</v>
      </c>
      <c r="G11">
        <v>2.4300000000000002</v>
      </c>
      <c r="H11">
        <v>3.33</v>
      </c>
      <c r="I11">
        <v>5.75</v>
      </c>
      <c r="J11">
        <v>4.33</v>
      </c>
      <c r="K11">
        <v>3</v>
      </c>
      <c r="L11">
        <v>4.62</v>
      </c>
      <c r="M11">
        <v>3</v>
      </c>
      <c r="N11">
        <v>3</v>
      </c>
      <c r="O11">
        <v>5.14</v>
      </c>
      <c r="P11">
        <v>4.71</v>
      </c>
      <c r="Q11">
        <v>4.75</v>
      </c>
      <c r="R11">
        <v>3.86</v>
      </c>
      <c r="W11" s="3">
        <f>AVERAGE(D11:U11)</f>
        <v>3.8933333333333331</v>
      </c>
      <c r="AB11" s="23">
        <f t="shared" ref="AB11:AI12" si="7">D14-D11</f>
        <v>-0.5699999999999994</v>
      </c>
      <c r="AC11" s="23">
        <f t="shared" si="7"/>
        <v>-0.14000000000000012</v>
      </c>
      <c r="AD11" s="23">
        <f t="shared" si="7"/>
        <v>1.0899999999999999</v>
      </c>
      <c r="AE11" s="23">
        <f t="shared" si="7"/>
        <v>0.18999999999999995</v>
      </c>
      <c r="AF11" s="23">
        <f t="shared" si="7"/>
        <v>-0.33000000000000007</v>
      </c>
      <c r="AG11" s="23">
        <f t="shared" si="7"/>
        <v>-1.25</v>
      </c>
      <c r="AH11" s="23">
        <f t="shared" si="7"/>
        <v>-1.5</v>
      </c>
      <c r="AI11" s="23">
        <f t="shared" si="7"/>
        <v>-0.16999999999999993</v>
      </c>
      <c r="AJ11" s="23">
        <f t="shared" ref="AJ11:AS11" si="8">L14-L11</f>
        <v>0.25999999999999979</v>
      </c>
      <c r="AK11" s="23">
        <f t="shared" si="8"/>
        <v>-0.71</v>
      </c>
      <c r="AL11" s="23">
        <f t="shared" si="8"/>
        <v>1</v>
      </c>
      <c r="AM11" s="23">
        <f t="shared" si="8"/>
        <v>-0.25999999999999979</v>
      </c>
      <c r="AN11" s="23">
        <f t="shared" si="8"/>
        <v>0.71999999999999975</v>
      </c>
      <c r="AO11" s="23">
        <f t="shared" si="8"/>
        <v>0.67999999999999972</v>
      </c>
      <c r="AP11" s="23">
        <f t="shared" si="8"/>
        <v>-0.23999999999999977</v>
      </c>
      <c r="AQ11" s="23">
        <f t="shared" si="8"/>
        <v>0</v>
      </c>
      <c r="AR11" s="23">
        <f t="shared" si="8"/>
        <v>0</v>
      </c>
      <c r="AS11" s="23">
        <f t="shared" si="8"/>
        <v>0</v>
      </c>
      <c r="AT11" s="15">
        <f>AVERAGE(AB11:AS11)</f>
        <v>-6.8333333333333329E-2</v>
      </c>
    </row>
    <row r="12" spans="1:46" x14ac:dyDescent="0.2">
      <c r="A12" t="s">
        <v>6</v>
      </c>
      <c r="B12">
        <v>1</v>
      </c>
      <c r="C12" t="s">
        <v>5</v>
      </c>
      <c r="D12">
        <v>4.25</v>
      </c>
      <c r="E12">
        <v>2.86</v>
      </c>
      <c r="F12">
        <v>5</v>
      </c>
      <c r="G12">
        <v>4.17</v>
      </c>
      <c r="H12">
        <v>1.6</v>
      </c>
      <c r="I12">
        <v>5</v>
      </c>
      <c r="J12">
        <v>3.83</v>
      </c>
      <c r="K12">
        <v>3.33</v>
      </c>
      <c r="L12">
        <v>4</v>
      </c>
      <c r="M12">
        <v>3.86</v>
      </c>
      <c r="N12">
        <v>1.86</v>
      </c>
      <c r="O12">
        <v>3.83</v>
      </c>
      <c r="P12">
        <v>3.14</v>
      </c>
      <c r="Q12">
        <v>3.83</v>
      </c>
      <c r="R12">
        <v>2.67</v>
      </c>
      <c r="W12" s="3">
        <f>AVERAGE(D12:U12)</f>
        <v>3.5486666666666666</v>
      </c>
      <c r="AB12" s="23">
        <f t="shared" si="7"/>
        <v>0</v>
      </c>
      <c r="AC12" s="23">
        <f t="shared" si="7"/>
        <v>0.14000000000000012</v>
      </c>
      <c r="AD12" s="23">
        <f t="shared" si="7"/>
        <v>-1.1400000000000001</v>
      </c>
      <c r="AE12" s="23">
        <f t="shared" si="7"/>
        <v>-2.17</v>
      </c>
      <c r="AF12" s="23">
        <f t="shared" si="7"/>
        <v>0.73</v>
      </c>
      <c r="AG12" s="23">
        <f t="shared" si="7"/>
        <v>-0.13999999999999968</v>
      </c>
      <c r="AH12" s="23">
        <f t="shared" si="7"/>
        <v>-1.1600000000000001</v>
      </c>
      <c r="AI12" s="23">
        <f t="shared" si="7"/>
        <v>0.46999999999999975</v>
      </c>
      <c r="AJ12" s="23">
        <f t="shared" ref="AJ12:AS12" si="9">L15-L12</f>
        <v>-0.79999999999999982</v>
      </c>
      <c r="AK12" s="23">
        <f t="shared" si="9"/>
        <v>-0.69</v>
      </c>
      <c r="AL12" s="23">
        <f t="shared" si="9"/>
        <v>1.64</v>
      </c>
      <c r="AM12" s="23">
        <f t="shared" si="9"/>
        <v>0.41999999999999993</v>
      </c>
      <c r="AN12" s="23">
        <f t="shared" si="9"/>
        <v>0.25999999999999979</v>
      </c>
      <c r="AO12" s="23">
        <f t="shared" si="9"/>
        <v>-0.83000000000000007</v>
      </c>
      <c r="AP12" s="23">
        <f t="shared" si="9"/>
        <v>0.93000000000000016</v>
      </c>
      <c r="AQ12" s="23">
        <f t="shared" si="9"/>
        <v>0</v>
      </c>
      <c r="AR12" s="23">
        <f t="shared" si="9"/>
        <v>0</v>
      </c>
      <c r="AS12" s="23">
        <f t="shared" si="9"/>
        <v>0</v>
      </c>
      <c r="AT12" s="15">
        <f>AVERAGE(AB12:AS12)</f>
        <v>-0.13</v>
      </c>
    </row>
    <row r="13" spans="1:46" x14ac:dyDescent="0.2">
      <c r="W13" s="3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5"/>
    </row>
    <row r="14" spans="1:46" x14ac:dyDescent="0.2">
      <c r="A14" t="s">
        <v>6</v>
      </c>
      <c r="B14">
        <v>2</v>
      </c>
      <c r="C14" t="s">
        <v>4</v>
      </c>
      <c r="D14">
        <v>4.57</v>
      </c>
      <c r="E14">
        <v>3</v>
      </c>
      <c r="F14">
        <v>3.29</v>
      </c>
      <c r="G14">
        <v>2.62</v>
      </c>
      <c r="H14">
        <v>3</v>
      </c>
      <c r="I14">
        <v>4.5</v>
      </c>
      <c r="J14">
        <v>2.83</v>
      </c>
      <c r="K14">
        <v>2.83</v>
      </c>
      <c r="L14">
        <v>4.88</v>
      </c>
      <c r="M14">
        <v>2.29</v>
      </c>
      <c r="N14">
        <v>4</v>
      </c>
      <c r="O14">
        <v>4.88</v>
      </c>
      <c r="P14">
        <v>5.43</v>
      </c>
      <c r="Q14">
        <v>5.43</v>
      </c>
      <c r="R14">
        <v>3.62</v>
      </c>
      <c r="W14" s="3">
        <f>AVERAGE(D14:U14)</f>
        <v>3.8113333333333332</v>
      </c>
      <c r="AB14" s="23">
        <f t="shared" ref="AB14:AI15" si="10">D17-D11</f>
        <v>-0.71</v>
      </c>
      <c r="AC14" s="23">
        <f t="shared" si="10"/>
        <v>1.6599999999999997</v>
      </c>
      <c r="AD14" s="23">
        <f t="shared" si="10"/>
        <v>1.4699999999999998</v>
      </c>
      <c r="AE14" s="23">
        <f t="shared" si="10"/>
        <v>0.56999999999999984</v>
      </c>
      <c r="AF14" s="23">
        <f t="shared" si="10"/>
        <v>-0.5</v>
      </c>
      <c r="AG14" s="23">
        <f t="shared" si="10"/>
        <v>-1.5499999999999998</v>
      </c>
      <c r="AH14" s="23">
        <f t="shared" si="10"/>
        <v>-1.73</v>
      </c>
      <c r="AI14" s="23">
        <f t="shared" si="10"/>
        <v>0.16999999999999993</v>
      </c>
      <c r="AJ14" s="23">
        <f t="shared" ref="AJ14:AS14" si="11">L17-L11</f>
        <v>0</v>
      </c>
      <c r="AK14" s="23">
        <f t="shared" si="11"/>
        <v>0.33000000000000007</v>
      </c>
      <c r="AL14" s="23">
        <f t="shared" si="11"/>
        <v>0</v>
      </c>
      <c r="AM14" s="23">
        <f t="shared" si="11"/>
        <v>-1.1399999999999997</v>
      </c>
      <c r="AN14" s="23">
        <f t="shared" si="11"/>
        <v>0.58000000000000007</v>
      </c>
      <c r="AO14" s="23">
        <f t="shared" si="11"/>
        <v>1.1299999999999999</v>
      </c>
      <c r="AP14" s="23">
        <f t="shared" si="11"/>
        <v>-0.35999999999999988</v>
      </c>
      <c r="AQ14" s="23">
        <f t="shared" si="11"/>
        <v>0</v>
      </c>
      <c r="AR14" s="23">
        <f t="shared" si="11"/>
        <v>0</v>
      </c>
      <c r="AS14" s="23">
        <f t="shared" si="11"/>
        <v>0</v>
      </c>
      <c r="AT14" s="15">
        <f>AVERAGE(AB14:AS14)</f>
        <v>-4.4444444444444488E-3</v>
      </c>
    </row>
    <row r="15" spans="1:46" x14ac:dyDescent="0.2">
      <c r="A15" t="s">
        <v>6</v>
      </c>
      <c r="B15">
        <v>2</v>
      </c>
      <c r="C15" t="s">
        <v>5</v>
      </c>
      <c r="D15">
        <v>4.25</v>
      </c>
      <c r="E15">
        <v>3</v>
      </c>
      <c r="F15">
        <v>3.86</v>
      </c>
      <c r="G15">
        <v>2</v>
      </c>
      <c r="H15">
        <v>2.33</v>
      </c>
      <c r="I15">
        <v>4.8600000000000003</v>
      </c>
      <c r="J15">
        <v>2.67</v>
      </c>
      <c r="K15">
        <v>3.8</v>
      </c>
      <c r="L15">
        <v>3.2</v>
      </c>
      <c r="M15">
        <v>3.17</v>
      </c>
      <c r="N15">
        <v>3.5</v>
      </c>
      <c r="O15">
        <v>4.25</v>
      </c>
      <c r="P15">
        <v>3.4</v>
      </c>
      <c r="Q15">
        <v>3</v>
      </c>
      <c r="R15">
        <v>3.6</v>
      </c>
      <c r="W15" s="3">
        <f>AVERAGE(D15:U15)</f>
        <v>3.3926666666666665</v>
      </c>
      <c r="AB15" s="23">
        <f t="shared" si="10"/>
        <v>0.5</v>
      </c>
      <c r="AC15" s="23">
        <f t="shared" si="10"/>
        <v>-0.18999999999999995</v>
      </c>
      <c r="AD15" s="23">
        <f t="shared" si="10"/>
        <v>0.5</v>
      </c>
      <c r="AE15" s="23">
        <f t="shared" si="10"/>
        <v>-1.67</v>
      </c>
      <c r="AF15" s="23">
        <f t="shared" si="10"/>
        <v>-1.1000000000000001</v>
      </c>
      <c r="AG15" s="23">
        <f t="shared" si="10"/>
        <v>0.5</v>
      </c>
      <c r="AH15" s="23">
        <f t="shared" si="10"/>
        <v>-2.23</v>
      </c>
      <c r="AI15" s="23">
        <f t="shared" si="10"/>
        <v>0.66999999999999993</v>
      </c>
      <c r="AJ15" s="23">
        <f t="shared" ref="AJ15:AS15" si="12">L18-L12</f>
        <v>0.5</v>
      </c>
      <c r="AK15" s="23">
        <f t="shared" si="12"/>
        <v>-0.85999999999999988</v>
      </c>
      <c r="AL15" s="23">
        <f t="shared" si="12"/>
        <v>0.80999999999999983</v>
      </c>
      <c r="AM15" s="23">
        <f t="shared" si="12"/>
        <v>-3.0000000000000249E-2</v>
      </c>
      <c r="AN15" s="23">
        <f t="shared" si="12"/>
        <v>0.18999999999999995</v>
      </c>
      <c r="AO15" s="23">
        <f t="shared" si="12"/>
        <v>0.91999999999999993</v>
      </c>
      <c r="AP15" s="23">
        <f t="shared" si="12"/>
        <v>0.71</v>
      </c>
      <c r="AQ15" s="23">
        <f t="shared" si="12"/>
        <v>0</v>
      </c>
      <c r="AR15" s="23">
        <f t="shared" si="12"/>
        <v>0</v>
      </c>
      <c r="AS15" s="23">
        <f t="shared" si="12"/>
        <v>0</v>
      </c>
      <c r="AT15" s="15">
        <f>AVERAGE(AB15:AS15)</f>
        <v>-4.333333333333337E-2</v>
      </c>
    </row>
    <row r="16" spans="1:46" x14ac:dyDescent="0.2">
      <c r="W16" s="3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5"/>
    </row>
    <row r="17" spans="1:46" x14ac:dyDescent="0.2">
      <c r="A17" t="s">
        <v>6</v>
      </c>
      <c r="B17">
        <v>3</v>
      </c>
      <c r="C17" t="s">
        <v>4</v>
      </c>
      <c r="D17">
        <v>4.43</v>
      </c>
      <c r="E17">
        <v>4.8</v>
      </c>
      <c r="F17">
        <v>3.67</v>
      </c>
      <c r="G17">
        <v>3</v>
      </c>
      <c r="H17">
        <v>2.83</v>
      </c>
      <c r="I17">
        <v>4.2</v>
      </c>
      <c r="J17">
        <v>2.6</v>
      </c>
      <c r="K17">
        <v>3.17</v>
      </c>
      <c r="L17">
        <v>4.62</v>
      </c>
      <c r="M17">
        <v>3.33</v>
      </c>
      <c r="N17">
        <v>3</v>
      </c>
      <c r="O17">
        <v>4</v>
      </c>
      <c r="P17">
        <v>5.29</v>
      </c>
      <c r="Q17">
        <v>5.88</v>
      </c>
      <c r="R17">
        <v>3.5</v>
      </c>
      <c r="W17" s="3">
        <f>AVERAGE(D17:U17)</f>
        <v>3.8879999999999999</v>
      </c>
      <c r="Z17" s="15">
        <f>_xlfn.T.TEST(D11:U11,D14:U14,2,1)</f>
        <v>0.68255131746873476</v>
      </c>
      <c r="AA17" s="15">
        <f>_xlfn.T.TEST(D12:U12,D15:U15,2,1)</f>
        <v>0.54656400897685387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5"/>
    </row>
    <row r="18" spans="1:46" x14ac:dyDescent="0.2">
      <c r="A18" t="s">
        <v>6</v>
      </c>
      <c r="B18">
        <v>3</v>
      </c>
      <c r="C18" t="s">
        <v>5</v>
      </c>
      <c r="D18">
        <v>4.75</v>
      </c>
      <c r="E18">
        <v>2.67</v>
      </c>
      <c r="F18">
        <v>5.5</v>
      </c>
      <c r="G18">
        <v>2.5</v>
      </c>
      <c r="H18">
        <v>0.5</v>
      </c>
      <c r="I18">
        <v>5.5</v>
      </c>
      <c r="J18">
        <v>1.6</v>
      </c>
      <c r="K18">
        <v>4</v>
      </c>
      <c r="L18">
        <v>4.5</v>
      </c>
      <c r="M18">
        <v>3</v>
      </c>
      <c r="N18">
        <v>2.67</v>
      </c>
      <c r="O18">
        <v>3.8</v>
      </c>
      <c r="P18">
        <v>3.33</v>
      </c>
      <c r="Q18">
        <v>4.75</v>
      </c>
      <c r="R18">
        <v>3.38</v>
      </c>
      <c r="W18" s="3">
        <f>AVERAGE(D18:U18)</f>
        <v>3.496666666666667</v>
      </c>
      <c r="Z18" s="15">
        <f>_xlfn.T.TEST(D11:U11,D17:U17,2,1)</f>
        <v>0.98413183746665034</v>
      </c>
      <c r="AA18" s="15">
        <f>_xlfn.T.TEST(D12:U12,D18:U18,2,1)</f>
        <v>0.83867429782266301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5"/>
    </row>
    <row r="19" spans="1:46" s="26" customFormat="1" x14ac:dyDescent="0.2">
      <c r="W19" s="27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9"/>
    </row>
    <row r="20" spans="1:46" x14ac:dyDescent="0.2">
      <c r="A20" t="s">
        <v>7</v>
      </c>
      <c r="B20">
        <v>1</v>
      </c>
      <c r="C20" t="s">
        <v>4</v>
      </c>
      <c r="D20">
        <v>3</v>
      </c>
      <c r="E20">
        <v>3.75</v>
      </c>
      <c r="F20">
        <v>2.25</v>
      </c>
      <c r="G20">
        <v>2.12</v>
      </c>
      <c r="H20">
        <v>3.88</v>
      </c>
      <c r="I20">
        <v>4.5999999999999996</v>
      </c>
      <c r="J20">
        <v>4.71</v>
      </c>
      <c r="K20">
        <v>2.71</v>
      </c>
      <c r="L20">
        <v>4.75</v>
      </c>
      <c r="M20">
        <v>3.33</v>
      </c>
      <c r="N20">
        <v>3.67</v>
      </c>
      <c r="O20">
        <v>4.29</v>
      </c>
      <c r="P20">
        <v>5.75</v>
      </c>
      <c r="Q20">
        <v>4.8</v>
      </c>
      <c r="R20">
        <v>5.12</v>
      </c>
      <c r="W20" s="3">
        <f>AVERAGE(D20:U20)</f>
        <v>3.9153333333333333</v>
      </c>
      <c r="AB20" s="23">
        <f t="shared" ref="AB20:AI21" si="13">D23-D20</f>
        <v>0.5</v>
      </c>
      <c r="AC20" s="23">
        <f t="shared" si="13"/>
        <v>-0.5</v>
      </c>
      <c r="AD20" s="23">
        <f t="shared" si="13"/>
        <v>0.75</v>
      </c>
      <c r="AE20" s="23">
        <f t="shared" si="13"/>
        <v>-0.41000000000000014</v>
      </c>
      <c r="AF20" s="23">
        <f t="shared" si="13"/>
        <v>-0.75999999999999979</v>
      </c>
      <c r="AG20" s="23">
        <f t="shared" si="13"/>
        <v>-0.79999999999999982</v>
      </c>
      <c r="AH20" s="23">
        <f t="shared" si="13"/>
        <v>-1.85</v>
      </c>
      <c r="AI20" s="23">
        <f t="shared" si="13"/>
        <v>-0.2799999999999998</v>
      </c>
      <c r="AJ20" s="23">
        <f t="shared" ref="AJ20:AS20" si="14">L23-L20</f>
        <v>-0.12999999999999989</v>
      </c>
      <c r="AK20" s="23">
        <f t="shared" si="14"/>
        <v>0.23999999999999977</v>
      </c>
      <c r="AL20" s="23">
        <f t="shared" si="14"/>
        <v>-0.87000000000000011</v>
      </c>
      <c r="AM20" s="23">
        <f t="shared" si="14"/>
        <v>-0.79</v>
      </c>
      <c r="AN20" s="23">
        <f t="shared" si="14"/>
        <v>0</v>
      </c>
      <c r="AO20" s="23">
        <f t="shared" si="14"/>
        <v>-0.37000000000000011</v>
      </c>
      <c r="AP20" s="23">
        <f t="shared" si="14"/>
        <v>-1.5</v>
      </c>
      <c r="AQ20" s="23">
        <f t="shared" si="14"/>
        <v>0</v>
      </c>
      <c r="AR20" s="23">
        <f t="shared" si="14"/>
        <v>0</v>
      </c>
      <c r="AS20" s="23">
        <f t="shared" si="14"/>
        <v>0</v>
      </c>
      <c r="AT20" s="15">
        <f>AVERAGE(AB20:AS20)</f>
        <v>-0.37611111111111106</v>
      </c>
    </row>
    <row r="21" spans="1:46" x14ac:dyDescent="0.2">
      <c r="A21" t="s">
        <v>7</v>
      </c>
      <c r="B21">
        <v>1</v>
      </c>
      <c r="C21" t="s">
        <v>5</v>
      </c>
      <c r="D21">
        <v>5</v>
      </c>
      <c r="E21">
        <v>3</v>
      </c>
      <c r="F21">
        <v>3.83</v>
      </c>
      <c r="G21">
        <v>2.75</v>
      </c>
      <c r="H21">
        <v>2.67</v>
      </c>
      <c r="I21">
        <v>4.83</v>
      </c>
      <c r="J21">
        <v>4</v>
      </c>
      <c r="K21">
        <v>2.2000000000000002</v>
      </c>
      <c r="L21">
        <v>3.25</v>
      </c>
      <c r="M21">
        <v>2</v>
      </c>
      <c r="N21">
        <v>0.33</v>
      </c>
      <c r="O21">
        <v>5.5</v>
      </c>
      <c r="P21">
        <v>1.33</v>
      </c>
      <c r="Q21">
        <v>4.2</v>
      </c>
      <c r="R21">
        <v>2.25</v>
      </c>
      <c r="W21" s="3">
        <f>AVERAGE(D21:U21)</f>
        <v>3.1426666666666665</v>
      </c>
      <c r="AB21" s="23">
        <f t="shared" si="13"/>
        <v>-0.62000000000000011</v>
      </c>
      <c r="AC21" s="23">
        <f t="shared" si="13"/>
        <v>-1.5</v>
      </c>
      <c r="AD21" s="23">
        <f t="shared" si="13"/>
        <v>-3.0000000000000249E-2</v>
      </c>
      <c r="AE21" s="23">
        <f t="shared" si="13"/>
        <v>0.75</v>
      </c>
      <c r="AF21" s="23">
        <f t="shared" si="13"/>
        <v>0.83000000000000007</v>
      </c>
      <c r="AG21" s="23">
        <f t="shared" si="13"/>
        <v>0.30999999999999961</v>
      </c>
      <c r="AH21" s="23">
        <f t="shared" si="13"/>
        <v>-2</v>
      </c>
      <c r="AI21" s="23">
        <f t="shared" si="13"/>
        <v>0.54999999999999982</v>
      </c>
      <c r="AJ21" s="23">
        <f t="shared" ref="AJ21:AS21" si="15">L24-L21</f>
        <v>-0.5</v>
      </c>
      <c r="AK21" s="23">
        <f t="shared" si="15"/>
        <v>0</v>
      </c>
      <c r="AL21" s="23">
        <f t="shared" si="15"/>
        <v>2.17</v>
      </c>
      <c r="AM21" s="23">
        <f t="shared" si="15"/>
        <v>-3.5</v>
      </c>
      <c r="AN21" s="23">
        <f t="shared" si="15"/>
        <v>0.66999999999999993</v>
      </c>
      <c r="AO21" s="23">
        <f t="shared" si="15"/>
        <v>-0.53000000000000025</v>
      </c>
      <c r="AP21" s="23">
        <f t="shared" si="15"/>
        <v>-0.75</v>
      </c>
      <c r="AQ21" s="23">
        <f t="shared" si="15"/>
        <v>0</v>
      </c>
      <c r="AR21" s="23">
        <f t="shared" si="15"/>
        <v>0</v>
      </c>
      <c r="AS21" s="23">
        <f t="shared" si="15"/>
        <v>0</v>
      </c>
      <c r="AT21" s="15">
        <f>AVERAGE(AB21:AS21)</f>
        <v>-0.23055555555555562</v>
      </c>
    </row>
    <row r="22" spans="1:46" x14ac:dyDescent="0.2">
      <c r="W22" s="3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5"/>
    </row>
    <row r="23" spans="1:46" x14ac:dyDescent="0.2">
      <c r="A23" t="s">
        <v>7</v>
      </c>
      <c r="B23">
        <v>2</v>
      </c>
      <c r="C23" t="s">
        <v>4</v>
      </c>
      <c r="D23">
        <v>3.5</v>
      </c>
      <c r="E23">
        <v>3.25</v>
      </c>
      <c r="F23">
        <v>3</v>
      </c>
      <c r="G23">
        <v>1.71</v>
      </c>
      <c r="H23">
        <v>3.12</v>
      </c>
      <c r="I23">
        <v>3.8</v>
      </c>
      <c r="J23">
        <v>2.86</v>
      </c>
      <c r="K23">
        <v>2.4300000000000002</v>
      </c>
      <c r="L23">
        <v>4.62</v>
      </c>
      <c r="M23">
        <v>3.57</v>
      </c>
      <c r="N23">
        <v>2.8</v>
      </c>
      <c r="O23">
        <v>3.5</v>
      </c>
      <c r="P23">
        <v>5.75</v>
      </c>
      <c r="Q23">
        <v>4.43</v>
      </c>
      <c r="R23">
        <v>3.62</v>
      </c>
      <c r="W23" s="3">
        <f>AVERAGE(D23:U23)</f>
        <v>3.464</v>
      </c>
      <c r="AB23" s="23">
        <f t="shared" ref="AB23:AI24" si="16">D26-D20</f>
        <v>0</v>
      </c>
      <c r="AC23" s="23">
        <f t="shared" si="16"/>
        <v>0.37000000000000011</v>
      </c>
      <c r="AD23" s="23">
        <f t="shared" si="16"/>
        <v>0.95000000000000018</v>
      </c>
      <c r="AE23" s="23">
        <f t="shared" si="16"/>
        <v>-0.12000000000000011</v>
      </c>
      <c r="AF23" s="23">
        <f t="shared" si="16"/>
        <v>-0.12999999999999989</v>
      </c>
      <c r="AG23" s="23">
        <f t="shared" si="16"/>
        <v>-2.1999999999999997</v>
      </c>
      <c r="AH23" s="23">
        <f t="shared" si="16"/>
        <v>-2</v>
      </c>
      <c r="AI23" s="23">
        <f t="shared" si="16"/>
        <v>0.16999999999999993</v>
      </c>
      <c r="AJ23" s="23">
        <f t="shared" ref="AJ23:AS23" si="17">L26-L20</f>
        <v>-0.75</v>
      </c>
      <c r="AK23" s="23">
        <f t="shared" si="17"/>
        <v>-0.33000000000000007</v>
      </c>
      <c r="AL23" s="23">
        <f t="shared" si="17"/>
        <v>0.33000000000000007</v>
      </c>
      <c r="AM23" s="23">
        <f t="shared" si="17"/>
        <v>-0.85999999999999988</v>
      </c>
      <c r="AN23" s="23">
        <f t="shared" si="17"/>
        <v>0.25</v>
      </c>
      <c r="AO23" s="23">
        <f t="shared" si="17"/>
        <v>-0.79999999999999982</v>
      </c>
      <c r="AP23" s="23">
        <f t="shared" si="17"/>
        <v>-1.5</v>
      </c>
      <c r="AQ23" s="23">
        <f t="shared" si="17"/>
        <v>0</v>
      </c>
      <c r="AR23" s="23">
        <f t="shared" si="17"/>
        <v>0</v>
      </c>
      <c r="AS23" s="23">
        <f t="shared" si="17"/>
        <v>0</v>
      </c>
      <c r="AT23" s="15">
        <f>AVERAGE(AB23:AS23)</f>
        <v>-0.3677777777777777</v>
      </c>
    </row>
    <row r="24" spans="1:46" x14ac:dyDescent="0.2">
      <c r="A24" t="s">
        <v>7</v>
      </c>
      <c r="B24">
        <v>2</v>
      </c>
      <c r="C24" t="s">
        <v>5</v>
      </c>
      <c r="D24">
        <v>4.38</v>
      </c>
      <c r="E24">
        <v>1.5</v>
      </c>
      <c r="F24">
        <v>3.8</v>
      </c>
      <c r="G24">
        <v>3.5</v>
      </c>
      <c r="H24">
        <v>3.5</v>
      </c>
      <c r="I24">
        <v>5.14</v>
      </c>
      <c r="J24">
        <v>2</v>
      </c>
      <c r="K24">
        <v>2.75</v>
      </c>
      <c r="L24">
        <v>2.75</v>
      </c>
      <c r="M24">
        <v>2</v>
      </c>
      <c r="N24">
        <v>2.5</v>
      </c>
      <c r="O24">
        <v>2</v>
      </c>
      <c r="P24">
        <v>2</v>
      </c>
      <c r="Q24">
        <v>3.67</v>
      </c>
      <c r="R24">
        <v>1.5</v>
      </c>
      <c r="W24" s="3">
        <f>AVERAGE(D24:U24)</f>
        <v>2.8660000000000001</v>
      </c>
      <c r="AB24" s="23">
        <f t="shared" si="16"/>
        <v>-1.1200000000000001</v>
      </c>
      <c r="AC24" s="23">
        <f t="shared" si="16"/>
        <v>-1.25</v>
      </c>
      <c r="AD24" s="23">
        <f t="shared" si="16"/>
        <v>0.33999999999999986</v>
      </c>
      <c r="AE24" s="23">
        <f t="shared" si="16"/>
        <v>-0.5</v>
      </c>
      <c r="AF24" s="23">
        <f t="shared" si="16"/>
        <v>0</v>
      </c>
      <c r="AG24" s="23">
        <f t="shared" si="16"/>
        <v>-1.08</v>
      </c>
      <c r="AH24" s="23">
        <f t="shared" si="16"/>
        <v>-2.5</v>
      </c>
      <c r="AI24" s="23">
        <f t="shared" si="16"/>
        <v>1</v>
      </c>
      <c r="AJ24" s="23">
        <f t="shared" ref="AJ24:AS24" si="18">L27-L21</f>
        <v>-0.58000000000000007</v>
      </c>
      <c r="AK24" s="23">
        <f t="shared" si="18"/>
        <v>1.33</v>
      </c>
      <c r="AL24" s="23">
        <f t="shared" si="18"/>
        <v>1.3399999999999999</v>
      </c>
      <c r="AM24" s="23">
        <f t="shared" si="18"/>
        <v>-3.9</v>
      </c>
      <c r="AN24" s="23">
        <f t="shared" si="18"/>
        <v>0.66999999999999993</v>
      </c>
      <c r="AO24" s="23">
        <f t="shared" si="18"/>
        <v>-2.2000000000000002</v>
      </c>
      <c r="AP24" s="23">
        <f t="shared" si="18"/>
        <v>-0.44999999999999996</v>
      </c>
      <c r="AQ24" s="23">
        <f t="shared" si="18"/>
        <v>0</v>
      </c>
      <c r="AR24" s="23">
        <f t="shared" si="18"/>
        <v>0</v>
      </c>
      <c r="AS24" s="23">
        <f t="shared" si="18"/>
        <v>0</v>
      </c>
      <c r="AT24" s="15">
        <f>AVERAGE(AB24:AS24)</f>
        <v>-0.49444444444444435</v>
      </c>
    </row>
    <row r="25" spans="1:46" x14ac:dyDescent="0.2">
      <c r="W25" s="3"/>
    </row>
    <row r="26" spans="1:46" x14ac:dyDescent="0.2">
      <c r="A26" t="s">
        <v>7</v>
      </c>
      <c r="B26">
        <v>3</v>
      </c>
      <c r="C26" t="s">
        <v>4</v>
      </c>
      <c r="D26">
        <v>3</v>
      </c>
      <c r="E26">
        <v>4.12</v>
      </c>
      <c r="F26">
        <v>3.2</v>
      </c>
      <c r="G26">
        <v>2</v>
      </c>
      <c r="H26">
        <v>3.75</v>
      </c>
      <c r="I26">
        <v>2.4</v>
      </c>
      <c r="J26">
        <v>2.71</v>
      </c>
      <c r="K26">
        <v>2.88</v>
      </c>
      <c r="L26">
        <v>4</v>
      </c>
      <c r="M26">
        <v>3</v>
      </c>
      <c r="N26">
        <v>4</v>
      </c>
      <c r="O26">
        <v>3.43</v>
      </c>
      <c r="P26">
        <v>6</v>
      </c>
      <c r="Q26">
        <v>4</v>
      </c>
      <c r="R26">
        <v>3.62</v>
      </c>
      <c r="W26" s="3">
        <f>AVERAGE(D26:U26)</f>
        <v>3.4739999999999998</v>
      </c>
      <c r="Z26" s="15">
        <f>_xlfn.T.TEST(D20:U20,D23:U23,2,1)</f>
        <v>2.4498941479729721E-2</v>
      </c>
      <c r="AA26" s="15">
        <f>_xlfn.T.TEST(D21:U21,D24:U24,2,1)</f>
        <v>0.44168106043461208</v>
      </c>
    </row>
    <row r="27" spans="1:46" x14ac:dyDescent="0.2">
      <c r="A27" t="s">
        <v>7</v>
      </c>
      <c r="B27">
        <v>3</v>
      </c>
      <c r="C27" t="s">
        <v>5</v>
      </c>
      <c r="D27">
        <v>3.88</v>
      </c>
      <c r="E27">
        <v>1.75</v>
      </c>
      <c r="F27">
        <v>4.17</v>
      </c>
      <c r="G27">
        <v>2.25</v>
      </c>
      <c r="H27">
        <v>2.67</v>
      </c>
      <c r="I27">
        <v>3.75</v>
      </c>
      <c r="J27">
        <v>1.5</v>
      </c>
      <c r="K27">
        <v>3.2</v>
      </c>
      <c r="L27">
        <v>2.67</v>
      </c>
      <c r="M27">
        <v>3.33</v>
      </c>
      <c r="N27">
        <v>1.67</v>
      </c>
      <c r="O27">
        <v>1.6</v>
      </c>
      <c r="P27">
        <v>2</v>
      </c>
      <c r="Q27">
        <v>2</v>
      </c>
      <c r="R27">
        <v>1.8</v>
      </c>
      <c r="W27" s="3">
        <f>AVERAGE(D27:U27)</f>
        <v>2.5493333333333328</v>
      </c>
      <c r="Z27" s="15">
        <f>_xlfn.T.TEST(D20:U20,D26:U26,2,1)</f>
        <v>8.0110003607827385E-2</v>
      </c>
      <c r="AA27" s="15">
        <f>_xlfn.T.TEST(D21:U21,D27:U27,2,1)</f>
        <v>0.14434117372039434</v>
      </c>
    </row>
    <row r="30" spans="1:46" x14ac:dyDescent="0.2">
      <c r="A30" t="s">
        <v>8</v>
      </c>
      <c r="B30" t="s">
        <v>9</v>
      </c>
      <c r="C30" t="s">
        <v>10</v>
      </c>
    </row>
  </sheetData>
  <conditionalFormatting sqref="Z8:AA9 Z17:AA18 Z26:AA27">
    <cfRule type="cellIs" dxfId="11" priority="2" operator="lessThan">
      <formula>0.05</formula>
    </cfRule>
  </conditionalFormatting>
  <conditionalFormatting sqref="AS1 AB2:AS3 AT2:AT24 AB5:AS6 AB11:AS12 AB14:AS15 AB20:AS21 AB23:AS24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6DDE-2D3E-492F-A489-6CE41EBF904E}">
  <dimension ref="A1:AS27"/>
  <sheetViews>
    <sheetView workbookViewId="0">
      <selection activeCell="O32" sqref="O32"/>
    </sheetView>
  </sheetViews>
  <sheetFormatPr baseColWidth="10" defaultColWidth="8.83203125" defaultRowHeight="15" x14ac:dyDescent="0.2"/>
  <cols>
    <col min="44" max="44" width="8.6640625" style="3"/>
  </cols>
  <sheetData>
    <row r="1" spans="1:45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</row>
    <row r="2" spans="1:45" x14ac:dyDescent="0.2">
      <c r="A2" t="s">
        <v>3</v>
      </c>
      <c r="B2">
        <v>1</v>
      </c>
      <c r="C2" t="s">
        <v>4</v>
      </c>
      <c r="D2">
        <v>2.8</v>
      </c>
      <c r="E2">
        <v>1.33</v>
      </c>
      <c r="F2">
        <v>2.33</v>
      </c>
      <c r="G2">
        <v>2.25</v>
      </c>
      <c r="H2">
        <v>4.4000000000000004</v>
      </c>
      <c r="I2">
        <v>2.8</v>
      </c>
      <c r="J2">
        <v>3.67</v>
      </c>
      <c r="K2">
        <v>3.33</v>
      </c>
      <c r="L2">
        <v>3</v>
      </c>
      <c r="M2">
        <v>2.8</v>
      </c>
      <c r="N2">
        <v>3.71</v>
      </c>
      <c r="O2">
        <v>4.17</v>
      </c>
      <c r="P2">
        <v>3.6</v>
      </c>
      <c r="Q2">
        <v>2.8</v>
      </c>
      <c r="R2">
        <v>3</v>
      </c>
      <c r="W2" s="3">
        <f>AVERAGE(D2:U2)</f>
        <v>3.0659999999999998</v>
      </c>
      <c r="Z2" s="17">
        <f t="shared" ref="Z2:AC3" si="0">D5-D2</f>
        <v>0.20000000000000018</v>
      </c>
      <c r="AA2" s="17">
        <f t="shared" si="0"/>
        <v>1.67</v>
      </c>
      <c r="AB2" s="17">
        <f t="shared" si="0"/>
        <v>-0.53</v>
      </c>
      <c r="AC2" s="17">
        <f t="shared" si="0"/>
        <v>0.35000000000000009</v>
      </c>
      <c r="AD2" s="17">
        <f t="shared" ref="AD2:AQ2" si="1">H5-H2</f>
        <v>-0.69000000000000039</v>
      </c>
      <c r="AE2" s="17">
        <f t="shared" si="1"/>
        <v>-0.12999999999999989</v>
      </c>
      <c r="AF2" s="17">
        <f t="shared" si="1"/>
        <v>0.33000000000000007</v>
      </c>
      <c r="AG2" s="17">
        <f t="shared" si="1"/>
        <v>-0.83000000000000007</v>
      </c>
      <c r="AH2" s="17">
        <f t="shared" si="1"/>
        <v>0.39999999999999991</v>
      </c>
      <c r="AI2" s="17">
        <f t="shared" si="1"/>
        <v>1.4000000000000004</v>
      </c>
      <c r="AJ2" s="17">
        <f t="shared" si="1"/>
        <v>-1.5099999999999998</v>
      </c>
      <c r="AK2" s="17">
        <f t="shared" si="1"/>
        <v>1.1600000000000001</v>
      </c>
      <c r="AL2" s="17">
        <f t="shared" si="1"/>
        <v>-1.6</v>
      </c>
      <c r="AM2" s="17">
        <f t="shared" si="1"/>
        <v>-0.39999999999999991</v>
      </c>
      <c r="AN2" s="17">
        <f t="shared" si="1"/>
        <v>0</v>
      </c>
      <c r="AO2" s="17">
        <f t="shared" si="1"/>
        <v>0</v>
      </c>
      <c r="AP2" s="17">
        <f t="shared" si="1"/>
        <v>0</v>
      </c>
      <c r="AQ2" s="17">
        <f t="shared" si="1"/>
        <v>0</v>
      </c>
      <c r="AR2" s="15">
        <f>AVERAGE(Z2:AD2)</f>
        <v>0.19999999999999996</v>
      </c>
      <c r="AS2" s="19"/>
    </row>
    <row r="3" spans="1:45" x14ac:dyDescent="0.2">
      <c r="A3" t="s">
        <v>3</v>
      </c>
      <c r="B3">
        <v>1</v>
      </c>
      <c r="C3" t="s">
        <v>5</v>
      </c>
      <c r="D3">
        <v>2.57</v>
      </c>
      <c r="E3">
        <v>5.38</v>
      </c>
      <c r="F3">
        <v>3.4</v>
      </c>
      <c r="G3">
        <v>4.83</v>
      </c>
      <c r="H3">
        <v>4.33</v>
      </c>
      <c r="I3">
        <v>3.71</v>
      </c>
      <c r="J3">
        <v>4.5999999999999996</v>
      </c>
      <c r="K3">
        <v>4.67</v>
      </c>
      <c r="L3">
        <v>6.75</v>
      </c>
      <c r="M3">
        <v>4.33</v>
      </c>
      <c r="N3">
        <v>3</v>
      </c>
      <c r="O3">
        <v>5.4</v>
      </c>
      <c r="P3">
        <v>5.14</v>
      </c>
      <c r="Q3">
        <v>4.33</v>
      </c>
      <c r="R3">
        <v>5</v>
      </c>
      <c r="W3" s="3">
        <f>AVERAGE(D3:U3)</f>
        <v>4.4959999999999996</v>
      </c>
      <c r="Z3" s="17">
        <f t="shared" si="0"/>
        <v>0.81</v>
      </c>
      <c r="AA3" s="17">
        <f t="shared" si="0"/>
        <v>-8.9999999999999858E-2</v>
      </c>
      <c r="AB3" s="17">
        <f t="shared" si="0"/>
        <v>1.1000000000000001</v>
      </c>
      <c r="AC3" s="17">
        <f t="shared" si="0"/>
        <v>-1.5</v>
      </c>
      <c r="AD3" s="17">
        <f t="shared" ref="AD3:AQ3" si="2">H6-H3</f>
        <v>0.37999999999999989</v>
      </c>
      <c r="AE3" s="17">
        <f t="shared" si="2"/>
        <v>0.14999999999999991</v>
      </c>
      <c r="AF3" s="17">
        <f t="shared" si="2"/>
        <v>-1.5999999999999996</v>
      </c>
      <c r="AG3" s="17">
        <f t="shared" si="2"/>
        <v>0</v>
      </c>
      <c r="AH3" s="17">
        <f t="shared" si="2"/>
        <v>-1.1299999999999999</v>
      </c>
      <c r="AI3" s="17">
        <f t="shared" si="2"/>
        <v>0.66999999999999993</v>
      </c>
      <c r="AJ3" s="17">
        <f t="shared" si="2"/>
        <v>0.83000000000000007</v>
      </c>
      <c r="AK3" s="17">
        <f t="shared" si="2"/>
        <v>-1.6000000000000005</v>
      </c>
      <c r="AL3" s="17">
        <f t="shared" si="2"/>
        <v>-0.38999999999999968</v>
      </c>
      <c r="AM3" s="17">
        <f t="shared" si="2"/>
        <v>-1.33</v>
      </c>
      <c r="AN3" s="17">
        <f t="shared" si="2"/>
        <v>-1</v>
      </c>
      <c r="AO3" s="17">
        <f t="shared" si="2"/>
        <v>0</v>
      </c>
      <c r="AP3" s="17">
        <f t="shared" si="2"/>
        <v>0</v>
      </c>
      <c r="AQ3" s="17">
        <f t="shared" si="2"/>
        <v>0</v>
      </c>
      <c r="AR3" s="15">
        <f t="shared" ref="AR3:AR6" si="3">AVERAGE(Z3:AD3)</f>
        <v>0.14000000000000004</v>
      </c>
      <c r="AS3" s="19"/>
    </row>
    <row r="4" spans="1:45" x14ac:dyDescent="0.2">
      <c r="W4" s="3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20"/>
      <c r="AS4" s="19"/>
    </row>
    <row r="5" spans="1:45" x14ac:dyDescent="0.2">
      <c r="A5" t="s">
        <v>3</v>
      </c>
      <c r="B5">
        <v>2</v>
      </c>
      <c r="C5" t="s">
        <v>4</v>
      </c>
      <c r="D5">
        <v>3</v>
      </c>
      <c r="E5">
        <v>3</v>
      </c>
      <c r="F5">
        <v>1.8</v>
      </c>
      <c r="G5">
        <v>2.6</v>
      </c>
      <c r="H5">
        <v>3.71</v>
      </c>
      <c r="I5">
        <v>2.67</v>
      </c>
      <c r="J5">
        <v>4</v>
      </c>
      <c r="K5">
        <v>2.5</v>
      </c>
      <c r="L5">
        <v>3.4</v>
      </c>
      <c r="M5">
        <v>4.2</v>
      </c>
      <c r="N5">
        <v>2.2000000000000002</v>
      </c>
      <c r="O5">
        <v>5.33</v>
      </c>
      <c r="P5">
        <v>2</v>
      </c>
      <c r="Q5">
        <v>2.4</v>
      </c>
      <c r="R5">
        <v>3</v>
      </c>
      <c r="W5" s="3">
        <f>AVERAGE(D5:U5)</f>
        <v>3.0539999999999998</v>
      </c>
      <c r="Z5" s="17">
        <f t="shared" ref="Z5:AC6" si="4">D8-D2</f>
        <v>-0.29999999999999982</v>
      </c>
      <c r="AA5" s="17">
        <f t="shared" si="4"/>
        <v>1.67</v>
      </c>
      <c r="AB5" s="17">
        <f t="shared" si="4"/>
        <v>-0.83000000000000007</v>
      </c>
      <c r="AC5" s="17">
        <f t="shared" si="4"/>
        <v>8.0000000000000071E-2</v>
      </c>
      <c r="AD5" s="17">
        <f t="shared" ref="AD5:AQ5" si="5">H8-H2</f>
        <v>1.0999999999999996</v>
      </c>
      <c r="AE5" s="17">
        <f t="shared" si="5"/>
        <v>-0.79999999999999982</v>
      </c>
      <c r="AF5" s="17">
        <f t="shared" si="5"/>
        <v>0.75999999999999979</v>
      </c>
      <c r="AG5" s="17">
        <f t="shared" si="5"/>
        <v>-0.83000000000000007</v>
      </c>
      <c r="AH5" s="17">
        <f t="shared" si="5"/>
        <v>1.75</v>
      </c>
      <c r="AI5" s="17">
        <f t="shared" si="5"/>
        <v>0.37000000000000011</v>
      </c>
      <c r="AJ5" s="17">
        <f t="shared" si="5"/>
        <v>-0.50999999999999979</v>
      </c>
      <c r="AK5" s="17">
        <f t="shared" si="5"/>
        <v>0.83000000000000007</v>
      </c>
      <c r="AL5" s="17">
        <f t="shared" si="5"/>
        <v>-1.2000000000000002</v>
      </c>
      <c r="AM5" s="17">
        <f t="shared" si="5"/>
        <v>-0.19999999999999973</v>
      </c>
      <c r="AN5" s="17">
        <f t="shared" si="5"/>
        <v>-0.16999999999999993</v>
      </c>
      <c r="AO5" s="17">
        <f t="shared" si="5"/>
        <v>0</v>
      </c>
      <c r="AP5" s="17">
        <f t="shared" si="5"/>
        <v>0</v>
      </c>
      <c r="AQ5" s="17">
        <f t="shared" si="5"/>
        <v>0</v>
      </c>
      <c r="AR5" s="15">
        <f t="shared" si="3"/>
        <v>0.34399999999999997</v>
      </c>
      <c r="AS5" s="19"/>
    </row>
    <row r="6" spans="1:45" x14ac:dyDescent="0.2">
      <c r="A6" t="s">
        <v>3</v>
      </c>
      <c r="B6">
        <v>2</v>
      </c>
      <c r="C6" t="s">
        <v>5</v>
      </c>
      <c r="D6">
        <v>3.38</v>
      </c>
      <c r="E6">
        <v>5.29</v>
      </c>
      <c r="F6">
        <v>4.5</v>
      </c>
      <c r="G6">
        <v>3.33</v>
      </c>
      <c r="H6">
        <v>4.71</v>
      </c>
      <c r="I6">
        <v>3.86</v>
      </c>
      <c r="J6">
        <v>3</v>
      </c>
      <c r="K6">
        <v>4.67</v>
      </c>
      <c r="L6">
        <v>5.62</v>
      </c>
      <c r="M6">
        <v>5</v>
      </c>
      <c r="N6">
        <v>3.83</v>
      </c>
      <c r="O6">
        <v>3.8</v>
      </c>
      <c r="P6">
        <v>4.75</v>
      </c>
      <c r="Q6">
        <v>3</v>
      </c>
      <c r="R6">
        <v>4</v>
      </c>
      <c r="W6" s="3">
        <f>AVERAGE(D6:U6)</f>
        <v>4.1826666666666661</v>
      </c>
      <c r="Z6" s="17">
        <f t="shared" si="4"/>
        <v>0.81</v>
      </c>
      <c r="AA6" s="17">
        <f t="shared" si="4"/>
        <v>-0.87999999999999989</v>
      </c>
      <c r="AB6" s="17">
        <f t="shared" si="4"/>
        <v>0.60000000000000009</v>
      </c>
      <c r="AC6" s="17">
        <f t="shared" si="4"/>
        <v>-1.54</v>
      </c>
      <c r="AD6" s="17">
        <f t="shared" ref="AD6:AQ6" si="6">H9-H3</f>
        <v>-0.33000000000000007</v>
      </c>
      <c r="AE6" s="17">
        <f t="shared" si="6"/>
        <v>0.29000000000000004</v>
      </c>
      <c r="AF6" s="17">
        <f t="shared" si="6"/>
        <v>-0.84999999999999964</v>
      </c>
      <c r="AG6" s="17">
        <f t="shared" si="6"/>
        <v>-0.66999999999999993</v>
      </c>
      <c r="AH6" s="17">
        <f t="shared" si="6"/>
        <v>-1.37</v>
      </c>
      <c r="AI6" s="17">
        <f t="shared" si="6"/>
        <v>0.46999999999999975</v>
      </c>
      <c r="AJ6" s="17">
        <f t="shared" si="6"/>
        <v>1.71</v>
      </c>
      <c r="AK6" s="17">
        <f t="shared" si="6"/>
        <v>0.34999999999999964</v>
      </c>
      <c r="AL6" s="17">
        <f t="shared" si="6"/>
        <v>0.36000000000000032</v>
      </c>
      <c r="AM6" s="17">
        <f t="shared" si="6"/>
        <v>-1.4700000000000002</v>
      </c>
      <c r="AN6" s="17">
        <f t="shared" si="6"/>
        <v>-1.38</v>
      </c>
      <c r="AO6" s="17">
        <f t="shared" si="6"/>
        <v>0</v>
      </c>
      <c r="AP6" s="17">
        <f t="shared" si="6"/>
        <v>0</v>
      </c>
      <c r="AQ6" s="17">
        <f t="shared" si="6"/>
        <v>0</v>
      </c>
      <c r="AR6" s="15">
        <f t="shared" si="3"/>
        <v>-0.26799999999999996</v>
      </c>
      <c r="AS6" s="19"/>
    </row>
    <row r="7" spans="1:45" x14ac:dyDescent="0.2">
      <c r="W7" s="3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19"/>
    </row>
    <row r="8" spans="1:45" x14ac:dyDescent="0.2">
      <c r="A8" t="s">
        <v>3</v>
      </c>
      <c r="B8">
        <v>3</v>
      </c>
      <c r="C8" t="s">
        <v>4</v>
      </c>
      <c r="D8">
        <v>2.5</v>
      </c>
      <c r="E8">
        <v>3</v>
      </c>
      <c r="F8">
        <v>1.5</v>
      </c>
      <c r="G8">
        <v>2.33</v>
      </c>
      <c r="H8">
        <v>5.5</v>
      </c>
      <c r="I8">
        <v>2</v>
      </c>
      <c r="J8">
        <v>4.43</v>
      </c>
      <c r="K8">
        <v>2.5</v>
      </c>
      <c r="L8">
        <v>4.75</v>
      </c>
      <c r="M8">
        <v>3.17</v>
      </c>
      <c r="N8">
        <v>3.2</v>
      </c>
      <c r="O8">
        <v>5</v>
      </c>
      <c r="P8">
        <v>2.4</v>
      </c>
      <c r="Q8">
        <v>2.6</v>
      </c>
      <c r="R8">
        <v>2.83</v>
      </c>
      <c r="W8" s="3">
        <f>AVERAGE(D8:U8)</f>
        <v>3.1806666666666668</v>
      </c>
      <c r="X8" s="15">
        <f>_xlfn.T.TEST(D2:U2,D5:U5,2,1)</f>
        <v>0.96219464639671526</v>
      </c>
      <c r="Y8" s="15">
        <f>_xlfn.T.TEST(D3:U3,D6:U6,2,1)</f>
        <v>0.23311553342265112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  <c r="AS8" s="19"/>
    </row>
    <row r="9" spans="1:45" x14ac:dyDescent="0.2">
      <c r="A9" t="s">
        <v>3</v>
      </c>
      <c r="B9">
        <v>3</v>
      </c>
      <c r="C9" t="s">
        <v>5</v>
      </c>
      <c r="D9">
        <v>3.38</v>
      </c>
      <c r="E9">
        <v>4.5</v>
      </c>
      <c r="F9">
        <v>4</v>
      </c>
      <c r="G9">
        <v>3.29</v>
      </c>
      <c r="H9">
        <v>4</v>
      </c>
      <c r="I9">
        <v>4</v>
      </c>
      <c r="J9">
        <v>3.75</v>
      </c>
      <c r="K9">
        <v>4</v>
      </c>
      <c r="L9">
        <v>5.38</v>
      </c>
      <c r="M9">
        <v>4.8</v>
      </c>
      <c r="N9">
        <v>4.71</v>
      </c>
      <c r="O9">
        <v>5.75</v>
      </c>
      <c r="P9">
        <v>5.5</v>
      </c>
      <c r="Q9">
        <v>2.86</v>
      </c>
      <c r="R9">
        <v>3.62</v>
      </c>
      <c r="W9" s="3">
        <f>AVERAGE(D9:U9)</f>
        <v>4.2359999999999998</v>
      </c>
      <c r="X9" s="15">
        <f>_xlfn.T.TEST(D2:U2,D8:U8,2,1)</f>
        <v>0.64093085141558104</v>
      </c>
      <c r="Y9" s="15">
        <f>_xlfn.T.TEST(D3:U3,D9:U9,2,1)</f>
        <v>0.32854896122542843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  <c r="AS9" s="19"/>
    </row>
    <row r="10" spans="1:45" s="2" customFormat="1" x14ac:dyDescent="0.2">
      <c r="W10" s="5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2"/>
      <c r="AS10" s="21"/>
    </row>
    <row r="11" spans="1:45" x14ac:dyDescent="0.2">
      <c r="A11" t="s">
        <v>6</v>
      </c>
      <c r="B11">
        <v>1</v>
      </c>
      <c r="C11" t="s">
        <v>4</v>
      </c>
      <c r="D11">
        <v>3.83</v>
      </c>
      <c r="E11">
        <v>2.4</v>
      </c>
      <c r="F11">
        <v>5</v>
      </c>
      <c r="G11">
        <v>3.25</v>
      </c>
      <c r="H11">
        <v>5.29</v>
      </c>
      <c r="I11">
        <v>3.5</v>
      </c>
      <c r="J11">
        <v>5.12</v>
      </c>
      <c r="K11">
        <v>4.29</v>
      </c>
      <c r="L11">
        <v>5.86</v>
      </c>
      <c r="M11">
        <v>3.17</v>
      </c>
      <c r="N11">
        <v>3</v>
      </c>
      <c r="O11">
        <v>5.29</v>
      </c>
      <c r="P11">
        <v>5.33</v>
      </c>
      <c r="Q11">
        <v>3.67</v>
      </c>
      <c r="R11">
        <v>5.14</v>
      </c>
      <c r="W11" s="3">
        <f>AVERAGE(D11:U11)</f>
        <v>4.2759999999999998</v>
      </c>
      <c r="Z11" s="17">
        <f t="shared" ref="Z11:AC12" si="7">D14-D11</f>
        <v>-0.26000000000000023</v>
      </c>
      <c r="AA11" s="17">
        <f t="shared" si="7"/>
        <v>1.4</v>
      </c>
      <c r="AB11" s="17">
        <f t="shared" si="7"/>
        <v>1.25</v>
      </c>
      <c r="AC11" s="17">
        <f t="shared" si="7"/>
        <v>4.0000000000000036E-2</v>
      </c>
      <c r="AD11" s="17">
        <f t="shared" ref="AD11:AQ11" si="8">H14-H11</f>
        <v>-0.29000000000000004</v>
      </c>
      <c r="AE11" s="17">
        <f t="shared" si="8"/>
        <v>-1.1000000000000001</v>
      </c>
      <c r="AF11" s="17">
        <f>J14-J10</f>
        <v>5.38</v>
      </c>
      <c r="AG11" s="17">
        <f t="shared" si="8"/>
        <v>-1.29</v>
      </c>
      <c r="AH11" s="17">
        <f t="shared" si="8"/>
        <v>0.13999999999999968</v>
      </c>
      <c r="AI11" s="17">
        <f t="shared" si="8"/>
        <v>1.83</v>
      </c>
      <c r="AJ11" s="17">
        <f t="shared" si="8"/>
        <v>-0.16999999999999993</v>
      </c>
      <c r="AK11" s="17">
        <f t="shared" si="8"/>
        <v>0.13999999999999968</v>
      </c>
      <c r="AL11" s="17">
        <f t="shared" si="8"/>
        <v>-1.7600000000000002</v>
      </c>
      <c r="AM11" s="17">
        <f t="shared" si="8"/>
        <v>-1.0699999999999998</v>
      </c>
      <c r="AN11" s="17">
        <f t="shared" si="8"/>
        <v>0.15000000000000036</v>
      </c>
      <c r="AO11" s="17">
        <f t="shared" si="8"/>
        <v>0</v>
      </c>
      <c r="AP11" s="17">
        <f t="shared" si="8"/>
        <v>0</v>
      </c>
      <c r="AQ11" s="17">
        <f t="shared" si="8"/>
        <v>0</v>
      </c>
      <c r="AR11" s="15">
        <f>AVERAGE(Z11:AD11)</f>
        <v>0.42799999999999994</v>
      </c>
      <c r="AS11" s="19"/>
    </row>
    <row r="12" spans="1:45" x14ac:dyDescent="0.2">
      <c r="A12" t="s">
        <v>6</v>
      </c>
      <c r="B12">
        <v>1</v>
      </c>
      <c r="C12" t="s">
        <v>5</v>
      </c>
      <c r="D12">
        <v>3.83</v>
      </c>
      <c r="E12">
        <v>4.88</v>
      </c>
      <c r="F12">
        <v>2.75</v>
      </c>
      <c r="G12">
        <v>2.5</v>
      </c>
      <c r="H12">
        <v>4.29</v>
      </c>
      <c r="I12">
        <v>3.43</v>
      </c>
      <c r="J12">
        <v>4.4000000000000004</v>
      </c>
      <c r="K12">
        <v>2.17</v>
      </c>
      <c r="L12">
        <v>4.38</v>
      </c>
      <c r="M12">
        <v>3.67</v>
      </c>
      <c r="N12">
        <v>3</v>
      </c>
      <c r="O12">
        <v>5.6</v>
      </c>
      <c r="P12">
        <v>2.83</v>
      </c>
      <c r="Q12">
        <v>3.67</v>
      </c>
      <c r="R12">
        <v>4.2</v>
      </c>
      <c r="W12" s="3">
        <f>AVERAGE(D12:U12)</f>
        <v>3.7066666666666674</v>
      </c>
      <c r="Z12" s="17">
        <f t="shared" si="7"/>
        <v>-1.83</v>
      </c>
      <c r="AA12" s="17">
        <f t="shared" si="7"/>
        <v>-1</v>
      </c>
      <c r="AB12" s="17">
        <f t="shared" si="7"/>
        <v>2</v>
      </c>
      <c r="AC12" s="17">
        <f t="shared" si="7"/>
        <v>0.83000000000000007</v>
      </c>
      <c r="AD12" s="17">
        <f t="shared" ref="AD12:AQ12" si="9">H15-H12</f>
        <v>-0.29000000000000004</v>
      </c>
      <c r="AE12" s="17">
        <f t="shared" si="9"/>
        <v>0</v>
      </c>
      <c r="AF12" s="17">
        <f t="shared" si="9"/>
        <v>-0.57000000000000028</v>
      </c>
      <c r="AG12" s="17">
        <f t="shared" si="9"/>
        <v>1.1600000000000001</v>
      </c>
      <c r="AH12" s="17">
        <f t="shared" si="9"/>
        <v>0</v>
      </c>
      <c r="AI12" s="17">
        <f t="shared" si="9"/>
        <v>0.45000000000000018</v>
      </c>
      <c r="AJ12" s="17">
        <f t="shared" si="9"/>
        <v>0.66999999999999993</v>
      </c>
      <c r="AK12" s="17">
        <f t="shared" si="9"/>
        <v>-1.9299999999999997</v>
      </c>
      <c r="AL12" s="17">
        <f t="shared" si="9"/>
        <v>1.7400000000000002</v>
      </c>
      <c r="AM12" s="17">
        <f t="shared" si="9"/>
        <v>-0.23999999999999977</v>
      </c>
      <c r="AN12" s="17">
        <f t="shared" si="9"/>
        <v>-0.53000000000000025</v>
      </c>
      <c r="AO12" s="17">
        <f t="shared" si="9"/>
        <v>0</v>
      </c>
      <c r="AP12" s="17">
        <f t="shared" si="9"/>
        <v>0</v>
      </c>
      <c r="AQ12" s="17">
        <f t="shared" si="9"/>
        <v>0</v>
      </c>
      <c r="AR12" s="15">
        <f t="shared" ref="AR12:AR15" si="10">AVERAGE(Z12:AD12)</f>
        <v>-5.800000000000001E-2</v>
      </c>
      <c r="AS12" s="19"/>
    </row>
    <row r="13" spans="1:45" x14ac:dyDescent="0.2">
      <c r="W13" s="3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19"/>
    </row>
    <row r="14" spans="1:45" x14ac:dyDescent="0.2">
      <c r="A14" t="s">
        <v>6</v>
      </c>
      <c r="B14">
        <v>2</v>
      </c>
      <c r="C14" t="s">
        <v>4</v>
      </c>
      <c r="D14">
        <v>3.57</v>
      </c>
      <c r="E14">
        <v>3.8</v>
      </c>
      <c r="F14">
        <v>6.25</v>
      </c>
      <c r="G14">
        <v>3.29</v>
      </c>
      <c r="H14">
        <v>5</v>
      </c>
      <c r="I14">
        <v>2.4</v>
      </c>
      <c r="J14">
        <v>5.38</v>
      </c>
      <c r="K14">
        <v>3</v>
      </c>
      <c r="L14">
        <v>6</v>
      </c>
      <c r="M14">
        <v>5</v>
      </c>
      <c r="N14">
        <v>2.83</v>
      </c>
      <c r="O14">
        <v>5.43</v>
      </c>
      <c r="P14">
        <v>3.57</v>
      </c>
      <c r="Q14">
        <v>2.6</v>
      </c>
      <c r="R14">
        <v>5.29</v>
      </c>
      <c r="W14" s="3">
        <f>AVERAGE(D14:U14)</f>
        <v>4.2273333333333332</v>
      </c>
      <c r="Z14" s="17">
        <f t="shared" ref="Z14:AC15" si="11">D17-D11</f>
        <v>0.16999999999999993</v>
      </c>
      <c r="AA14" s="17">
        <f t="shared" si="11"/>
        <v>1.77</v>
      </c>
      <c r="AB14" s="17">
        <f t="shared" si="11"/>
        <v>1.75</v>
      </c>
      <c r="AC14" s="17">
        <f t="shared" si="11"/>
        <v>-4.9999999999999822E-2</v>
      </c>
      <c r="AD14" s="17">
        <f t="shared" ref="AD14:AQ14" si="12">H17-H11</f>
        <v>-0.12000000000000011</v>
      </c>
      <c r="AE14" s="17">
        <f t="shared" si="12"/>
        <v>0.25</v>
      </c>
      <c r="AF14" s="17">
        <f>J17-J10</f>
        <v>6</v>
      </c>
      <c r="AG14" s="17">
        <f t="shared" si="12"/>
        <v>-1</v>
      </c>
      <c r="AH14" s="17">
        <f t="shared" si="12"/>
        <v>0</v>
      </c>
      <c r="AI14" s="17">
        <f t="shared" si="12"/>
        <v>1.4299999999999997</v>
      </c>
      <c r="AJ14" s="17">
        <f t="shared" si="12"/>
        <v>-1</v>
      </c>
      <c r="AK14" s="17">
        <f t="shared" si="12"/>
        <v>0.20999999999999996</v>
      </c>
      <c r="AL14" s="17">
        <f t="shared" si="12"/>
        <v>-2.33</v>
      </c>
      <c r="AM14" s="17">
        <f t="shared" si="12"/>
        <v>-1.0699999999999998</v>
      </c>
      <c r="AN14" s="17">
        <f t="shared" si="12"/>
        <v>0</v>
      </c>
      <c r="AO14" s="17">
        <f t="shared" si="12"/>
        <v>0</v>
      </c>
      <c r="AP14" s="17">
        <f t="shared" si="12"/>
        <v>0</v>
      </c>
      <c r="AQ14" s="17">
        <f t="shared" si="12"/>
        <v>0</v>
      </c>
      <c r="AR14" s="15">
        <f t="shared" si="10"/>
        <v>0.70399999999999996</v>
      </c>
      <c r="AS14" s="19"/>
    </row>
    <row r="15" spans="1:45" x14ac:dyDescent="0.2">
      <c r="A15" t="s">
        <v>6</v>
      </c>
      <c r="B15">
        <v>2</v>
      </c>
      <c r="C15" t="s">
        <v>5</v>
      </c>
      <c r="D15">
        <v>2</v>
      </c>
      <c r="E15">
        <v>3.88</v>
      </c>
      <c r="F15">
        <v>4.75</v>
      </c>
      <c r="G15">
        <v>3.33</v>
      </c>
      <c r="H15">
        <v>4</v>
      </c>
      <c r="I15">
        <v>3.43</v>
      </c>
      <c r="J15">
        <v>3.83</v>
      </c>
      <c r="K15">
        <v>3.33</v>
      </c>
      <c r="L15">
        <v>4.38</v>
      </c>
      <c r="M15">
        <v>4.12</v>
      </c>
      <c r="N15">
        <v>3.67</v>
      </c>
      <c r="O15">
        <v>3.67</v>
      </c>
      <c r="P15">
        <v>4.57</v>
      </c>
      <c r="Q15">
        <v>3.43</v>
      </c>
      <c r="R15">
        <v>3.67</v>
      </c>
      <c r="W15" s="3">
        <f>AVERAGE(D15:U15)</f>
        <v>3.7373333333333334</v>
      </c>
      <c r="Z15" s="17">
        <f t="shared" si="11"/>
        <v>-1.21</v>
      </c>
      <c r="AA15" s="17">
        <f t="shared" si="11"/>
        <v>-0.12999999999999989</v>
      </c>
      <c r="AB15" s="17">
        <f t="shared" si="11"/>
        <v>1.92</v>
      </c>
      <c r="AC15" s="17">
        <f t="shared" si="11"/>
        <v>1.17</v>
      </c>
      <c r="AD15" s="17">
        <f t="shared" ref="AD15:AQ15" si="13">H18-H12</f>
        <v>-4.0000000000000036E-2</v>
      </c>
      <c r="AE15" s="17">
        <f t="shared" si="13"/>
        <v>0.31999999999999984</v>
      </c>
      <c r="AF15" s="17">
        <f t="shared" si="13"/>
        <v>-7.0000000000000284E-2</v>
      </c>
      <c r="AG15" s="17">
        <f t="shared" si="13"/>
        <v>1.83</v>
      </c>
      <c r="AH15" s="17">
        <f t="shared" si="13"/>
        <v>1.1900000000000004</v>
      </c>
      <c r="AI15" s="17">
        <f t="shared" si="13"/>
        <v>0.33000000000000007</v>
      </c>
      <c r="AJ15" s="17">
        <f t="shared" si="13"/>
        <v>0.75</v>
      </c>
      <c r="AK15" s="17">
        <f t="shared" si="13"/>
        <v>-2.1699999999999995</v>
      </c>
      <c r="AL15" s="17">
        <f t="shared" si="13"/>
        <v>2.88</v>
      </c>
      <c r="AM15" s="17">
        <f t="shared" si="13"/>
        <v>-0.23999999999999977</v>
      </c>
      <c r="AN15" s="17">
        <f t="shared" si="13"/>
        <v>-0.70000000000000018</v>
      </c>
      <c r="AO15" s="17">
        <f t="shared" si="13"/>
        <v>0</v>
      </c>
      <c r="AP15" s="17">
        <f t="shared" si="13"/>
        <v>0</v>
      </c>
      <c r="AQ15" s="17">
        <f t="shared" si="13"/>
        <v>0</v>
      </c>
      <c r="AR15" s="15">
        <f t="shared" si="10"/>
        <v>0.34199999999999997</v>
      </c>
      <c r="AS15" s="19"/>
    </row>
    <row r="16" spans="1:45" x14ac:dyDescent="0.2">
      <c r="W16" s="3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19"/>
    </row>
    <row r="17" spans="1:45" x14ac:dyDescent="0.2">
      <c r="A17" t="s">
        <v>6</v>
      </c>
      <c r="B17">
        <v>3</v>
      </c>
      <c r="C17" t="s">
        <v>4</v>
      </c>
      <c r="D17">
        <v>4</v>
      </c>
      <c r="E17">
        <v>4.17</v>
      </c>
      <c r="F17">
        <v>6.75</v>
      </c>
      <c r="G17">
        <v>3.2</v>
      </c>
      <c r="H17">
        <v>5.17</v>
      </c>
      <c r="I17">
        <v>3.75</v>
      </c>
      <c r="J17">
        <v>6</v>
      </c>
      <c r="K17">
        <v>3.29</v>
      </c>
      <c r="L17">
        <v>5.86</v>
      </c>
      <c r="M17">
        <v>4.5999999999999996</v>
      </c>
      <c r="N17">
        <v>2</v>
      </c>
      <c r="O17">
        <v>5.5</v>
      </c>
      <c r="P17">
        <v>3</v>
      </c>
      <c r="Q17">
        <v>2.6</v>
      </c>
      <c r="R17">
        <v>5.14</v>
      </c>
      <c r="W17" s="3">
        <f>AVERAGE(D17:U17)</f>
        <v>4.3353333333333337</v>
      </c>
      <c r="X17" s="15">
        <f>_xlfn.T.TEST(D11:U11,D14:U14,2,1)</f>
        <v>0.85454894304227003</v>
      </c>
      <c r="Y17" s="15">
        <f>_xlfn.T.TEST(D12:U12,D15:U15,2,1)</f>
        <v>0.91921833463222602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19"/>
    </row>
    <row r="18" spans="1:45" x14ac:dyDescent="0.2">
      <c r="A18" t="s">
        <v>6</v>
      </c>
      <c r="B18">
        <v>3</v>
      </c>
      <c r="C18" t="s">
        <v>5</v>
      </c>
      <c r="D18">
        <v>2.62</v>
      </c>
      <c r="E18">
        <v>4.75</v>
      </c>
      <c r="F18">
        <v>4.67</v>
      </c>
      <c r="G18">
        <v>3.67</v>
      </c>
      <c r="H18">
        <v>4.25</v>
      </c>
      <c r="I18">
        <v>3.75</v>
      </c>
      <c r="J18">
        <v>4.33</v>
      </c>
      <c r="K18">
        <v>4</v>
      </c>
      <c r="L18">
        <v>5.57</v>
      </c>
      <c r="M18">
        <v>4</v>
      </c>
      <c r="N18">
        <v>3.75</v>
      </c>
      <c r="O18">
        <v>3.43</v>
      </c>
      <c r="P18">
        <v>5.71</v>
      </c>
      <c r="Q18">
        <v>3.43</v>
      </c>
      <c r="R18">
        <v>3.5</v>
      </c>
      <c r="W18" s="3">
        <f>AVERAGE(D18:U18)</f>
        <v>4.0953333333333335</v>
      </c>
      <c r="X18" s="15">
        <f>_xlfn.T.TEST(D11:U11,D17:U17,2,1)</f>
        <v>0.84095120470933238</v>
      </c>
      <c r="Y18" s="15">
        <f>_xlfn.T.TEST(D12:U12,D18:U18,2,1)</f>
        <v>0.26341940742059078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19"/>
    </row>
    <row r="19" spans="1:45" s="2" customFormat="1" x14ac:dyDescent="0.2">
      <c r="W19" s="5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2"/>
      <c r="AS19" s="21"/>
    </row>
    <row r="20" spans="1:45" x14ac:dyDescent="0.2">
      <c r="A20" t="s">
        <v>7</v>
      </c>
      <c r="B20">
        <v>1</v>
      </c>
      <c r="C20" t="s">
        <v>4</v>
      </c>
      <c r="D20">
        <v>3.67</v>
      </c>
      <c r="E20">
        <v>1.33</v>
      </c>
      <c r="F20">
        <v>4.33</v>
      </c>
      <c r="G20">
        <v>3.8</v>
      </c>
      <c r="H20">
        <v>3.75</v>
      </c>
      <c r="I20">
        <v>3.2</v>
      </c>
      <c r="J20">
        <v>3</v>
      </c>
      <c r="K20">
        <v>2.14</v>
      </c>
      <c r="L20">
        <v>4.8600000000000003</v>
      </c>
      <c r="M20">
        <v>4.5</v>
      </c>
      <c r="N20">
        <v>4.38</v>
      </c>
      <c r="O20">
        <v>5.86</v>
      </c>
      <c r="P20">
        <v>3.75</v>
      </c>
      <c r="Q20">
        <v>3.6</v>
      </c>
      <c r="R20">
        <v>4.62</v>
      </c>
      <c r="W20" s="3">
        <f>AVERAGE(D20:U20)</f>
        <v>3.786</v>
      </c>
      <c r="Z20" s="17">
        <f t="shared" ref="Z20:AC21" si="14">D23-D20</f>
        <v>-1.8699999999999999</v>
      </c>
      <c r="AA20" s="17">
        <f t="shared" si="14"/>
        <v>0.24</v>
      </c>
      <c r="AB20" s="17">
        <f t="shared" si="14"/>
        <v>-0.33000000000000007</v>
      </c>
      <c r="AC20" s="17">
        <f t="shared" si="14"/>
        <v>-0.59999999999999964</v>
      </c>
      <c r="AD20" s="17">
        <f t="shared" ref="AD20:AQ20" si="15">H23-H20</f>
        <v>4.9999999999999822E-2</v>
      </c>
      <c r="AE20" s="17">
        <f t="shared" si="15"/>
        <v>-1.2000000000000002</v>
      </c>
      <c r="AF20" s="17">
        <f t="shared" si="15"/>
        <v>0.43000000000000016</v>
      </c>
      <c r="AG20" s="17">
        <f t="shared" si="15"/>
        <v>-0.14000000000000012</v>
      </c>
      <c r="AH20" s="17">
        <f t="shared" si="15"/>
        <v>0</v>
      </c>
      <c r="AI20" s="17">
        <f t="shared" si="15"/>
        <v>-0.79</v>
      </c>
      <c r="AJ20" s="17">
        <f t="shared" si="15"/>
        <v>-0.12999999999999989</v>
      </c>
      <c r="AK20" s="17">
        <f t="shared" si="15"/>
        <v>-0.72000000000000064</v>
      </c>
      <c r="AL20" s="17">
        <f t="shared" si="15"/>
        <v>0.54</v>
      </c>
      <c r="AM20" s="17">
        <f t="shared" si="15"/>
        <v>-1.1000000000000001</v>
      </c>
      <c r="AN20" s="17">
        <f t="shared" si="15"/>
        <v>-1.1200000000000001</v>
      </c>
      <c r="AO20" s="17">
        <f t="shared" si="15"/>
        <v>0</v>
      </c>
      <c r="AP20" s="17">
        <f t="shared" si="15"/>
        <v>0</v>
      </c>
      <c r="AQ20" s="17">
        <f t="shared" si="15"/>
        <v>0</v>
      </c>
      <c r="AR20" s="15">
        <f>AVERAGE(Z20:AD20)</f>
        <v>-0.502</v>
      </c>
      <c r="AS20" s="19"/>
    </row>
    <row r="21" spans="1:45" x14ac:dyDescent="0.2">
      <c r="A21" t="s">
        <v>7</v>
      </c>
      <c r="B21">
        <v>1</v>
      </c>
      <c r="C21" t="s">
        <v>5</v>
      </c>
      <c r="D21">
        <v>3.2</v>
      </c>
      <c r="E21">
        <v>3</v>
      </c>
      <c r="F21">
        <v>3.5</v>
      </c>
      <c r="G21">
        <v>3.4</v>
      </c>
      <c r="H21">
        <v>4</v>
      </c>
      <c r="I21">
        <v>2.83</v>
      </c>
      <c r="J21">
        <v>4.75</v>
      </c>
      <c r="K21">
        <v>3.33</v>
      </c>
      <c r="L21">
        <v>5.33</v>
      </c>
      <c r="M21">
        <v>4.5</v>
      </c>
      <c r="N21">
        <v>1.4</v>
      </c>
      <c r="O21">
        <v>5.67</v>
      </c>
      <c r="P21">
        <v>3.17</v>
      </c>
      <c r="Q21">
        <v>1.75</v>
      </c>
      <c r="R21">
        <v>1</v>
      </c>
      <c r="W21" s="3">
        <f>AVERAGE(D21:U21)</f>
        <v>3.3886666666666665</v>
      </c>
      <c r="Z21" s="17">
        <f t="shared" si="14"/>
        <v>-0.70000000000000018</v>
      </c>
      <c r="AA21" s="17">
        <f t="shared" si="14"/>
        <v>-0.25</v>
      </c>
      <c r="AB21" s="17">
        <f t="shared" si="14"/>
        <v>1</v>
      </c>
      <c r="AC21" s="17">
        <f t="shared" si="14"/>
        <v>-1.0699999999999998</v>
      </c>
      <c r="AD21" s="17">
        <f t="shared" ref="AD21:AQ21" si="16">H24-H21</f>
        <v>-0.25</v>
      </c>
      <c r="AE21" s="17">
        <f t="shared" si="16"/>
        <v>-0.12000000000000011</v>
      </c>
      <c r="AF21" s="17">
        <f t="shared" si="16"/>
        <v>-1.1499999999999999</v>
      </c>
      <c r="AG21" s="17">
        <f t="shared" si="16"/>
        <v>-0.5</v>
      </c>
      <c r="AH21" s="17">
        <f t="shared" si="16"/>
        <v>-1.83</v>
      </c>
      <c r="AI21" s="17">
        <f t="shared" si="16"/>
        <v>-0.16999999999999993</v>
      </c>
      <c r="AJ21" s="17">
        <f t="shared" si="16"/>
        <v>0.93000000000000016</v>
      </c>
      <c r="AK21" s="17">
        <f t="shared" si="16"/>
        <v>0.33000000000000007</v>
      </c>
      <c r="AL21" s="17">
        <f t="shared" si="16"/>
        <v>-0.96999999999999975</v>
      </c>
      <c r="AM21" s="17">
        <f t="shared" si="16"/>
        <v>0.5</v>
      </c>
      <c r="AN21" s="17">
        <f t="shared" si="16"/>
        <v>1</v>
      </c>
      <c r="AO21" s="17">
        <f t="shared" si="16"/>
        <v>0</v>
      </c>
      <c r="AP21" s="17">
        <f t="shared" si="16"/>
        <v>0</v>
      </c>
      <c r="AQ21" s="17">
        <f t="shared" si="16"/>
        <v>0</v>
      </c>
      <c r="AR21" s="15">
        <f t="shared" ref="AR21:AR24" si="17">AVERAGE(Z21:AD21)</f>
        <v>-0.254</v>
      </c>
      <c r="AS21" s="19"/>
    </row>
    <row r="22" spans="1:45" x14ac:dyDescent="0.2">
      <c r="W22" s="3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19"/>
    </row>
    <row r="23" spans="1:45" x14ac:dyDescent="0.2">
      <c r="A23" t="s">
        <v>7</v>
      </c>
      <c r="B23">
        <v>2</v>
      </c>
      <c r="C23" t="s">
        <v>4</v>
      </c>
      <c r="D23">
        <v>1.8</v>
      </c>
      <c r="E23">
        <v>1.57</v>
      </c>
      <c r="F23">
        <v>4</v>
      </c>
      <c r="G23">
        <v>3.2</v>
      </c>
      <c r="H23">
        <v>3.8</v>
      </c>
      <c r="I23">
        <v>2</v>
      </c>
      <c r="J23">
        <v>3.43</v>
      </c>
      <c r="K23">
        <v>2</v>
      </c>
      <c r="L23">
        <v>4.8600000000000003</v>
      </c>
      <c r="M23">
        <v>3.71</v>
      </c>
      <c r="N23">
        <v>4.25</v>
      </c>
      <c r="O23">
        <v>5.14</v>
      </c>
      <c r="P23">
        <v>4.29</v>
      </c>
      <c r="Q23">
        <v>2.5</v>
      </c>
      <c r="R23">
        <v>3.5</v>
      </c>
      <c r="W23" s="3">
        <f>AVERAGE(D23:U23)</f>
        <v>3.3366666666666669</v>
      </c>
      <c r="Z23" s="17">
        <f t="shared" ref="Z23:AC24" si="18">D26-D20</f>
        <v>-2</v>
      </c>
      <c r="AA23" s="17">
        <f t="shared" si="18"/>
        <v>0.66999999999999993</v>
      </c>
      <c r="AB23" s="17">
        <f t="shared" si="18"/>
        <v>-0.73</v>
      </c>
      <c r="AC23" s="17">
        <f t="shared" si="18"/>
        <v>-1.4699999999999998</v>
      </c>
      <c r="AD23" s="17">
        <f t="shared" ref="AD23:AQ23" si="19">H26-H20</f>
        <v>-0.25</v>
      </c>
      <c r="AE23" s="17">
        <f t="shared" si="19"/>
        <v>-0.53000000000000025</v>
      </c>
      <c r="AF23" s="17">
        <f t="shared" si="19"/>
        <v>0.71</v>
      </c>
      <c r="AG23" s="17">
        <f t="shared" si="19"/>
        <v>-1.1400000000000001</v>
      </c>
      <c r="AH23" s="17">
        <f t="shared" si="19"/>
        <v>-0.48000000000000043</v>
      </c>
      <c r="AI23" s="17">
        <f t="shared" si="19"/>
        <v>0</v>
      </c>
      <c r="AJ23" s="17">
        <f t="shared" si="19"/>
        <v>-0.37999999999999989</v>
      </c>
      <c r="AK23" s="17">
        <f t="shared" si="19"/>
        <v>0</v>
      </c>
      <c r="AL23" s="17">
        <f t="shared" si="19"/>
        <v>0.38999999999999968</v>
      </c>
      <c r="AM23" s="17">
        <f t="shared" si="19"/>
        <v>-1.1000000000000001</v>
      </c>
      <c r="AN23" s="17">
        <f t="shared" si="19"/>
        <v>-1.0500000000000003</v>
      </c>
      <c r="AO23" s="17">
        <f t="shared" si="19"/>
        <v>0</v>
      </c>
      <c r="AP23" s="17">
        <f t="shared" si="19"/>
        <v>0</v>
      </c>
      <c r="AQ23" s="17">
        <f t="shared" si="19"/>
        <v>0</v>
      </c>
      <c r="AR23" s="15">
        <f t="shared" si="17"/>
        <v>-0.75600000000000001</v>
      </c>
      <c r="AS23" s="19"/>
    </row>
    <row r="24" spans="1:45" x14ac:dyDescent="0.2">
      <c r="A24" t="s">
        <v>7</v>
      </c>
      <c r="B24">
        <v>2</v>
      </c>
      <c r="C24" t="s">
        <v>5</v>
      </c>
      <c r="D24">
        <v>2.5</v>
      </c>
      <c r="E24">
        <v>2.75</v>
      </c>
      <c r="F24">
        <v>4.5</v>
      </c>
      <c r="G24">
        <v>2.33</v>
      </c>
      <c r="H24">
        <v>3.75</v>
      </c>
      <c r="I24">
        <v>2.71</v>
      </c>
      <c r="J24">
        <v>3.6</v>
      </c>
      <c r="K24">
        <v>2.83</v>
      </c>
      <c r="L24">
        <v>3.5</v>
      </c>
      <c r="M24">
        <v>4.33</v>
      </c>
      <c r="N24">
        <v>2.33</v>
      </c>
      <c r="O24">
        <v>6</v>
      </c>
      <c r="P24">
        <v>2.2000000000000002</v>
      </c>
      <c r="Q24">
        <v>2.25</v>
      </c>
      <c r="R24">
        <v>2</v>
      </c>
      <c r="W24" s="3">
        <f>AVERAGE(D24:U24)</f>
        <v>3.1719999999999997</v>
      </c>
      <c r="Z24" s="17">
        <f t="shared" si="18"/>
        <v>-0.53000000000000025</v>
      </c>
      <c r="AA24" s="17">
        <f t="shared" si="18"/>
        <v>-1.2</v>
      </c>
      <c r="AB24" s="17">
        <f t="shared" si="18"/>
        <v>0</v>
      </c>
      <c r="AC24" s="17">
        <f t="shared" si="18"/>
        <v>0.93000000000000016</v>
      </c>
      <c r="AD24" s="17">
        <f t="shared" ref="AD24:AQ24" si="20">H27-H21</f>
        <v>0.29000000000000004</v>
      </c>
      <c r="AE24" s="17">
        <f t="shared" si="20"/>
        <v>-8.0000000000000071E-2</v>
      </c>
      <c r="AF24" s="17">
        <f t="shared" si="20"/>
        <v>-2.35</v>
      </c>
      <c r="AG24" s="17">
        <f t="shared" si="20"/>
        <v>0.29000000000000004</v>
      </c>
      <c r="AH24" s="17">
        <f t="shared" si="20"/>
        <v>0.16999999999999993</v>
      </c>
      <c r="AI24" s="17">
        <f t="shared" si="20"/>
        <v>-2.5</v>
      </c>
      <c r="AJ24" s="17">
        <f t="shared" si="20"/>
        <v>0.35000000000000009</v>
      </c>
      <c r="AK24" s="17">
        <f t="shared" si="20"/>
        <v>-0.66999999999999993</v>
      </c>
      <c r="AL24" s="17">
        <f t="shared" si="20"/>
        <v>-0.73999999999999977</v>
      </c>
      <c r="AM24" s="17">
        <f t="shared" si="20"/>
        <v>-8.0000000000000071E-2</v>
      </c>
      <c r="AN24" s="17">
        <f t="shared" si="20"/>
        <v>1.33</v>
      </c>
      <c r="AO24" s="17">
        <f t="shared" si="20"/>
        <v>0</v>
      </c>
      <c r="AP24" s="17">
        <f t="shared" si="20"/>
        <v>0</v>
      </c>
      <c r="AQ24" s="17">
        <f t="shared" si="20"/>
        <v>0</v>
      </c>
      <c r="AR24" s="15">
        <f t="shared" si="17"/>
        <v>-0.10200000000000001</v>
      </c>
      <c r="AS24" s="19"/>
    </row>
    <row r="25" spans="1:45" x14ac:dyDescent="0.2">
      <c r="W25" s="3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20"/>
      <c r="AS25" s="19"/>
    </row>
    <row r="26" spans="1:45" x14ac:dyDescent="0.2">
      <c r="A26" t="s">
        <v>7</v>
      </c>
      <c r="B26">
        <v>3</v>
      </c>
      <c r="C26" t="s">
        <v>4</v>
      </c>
      <c r="D26">
        <v>1.67</v>
      </c>
      <c r="E26">
        <v>2</v>
      </c>
      <c r="F26">
        <v>3.6</v>
      </c>
      <c r="G26">
        <v>2.33</v>
      </c>
      <c r="H26">
        <v>3.5</v>
      </c>
      <c r="I26">
        <v>2.67</v>
      </c>
      <c r="J26">
        <v>3.71</v>
      </c>
      <c r="K26">
        <v>1</v>
      </c>
      <c r="L26">
        <v>4.38</v>
      </c>
      <c r="M26">
        <v>4.5</v>
      </c>
      <c r="N26">
        <v>4</v>
      </c>
      <c r="O26">
        <v>5.86</v>
      </c>
      <c r="P26">
        <v>4.1399999999999997</v>
      </c>
      <c r="Q26">
        <v>2.5</v>
      </c>
      <c r="R26">
        <v>3.57</v>
      </c>
      <c r="W26" s="3">
        <f>AVERAGE(D26:U26)</f>
        <v>3.2953333333333332</v>
      </c>
      <c r="X26" s="15">
        <f>_xlfn.T.TEST(D20:U20,D23:U23,2,1)</f>
        <v>2.3441363924854772E-2</v>
      </c>
      <c r="Y26" s="15">
        <f>_xlfn.T.TEST(D21:U21,D24:U24,2,1)</f>
        <v>0.3418988601558961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20"/>
      <c r="AS26" s="19"/>
    </row>
    <row r="27" spans="1:45" x14ac:dyDescent="0.2">
      <c r="A27" t="s">
        <v>7</v>
      </c>
      <c r="B27">
        <v>3</v>
      </c>
      <c r="C27" t="s">
        <v>5</v>
      </c>
      <c r="D27">
        <v>2.67</v>
      </c>
      <c r="E27">
        <v>1.8</v>
      </c>
      <c r="F27">
        <v>3.5</v>
      </c>
      <c r="G27">
        <v>4.33</v>
      </c>
      <c r="H27">
        <v>4.29</v>
      </c>
      <c r="I27">
        <v>2.75</v>
      </c>
      <c r="J27">
        <v>2.4</v>
      </c>
      <c r="K27">
        <v>3.62</v>
      </c>
      <c r="L27">
        <v>5.5</v>
      </c>
      <c r="M27">
        <v>2</v>
      </c>
      <c r="N27">
        <v>1.75</v>
      </c>
      <c r="O27">
        <v>5</v>
      </c>
      <c r="P27">
        <v>2.4300000000000002</v>
      </c>
      <c r="Q27">
        <v>1.67</v>
      </c>
      <c r="R27">
        <v>2.33</v>
      </c>
      <c r="W27" s="3">
        <f>AVERAGE(D27:U27)</f>
        <v>3.0693333333333332</v>
      </c>
      <c r="X27" s="15">
        <f>_xlfn.T.TEST(D20:U20,D26:U26,2,1)</f>
        <v>2.8792570544652514E-2</v>
      </c>
      <c r="Y27" s="15">
        <f>_xlfn.T.TEST(D21:U21,D27:U27,2,1)</f>
        <v>0.26562220605636144</v>
      </c>
    </row>
  </sheetData>
  <conditionalFormatting sqref="X8:Y9 X17:Y18 X26:Y27">
    <cfRule type="cellIs" dxfId="9" priority="2" operator="lessThan">
      <formula>0.05</formula>
    </cfRule>
  </conditionalFormatting>
  <conditionalFormatting sqref="Z2:AR3 Z5:AR6 Z11:AR12 Z14:AR15 Z20:AR21 Z23:AR24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29F6-980B-4638-915A-D76A28073AF9}">
  <dimension ref="A1"/>
  <sheetViews>
    <sheetView workbookViewId="0">
      <selection activeCell="B22" sqref="A1:XFD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A60-E6FC-8347-97E8-492273719015}">
  <dimension ref="A1:AT26"/>
  <sheetViews>
    <sheetView topLeftCell="AA1" workbookViewId="0">
      <selection activeCell="AQ4" sqref="AQ4:AS20"/>
    </sheetView>
  </sheetViews>
  <sheetFormatPr baseColWidth="10" defaultColWidth="8.83203125" defaultRowHeight="15" x14ac:dyDescent="0.2"/>
  <cols>
    <col min="46" max="46" width="8.832031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30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30">
        <v>18</v>
      </c>
    </row>
    <row r="2" spans="1:46" x14ac:dyDescent="0.2">
      <c r="A2" t="s">
        <v>3</v>
      </c>
      <c r="B2">
        <v>1</v>
      </c>
      <c r="C2" t="s">
        <v>11</v>
      </c>
      <c r="D2">
        <f>AVERAGE(real!D2:D3)</f>
        <v>3.8450000000000002</v>
      </c>
      <c r="E2">
        <f>AVERAGE(real!E2:E3)</f>
        <v>3.6949999999999998</v>
      </c>
      <c r="F2">
        <f>AVERAGE(real!F2:F3)</f>
        <v>4.5350000000000001</v>
      </c>
      <c r="G2">
        <f>AVERAGE(real!G2:G3)</f>
        <v>3.25</v>
      </c>
      <c r="H2">
        <f>AVERAGE(real!H2:H3)</f>
        <v>2.79</v>
      </c>
      <c r="I2">
        <f>AVERAGE(real!I2:I3)</f>
        <v>4.4350000000000005</v>
      </c>
      <c r="J2">
        <f>AVERAGE(real!J2:J3)</f>
        <v>4.0649999999999995</v>
      </c>
      <c r="K2">
        <f>AVERAGE(real!K2:K3)</f>
        <v>2.835</v>
      </c>
      <c r="L2">
        <f>AVERAGE(real!L2:L3)</f>
        <v>3.7850000000000001</v>
      </c>
      <c r="M2">
        <f>AVERAGE(real!M2:M3)</f>
        <v>3.0350000000000001</v>
      </c>
      <c r="N2">
        <f>AVERAGE(real!N2:N3)</f>
        <v>1.98</v>
      </c>
      <c r="O2">
        <f>AVERAGE(real!O2:O3)</f>
        <v>3.54</v>
      </c>
      <c r="P2">
        <f>AVERAGE(real!P2:P3)</f>
        <v>3.92</v>
      </c>
      <c r="Q2">
        <f>AVERAGE(real!Q2:Q3)</f>
        <v>4.5150000000000006</v>
      </c>
      <c r="R2">
        <f>AVERAGE(real!R2:R3)</f>
        <v>3.5549999999999997</v>
      </c>
      <c r="W2" s="3">
        <f>AVERAGE(D2:U2)</f>
        <v>3.5853333333333328</v>
      </c>
    </row>
    <row r="3" spans="1:46" x14ac:dyDescent="0.2">
      <c r="W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</row>
    <row r="4" spans="1:46" x14ac:dyDescent="0.2">
      <c r="A4" t="s">
        <v>3</v>
      </c>
      <c r="B4">
        <v>2</v>
      </c>
      <c r="C4" t="s">
        <v>11</v>
      </c>
      <c r="D4">
        <f>AVERAGE(real!D5:D6)</f>
        <v>3.3450000000000002</v>
      </c>
      <c r="E4">
        <f>AVERAGE(real!E5:E6)</f>
        <v>3.75</v>
      </c>
      <c r="F4">
        <f>AVERAGE(real!F5:F6)</f>
        <v>3.75</v>
      </c>
      <c r="G4">
        <f>AVERAGE(real!G5:G6)</f>
        <v>1.9650000000000001</v>
      </c>
      <c r="H4">
        <f>AVERAGE(real!H5:H6)</f>
        <v>3.165</v>
      </c>
      <c r="I4">
        <f>AVERAGE(real!I5:I6)</f>
        <v>4.835</v>
      </c>
      <c r="J4">
        <f>AVERAGE(real!J5:J6)</f>
        <v>2.8150000000000004</v>
      </c>
      <c r="K4">
        <f>AVERAGE(real!K5:K6)</f>
        <v>1.895</v>
      </c>
      <c r="L4">
        <f>AVERAGE(real!L5:L6)</f>
        <v>3.34</v>
      </c>
      <c r="M4">
        <f>AVERAGE(real!M5:M6)</f>
        <v>3.165</v>
      </c>
      <c r="N4">
        <f>AVERAGE(real!N4:N6)</f>
        <v>4.1399999999999997</v>
      </c>
      <c r="O4">
        <f>AVERAGE(real!O4:O6)</f>
        <v>2.415</v>
      </c>
      <c r="P4">
        <f>AVERAGE(real!P4:P6)</f>
        <v>4.82</v>
      </c>
      <c r="Q4">
        <f>AVERAGE(real!Q4:Q6)</f>
        <v>4.3250000000000002</v>
      </c>
      <c r="R4">
        <f>AVERAGE(real!R4:R6)</f>
        <v>3.4450000000000003</v>
      </c>
      <c r="W4" s="3">
        <f t="shared" ref="W4:W18" si="0">AVERAGE(D4:U4)</f>
        <v>3.4113333333333338</v>
      </c>
      <c r="AB4" s="23">
        <f>D4-D2</f>
        <v>-0.5</v>
      </c>
      <c r="AC4" s="23">
        <f t="shared" ref="AC4:AS4" si="1">E4-E2</f>
        <v>5.500000000000016E-2</v>
      </c>
      <c r="AD4" s="23">
        <f t="shared" si="1"/>
        <v>-0.78500000000000014</v>
      </c>
      <c r="AE4" s="23">
        <f t="shared" si="1"/>
        <v>-1.2849999999999999</v>
      </c>
      <c r="AF4" s="23">
        <f t="shared" si="1"/>
        <v>0.375</v>
      </c>
      <c r="AG4" s="23">
        <f t="shared" si="1"/>
        <v>0.39999999999999947</v>
      </c>
      <c r="AH4" s="23">
        <f t="shared" si="1"/>
        <v>-1.2499999999999991</v>
      </c>
      <c r="AI4" s="23">
        <f t="shared" si="1"/>
        <v>-0.94</v>
      </c>
      <c r="AJ4" s="23">
        <f t="shared" si="1"/>
        <v>-0.44500000000000028</v>
      </c>
      <c r="AK4" s="23">
        <f t="shared" si="1"/>
        <v>0.12999999999999989</v>
      </c>
      <c r="AL4" s="23">
        <f t="shared" si="1"/>
        <v>2.1599999999999997</v>
      </c>
      <c r="AM4" s="23">
        <f t="shared" si="1"/>
        <v>-1.125</v>
      </c>
      <c r="AN4" s="23">
        <f t="shared" si="1"/>
        <v>0.90000000000000036</v>
      </c>
      <c r="AO4" s="23">
        <f t="shared" si="1"/>
        <v>-0.19000000000000039</v>
      </c>
      <c r="AP4" s="23">
        <f t="shared" si="1"/>
        <v>-0.10999999999999943</v>
      </c>
      <c r="AQ4" s="23"/>
      <c r="AR4" s="23"/>
      <c r="AS4" s="23"/>
      <c r="AT4" s="15">
        <f>AVERAGE(AB4:AS4)</f>
        <v>-0.17399999999999999</v>
      </c>
    </row>
    <row r="5" spans="1:46" x14ac:dyDescent="0.2">
      <c r="W5" s="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15"/>
    </row>
    <row r="6" spans="1:46" x14ac:dyDescent="0.2">
      <c r="A6" t="s">
        <v>3</v>
      </c>
      <c r="B6">
        <v>3</v>
      </c>
      <c r="C6" t="s">
        <v>11</v>
      </c>
      <c r="D6">
        <f>AVERAGE(real!D8:D9)</f>
        <v>3.73</v>
      </c>
      <c r="E6">
        <f>AVERAGE(real!E8:E9)</f>
        <v>3.1850000000000001</v>
      </c>
      <c r="F6">
        <f>AVERAGE(real!F8:F9)</f>
        <v>4.2699999999999996</v>
      </c>
      <c r="G6">
        <f>AVERAGE(real!G8:G9)</f>
        <v>2.2450000000000001</v>
      </c>
      <c r="H6">
        <f>AVERAGE(real!H8:H9)</f>
        <v>2.94</v>
      </c>
      <c r="I6">
        <f>AVERAGE(real!I8:I9)</f>
        <v>4.085</v>
      </c>
      <c r="J6">
        <f>AVERAGE(real!J8:J9)</f>
        <v>2.335</v>
      </c>
      <c r="K6">
        <f>AVERAGE(real!K8:K9)</f>
        <v>2.605</v>
      </c>
      <c r="L6">
        <f>AVERAGE(real!L8:L9)</f>
        <v>3.6</v>
      </c>
      <c r="M6">
        <f>AVERAGE(real!M8:M9)</f>
        <v>3.1150000000000002</v>
      </c>
      <c r="N6">
        <f>AVERAGE(real!N8:N9)</f>
        <v>3.645</v>
      </c>
      <c r="O6">
        <f>AVERAGE(real!O8:O9)</f>
        <v>2.125</v>
      </c>
      <c r="P6">
        <f>AVERAGE(real!P8:P9)</f>
        <v>4.5949999999999998</v>
      </c>
      <c r="Q6">
        <f>AVERAGE(real!Q8:Q9)</f>
        <v>4.6400000000000006</v>
      </c>
      <c r="R6">
        <f>AVERAGE(real!R8:R9)</f>
        <v>2.5549999999999997</v>
      </c>
      <c r="W6" s="3">
        <f t="shared" si="0"/>
        <v>3.3113333333333341</v>
      </c>
      <c r="AB6" s="23">
        <f>D6-D2</f>
        <v>-0.11500000000000021</v>
      </c>
      <c r="AC6" s="23">
        <f t="shared" ref="AC6:AS6" si="2">E6-E2</f>
        <v>-0.50999999999999979</v>
      </c>
      <c r="AD6" s="23">
        <f t="shared" si="2"/>
        <v>-0.26500000000000057</v>
      </c>
      <c r="AE6" s="23">
        <f t="shared" si="2"/>
        <v>-1.0049999999999999</v>
      </c>
      <c r="AF6" s="23">
        <f t="shared" si="2"/>
        <v>0.14999999999999991</v>
      </c>
      <c r="AG6" s="23">
        <f t="shared" si="2"/>
        <v>-0.35000000000000053</v>
      </c>
      <c r="AH6" s="23">
        <f t="shared" si="2"/>
        <v>-1.7299999999999995</v>
      </c>
      <c r="AI6" s="23">
        <f t="shared" si="2"/>
        <v>-0.22999999999999998</v>
      </c>
      <c r="AJ6" s="23">
        <f t="shared" si="2"/>
        <v>-0.18500000000000005</v>
      </c>
      <c r="AK6" s="23">
        <f t="shared" si="2"/>
        <v>8.0000000000000071E-2</v>
      </c>
      <c r="AL6" s="23">
        <f t="shared" si="2"/>
        <v>1.665</v>
      </c>
      <c r="AM6" s="23">
        <f t="shared" si="2"/>
        <v>-1.415</v>
      </c>
      <c r="AN6" s="23">
        <f t="shared" si="2"/>
        <v>0.67499999999999982</v>
      </c>
      <c r="AO6" s="23">
        <f t="shared" si="2"/>
        <v>0.125</v>
      </c>
      <c r="AP6" s="23">
        <f t="shared" si="2"/>
        <v>-1</v>
      </c>
      <c r="AQ6" s="23"/>
      <c r="AR6" s="23"/>
      <c r="AS6" s="23"/>
      <c r="AT6" s="15">
        <f t="shared" ref="AT6:AT20" si="3">AVERAGE(AB6:AS6)</f>
        <v>-0.27400000000000002</v>
      </c>
    </row>
    <row r="7" spans="1:46" x14ac:dyDescent="0.2">
      <c r="W7" s="3"/>
      <c r="Z7" s="15">
        <f>_xlfn.T.TEST(D2:U2,D4:U4,2,1)</f>
        <v>0.47536047390898506</v>
      </c>
      <c r="AA7" s="15">
        <f>_xlfn.T.TEST(D2:U2,D6:U6,2,1)</f>
        <v>0.22320225338366562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5"/>
    </row>
    <row r="8" spans="1:46" s="2" customFormat="1" x14ac:dyDescent="0.2"/>
    <row r="9" spans="1:46" x14ac:dyDescent="0.2">
      <c r="A9" t="s">
        <v>6</v>
      </c>
      <c r="B9">
        <v>1</v>
      </c>
      <c r="C9" t="s">
        <v>11</v>
      </c>
      <c r="D9">
        <f>AVERAGE(real!D11:D12)</f>
        <v>4.6950000000000003</v>
      </c>
      <c r="E9">
        <f>AVERAGE(real!E11:E12)</f>
        <v>3</v>
      </c>
      <c r="F9">
        <f>AVERAGE(real!F11:F12)</f>
        <v>3.6</v>
      </c>
      <c r="G9">
        <f>AVERAGE(real!G11:G12)</f>
        <v>3.3</v>
      </c>
      <c r="H9">
        <f>AVERAGE(real!H11:H12)</f>
        <v>2.4649999999999999</v>
      </c>
      <c r="I9">
        <f>AVERAGE(real!I11:I12)</f>
        <v>5.375</v>
      </c>
      <c r="J9">
        <f>AVERAGE(real!J11:J12)</f>
        <v>4.08</v>
      </c>
      <c r="K9">
        <f>AVERAGE(real!K11:K12)</f>
        <v>3.165</v>
      </c>
      <c r="L9">
        <f>AVERAGE(real!L11:L12)</f>
        <v>4.3100000000000005</v>
      </c>
      <c r="M9">
        <f>AVERAGE(real!M11:M12)</f>
        <v>3.4299999999999997</v>
      </c>
      <c r="N9">
        <f>AVERAGE(real!N11:N12)</f>
        <v>2.4300000000000002</v>
      </c>
      <c r="O9">
        <f>AVERAGE(real!O11:O12)</f>
        <v>4.4849999999999994</v>
      </c>
      <c r="P9">
        <f>AVERAGE(real!P11:P12)</f>
        <v>3.9249999999999998</v>
      </c>
      <c r="Q9">
        <f>AVERAGE(real!Q11:Q12)</f>
        <v>4.29</v>
      </c>
      <c r="R9">
        <f>AVERAGE(real!R11:R12)</f>
        <v>3.2649999999999997</v>
      </c>
      <c r="W9" s="3">
        <f t="shared" si="0"/>
        <v>3.7209999999999996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15"/>
    </row>
    <row r="10" spans="1:46" x14ac:dyDescent="0.2">
      <c r="W10" s="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15"/>
    </row>
    <row r="11" spans="1:46" x14ac:dyDescent="0.2">
      <c r="A11" t="s">
        <v>6</v>
      </c>
      <c r="B11">
        <v>2</v>
      </c>
      <c r="C11" t="s">
        <v>11</v>
      </c>
      <c r="D11">
        <f>AVERAGE(real!D14:D15)</f>
        <v>4.41</v>
      </c>
      <c r="E11">
        <f>AVERAGE(real!E14:E15)</f>
        <v>3</v>
      </c>
      <c r="F11">
        <f>AVERAGE(real!F14:F15)</f>
        <v>3.5750000000000002</v>
      </c>
      <c r="G11">
        <f>AVERAGE(real!G14:G15)</f>
        <v>2.31</v>
      </c>
      <c r="H11">
        <f>AVERAGE(real!H14:H15)</f>
        <v>2.665</v>
      </c>
      <c r="I11">
        <f>AVERAGE(real!I14:I15)</f>
        <v>4.68</v>
      </c>
      <c r="J11">
        <f>AVERAGE(real!J14:J15)</f>
        <v>2.75</v>
      </c>
      <c r="K11">
        <f>AVERAGE(real!K14:K15)</f>
        <v>3.3149999999999999</v>
      </c>
      <c r="L11">
        <f>AVERAGE(real!L14:L15)</f>
        <v>4.04</v>
      </c>
      <c r="M11">
        <f>AVERAGE(real!M14:M15)</f>
        <v>2.73</v>
      </c>
      <c r="N11">
        <f>AVERAGE(real!N14:N15)</f>
        <v>3.75</v>
      </c>
      <c r="O11">
        <f>AVERAGE(real!O14:O15)</f>
        <v>4.5649999999999995</v>
      </c>
      <c r="P11">
        <f>AVERAGE(real!P14:P15)</f>
        <v>4.415</v>
      </c>
      <c r="Q11">
        <f>AVERAGE(real!Q14:Q15)</f>
        <v>4.2149999999999999</v>
      </c>
      <c r="R11">
        <f>AVERAGE(real!R14:R15)</f>
        <v>3.6100000000000003</v>
      </c>
      <c r="W11" s="3">
        <f t="shared" si="0"/>
        <v>3.6019999999999999</v>
      </c>
      <c r="AB11" s="23">
        <f>D11-D9</f>
        <v>-0.28500000000000014</v>
      </c>
      <c r="AC11" s="23">
        <f t="shared" ref="AC11:AS11" si="4">E11-E9</f>
        <v>0</v>
      </c>
      <c r="AD11" s="23">
        <f t="shared" si="4"/>
        <v>-2.4999999999999911E-2</v>
      </c>
      <c r="AE11" s="23">
        <f t="shared" si="4"/>
        <v>-0.98999999999999977</v>
      </c>
      <c r="AF11" s="23">
        <f t="shared" si="4"/>
        <v>0.20000000000000018</v>
      </c>
      <c r="AG11" s="23">
        <f t="shared" si="4"/>
        <v>-0.69500000000000028</v>
      </c>
      <c r="AH11" s="23">
        <f t="shared" si="4"/>
        <v>-1.33</v>
      </c>
      <c r="AI11" s="23">
        <f t="shared" si="4"/>
        <v>0.14999999999999991</v>
      </c>
      <c r="AJ11" s="23">
        <f t="shared" si="4"/>
        <v>-0.27000000000000046</v>
      </c>
      <c r="AK11" s="23">
        <f t="shared" si="4"/>
        <v>-0.69999999999999973</v>
      </c>
      <c r="AL11" s="23">
        <f t="shared" si="4"/>
        <v>1.3199999999999998</v>
      </c>
      <c r="AM11" s="23">
        <f t="shared" si="4"/>
        <v>8.0000000000000071E-2</v>
      </c>
      <c r="AN11" s="23">
        <f t="shared" si="4"/>
        <v>0.49000000000000021</v>
      </c>
      <c r="AO11" s="23">
        <f t="shared" si="4"/>
        <v>-7.5000000000000178E-2</v>
      </c>
      <c r="AP11" s="23">
        <f t="shared" si="4"/>
        <v>0.34500000000000064</v>
      </c>
      <c r="AQ11" s="23"/>
      <c r="AR11" s="23"/>
      <c r="AS11" s="23"/>
      <c r="AT11" s="15">
        <f t="shared" si="3"/>
        <v>-0.11899999999999998</v>
      </c>
    </row>
    <row r="12" spans="1:46" x14ac:dyDescent="0.2">
      <c r="W12" s="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15"/>
    </row>
    <row r="13" spans="1:46" x14ac:dyDescent="0.2">
      <c r="A13" t="s">
        <v>6</v>
      </c>
      <c r="B13">
        <v>3</v>
      </c>
      <c r="C13" t="s">
        <v>11</v>
      </c>
      <c r="D13">
        <f>AVERAGE(real!D17:D18)</f>
        <v>4.59</v>
      </c>
      <c r="E13">
        <f>AVERAGE(real!E17:E18)</f>
        <v>3.7349999999999999</v>
      </c>
      <c r="F13">
        <f>AVERAGE(real!F17:F18)</f>
        <v>4.585</v>
      </c>
      <c r="G13">
        <f>AVERAGE(real!G17:G18)</f>
        <v>2.75</v>
      </c>
      <c r="H13">
        <f>AVERAGE(real!H17:H18)</f>
        <v>1.665</v>
      </c>
      <c r="I13">
        <f>AVERAGE(real!I17:I18)</f>
        <v>4.8499999999999996</v>
      </c>
      <c r="J13">
        <f>AVERAGE(real!J17:J18)</f>
        <v>2.1</v>
      </c>
      <c r="K13">
        <f>AVERAGE(real!K17:K18)</f>
        <v>3.585</v>
      </c>
      <c r="L13">
        <f>AVERAGE(real!L17:L18)</f>
        <v>4.5600000000000005</v>
      </c>
      <c r="M13">
        <f>AVERAGE(real!M17:M18)</f>
        <v>3.165</v>
      </c>
      <c r="N13">
        <f>AVERAGE(real!N17:N18)</f>
        <v>2.835</v>
      </c>
      <c r="O13">
        <f>AVERAGE(real!O17:O18)</f>
        <v>3.9</v>
      </c>
      <c r="P13">
        <f>AVERAGE(real!P17:P18)</f>
        <v>4.3100000000000005</v>
      </c>
      <c r="Q13">
        <f>AVERAGE(real!Q17:Q18)</f>
        <v>5.3149999999999995</v>
      </c>
      <c r="R13">
        <f>AVERAGE(real!R17:R18)</f>
        <v>3.44</v>
      </c>
      <c r="W13" s="3">
        <f t="shared" si="0"/>
        <v>3.692333333333333</v>
      </c>
      <c r="AB13" s="23">
        <f>D13-D9</f>
        <v>-0.10500000000000043</v>
      </c>
      <c r="AC13" s="23">
        <f t="shared" ref="AC13:AS13" si="5">E13-E9</f>
        <v>0.73499999999999988</v>
      </c>
      <c r="AD13" s="23">
        <f t="shared" si="5"/>
        <v>0.98499999999999988</v>
      </c>
      <c r="AE13" s="23">
        <f t="shared" si="5"/>
        <v>-0.54999999999999982</v>
      </c>
      <c r="AF13" s="23">
        <f t="shared" si="5"/>
        <v>-0.79999999999999982</v>
      </c>
      <c r="AG13" s="23">
        <f t="shared" si="5"/>
        <v>-0.52500000000000036</v>
      </c>
      <c r="AH13" s="23">
        <f t="shared" si="5"/>
        <v>-1.98</v>
      </c>
      <c r="AI13" s="23">
        <f t="shared" si="5"/>
        <v>0.41999999999999993</v>
      </c>
      <c r="AJ13" s="23">
        <f t="shared" si="5"/>
        <v>0.25</v>
      </c>
      <c r="AK13" s="23">
        <f t="shared" si="5"/>
        <v>-0.26499999999999968</v>
      </c>
      <c r="AL13" s="23">
        <f t="shared" si="5"/>
        <v>0.4049999999999998</v>
      </c>
      <c r="AM13" s="23">
        <f t="shared" si="5"/>
        <v>-0.58499999999999952</v>
      </c>
      <c r="AN13" s="23">
        <f t="shared" si="5"/>
        <v>0.38500000000000068</v>
      </c>
      <c r="AO13" s="23">
        <f t="shared" si="5"/>
        <v>1.0249999999999995</v>
      </c>
      <c r="AP13" s="23">
        <f t="shared" si="5"/>
        <v>0.17500000000000027</v>
      </c>
      <c r="AQ13" s="23"/>
      <c r="AR13" s="23"/>
      <c r="AS13" s="23"/>
      <c r="AT13" s="15">
        <f t="shared" si="3"/>
        <v>-2.8666666666666649E-2</v>
      </c>
    </row>
    <row r="14" spans="1:46" x14ac:dyDescent="0.2">
      <c r="W14" s="3"/>
      <c r="Z14" s="15">
        <f>_xlfn.T.TEST(D9:U9,D11:U11,2,1)</f>
        <v>0.48722070737355294</v>
      </c>
      <c r="AA14" s="15">
        <f>_xlfn.T.TEST(D9:U9,D13:U13,2,1)</f>
        <v>0.88995547367259475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5"/>
    </row>
    <row r="15" spans="1:46" s="2" customFormat="1" x14ac:dyDescent="0.2"/>
    <row r="16" spans="1:46" x14ac:dyDescent="0.2">
      <c r="A16" t="s">
        <v>7</v>
      </c>
      <c r="B16">
        <v>1</v>
      </c>
      <c r="C16" t="s">
        <v>11</v>
      </c>
      <c r="D16">
        <f>AVERAGE(real!D20:D21)</f>
        <v>4</v>
      </c>
      <c r="E16">
        <f>AVERAGE(real!E20:E21)</f>
        <v>3.375</v>
      </c>
      <c r="F16">
        <f>AVERAGE(real!F20:F21)</f>
        <v>3.04</v>
      </c>
      <c r="G16">
        <f>AVERAGE(real!G20:G21)</f>
        <v>2.4350000000000001</v>
      </c>
      <c r="H16">
        <f>AVERAGE(real!H20:H21)</f>
        <v>3.2749999999999999</v>
      </c>
      <c r="I16">
        <f>AVERAGE(real!I20:I21)</f>
        <v>4.7149999999999999</v>
      </c>
      <c r="J16">
        <f>AVERAGE(real!J20:J21)</f>
        <v>4.3550000000000004</v>
      </c>
      <c r="K16">
        <f>AVERAGE(real!K20:K21)</f>
        <v>2.4550000000000001</v>
      </c>
      <c r="L16">
        <f>AVERAGE(real!L20:L21)</f>
        <v>4</v>
      </c>
      <c r="M16">
        <f>AVERAGE(real!M20:M21)</f>
        <v>2.665</v>
      </c>
      <c r="N16">
        <f>AVERAGE(real!N20:N21)</f>
        <v>2</v>
      </c>
      <c r="O16">
        <f>AVERAGE(real!O20:O21)</f>
        <v>4.8949999999999996</v>
      </c>
      <c r="P16">
        <f>AVERAGE(real!P20:P21)</f>
        <v>3.54</v>
      </c>
      <c r="Q16">
        <f>AVERAGE(real!Q20:Q21)</f>
        <v>4.5</v>
      </c>
      <c r="R16">
        <f>AVERAGE(real!R20:R21)</f>
        <v>3.6850000000000001</v>
      </c>
      <c r="W16" s="3">
        <f t="shared" si="0"/>
        <v>3.5289999999999995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15"/>
    </row>
    <row r="17" spans="1:46" x14ac:dyDescent="0.2">
      <c r="W17" s="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15"/>
    </row>
    <row r="18" spans="1:46" x14ac:dyDescent="0.2">
      <c r="A18" t="s">
        <v>7</v>
      </c>
      <c r="B18">
        <v>2</v>
      </c>
      <c r="C18" t="s">
        <v>11</v>
      </c>
      <c r="D18">
        <f>AVERAGE(real!D23:D24)</f>
        <v>3.94</v>
      </c>
      <c r="E18">
        <f>AVERAGE(real!E23:E24)</f>
        <v>2.375</v>
      </c>
      <c r="F18">
        <f>AVERAGE(real!F23:F24)</f>
        <v>3.4</v>
      </c>
      <c r="G18">
        <f>AVERAGE(real!G23:G24)</f>
        <v>2.605</v>
      </c>
      <c r="H18">
        <f>AVERAGE(real!H23:H24)</f>
        <v>3.31</v>
      </c>
      <c r="I18">
        <f>AVERAGE(real!I23:I24)</f>
        <v>4.47</v>
      </c>
      <c r="J18">
        <f>AVERAGE(real!J23:J24)</f>
        <v>2.4299999999999997</v>
      </c>
      <c r="K18">
        <f>AVERAGE(real!K23:K24)</f>
        <v>2.59</v>
      </c>
      <c r="L18">
        <f>AVERAGE(real!L23:L24)</f>
        <v>3.6850000000000001</v>
      </c>
      <c r="M18">
        <f>AVERAGE(real!M23:M24)</f>
        <v>2.7850000000000001</v>
      </c>
      <c r="N18">
        <f>AVERAGE(real!N23:N24)</f>
        <v>2.65</v>
      </c>
      <c r="O18">
        <f>AVERAGE(real!O23:O24)</f>
        <v>2.75</v>
      </c>
      <c r="P18">
        <f>AVERAGE(real!P23:P24)</f>
        <v>3.875</v>
      </c>
      <c r="Q18">
        <f>AVERAGE(real!Q23:Q24)</f>
        <v>4.05</v>
      </c>
      <c r="R18">
        <f>AVERAGE(real!R23:R24)</f>
        <v>2.56</v>
      </c>
      <c r="W18" s="3">
        <f t="shared" si="0"/>
        <v>3.165</v>
      </c>
      <c r="AB18" s="23">
        <f>D18-D16</f>
        <v>-6.0000000000000053E-2</v>
      </c>
      <c r="AC18" s="23">
        <f t="shared" ref="AC18:AS18" si="6">E18-E16</f>
        <v>-1</v>
      </c>
      <c r="AD18" s="23">
        <f t="shared" si="6"/>
        <v>0.35999999999999988</v>
      </c>
      <c r="AE18" s="23">
        <f t="shared" si="6"/>
        <v>0.16999999999999993</v>
      </c>
      <c r="AF18" s="23">
        <f t="shared" si="6"/>
        <v>3.5000000000000142E-2</v>
      </c>
      <c r="AG18" s="23">
        <f t="shared" si="6"/>
        <v>-0.24500000000000011</v>
      </c>
      <c r="AH18" s="23">
        <f t="shared" si="6"/>
        <v>-1.9250000000000007</v>
      </c>
      <c r="AI18" s="23">
        <f t="shared" si="6"/>
        <v>0.13499999999999979</v>
      </c>
      <c r="AJ18" s="23">
        <f t="shared" si="6"/>
        <v>-0.31499999999999995</v>
      </c>
      <c r="AK18" s="23">
        <f t="shared" si="6"/>
        <v>0.12000000000000011</v>
      </c>
      <c r="AL18" s="23">
        <f t="shared" si="6"/>
        <v>0.64999999999999991</v>
      </c>
      <c r="AM18" s="23">
        <f t="shared" si="6"/>
        <v>-2.1449999999999996</v>
      </c>
      <c r="AN18" s="23">
        <f t="shared" si="6"/>
        <v>0.33499999999999996</v>
      </c>
      <c r="AO18" s="23">
        <f t="shared" si="6"/>
        <v>-0.45000000000000018</v>
      </c>
      <c r="AP18" s="23">
        <f t="shared" si="6"/>
        <v>-1.125</v>
      </c>
      <c r="AQ18" s="23"/>
      <c r="AR18" s="23"/>
      <c r="AS18" s="23"/>
      <c r="AT18" s="15">
        <f t="shared" si="3"/>
        <v>-0.36400000000000005</v>
      </c>
    </row>
    <row r="19" spans="1:46" x14ac:dyDescent="0.2">
      <c r="W19" s="3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5"/>
    </row>
    <row r="20" spans="1:46" x14ac:dyDescent="0.2">
      <c r="A20" t="s">
        <v>7</v>
      </c>
      <c r="B20">
        <v>3</v>
      </c>
      <c r="C20" t="s">
        <v>11</v>
      </c>
      <c r="D20">
        <f>AVERAGE(real!D26:D27)</f>
        <v>3.44</v>
      </c>
      <c r="E20">
        <f>AVERAGE(real!E26:E27)</f>
        <v>2.9350000000000001</v>
      </c>
      <c r="F20">
        <f>AVERAGE(real!F26:F27)</f>
        <v>3.6850000000000001</v>
      </c>
      <c r="G20">
        <f>AVERAGE(real!G26:G27)</f>
        <v>2.125</v>
      </c>
      <c r="H20">
        <f>AVERAGE(real!H26:H27)</f>
        <v>3.21</v>
      </c>
      <c r="I20">
        <f>AVERAGE(real!I26:I27)</f>
        <v>3.0750000000000002</v>
      </c>
      <c r="J20">
        <f>AVERAGE(real!J26:J27)</f>
        <v>2.105</v>
      </c>
      <c r="K20">
        <f>AVERAGE(real!K26:K27)</f>
        <v>3.04</v>
      </c>
      <c r="L20">
        <f>AVERAGE(real!L26:L27)</f>
        <v>3.335</v>
      </c>
      <c r="M20">
        <f>AVERAGE(real!M26:M27)</f>
        <v>3.165</v>
      </c>
      <c r="N20">
        <f>AVERAGE(real!N26:N27)</f>
        <v>2.835</v>
      </c>
      <c r="O20">
        <f>AVERAGE(real!O26:O27)</f>
        <v>2.5150000000000001</v>
      </c>
      <c r="P20">
        <f>AVERAGE(real!P26:P27)</f>
        <v>4</v>
      </c>
      <c r="Q20">
        <f>AVERAGE(real!Q26:Q27)</f>
        <v>3</v>
      </c>
      <c r="R20">
        <f>AVERAGE(real!R26:R27)</f>
        <v>2.71</v>
      </c>
      <c r="W20" s="3">
        <f>AVERAGE(D20:U20)</f>
        <v>3.0116666666666663</v>
      </c>
      <c r="AB20" s="23">
        <f>D20-D16</f>
        <v>-0.56000000000000005</v>
      </c>
      <c r="AC20" s="23">
        <f t="shared" ref="AC20:AS20" si="7">E20-E16</f>
        <v>-0.43999999999999995</v>
      </c>
      <c r="AD20" s="23">
        <f t="shared" si="7"/>
        <v>0.64500000000000002</v>
      </c>
      <c r="AE20" s="23">
        <f t="shared" si="7"/>
        <v>-0.31000000000000005</v>
      </c>
      <c r="AF20" s="23">
        <f t="shared" si="7"/>
        <v>-6.4999999999999947E-2</v>
      </c>
      <c r="AG20" s="23">
        <f t="shared" si="7"/>
        <v>-1.6399999999999997</v>
      </c>
      <c r="AH20" s="23">
        <f t="shared" si="7"/>
        <v>-2.2500000000000004</v>
      </c>
      <c r="AI20" s="23">
        <f t="shared" si="7"/>
        <v>0.58499999999999996</v>
      </c>
      <c r="AJ20" s="23">
        <f t="shared" si="7"/>
        <v>-0.66500000000000004</v>
      </c>
      <c r="AK20" s="23">
        <f t="shared" si="7"/>
        <v>0.5</v>
      </c>
      <c r="AL20" s="23">
        <f t="shared" si="7"/>
        <v>0.83499999999999996</v>
      </c>
      <c r="AM20" s="23">
        <f t="shared" si="7"/>
        <v>-2.3799999999999994</v>
      </c>
      <c r="AN20" s="23">
        <f t="shared" si="7"/>
        <v>0.45999999999999996</v>
      </c>
      <c r="AO20" s="23">
        <f t="shared" si="7"/>
        <v>-1.5</v>
      </c>
      <c r="AP20" s="23">
        <f t="shared" si="7"/>
        <v>-0.97500000000000009</v>
      </c>
      <c r="AQ20" s="23"/>
      <c r="AR20" s="23"/>
      <c r="AS20" s="23"/>
      <c r="AT20" s="15">
        <f t="shared" si="3"/>
        <v>-0.51733333333333331</v>
      </c>
    </row>
    <row r="21" spans="1:46" x14ac:dyDescent="0.2">
      <c r="Z21" s="15">
        <f>_xlfn.T.TEST(D16:U16,D18:U18,2,1)</f>
        <v>0.11206784116680435</v>
      </c>
      <c r="AA21" s="15">
        <f>_xlfn.T.TEST(D16:U16,D20:U20,2,1)</f>
        <v>7.8234432537479276E-2</v>
      </c>
    </row>
    <row r="23" spans="1:46" x14ac:dyDescent="0.2">
      <c r="Z23" s="15"/>
      <c r="AA23" s="15"/>
    </row>
    <row r="26" spans="1:46" x14ac:dyDescent="0.2">
      <c r="C26" t="s">
        <v>8</v>
      </c>
      <c r="D26" t="s">
        <v>9</v>
      </c>
      <c r="E26" t="s">
        <v>10</v>
      </c>
    </row>
  </sheetData>
  <conditionalFormatting sqref="U1">
    <cfRule type="cellIs" dxfId="7" priority="2" operator="lessThan">
      <formula>0</formula>
    </cfRule>
  </conditionalFormatting>
  <conditionalFormatting sqref="Z7:AA7 Z14:AA14 Z21:AA21">
    <cfRule type="cellIs" dxfId="6" priority="4" operator="lessThan">
      <formula>0.05</formula>
    </cfRule>
  </conditionalFormatting>
  <conditionalFormatting sqref="AB4:AS4 AT4:AT7 AB6:AS6 AT9:AT14 AB11:AS11 AB13:AS13 AT16:AT20 AB18:AS18 AB20:AS20">
    <cfRule type="cellIs" dxfId="5" priority="3" operator="lessThan">
      <formula>0</formula>
    </cfRule>
  </conditionalFormatting>
  <conditionalFormatting sqref="AS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9782-F1CE-AD46-B024-754FA8D974B8}">
  <dimension ref="A1:AS21"/>
  <sheetViews>
    <sheetView topLeftCell="AF1" workbookViewId="0">
      <selection activeCell="AO28" sqref="AO28"/>
    </sheetView>
  </sheetViews>
  <sheetFormatPr baseColWidth="10" defaultRowHeight="15" x14ac:dyDescent="0.2"/>
  <sheetData>
    <row r="1" spans="1:45" x14ac:dyDescent="0.2">
      <c r="A1" s="8" t="s">
        <v>0</v>
      </c>
      <c r="B1" s="8" t="s">
        <v>1</v>
      </c>
      <c r="C1" s="8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30">
        <v>18</v>
      </c>
      <c r="V1" s="8"/>
      <c r="W1" s="8"/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 s="30">
        <v>18</v>
      </c>
      <c r="AR1" s="9"/>
      <c r="AS1" s="8"/>
    </row>
    <row r="2" spans="1:45" x14ac:dyDescent="0.2">
      <c r="A2" s="8" t="s">
        <v>3</v>
      </c>
      <c r="B2" s="8">
        <v>1</v>
      </c>
      <c r="C2" s="8" t="s">
        <v>11</v>
      </c>
      <c r="D2" s="8">
        <f>AVERAGE(inverso!D2:D3)</f>
        <v>2.6849999999999996</v>
      </c>
      <c r="E2" s="8">
        <f>AVERAGE(inverso!E2:E3)</f>
        <v>3.355</v>
      </c>
      <c r="F2" s="8">
        <f>AVERAGE(inverso!F2:F3)</f>
        <v>2.8650000000000002</v>
      </c>
      <c r="G2" s="8">
        <f>AVERAGE(inverso!G2:G3)</f>
        <v>3.54</v>
      </c>
      <c r="H2" s="8">
        <f>AVERAGE(inverso!H2:H3)</f>
        <v>4.3650000000000002</v>
      </c>
      <c r="I2" s="8">
        <f>AVERAGE(inverso!I2:I3)</f>
        <v>3.2549999999999999</v>
      </c>
      <c r="J2" s="8">
        <f>AVERAGE(inverso!J2:J3)</f>
        <v>4.1349999999999998</v>
      </c>
      <c r="K2" s="8">
        <f>AVERAGE(inverso!K2:K3)</f>
        <v>4</v>
      </c>
      <c r="L2" s="8">
        <f>AVERAGE(inverso!L2:L3)</f>
        <v>4.875</v>
      </c>
      <c r="M2" s="8">
        <f>AVERAGE(inverso!M2:M3)</f>
        <v>3.5649999999999999</v>
      </c>
      <c r="N2" s="8">
        <f>AVERAGE(inverso!N2:N3)</f>
        <v>3.355</v>
      </c>
      <c r="O2" s="8">
        <f>AVERAGE(inverso!O2:O3)</f>
        <v>4.7850000000000001</v>
      </c>
      <c r="P2" s="8">
        <f>AVERAGE(inverso!P2:P3)</f>
        <v>4.37</v>
      </c>
      <c r="Q2" s="8">
        <f>AVERAGE(inverso!Q2:Q3)</f>
        <v>3.5649999999999999</v>
      </c>
      <c r="R2" s="8">
        <f>AVERAGE(inverso!R2:R3)</f>
        <v>4</v>
      </c>
      <c r="S2" s="8"/>
      <c r="T2" s="8"/>
      <c r="U2" s="8"/>
      <c r="V2" s="8"/>
      <c r="W2" s="9">
        <f>AVERAGE(D2:U2)</f>
        <v>3.7809999999999997</v>
      </c>
      <c r="AS2" s="6"/>
    </row>
    <row r="3" spans="1:4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Z3" s="11"/>
      <c r="AA3" s="10"/>
      <c r="AB3" s="1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7"/>
      <c r="AS3" s="6"/>
    </row>
    <row r="4" spans="1:45" x14ac:dyDescent="0.2">
      <c r="A4" s="8" t="s">
        <v>3</v>
      </c>
      <c r="B4" s="8">
        <v>2</v>
      </c>
      <c r="C4" t="s">
        <v>11</v>
      </c>
      <c r="D4" s="8">
        <f>AVERAGE(inverso!D5:D6)</f>
        <v>3.19</v>
      </c>
      <c r="E4" s="8">
        <f>AVERAGE(inverso!E5:E6)</f>
        <v>4.1449999999999996</v>
      </c>
      <c r="F4" s="8">
        <f>AVERAGE(inverso!F5:F6)</f>
        <v>3.15</v>
      </c>
      <c r="G4" s="8">
        <f>AVERAGE(inverso!G5:G6)</f>
        <v>2.9649999999999999</v>
      </c>
      <c r="H4" s="8">
        <f>AVERAGE(inverso!H5:H6)</f>
        <v>4.21</v>
      </c>
      <c r="I4" s="8">
        <f>AVERAGE(inverso!I5:I6)</f>
        <v>3.2649999999999997</v>
      </c>
      <c r="J4" s="8">
        <f>AVERAGE(inverso!J5:J6)</f>
        <v>3.5</v>
      </c>
      <c r="K4" s="8">
        <f>AVERAGE(inverso!K5:K6)</f>
        <v>3.585</v>
      </c>
      <c r="L4" s="8">
        <f>AVERAGE(inverso!L5:L6)</f>
        <v>4.51</v>
      </c>
      <c r="M4" s="8">
        <f>AVERAGE(inverso!M5:M6)</f>
        <v>4.5999999999999996</v>
      </c>
      <c r="N4" s="8">
        <f>AVERAGE(inverso!N5:N6)</f>
        <v>3.0150000000000001</v>
      </c>
      <c r="O4" s="8">
        <f>AVERAGE(inverso!O5:O6)</f>
        <v>4.5649999999999995</v>
      </c>
      <c r="P4" s="8">
        <f>AVERAGE(inverso!P5:P6)</f>
        <v>3.375</v>
      </c>
      <c r="Q4" s="8">
        <f>AVERAGE(inverso!Q5:Q6)</f>
        <v>2.7</v>
      </c>
      <c r="R4" s="8">
        <f>AVERAGE(inverso!R5:R6)</f>
        <v>3.5</v>
      </c>
      <c r="S4" s="8"/>
      <c r="T4" s="8"/>
      <c r="U4" s="8"/>
      <c r="V4" s="8"/>
      <c r="W4" s="9">
        <f t="shared" ref="W4:W20" si="0">AVERAGE(D4:U4)</f>
        <v>3.6183333333333336</v>
      </c>
      <c r="Z4" s="18">
        <f>D4-D2</f>
        <v>0.50500000000000034</v>
      </c>
      <c r="AA4" s="18">
        <f t="shared" ref="AA4:AQ4" si="1">E4-E2</f>
        <v>0.78999999999999959</v>
      </c>
      <c r="AB4" s="18">
        <f t="shared" si="1"/>
        <v>0.2849999999999997</v>
      </c>
      <c r="AC4" s="18">
        <f t="shared" si="1"/>
        <v>-0.57500000000000018</v>
      </c>
      <c r="AD4" s="18">
        <f t="shared" si="1"/>
        <v>-0.15500000000000025</v>
      </c>
      <c r="AE4" s="18">
        <f t="shared" si="1"/>
        <v>9.9999999999997868E-3</v>
      </c>
      <c r="AF4" s="18">
        <f t="shared" si="1"/>
        <v>-0.63499999999999979</v>
      </c>
      <c r="AG4" s="18">
        <f t="shared" si="1"/>
        <v>-0.41500000000000004</v>
      </c>
      <c r="AH4" s="18">
        <f t="shared" si="1"/>
        <v>-0.36500000000000021</v>
      </c>
      <c r="AI4" s="18">
        <f t="shared" si="1"/>
        <v>1.0349999999999997</v>
      </c>
      <c r="AJ4" s="18">
        <f t="shared" si="1"/>
        <v>-0.33999999999999986</v>
      </c>
      <c r="AK4" s="18">
        <f t="shared" si="1"/>
        <v>-0.22000000000000064</v>
      </c>
      <c r="AL4" s="18">
        <f t="shared" si="1"/>
        <v>-0.99500000000000011</v>
      </c>
      <c r="AM4" s="18">
        <f t="shared" si="1"/>
        <v>-0.86499999999999977</v>
      </c>
      <c r="AN4" s="18">
        <f t="shared" si="1"/>
        <v>-0.5</v>
      </c>
      <c r="AO4" s="18"/>
      <c r="AP4" s="18"/>
      <c r="AQ4" s="18"/>
      <c r="AR4" s="15">
        <f>AVERAGE(Z4:AQ4)</f>
        <v>-0.16266666666666679</v>
      </c>
      <c r="AS4" s="6"/>
    </row>
    <row r="5" spans="1:45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5"/>
      <c r="AS5" s="6"/>
    </row>
    <row r="6" spans="1:45" x14ac:dyDescent="0.2">
      <c r="A6" s="8" t="s">
        <v>3</v>
      </c>
      <c r="B6" s="8">
        <v>3</v>
      </c>
      <c r="C6" t="s">
        <v>11</v>
      </c>
      <c r="D6" s="8">
        <f>AVERAGE(inverso!D8:D9)</f>
        <v>2.94</v>
      </c>
      <c r="E6" s="8">
        <f>AVERAGE(inverso!E8:E9)</f>
        <v>3.75</v>
      </c>
      <c r="F6" s="8">
        <f>AVERAGE(inverso!F8:F9)</f>
        <v>2.75</v>
      </c>
      <c r="G6" s="8">
        <f>AVERAGE(inverso!G8:G9)</f>
        <v>2.81</v>
      </c>
      <c r="H6" s="8">
        <f>AVERAGE(inverso!H8:H9)</f>
        <v>4.75</v>
      </c>
      <c r="I6" s="8">
        <f>AVERAGE(inverso!I8:I9)</f>
        <v>3</v>
      </c>
      <c r="J6" s="8">
        <f>AVERAGE(inverso!J8:J9)</f>
        <v>4.09</v>
      </c>
      <c r="K6" s="8">
        <f>AVERAGE(inverso!K8:K9)</f>
        <v>3.25</v>
      </c>
      <c r="L6" s="8">
        <f>AVERAGE(inverso!L8:L9)</f>
        <v>5.0649999999999995</v>
      </c>
      <c r="M6" s="8">
        <f>AVERAGE(inverso!M8:M9)</f>
        <v>3.9849999999999999</v>
      </c>
      <c r="N6" s="8">
        <f>AVERAGE(inverso!N8:N9)</f>
        <v>3.9550000000000001</v>
      </c>
      <c r="O6" s="8">
        <f>AVERAGE(inverso!O8:O9)</f>
        <v>5.375</v>
      </c>
      <c r="P6" s="8">
        <f>AVERAGE(inverso!P8:P9)</f>
        <v>3.95</v>
      </c>
      <c r="Q6" s="8">
        <f>AVERAGE(inverso!Q8:Q9)</f>
        <v>2.73</v>
      </c>
      <c r="R6" s="8">
        <f>AVERAGE(inverso!R8:R9)</f>
        <v>3.2250000000000001</v>
      </c>
      <c r="S6" s="8"/>
      <c r="T6" s="8"/>
      <c r="U6" s="8"/>
      <c r="V6" s="8"/>
      <c r="W6" s="9">
        <f t="shared" si="0"/>
        <v>3.7083333333333335</v>
      </c>
      <c r="Z6" s="18">
        <f>D6-D2</f>
        <v>0.25500000000000034</v>
      </c>
      <c r="AA6" s="18">
        <f t="shared" ref="AA6:AQ6" si="2">E6-E2</f>
        <v>0.39500000000000002</v>
      </c>
      <c r="AB6" s="18">
        <f t="shared" si="2"/>
        <v>-0.11500000000000021</v>
      </c>
      <c r="AC6" s="18">
        <f t="shared" si="2"/>
        <v>-0.73</v>
      </c>
      <c r="AD6" s="18">
        <f t="shared" si="2"/>
        <v>0.38499999999999979</v>
      </c>
      <c r="AE6" s="18">
        <f t="shared" si="2"/>
        <v>-0.25499999999999989</v>
      </c>
      <c r="AF6" s="18">
        <f t="shared" si="2"/>
        <v>-4.4999999999999929E-2</v>
      </c>
      <c r="AG6" s="18">
        <f t="shared" si="2"/>
        <v>-0.75</v>
      </c>
      <c r="AH6" s="18">
        <f t="shared" si="2"/>
        <v>0.1899999999999995</v>
      </c>
      <c r="AI6" s="18">
        <f t="shared" si="2"/>
        <v>0.41999999999999993</v>
      </c>
      <c r="AJ6" s="18">
        <f t="shared" si="2"/>
        <v>0.60000000000000009</v>
      </c>
      <c r="AK6" s="18">
        <f t="shared" si="2"/>
        <v>0.58999999999999986</v>
      </c>
      <c r="AL6" s="18">
        <f t="shared" si="2"/>
        <v>-0.41999999999999993</v>
      </c>
      <c r="AM6" s="18">
        <f t="shared" si="2"/>
        <v>-0.83499999999999996</v>
      </c>
      <c r="AN6" s="18">
        <f t="shared" si="2"/>
        <v>-0.77499999999999991</v>
      </c>
      <c r="AO6" s="18"/>
      <c r="AP6" s="18"/>
      <c r="AQ6" s="18"/>
      <c r="AR6" s="15">
        <f t="shared" ref="AR6:AR20" si="3">AVERAGE(Z6:AQ6)</f>
        <v>-7.2666666666666685E-2</v>
      </c>
      <c r="AS6" s="6"/>
    </row>
    <row r="7" spans="1:4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15">
        <f>_xlfn.T.TEST(D2:U2,D4:U4,2,1)</f>
        <v>0.30257272378497646</v>
      </c>
      <c r="Y7" s="15">
        <f>_xlfn.T.TEST(D2:U2,D6:U6,2,1)</f>
        <v>0.60041055015462508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5"/>
      <c r="AS7" s="6"/>
    </row>
    <row r="8" spans="1:4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4"/>
      <c r="X8" s="16"/>
      <c r="Y8" s="16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5"/>
      <c r="AS8" s="13"/>
    </row>
    <row r="9" spans="1:45" x14ac:dyDescent="0.2">
      <c r="A9" s="8" t="s">
        <v>6</v>
      </c>
      <c r="B9" s="8">
        <v>1</v>
      </c>
      <c r="C9" s="8" t="s">
        <v>11</v>
      </c>
      <c r="D9" s="8">
        <f>AVERAGE(inverso!D11:D12)</f>
        <v>3.83</v>
      </c>
      <c r="E9" s="8">
        <f>AVERAGE(inverso!E11:E12)</f>
        <v>3.6399999999999997</v>
      </c>
      <c r="F9" s="8">
        <f>AVERAGE(inverso!F11:F12)</f>
        <v>3.875</v>
      </c>
      <c r="G9" s="8">
        <f>AVERAGE(inverso!G11:G12)</f>
        <v>2.875</v>
      </c>
      <c r="H9" s="8">
        <f>AVERAGE(inverso!H11:H12)</f>
        <v>4.79</v>
      </c>
      <c r="I9" s="8">
        <f>AVERAGE(inverso!I11:I12)</f>
        <v>3.4649999999999999</v>
      </c>
      <c r="J9" s="8">
        <f>AVERAGE(inverso!J11:J12)</f>
        <v>4.76</v>
      </c>
      <c r="K9" s="8">
        <f>AVERAGE(inverso!K11:K12)</f>
        <v>3.23</v>
      </c>
      <c r="L9" s="8">
        <f>AVERAGE(inverso!L11:L12)</f>
        <v>5.12</v>
      </c>
      <c r="M9" s="8">
        <f>AVERAGE(inverso!M11:M12)</f>
        <v>3.42</v>
      </c>
      <c r="N9" s="8">
        <f>AVERAGE(inverso!N11:N12)</f>
        <v>3</v>
      </c>
      <c r="O9" s="8">
        <f>AVERAGE(inverso!O11:O12)</f>
        <v>5.4450000000000003</v>
      </c>
      <c r="P9" s="8">
        <f>AVERAGE(inverso!P11:P12)</f>
        <v>4.08</v>
      </c>
      <c r="Q9" s="8">
        <f>AVERAGE(inverso!Q11:Q12)</f>
        <v>3.67</v>
      </c>
      <c r="R9" s="8">
        <f>AVERAGE(inverso!R11:R12)</f>
        <v>4.67</v>
      </c>
      <c r="S9" s="8"/>
      <c r="T9" s="8"/>
      <c r="U9" s="8"/>
      <c r="V9" s="8"/>
      <c r="W9" s="9">
        <f t="shared" si="0"/>
        <v>3.9913333333333338</v>
      </c>
      <c r="X9" s="15"/>
      <c r="Y9" s="15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5"/>
      <c r="AS9" s="6"/>
    </row>
    <row r="10" spans="1:4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15"/>
      <c r="Y10" s="15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5"/>
      <c r="AS10" s="6"/>
    </row>
    <row r="11" spans="1:45" x14ac:dyDescent="0.2">
      <c r="A11" s="8" t="s">
        <v>6</v>
      </c>
      <c r="B11" s="8">
        <v>2</v>
      </c>
      <c r="C11" t="s">
        <v>11</v>
      </c>
      <c r="D11" s="8">
        <f>AVERAGE(inverso!D14:D15)</f>
        <v>2.7850000000000001</v>
      </c>
      <c r="E11" s="8">
        <f>AVERAGE(inverso!E14:E15)</f>
        <v>3.84</v>
      </c>
      <c r="F11" s="8">
        <f>AVERAGE(inverso!F14:F15)</f>
        <v>5.5</v>
      </c>
      <c r="G11" s="8">
        <f>AVERAGE(inverso!G14:G15)</f>
        <v>3.31</v>
      </c>
      <c r="H11" s="8">
        <f>AVERAGE(inverso!H14:H15)</f>
        <v>4.5</v>
      </c>
      <c r="I11" s="8">
        <f>AVERAGE(inverso!I14:I15)</f>
        <v>2.915</v>
      </c>
      <c r="J11" s="8">
        <f>AVERAGE(inverso!J14:J15)</f>
        <v>4.6050000000000004</v>
      </c>
      <c r="K11" s="8">
        <f>AVERAGE(inverso!K14:K15)</f>
        <v>3.165</v>
      </c>
      <c r="L11" s="8">
        <f>AVERAGE(inverso!L14:L15)</f>
        <v>5.1899999999999995</v>
      </c>
      <c r="M11" s="8">
        <f>AVERAGE(inverso!M14:M15)</f>
        <v>4.5600000000000005</v>
      </c>
      <c r="N11" s="8">
        <f>AVERAGE(inverso!N14:N15)</f>
        <v>3.25</v>
      </c>
      <c r="O11" s="8">
        <f>AVERAGE(inverso!O14:O15)</f>
        <v>4.55</v>
      </c>
      <c r="P11" s="8">
        <f>AVERAGE(inverso!P14:P15)</f>
        <v>4.07</v>
      </c>
      <c r="Q11" s="8">
        <f>AVERAGE(inverso!Q14:Q15)</f>
        <v>3.0150000000000001</v>
      </c>
      <c r="R11" s="8">
        <f>AVERAGE(inverso!R14:R15)</f>
        <v>4.4800000000000004</v>
      </c>
      <c r="S11" s="8"/>
      <c r="T11" s="8"/>
      <c r="U11" s="8"/>
      <c r="V11" s="8"/>
      <c r="W11" s="9">
        <f t="shared" si="0"/>
        <v>3.9823333333333335</v>
      </c>
      <c r="X11" s="15"/>
      <c r="Y11" s="15"/>
      <c r="Z11" s="18">
        <f>D11-D9</f>
        <v>-1.0449999999999999</v>
      </c>
      <c r="AA11" s="18">
        <f t="shared" ref="AA11:AQ11" si="4">E11-E9</f>
        <v>0.20000000000000018</v>
      </c>
      <c r="AB11" s="18">
        <f t="shared" si="4"/>
        <v>1.625</v>
      </c>
      <c r="AC11" s="18">
        <f t="shared" si="4"/>
        <v>0.43500000000000005</v>
      </c>
      <c r="AD11" s="18">
        <f t="shared" si="4"/>
        <v>-0.29000000000000004</v>
      </c>
      <c r="AE11" s="18">
        <f t="shared" si="4"/>
        <v>-0.54999999999999982</v>
      </c>
      <c r="AF11" s="18">
        <f t="shared" si="4"/>
        <v>-0.15499999999999936</v>
      </c>
      <c r="AG11" s="18">
        <f t="shared" si="4"/>
        <v>-6.4999999999999947E-2</v>
      </c>
      <c r="AH11" s="18">
        <f t="shared" si="4"/>
        <v>6.9999999999999396E-2</v>
      </c>
      <c r="AI11" s="18">
        <f t="shared" si="4"/>
        <v>1.1400000000000006</v>
      </c>
      <c r="AJ11" s="18">
        <f t="shared" si="4"/>
        <v>0.25</v>
      </c>
      <c r="AK11" s="18">
        <f t="shared" si="4"/>
        <v>-0.89500000000000046</v>
      </c>
      <c r="AL11" s="18">
        <f t="shared" si="4"/>
        <v>-9.9999999999997868E-3</v>
      </c>
      <c r="AM11" s="18">
        <f t="shared" si="4"/>
        <v>-0.6549999999999998</v>
      </c>
      <c r="AN11" s="18">
        <f t="shared" si="4"/>
        <v>-0.1899999999999995</v>
      </c>
      <c r="AO11" s="18"/>
      <c r="AP11" s="18"/>
      <c r="AQ11" s="18"/>
      <c r="AR11" s="15">
        <f t="shared" si="3"/>
        <v>-8.999999999999897E-3</v>
      </c>
      <c r="AS11" s="6"/>
    </row>
    <row r="12" spans="1:45" x14ac:dyDescent="0.2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15"/>
      <c r="Y12" s="15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5"/>
      <c r="AS12" s="6"/>
    </row>
    <row r="13" spans="1:45" x14ac:dyDescent="0.2">
      <c r="A13" s="8" t="s">
        <v>6</v>
      </c>
      <c r="B13" s="8">
        <v>3</v>
      </c>
      <c r="C13" t="s">
        <v>11</v>
      </c>
      <c r="D13" s="8">
        <f>AVERAGE(inverso!D17:D18)</f>
        <v>3.31</v>
      </c>
      <c r="E13" s="8">
        <f>AVERAGE(inverso!E17:E18)</f>
        <v>4.46</v>
      </c>
      <c r="F13" s="8">
        <f>AVERAGE(inverso!F17:F18)</f>
        <v>5.71</v>
      </c>
      <c r="G13" s="8">
        <f>AVERAGE(inverso!G17:G18)</f>
        <v>3.4350000000000001</v>
      </c>
      <c r="H13" s="8">
        <f>AVERAGE(inverso!H17:H18)</f>
        <v>4.71</v>
      </c>
      <c r="I13" s="8">
        <f>AVERAGE(inverso!I17:I18)</f>
        <v>3.75</v>
      </c>
      <c r="J13" s="8">
        <f>AVERAGE(inverso!J17:J18)</f>
        <v>5.165</v>
      </c>
      <c r="K13" s="8">
        <f>AVERAGE(inverso!K17:K18)</f>
        <v>3.645</v>
      </c>
      <c r="L13" s="8">
        <f>AVERAGE(inverso!L17:L18)</f>
        <v>5.7149999999999999</v>
      </c>
      <c r="M13" s="8">
        <f>AVERAGE(inverso!M17:M18)</f>
        <v>4.3</v>
      </c>
      <c r="N13" s="8">
        <f>AVERAGE(inverso!N17:N18)</f>
        <v>2.875</v>
      </c>
      <c r="O13" s="8">
        <f>AVERAGE(inverso!O17:O18)</f>
        <v>4.4649999999999999</v>
      </c>
      <c r="P13" s="8">
        <f>AVERAGE(inverso!P17:P18)</f>
        <v>4.3550000000000004</v>
      </c>
      <c r="Q13" s="8">
        <f>AVERAGE(inverso!Q17:Q18)</f>
        <v>3.0150000000000001</v>
      </c>
      <c r="R13" s="8">
        <f>AVERAGE(inverso!R17:R18)</f>
        <v>4.32</v>
      </c>
      <c r="S13" s="8"/>
      <c r="T13" s="8"/>
      <c r="U13" s="8"/>
      <c r="V13" s="8"/>
      <c r="W13" s="9">
        <f t="shared" si="0"/>
        <v>4.2153333333333345</v>
      </c>
      <c r="X13" s="15"/>
      <c r="Y13" s="15"/>
      <c r="Z13" s="18">
        <f>D13-D9</f>
        <v>-0.52</v>
      </c>
      <c r="AA13" s="18">
        <f t="shared" ref="AA13:AQ13" si="5">E13-E9</f>
        <v>0.82000000000000028</v>
      </c>
      <c r="AB13" s="18">
        <f t="shared" si="5"/>
        <v>1.835</v>
      </c>
      <c r="AC13" s="18">
        <f t="shared" si="5"/>
        <v>0.56000000000000005</v>
      </c>
      <c r="AD13" s="18">
        <f t="shared" si="5"/>
        <v>-8.0000000000000071E-2</v>
      </c>
      <c r="AE13" s="18">
        <f t="shared" si="5"/>
        <v>0.28500000000000014</v>
      </c>
      <c r="AF13" s="18">
        <f t="shared" si="5"/>
        <v>0.40500000000000025</v>
      </c>
      <c r="AG13" s="18">
        <f t="shared" si="5"/>
        <v>0.41500000000000004</v>
      </c>
      <c r="AH13" s="18">
        <f t="shared" si="5"/>
        <v>0.59499999999999975</v>
      </c>
      <c r="AI13" s="18">
        <f t="shared" si="5"/>
        <v>0.87999999999999989</v>
      </c>
      <c r="AJ13" s="18">
        <f t="shared" si="5"/>
        <v>-0.125</v>
      </c>
      <c r="AK13" s="18">
        <f t="shared" si="5"/>
        <v>-0.98000000000000043</v>
      </c>
      <c r="AL13" s="18">
        <f t="shared" si="5"/>
        <v>0.27500000000000036</v>
      </c>
      <c r="AM13" s="18">
        <f t="shared" si="5"/>
        <v>-0.6549999999999998</v>
      </c>
      <c r="AN13" s="18">
        <f t="shared" si="5"/>
        <v>-0.34999999999999964</v>
      </c>
      <c r="AO13" s="18"/>
      <c r="AP13" s="18"/>
      <c r="AQ13" s="18"/>
      <c r="AR13" s="15">
        <f t="shared" si="3"/>
        <v>0.22400000000000006</v>
      </c>
      <c r="AS13" s="6"/>
    </row>
    <row r="14" spans="1:45" x14ac:dyDescent="0.2">
      <c r="A14" s="8"/>
      <c r="B14" s="8"/>
      <c r="C14" s="8"/>
      <c r="V14" s="8"/>
      <c r="W14" s="9"/>
      <c r="X14" s="15">
        <f t="shared" ref="X14:X21" si="6">_xlfn.T.TEST(D9:U9,D11:U11,2,1)</f>
        <v>0.96140467118164663</v>
      </c>
      <c r="Y14" s="15">
        <f>_xlfn.T.TEST(D9:U9,D13:U13,2,1)</f>
        <v>0.24093799107851821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5"/>
      <c r="AS14" s="6"/>
    </row>
    <row r="15" spans="1:4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4"/>
      <c r="X15" s="16"/>
      <c r="Y15" s="16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5"/>
      <c r="AS15" s="13"/>
    </row>
    <row r="16" spans="1:45" x14ac:dyDescent="0.2">
      <c r="A16" s="8" t="s">
        <v>7</v>
      </c>
      <c r="B16" s="8">
        <v>1</v>
      </c>
      <c r="C16" s="8" t="s">
        <v>11</v>
      </c>
      <c r="D16" s="8">
        <f>AVERAGE(inverso!D20:D21)</f>
        <v>3.4350000000000001</v>
      </c>
      <c r="E16" s="8">
        <f>AVERAGE(inverso!E20:E21)</f>
        <v>2.165</v>
      </c>
      <c r="F16" s="8">
        <f>AVERAGE(inverso!F20:F21)</f>
        <v>3.915</v>
      </c>
      <c r="G16" s="8">
        <f>AVERAGE(inverso!G20:G21)</f>
        <v>3.5999999999999996</v>
      </c>
      <c r="H16" s="8">
        <f>AVERAGE(inverso!H20:H21)</f>
        <v>3.875</v>
      </c>
      <c r="I16" s="8">
        <f>AVERAGE(inverso!I20:I21)</f>
        <v>3.0150000000000001</v>
      </c>
      <c r="J16" s="8">
        <f>AVERAGE(inverso!J20:J21)</f>
        <v>3.875</v>
      </c>
      <c r="K16" s="8">
        <f>AVERAGE(inverso!K20:K21)</f>
        <v>2.7350000000000003</v>
      </c>
      <c r="L16" s="8">
        <f>AVERAGE(inverso!L20:L21)</f>
        <v>5.0950000000000006</v>
      </c>
      <c r="M16" s="8">
        <f>AVERAGE(inverso!M20:M21)</f>
        <v>4.5</v>
      </c>
      <c r="N16" s="8">
        <f>AVERAGE(inverso!N20:N21)</f>
        <v>2.8899999999999997</v>
      </c>
      <c r="O16" s="8">
        <f>AVERAGE(inverso!O20:O21)</f>
        <v>5.7650000000000006</v>
      </c>
      <c r="P16" s="8">
        <f>AVERAGE(inverso!P20:P21)</f>
        <v>3.46</v>
      </c>
      <c r="Q16" s="8">
        <f>AVERAGE(inverso!Q20:Q21)</f>
        <v>2.6749999999999998</v>
      </c>
      <c r="R16" s="8">
        <f>AVERAGE(inverso!R20:R21)</f>
        <v>2.81</v>
      </c>
      <c r="S16" s="8"/>
      <c r="T16" s="8"/>
      <c r="U16" s="8"/>
      <c r="V16" s="8"/>
      <c r="W16" s="9">
        <f t="shared" si="0"/>
        <v>3.5873333333333335</v>
      </c>
      <c r="X16" s="15"/>
      <c r="Y16" s="15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5"/>
      <c r="AS16" s="6"/>
    </row>
    <row r="17" spans="1:4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15"/>
      <c r="Y17" s="15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5"/>
      <c r="AS17" s="6"/>
    </row>
    <row r="18" spans="1:45" x14ac:dyDescent="0.2">
      <c r="A18" s="8" t="s">
        <v>7</v>
      </c>
      <c r="B18" s="8">
        <v>2</v>
      </c>
      <c r="C18" t="s">
        <v>11</v>
      </c>
      <c r="D18" s="8">
        <f>AVERAGE(inverso!D23:D24)</f>
        <v>2.15</v>
      </c>
      <c r="E18" s="8">
        <f>AVERAGE(inverso!E23:E24)</f>
        <v>2.16</v>
      </c>
      <c r="F18" s="8">
        <f>AVERAGE(inverso!F23:F24)</f>
        <v>4.25</v>
      </c>
      <c r="G18" s="8">
        <f>AVERAGE(inverso!G23:G24)</f>
        <v>2.7650000000000001</v>
      </c>
      <c r="H18" s="8">
        <f>AVERAGE(inverso!H23:H24)</f>
        <v>3.7749999999999999</v>
      </c>
      <c r="I18" s="8">
        <f>AVERAGE(inverso!I23:I24)</f>
        <v>2.355</v>
      </c>
      <c r="J18" s="8">
        <f>AVERAGE(inverso!J23:J24)</f>
        <v>3.5150000000000001</v>
      </c>
      <c r="K18" s="8">
        <f>AVERAGE(inverso!K23:K24)</f>
        <v>2.415</v>
      </c>
      <c r="L18" s="8">
        <f>AVERAGE(inverso!L23:L24)</f>
        <v>4.18</v>
      </c>
      <c r="M18" s="8">
        <f>AVERAGE(inverso!M23:M24)</f>
        <v>4.0199999999999996</v>
      </c>
      <c r="N18" s="8">
        <f>AVERAGE(inverso!N23:N24)</f>
        <v>3.29</v>
      </c>
      <c r="O18" s="8">
        <f>AVERAGE(inverso!O23:O24)</f>
        <v>5.57</v>
      </c>
      <c r="P18" s="8">
        <f>AVERAGE(inverso!P23:P24)</f>
        <v>3.2450000000000001</v>
      </c>
      <c r="Q18" s="8">
        <f>AVERAGE(inverso!Q23:Q24)</f>
        <v>2.375</v>
      </c>
      <c r="R18" s="8">
        <f>AVERAGE(inverso!R23:R24)</f>
        <v>2.75</v>
      </c>
      <c r="S18" s="8"/>
      <c r="T18" s="8"/>
      <c r="U18" s="8"/>
      <c r="V18" s="8"/>
      <c r="W18" s="9">
        <f t="shared" si="0"/>
        <v>3.2543333333333333</v>
      </c>
      <c r="X18" s="15"/>
      <c r="Y18" s="15"/>
      <c r="Z18" s="18">
        <f>D18-D16</f>
        <v>-1.2850000000000001</v>
      </c>
      <c r="AA18" s="18">
        <f t="shared" ref="AA18:AQ18" si="7">E18-E16</f>
        <v>-4.9999999999998934E-3</v>
      </c>
      <c r="AB18" s="18">
        <f t="shared" si="7"/>
        <v>0.33499999999999996</v>
      </c>
      <c r="AC18" s="18">
        <f t="shared" si="7"/>
        <v>-0.83499999999999952</v>
      </c>
      <c r="AD18" s="18">
        <f t="shared" si="7"/>
        <v>-0.10000000000000009</v>
      </c>
      <c r="AE18" s="18">
        <f t="shared" si="7"/>
        <v>-0.66000000000000014</v>
      </c>
      <c r="AF18" s="18">
        <f t="shared" si="7"/>
        <v>-0.35999999999999988</v>
      </c>
      <c r="AG18" s="18">
        <f t="shared" si="7"/>
        <v>-0.32000000000000028</v>
      </c>
      <c r="AH18" s="18">
        <f t="shared" si="7"/>
        <v>-0.91500000000000092</v>
      </c>
      <c r="AI18" s="18">
        <f t="shared" si="7"/>
        <v>-0.48000000000000043</v>
      </c>
      <c r="AJ18" s="18">
        <f t="shared" si="7"/>
        <v>0.40000000000000036</v>
      </c>
      <c r="AK18" s="18">
        <f t="shared" si="7"/>
        <v>-0.19500000000000028</v>
      </c>
      <c r="AL18" s="18">
        <f t="shared" si="7"/>
        <v>-0.21499999999999986</v>
      </c>
      <c r="AM18" s="18">
        <f t="shared" si="7"/>
        <v>-0.29999999999999982</v>
      </c>
      <c r="AN18" s="18">
        <f t="shared" si="7"/>
        <v>-6.0000000000000053E-2</v>
      </c>
      <c r="AO18" s="18"/>
      <c r="AP18" s="18"/>
      <c r="AQ18" s="18"/>
      <c r="AR18" s="15">
        <f t="shared" si="3"/>
        <v>-0.33300000000000007</v>
      </c>
      <c r="AS18" s="6"/>
    </row>
    <row r="19" spans="1:45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15"/>
      <c r="Y19" s="15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5"/>
      <c r="AS19" s="6"/>
    </row>
    <row r="20" spans="1:45" x14ac:dyDescent="0.2">
      <c r="A20" s="8" t="s">
        <v>7</v>
      </c>
      <c r="B20" s="8">
        <v>3</v>
      </c>
      <c r="C20" t="s">
        <v>11</v>
      </c>
      <c r="D20" s="8">
        <f>AVERAGE(inverso!D26:D27)</f>
        <v>2.17</v>
      </c>
      <c r="E20" s="8">
        <f>AVERAGE(inverso!E26:E27)</f>
        <v>1.9</v>
      </c>
      <c r="F20" s="8">
        <f>AVERAGE(inverso!F26:F27)</f>
        <v>3.55</v>
      </c>
      <c r="G20" s="8">
        <f>AVERAGE(inverso!G26:G27)</f>
        <v>3.33</v>
      </c>
      <c r="H20" s="8">
        <f>AVERAGE(inverso!H26:H27)</f>
        <v>3.895</v>
      </c>
      <c r="I20" s="8">
        <f>AVERAGE(inverso!I26:I27)</f>
        <v>2.71</v>
      </c>
      <c r="J20" s="8">
        <f>AVERAGE(inverso!J26:J27)</f>
        <v>3.0549999999999997</v>
      </c>
      <c r="K20" s="8">
        <f>AVERAGE(inverso!K26:K27)</f>
        <v>2.31</v>
      </c>
      <c r="L20" s="8">
        <f>AVERAGE(inverso!L26:L27)</f>
        <v>4.9399999999999995</v>
      </c>
      <c r="M20" s="8">
        <f>AVERAGE(inverso!M26:M27)</f>
        <v>3.25</v>
      </c>
      <c r="N20" s="8">
        <f>AVERAGE(inverso!N26:N27)</f>
        <v>2.875</v>
      </c>
      <c r="O20" s="8">
        <f>AVERAGE(inverso!O26:O27)</f>
        <v>5.43</v>
      </c>
      <c r="P20" s="8">
        <f>AVERAGE(inverso!P26:P27)</f>
        <v>3.2850000000000001</v>
      </c>
      <c r="Q20" s="8">
        <f>AVERAGE(inverso!Q26:Q27)</f>
        <v>2.085</v>
      </c>
      <c r="R20" s="8">
        <f>AVERAGE(inverso!R26:R27)</f>
        <v>2.95</v>
      </c>
      <c r="S20" s="8"/>
      <c r="T20" s="8"/>
      <c r="U20" s="8"/>
      <c r="V20" s="8"/>
      <c r="W20" s="9">
        <f t="shared" si="0"/>
        <v>3.1823333333333337</v>
      </c>
      <c r="X20" s="15"/>
      <c r="Y20" s="15"/>
      <c r="Z20" s="18">
        <f>D20-D16</f>
        <v>-1.2650000000000001</v>
      </c>
      <c r="AA20" s="18">
        <f t="shared" ref="AA20:AQ20" si="8">E20-E16</f>
        <v>-0.26500000000000012</v>
      </c>
      <c r="AB20" s="18">
        <f t="shared" si="8"/>
        <v>-0.36500000000000021</v>
      </c>
      <c r="AC20" s="18">
        <f t="shared" si="8"/>
        <v>-0.26999999999999957</v>
      </c>
      <c r="AD20" s="18">
        <f t="shared" si="8"/>
        <v>2.0000000000000018E-2</v>
      </c>
      <c r="AE20" s="18">
        <f t="shared" si="8"/>
        <v>-0.30500000000000016</v>
      </c>
      <c r="AF20" s="18">
        <f t="shared" si="8"/>
        <v>-0.82000000000000028</v>
      </c>
      <c r="AG20" s="18">
        <f t="shared" si="8"/>
        <v>-0.42500000000000027</v>
      </c>
      <c r="AH20" s="18">
        <f t="shared" si="8"/>
        <v>-0.15500000000000114</v>
      </c>
      <c r="AI20" s="18">
        <f t="shared" si="8"/>
        <v>-1.25</v>
      </c>
      <c r="AJ20" s="18">
        <f t="shared" si="8"/>
        <v>-1.499999999999968E-2</v>
      </c>
      <c r="AK20" s="18">
        <f t="shared" si="8"/>
        <v>-0.33500000000000085</v>
      </c>
      <c r="AL20" s="18">
        <f t="shared" si="8"/>
        <v>-0.17499999999999982</v>
      </c>
      <c r="AM20" s="18">
        <f t="shared" si="8"/>
        <v>-0.58999999999999986</v>
      </c>
      <c r="AN20" s="18">
        <f t="shared" si="8"/>
        <v>0.14000000000000012</v>
      </c>
      <c r="AO20" s="18"/>
      <c r="AP20" s="18"/>
      <c r="AQ20" s="18"/>
      <c r="AR20" s="15">
        <f t="shared" si="3"/>
        <v>-0.40500000000000008</v>
      </c>
      <c r="AS20" s="6"/>
    </row>
    <row r="21" spans="1:45" x14ac:dyDescent="0.2">
      <c r="A21" s="8"/>
      <c r="B21" s="8"/>
      <c r="C21" s="8"/>
      <c r="V21" s="8"/>
      <c r="W21" s="8"/>
      <c r="X21" s="15">
        <f t="shared" si="6"/>
        <v>1.3020543484814497E-2</v>
      </c>
      <c r="Y21" s="15">
        <f>_xlfn.T.TEST(D16:U16,D20:U20,2,1)</f>
        <v>2.1878097649799181E-3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9"/>
      <c r="AS21" s="8"/>
    </row>
  </sheetData>
  <conditionalFormatting sqref="U1">
    <cfRule type="cellIs" dxfId="3" priority="2" operator="lessThan">
      <formula>0</formula>
    </cfRule>
  </conditionalFormatting>
  <conditionalFormatting sqref="X7:Y7 X14:Y14 X21:Y21">
    <cfRule type="cellIs" dxfId="2" priority="4" operator="lessThan">
      <formula>0.05</formula>
    </cfRule>
  </conditionalFormatting>
  <conditionalFormatting sqref="Z4:AR4 Z6:AR6 Z11:AR11 Z13:AR13 Z18:AR18 Z20:AR20">
    <cfRule type="cellIs" dxfId="1" priority="3" operator="lessThan">
      <formula>0</formula>
    </cfRule>
  </conditionalFormatting>
  <conditionalFormatting sqref="AQ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6C19-16E4-704F-9C1B-440195C97259}">
  <dimension ref="A1"/>
  <sheetViews>
    <sheetView tabSelected="1" workbookViewId="0">
      <selection activeCell="I35" sqref="I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real</vt:lpstr>
      <vt:lpstr>inverso</vt:lpstr>
      <vt:lpstr>GRAFICI</vt:lpstr>
      <vt:lpstr>mean_real</vt:lpstr>
      <vt:lpstr>mean_inverso</vt:lpstr>
      <vt:lpstr>mean_GRAFICI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borgomaneri</dc:creator>
  <cp:lastModifiedBy>Thomas Charles Joseph Quettier</cp:lastModifiedBy>
  <dcterms:created xsi:type="dcterms:W3CDTF">2015-06-05T18:19:34Z</dcterms:created>
  <dcterms:modified xsi:type="dcterms:W3CDTF">2024-05-02T14:02:26Z</dcterms:modified>
</cp:coreProperties>
</file>