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\"/>
    </mc:Choice>
  </mc:AlternateContent>
  <xr:revisionPtr revIDLastSave="0" documentId="13_ncr:1_{6FA4151A-DE65-4D8F-B3F0-3C39D787BEC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<sst xmlns="http://schemas.openxmlformats.org/spreadsheetml/2006/main" count="87" uniqueCount="69">
  <si>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</si>
  <si>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</si>
  <si>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</si>
  <si>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</si>
  <si>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</si>
  <si>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</si>
  <si>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</si>
  <si>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</si>
  <si>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</si>
  <si>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</si>
  <si>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</si>
  <si>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</si>
  <si>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</si>
  <si>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</si>
  <si>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</si>
  <si>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</si>
  <si>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</si>
  <si>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</si>
  <si>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</si>
  <si>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Si el proceso no se completa nos mostrará un mensaje del error generado o datos faltantes.</t>
  </si>
  <si>
    <t>REQ003</t>
  </si>
  <si>
    <t xml:space="preserve">Administrador 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</si>
  <si>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</si>
  <si>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</si>
  <si>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</si>
  <si>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</si>
  <si>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</si>
  <si>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</si>
  <si>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</si>
  <si>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</si>
  <si>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</si>
  <si>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</si>
  <si>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</si>
  <si>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</si>
  <si>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</si>
  <si>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</si>
  <si>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</si>
  <si>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</si>
  <si>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</si>
  <si>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</si>
  <si>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</si>
  <si>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</si>
  <si>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</si>
  <si>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</si>
  <si>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</si>
  <si>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</si>
  <si>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</si>
  <si>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</si>
  <si>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</si>
  <si>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debe permitir iniciar sesión como administrador  para genstionar el registro de ventas.</t>
  </si>
  <si>
    <t>Acceder al sistema como administardor para gestionar las ventas.</t>
  </si>
  <si>
    <t>Registrar las ventas pendientes por entregar y entregadas</t>
  </si>
  <si>
    <t xml:space="preserve">Ninguno </t>
  </si>
  <si>
    <t>Visualizar el producto</t>
  </si>
  <si>
    <t xml:space="preserve">El aplicativo debe permitir visualizar los productos que ofrece la empresa </t>
  </si>
  <si>
    <t>Visualizar el producto en el aplicativo web</t>
  </si>
  <si>
    <t>FIN DEL SEMESTRE</t>
  </si>
  <si>
    <t xml:space="preserve">Visualización del producto </t>
  </si>
  <si>
    <t xml:space="preserve">Mostrar al cliente: el producto que la empresa ofrece en el aplicativo web </t>
  </si>
  <si>
    <t>Cliente</t>
  </si>
  <si>
    <t>El aplicativo debe permitir al cliente realizar la compra del producto</t>
  </si>
  <si>
    <t>Realizar la compra</t>
  </si>
  <si>
    <t>Realizar la compra del producto en el aplicativo web</t>
  </si>
  <si>
    <t>Mostrar el producto y datos del cliente: Cantidad del producto, Nombre, Dirección, Teléfono</t>
  </si>
  <si>
    <t xml:space="preserve">Dar click en el hipervinculo de ventas: Seleccionar la cantidad del producto. Ingresar los datos del cliente: Nombre, Dirección, Teléfono </t>
  </si>
  <si>
    <t>Si el proceso no se completa: mostrará un mensaje del error generado o datos faltantes.</t>
  </si>
  <si>
    <t>Registro de ventas del producto</t>
  </si>
  <si>
    <t>Compra del producto</t>
  </si>
  <si>
    <t xml:space="preserve">Ingresando al aplicativo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</si>
</sst>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7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7" xfId="0" applyFont="1" applyBorder="1"/>
    <xf numFmtId="0" fontId="1" fillId="5" borderId="11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6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12" fillId="2" borderId="18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10" fillId="4" borderId="6" xfId="0" applyFont="1" applyFill="1" applyBorder="1" applyAlignment="1">
      <alignment horizontal="center" vertical="center"/>
    </xf>
    <xf numFmtId="0" fontId="9" fillId="0" borderId="8" xfId="0" applyFont="1" applyBorder="1"/>
    <xf numFmtId="0" fontId="1" fillId="5" borderId="6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9" fillId="0" borderId="26" xfId="0" applyFont="1" applyBorder="1"/>
    <xf numFmtId="0" fontId="10" fillId="4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8" fillId="3" borderId="6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1" fillId="5" borderId="11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  <xf numFmtId="0" fontId="15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164" fontId="15" fillId="0" borderId="5" xfId="0" applyNumberFormat="1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164" fontId="15" fillId="0" borderId="28" xfId="0" applyNumberFormat="1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center" vertical="center" wrapText="1"/>
    </xf>
    <xf numFmtId="14" fontId="14" fillId="0" borderId="28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opLeftCell="A4" zoomScale="106" zoomScaleNormal="106" workbookViewId="0">
      <selection activeCell="I7" sqref="I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39.75" customHeight="1" x14ac:dyDescent="0.2">
      <c r="B6" s="76" t="s">
        <v>15</v>
      </c>
      <c r="C6" s="76" t="s">
        <v>54</v>
      </c>
      <c r="D6" s="76" t="s">
        <v>53</v>
      </c>
      <c r="E6" s="76" t="s">
        <v>55</v>
      </c>
      <c r="F6" s="76" t="s">
        <v>59</v>
      </c>
      <c r="G6" s="76" t="s">
        <v>68</v>
      </c>
      <c r="H6" s="76" t="s">
        <v>22</v>
      </c>
      <c r="I6" s="76">
        <v>12</v>
      </c>
      <c r="J6" s="77" t="s">
        <v>56</v>
      </c>
      <c r="K6" s="76" t="s">
        <v>16</v>
      </c>
      <c r="L6" s="76" t="s">
        <v>38</v>
      </c>
      <c r="M6" s="78" t="s">
        <v>58</v>
      </c>
      <c r="N6" s="79" t="s">
        <v>52</v>
      </c>
      <c r="O6" s="76" t="s">
        <v>57</v>
      </c>
    </row>
    <row r="7" spans="2:16" s="29" customFormat="1" ht="72" customHeight="1" x14ac:dyDescent="0.2">
      <c r="B7" s="76" t="s">
        <v>18</v>
      </c>
      <c r="C7" s="76" t="s">
        <v>49</v>
      </c>
      <c r="D7" s="76" t="s">
        <v>50</v>
      </c>
      <c r="E7" s="76" t="s">
        <v>51</v>
      </c>
      <c r="F7" s="76" t="s">
        <v>21</v>
      </c>
      <c r="G7" s="78" t="s">
        <v>63</v>
      </c>
      <c r="H7" s="76" t="s">
        <v>22</v>
      </c>
      <c r="I7" s="76">
        <v>15</v>
      </c>
      <c r="J7" s="77" t="s">
        <v>56</v>
      </c>
      <c r="K7" s="76" t="s">
        <v>16</v>
      </c>
      <c r="L7" s="76" t="s">
        <v>36</v>
      </c>
      <c r="M7" s="78" t="s">
        <v>19</v>
      </c>
      <c r="N7" s="79" t="s">
        <v>52</v>
      </c>
      <c r="O7" s="78" t="s">
        <v>66</v>
      </c>
      <c r="P7" s="30"/>
    </row>
    <row r="8" spans="2:16" s="29" customFormat="1" ht="69" customHeight="1" x14ac:dyDescent="0.2">
      <c r="B8" s="76" t="s">
        <v>20</v>
      </c>
      <c r="C8" s="78" t="s">
        <v>60</v>
      </c>
      <c r="D8" s="78" t="s">
        <v>61</v>
      </c>
      <c r="E8" s="78" t="s">
        <v>62</v>
      </c>
      <c r="F8" s="78" t="s">
        <v>59</v>
      </c>
      <c r="G8" s="78" t="s">
        <v>64</v>
      </c>
      <c r="H8" s="76" t="s">
        <v>22</v>
      </c>
      <c r="I8" s="76">
        <v>2</v>
      </c>
      <c r="J8" s="80" t="s">
        <v>56</v>
      </c>
      <c r="K8" s="76" t="s">
        <v>16</v>
      </c>
      <c r="L8" s="76" t="s">
        <v>17</v>
      </c>
      <c r="M8" s="78" t="s">
        <v>65</v>
      </c>
      <c r="N8" s="79" t="s">
        <v>52</v>
      </c>
      <c r="O8" s="76" t="s">
        <v>67</v>
      </c>
    </row>
    <row r="9" spans="2:16" s="29" customFormat="1" ht="68.25" customHeight="1" x14ac:dyDescent="0.2">
      <c r="B9" s="35" t="s">
        <v>23</v>
      </c>
      <c r="C9" s="35"/>
      <c r="D9" s="36"/>
      <c r="E9" s="37"/>
      <c r="F9" s="73"/>
      <c r="G9" s="37"/>
      <c r="H9" s="74"/>
      <c r="I9" s="74"/>
      <c r="J9" s="75"/>
      <c r="K9" s="35"/>
      <c r="L9" s="35"/>
      <c r="M9" s="37"/>
      <c r="N9" s="35"/>
      <c r="O9" s="37"/>
    </row>
    <row r="10" spans="2:16" ht="39.75" customHeight="1" x14ac:dyDescent="0.2">
      <c r="B10" s="32" t="s">
        <v>24</v>
      </c>
      <c r="C10" s="32"/>
      <c r="D10" s="32"/>
      <c r="E10" s="35"/>
      <c r="F10" s="32"/>
      <c r="G10" s="35"/>
      <c r="H10" s="32"/>
      <c r="I10" s="32"/>
      <c r="J10" s="33"/>
      <c r="K10" s="32"/>
      <c r="L10" s="32"/>
      <c r="M10" s="32"/>
      <c r="N10" s="32"/>
      <c r="O10" s="32"/>
    </row>
    <row r="11" spans="2:16" ht="68.25" customHeight="1" x14ac:dyDescent="0.2">
      <c r="B11" s="32" t="s">
        <v>25</v>
      </c>
      <c r="C11" s="32"/>
      <c r="D11" s="34"/>
      <c r="E11" s="34"/>
      <c r="F11" s="34"/>
      <c r="G11" s="34"/>
      <c r="H11" s="34"/>
      <c r="I11" s="34"/>
      <c r="J11" s="33"/>
      <c r="K11" s="32"/>
      <c r="L11" s="32"/>
      <c r="M11" s="32"/>
      <c r="N11" s="32"/>
      <c r="O11" s="32"/>
    </row>
    <row r="12" spans="2:16" ht="39.75" customHeight="1" x14ac:dyDescent="0.2">
      <c r="B12" s="32" t="s">
        <v>26</v>
      </c>
      <c r="C12" s="32"/>
      <c r="D12" s="32"/>
      <c r="E12" s="32"/>
      <c r="F12" s="32"/>
      <c r="G12" s="32"/>
      <c r="H12" s="32"/>
      <c r="I12" s="32"/>
      <c r="J12" s="33"/>
      <c r="K12" s="32"/>
      <c r="L12" s="34"/>
      <c r="M12" s="31"/>
      <c r="N12" s="33"/>
      <c r="O12" s="32"/>
    </row>
    <row r="13" spans="2:16" ht="39.75" customHeight="1" x14ac:dyDescent="0.2">
      <c r="B13" s="32" t="s">
        <v>27</v>
      </c>
      <c r="C13" s="32"/>
      <c r="D13" s="32"/>
      <c r="E13" s="32"/>
      <c r="F13" s="32"/>
      <c r="G13" s="32"/>
      <c r="H13" s="32"/>
      <c r="I13" s="32"/>
      <c r="J13" s="33"/>
      <c r="K13" s="32"/>
      <c r="L13" s="32"/>
      <c r="M13" s="33"/>
      <c r="N13" s="33"/>
      <c r="O13" s="33"/>
    </row>
    <row r="14" spans="2:16" ht="39.75" customHeight="1" x14ac:dyDescent="0.2">
      <c r="B14" s="32" t="s">
        <v>28</v>
      </c>
      <c r="C14" s="32"/>
      <c r="D14" s="32"/>
      <c r="E14" s="32"/>
      <c r="F14" s="32"/>
      <c r="G14" s="32"/>
      <c r="H14" s="32"/>
      <c r="I14" s="32"/>
      <c r="J14" s="33"/>
      <c r="K14" s="32"/>
      <c r="L14" s="32"/>
      <c r="M14" s="32"/>
      <c r="N14" s="32"/>
      <c r="O14" s="32"/>
    </row>
    <row r="15" spans="2:16" ht="39.75" customHeight="1" x14ac:dyDescent="0.2">
      <c r="B15" s="32" t="s">
        <v>29</v>
      </c>
      <c r="C15" s="32"/>
      <c r="D15" s="32"/>
      <c r="E15" s="32"/>
      <c r="F15" s="32"/>
      <c r="G15" s="32"/>
      <c r="H15" s="32"/>
      <c r="I15" s="32"/>
      <c r="J15" s="33"/>
      <c r="K15" s="32"/>
      <c r="L15" s="32"/>
      <c r="M15" s="32"/>
      <c r="N15" s="32"/>
      <c r="O15" s="32"/>
    </row>
    <row r="16" spans="2:16" ht="39.75" customHeight="1" x14ac:dyDescent="0.2">
      <c r="B16" s="32" t="s">
        <v>30</v>
      </c>
      <c r="C16" s="32"/>
      <c r="D16" s="32"/>
      <c r="E16" s="32"/>
      <c r="F16" s="32"/>
      <c r="G16" s="32"/>
      <c r="H16" s="32"/>
      <c r="I16" s="32"/>
      <c r="J16" s="33"/>
      <c r="K16" s="32"/>
      <c r="L16" s="32"/>
      <c r="M16" s="32"/>
      <c r="N16" s="32"/>
      <c r="O16" s="32"/>
    </row>
    <row r="17" spans="2:15" ht="39.75" customHeight="1" x14ac:dyDescent="0.2">
      <c r="B17" s="32" t="s">
        <v>31</v>
      </c>
      <c r="C17" s="32"/>
      <c r="D17" s="32"/>
      <c r="E17" s="32"/>
      <c r="F17" s="32"/>
      <c r="G17" s="32"/>
      <c r="H17" s="32"/>
      <c r="I17" s="32"/>
      <c r="J17" s="33"/>
      <c r="K17" s="32"/>
      <c r="L17" s="32"/>
      <c r="M17" s="32"/>
      <c r="N17" s="32"/>
      <c r="O17" s="32"/>
    </row>
    <row r="18" spans="2:15" ht="39.75" customHeight="1" x14ac:dyDescent="0.2">
      <c r="B18" s="32" t="s">
        <v>32</v>
      </c>
      <c r="C18" s="32"/>
      <c r="D18" s="32"/>
      <c r="E18" s="32"/>
      <c r="F18" s="32"/>
      <c r="G18" s="32"/>
      <c r="H18" s="32"/>
      <c r="I18" s="32"/>
      <c r="J18" s="33"/>
      <c r="K18" s="32"/>
      <c r="L18" s="32"/>
      <c r="M18" s="32"/>
      <c r="N18" s="32"/>
      <c r="O18" s="32"/>
    </row>
    <row r="19" spans="2:15" ht="39.75" customHeight="1" x14ac:dyDescent="0.2">
      <c r="B19" s="32" t="s">
        <v>33</v>
      </c>
      <c r="C19" s="32"/>
      <c r="D19" s="32"/>
      <c r="E19" s="32"/>
      <c r="F19" s="32"/>
      <c r="G19" s="32"/>
      <c r="H19" s="32"/>
      <c r="I19" s="32"/>
      <c r="J19" s="33"/>
      <c r="K19" s="32"/>
      <c r="L19" s="32"/>
      <c r="M19" s="32"/>
      <c r="N19" s="32"/>
      <c r="O19" s="32"/>
    </row>
    <row r="20" spans="2:15" ht="39.75" customHeight="1" x14ac:dyDescent="0.2">
      <c r="B20" s="32" t="s">
        <v>34</v>
      </c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35</v>
      </c>
      <c r="L31" s="1" t="s">
        <v>36</v>
      </c>
      <c r="M31" s="4"/>
    </row>
    <row r="32" spans="2:15" ht="19.5" customHeight="1" x14ac:dyDescent="0.25">
      <c r="I32" s="1"/>
      <c r="J32" s="1"/>
      <c r="K32" s="2" t="s">
        <v>37</v>
      </c>
      <c r="L32" s="1" t="s">
        <v>38</v>
      </c>
      <c r="M32" s="4"/>
    </row>
    <row r="33" spans="9:13" ht="19.5" customHeight="1" x14ac:dyDescent="0.25">
      <c r="I33" s="1"/>
      <c r="J33" s="1"/>
      <c r="K33" s="2"/>
      <c r="L33" s="1" t="s">
        <v>39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68" t="s">
        <v>40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59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58" t="s">
        <v>41</v>
      </c>
      <c r="F9" s="59"/>
      <c r="G9" s="12"/>
      <c r="H9" s="58" t="s">
        <v>11</v>
      </c>
      <c r="I9" s="59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18</v>
      </c>
      <c r="D10" s="15"/>
      <c r="E10" s="60" t="str">
        <f>VLOOKUP(C10,'Formato descripción HU'!B6:O20,5,0)</f>
        <v xml:space="preserve">Administrador </v>
      </c>
      <c r="F10" s="59"/>
      <c r="G10" s="16"/>
      <c r="H10" s="60" t="str">
        <f>VLOOKUP(C10,'Formato descripción HU'!B6:O20,11,0)</f>
        <v>En proceso</v>
      </c>
      <c r="I10" s="59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42</v>
      </c>
      <c r="D12" s="15"/>
      <c r="E12" s="58" t="s">
        <v>10</v>
      </c>
      <c r="F12" s="59"/>
      <c r="G12" s="16"/>
      <c r="H12" s="58" t="s">
        <v>43</v>
      </c>
      <c r="I12" s="59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15</v>
      </c>
      <c r="D13" s="15"/>
      <c r="E13" s="60" t="str">
        <f>VLOOKUP(C10,'Formato descripción HU'!B6:O20,10,0)</f>
        <v>Alta</v>
      </c>
      <c r="F13" s="59"/>
      <c r="G13" s="16"/>
      <c r="H13" s="60" t="str">
        <f>VLOOKUP(C10,'Formato descripción HU'!B6:O20,7,0)</f>
        <v>Joel Llumqiuinga</v>
      </c>
      <c r="I13" s="59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0" t="s">
        <v>44</v>
      </c>
      <c r="D15" s="43" t="str">
        <f>VLOOKUP(C10,'Formato descripción HU'!B6:O20,3,0)</f>
        <v>Acceder al sistema como administardor para gestionar las ventas.</v>
      </c>
      <c r="E15" s="62"/>
      <c r="F15" s="13"/>
      <c r="G15" s="40" t="s">
        <v>45</v>
      </c>
      <c r="H15" s="43" t="str">
        <f>VLOOKUP(C10,'Formato descripción HU'!B6:O20,4,0)</f>
        <v>Registrar las ventas pendientes por entregar y entregadas</v>
      </c>
      <c r="I15" s="71"/>
      <c r="J15" s="62"/>
      <c r="K15" s="13"/>
      <c r="L15" s="40" t="s">
        <v>46</v>
      </c>
      <c r="M15" s="43" t="str">
        <f>VLOOKUP(C10,'Formato descripción HU'!B6:O20,6,0)</f>
        <v>Mostrar el producto y datos del cliente: Cantidad del producto, Nombre, Dirección, Teléfono</v>
      </c>
      <c r="N15" s="44"/>
      <c r="O15" s="45"/>
      <c r="P15" s="28"/>
    </row>
    <row r="16" spans="2:16" ht="19.5" customHeight="1" x14ac:dyDescent="0.2">
      <c r="B16" s="27"/>
      <c r="C16" s="41"/>
      <c r="D16" s="66"/>
      <c r="E16" s="67"/>
      <c r="F16" s="13"/>
      <c r="G16" s="41"/>
      <c r="H16" s="66"/>
      <c r="I16" s="39"/>
      <c r="J16" s="67"/>
      <c r="K16" s="13"/>
      <c r="L16" s="41"/>
      <c r="M16" s="46"/>
      <c r="N16" s="47"/>
      <c r="O16" s="48"/>
      <c r="P16" s="28"/>
    </row>
    <row r="17" spans="2:16" ht="19.5" customHeight="1" x14ac:dyDescent="0.2">
      <c r="B17" s="27"/>
      <c r="C17" s="42"/>
      <c r="D17" s="63"/>
      <c r="E17" s="64"/>
      <c r="F17" s="13"/>
      <c r="G17" s="42"/>
      <c r="H17" s="63"/>
      <c r="I17" s="72"/>
      <c r="J17" s="64"/>
      <c r="K17" s="13"/>
      <c r="L17" s="42"/>
      <c r="M17" s="49"/>
      <c r="N17" s="50"/>
      <c r="O17" s="51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61" t="s">
        <v>47</v>
      </c>
      <c r="D19" s="62"/>
      <c r="E19" s="52" t="str">
        <f>VLOOKUP(C10,'Formato descripción HU'!B6:O20,14,0)</f>
        <v>Registro de ventas del producto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28"/>
    </row>
    <row r="20" spans="2:16" ht="19.5" customHeight="1" x14ac:dyDescent="0.2">
      <c r="B20" s="27"/>
      <c r="C20" s="63"/>
      <c r="D20" s="64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65" t="s">
        <v>48</v>
      </c>
      <c r="D22" s="62"/>
      <c r="E22" s="43" t="str">
        <f>VLOOKUP(C10,'Formato descripción HU'!B6:O20,12,0)</f>
        <v>Si el proceso no se completa nos mostrará un mensaje del error generado o datos faltantes.</v>
      </c>
      <c r="F22" s="44"/>
      <c r="G22" s="44"/>
      <c r="H22" s="45"/>
      <c r="I22" s="13"/>
      <c r="J22" s="65" t="s">
        <v>13</v>
      </c>
      <c r="K22" s="62"/>
      <c r="L22" s="70" t="str">
        <f>VLOOKUP(C10,'Formato descripción HU'!B6:O20,13,0)</f>
        <v xml:space="preserve">Ninguno </v>
      </c>
      <c r="M22" s="71"/>
      <c r="N22" s="71"/>
      <c r="O22" s="62"/>
      <c r="P22" s="28"/>
    </row>
    <row r="23" spans="2:16" ht="19.5" customHeight="1" x14ac:dyDescent="0.2">
      <c r="B23" s="27"/>
      <c r="C23" s="66"/>
      <c r="D23" s="67"/>
      <c r="E23" s="46"/>
      <c r="F23" s="47"/>
      <c r="G23" s="47"/>
      <c r="H23" s="48"/>
      <c r="I23" s="13"/>
      <c r="J23" s="66"/>
      <c r="K23" s="67"/>
      <c r="L23" s="66"/>
      <c r="M23" s="39"/>
      <c r="N23" s="39"/>
      <c r="O23" s="67"/>
      <c r="P23" s="28"/>
    </row>
    <row r="24" spans="2:16" ht="19.5" customHeight="1" x14ac:dyDescent="0.2">
      <c r="B24" s="27"/>
      <c r="C24" s="63"/>
      <c r="D24" s="64"/>
      <c r="E24" s="49"/>
      <c r="F24" s="50"/>
      <c r="G24" s="50"/>
      <c r="H24" s="51"/>
      <c r="I24" s="13"/>
      <c r="J24" s="63"/>
      <c r="K24" s="64"/>
      <c r="L24" s="63"/>
      <c r="M24" s="72"/>
      <c r="N24" s="72"/>
      <c r="O24" s="64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2023-01-25T01:34:36Z</dcterms:modified>
  <cp:category/>
  <cp:contentStatus/>
</cp:coreProperties>
</file>