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esktop\PORTFOLIO PROJECT\MODIFY MY MEDIA WITH ALL TIS FILE\"/>
    </mc:Choice>
  </mc:AlternateContent>
  <xr:revisionPtr revIDLastSave="0" documentId="13_ncr:1_{006D5BBE-F388-4747-9BDE-276A53D90B69}" xr6:coauthVersionLast="47" xr6:coauthVersionMax="47" xr10:uidLastSave="{00000000-0000-0000-0000-000000000000}"/>
  <bookViews>
    <workbookView xWindow="-120" yWindow="-120" windowWidth="20730" windowHeight="11160" xr2:uid="{9E9DA2A6-04CA-45B8-95BC-FA93251F1C8F}"/>
  </bookViews>
  <sheets>
    <sheet name="data" sheetId="1" r:id="rId1"/>
    <sheet name="original data" sheetId="2" r:id="rId2"/>
  </sheets>
  <definedNames>
    <definedName name="Cat" localSheetId="1">_xlfn.ANCHORARRAY('original data'!$M$16)</definedName>
    <definedName name="Cat">_xlfn.ANCHORARRAY(data!$M$16)</definedName>
    <definedName name="catt">_xlfn.ANCHORARRAY(data!$AF$1)</definedName>
    <definedName name="NativeTimeline_Date">#N/A</definedName>
    <definedName name="NativeTimeline_Date1">#N/A</definedName>
    <definedName name="Slicer_Location">#N/A</definedName>
    <definedName name="Slicer_Location1">#N/A</definedName>
    <definedName name="Spend" localSheetId="1">_xlfn.ANCHORARRAY('original data'!$N$16)</definedName>
    <definedName name="Spend">_xlfn.ANCHORARRAY(data!$N$16)</definedName>
    <definedName name="spenddd">_xlfn.ANCHORARRAY(data!$AG$1)</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0" i="2" l="1"/>
  <c r="Y20" i="2" a="1"/>
  <c r="N16" i="2"/>
  <c r="N16" i="2" a="1"/>
  <c r="M16" i="2"/>
  <c r="M16" i="2" a="1"/>
  <c r="Y20" i="1"/>
  <c r="Y20" i="1" a="1"/>
  <c r="N16" i="1"/>
  <c r="N16" i="1" a="1"/>
  <c r="M16" i="1"/>
  <c r="M16"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<sst xmlns="http://schemas.openxmlformats.org/spreadsheetml/2006/main" count="1242" uniqueCount="29">
  <si>
    <t>Category</t>
  </si>
  <si>
    <t>Location</t>
  </si>
  <si>
    <t>Date</t>
  </si>
  <si>
    <t>Spend</t>
  </si>
  <si>
    <t>Meals</t>
  </si>
  <si>
    <t>VIC</t>
  </si>
  <si>
    <t>Car Hire</t>
  </si>
  <si>
    <t>NSW</t>
  </si>
  <si>
    <t>Airfares</t>
  </si>
  <si>
    <t>QLD</t>
  </si>
  <si>
    <t>Hotels</t>
  </si>
  <si>
    <t>Taxis</t>
  </si>
  <si>
    <t>Row Labels</t>
  </si>
  <si>
    <t>Grand Total</t>
  </si>
  <si>
    <t>Sum of Spend</t>
  </si>
  <si>
    <t>Drinks</t>
  </si>
  <si>
    <t>Visas</t>
  </si>
  <si>
    <t>Location:</t>
  </si>
  <si>
    <t>drinks</t>
  </si>
  <si>
    <t>other</t>
  </si>
  <si>
    <t>bbb</t>
  </si>
  <si>
    <t>gg</t>
  </si>
  <si>
    <t>ff</t>
  </si>
  <si>
    <t>dd</t>
  </si>
  <si>
    <t>rr</t>
  </si>
  <si>
    <t>ggg</t>
  </si>
  <si>
    <t>cc</t>
  </si>
  <si>
    <t>rrr</t>
  </si>
  <si>
    <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</si>
</sst>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font>
      <sz val="11"/>
      <color theme="1"/>
      <name val="Aptos Narrow"/>
      <family val="2"/>
      <scheme val="minor"/>
    </font>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3"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17" fontId="0" fillId="0" borderId="0" xfId="0" applyNumberForma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0" fontId="2" fillId="2" borderId="0" xfId="0" applyFont="1" applyFill="1" applyAlignment="1">
      <alignment horizontal="center"/>
    </xf>
    <xf numFmtId="164" fontId="0" fillId="0" borderId="0" xfId="0" applyNumberFormat="1" applyAlignment="1">
      <alignment horizontal="left"/>
    </xf>
    <xf numFmtId="0" fontId="0" fillId="3" borderId="0" xfId="0" applyFill="1"/>
  </cellXfs>
  <cellStyles count="2">
    <cellStyle name="Comma" xfId="1" builtinId="3"/>
    <cellStyle name="Normal" xfId="0" builtinId="0"/>
  </cellStyles>
  <dxfs count="8">
    <dxf>
      <numFmt numFmtId="22" formatCode="mmm\-yy"/>
    </dxf>
    <dxf>
      <numFmt numFmtId="164" formatCode="_-* #,##0_-;\-* #,##0_-;_-* &quot;-&quot;??_-;_-@_-"/>
    </dxf>
    <dxf>
      <numFmt numFmtId="22" formatCode="mmm\-yy"/>
    </dxf>
    <dxf>
      <numFmt numFmtId="22" formatCode="mmm\-yy"/>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2.xml"/><Relationship Id="rId13" Type="http://schemas.openxmlformats.org/officeDocument/2006/relationships/calcChain" Target="calcChain.xml"/><Relationship Id="rId3" Type="http://schemas.openxmlformats.org/officeDocument/2006/relationships/pivotCacheDefinition" Target="pivotCache/pivotCacheDefinition1.xml"/><Relationship Id="rId7" Type="http://schemas.microsoft.com/office/2011/relationships/timelineCache" Target="timelineCaches/timeline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2.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chart with pivot and formulas.xlsx]data!PivotTable25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data!$N$1</c:f>
              <c:strCache>
                <c:ptCount val="1"/>
                <c:pt idx="0">
                  <c:v>Total</c:v>
                </c:pt>
              </c:strCache>
            </c:strRef>
          </c:tx>
          <c:spPr>
            <a:solidFill>
              <a:schemeClr val="accent1"/>
            </a:solidFill>
            <a:ln>
              <a:noFill/>
            </a:ln>
            <a:effectLst/>
          </c:spPr>
          <c:invertIfNegative val="0"/>
          <c:cat>
            <c:strRef>
              <c:f>data!$M$2:$M$8</c:f>
              <c:strCache>
                <c:ptCount val="6"/>
                <c:pt idx="0">
                  <c:v>Airfares</c:v>
                </c:pt>
                <c:pt idx="1">
                  <c:v>Car Hire</c:v>
                </c:pt>
                <c:pt idx="2">
                  <c:v>Hotels</c:v>
                </c:pt>
                <c:pt idx="3">
                  <c:v>Meals</c:v>
                </c:pt>
                <c:pt idx="4">
                  <c:v>Taxis</c:v>
                </c:pt>
                <c:pt idx="5">
                  <c:v>Visas</c:v>
                </c:pt>
              </c:strCache>
            </c:strRef>
          </c:cat>
          <c:val>
            <c:numRef>
              <c:f>data!$N$2:$N$8</c:f>
              <c:numCache>
                <c:formatCode>_-* #\ ##0_-;\-* #\ ##0_-;_-* "-"??_-;_-@_-</c:formatCode>
                <c:ptCount val="6"/>
                <c:pt idx="0">
                  <c:v>7707</c:v>
                </c:pt>
                <c:pt idx="1">
                  <c:v>9071</c:v>
                </c:pt>
                <c:pt idx="2">
                  <c:v>6218</c:v>
                </c:pt>
                <c:pt idx="3">
                  <c:v>4623</c:v>
                </c:pt>
                <c:pt idx="4">
                  <c:v>2151</c:v>
                </c:pt>
                <c:pt idx="5">
                  <c:v>97</c:v>
                </c:pt>
              </c:numCache>
            </c:numRef>
          </c:val>
          <c:extLst>
            <c:ext xmlns:c16="http://schemas.microsoft.com/office/drawing/2014/chart" uri="{C3380CC4-5D6E-409C-BE32-E72D297353CC}">
              <c16:uniqueId val="{00000000-FCBA-48DC-A3FB-4D3CBE305A64}"/>
            </c:ext>
          </c:extLst>
        </c:ser>
        <c:dLbls>
          <c:showLegendKey val="0"/>
          <c:showVal val="0"/>
          <c:showCatName val="0"/>
          <c:showSerName val="0"/>
          <c:showPercent val="0"/>
          <c:showBubbleSize val="0"/>
        </c:dLbls>
        <c:gapWidth val="219"/>
        <c:overlap val="-27"/>
        <c:axId val="1182549487"/>
        <c:axId val="1182551887"/>
      </c:barChart>
      <c:catAx>
        <c:axId val="118254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82551887"/>
        <c:crosses val="autoZero"/>
        <c:auto val="1"/>
        <c:lblAlgn val="ctr"/>
        <c:lblOffset val="100"/>
        <c:noMultiLvlLbl val="0"/>
      </c:catAx>
      <c:valAx>
        <c:axId val="1182551887"/>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8254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val>
            <c:numRef>
              <c:f>[0]!Spend</c:f>
            </c:numRef>
          </c:val>
          <c:extLst>
            <c:ext xmlns:c15="http://schemas.microsoft.com/office/drawing/2012/chart" uri="{02D57815-91ED-43cb-92C2-25804820EDAC}">
              <c15:filteredCategoryTitle>
                <c15:cat>
                  <c:multiLvlStrRef>
                    <c:extLst>
                      <c:ext uri="{02D57815-91ED-43cb-92C2-25804820EDAC}">
                        <c15:formulaRef>
                          <c15:sqref>[0]!Cat</c15:sqref>
                        </c15:formulaRef>
                      </c:ext>
                    </c:extLst>
                  </c:multiLvlStrRef>
                </c15:cat>
              </c15:filteredCategoryTitle>
            </c:ext>
            <c:ext xmlns:c16="http://schemas.microsoft.com/office/drawing/2014/chart" uri="{C3380CC4-5D6E-409C-BE32-E72D297353CC}">
              <c16:uniqueId val="{00000000-25D8-47B9-AADE-CD9BF6B6EB2D}"/>
            </c:ext>
          </c:extLst>
        </c:ser>
        <c:dLbls>
          <c:showLegendKey val="0"/>
          <c:showVal val="0"/>
          <c:showCatName val="0"/>
          <c:showSerName val="0"/>
          <c:showPercent val="0"/>
          <c:showBubbleSize val="0"/>
        </c:dLbls>
        <c:gapWidth val="219"/>
        <c:overlap val="-27"/>
        <c:axId val="328993679"/>
        <c:axId val="328992239"/>
      </c:barChart>
      <c:catAx>
        <c:axId val="32899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8992239"/>
        <c:crosses val="autoZero"/>
        <c:auto val="1"/>
        <c:lblAlgn val="ctr"/>
        <c:lblOffset val="100"/>
        <c:noMultiLvlLbl val="0"/>
      </c:catAx>
      <c:valAx>
        <c:axId val="32899223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8993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chart with pivot and formulas.xlsx]data!PivotTable3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3075735594625"/>
          <c:y val="5.6071069168859788E-2"/>
          <c:w val="0.88525278200010049"/>
          <c:h val="0.84843672909399492"/>
        </c:manualLayout>
      </c:layout>
      <c:barChart>
        <c:barDir val="col"/>
        <c:grouping val="clustered"/>
        <c:varyColors val="0"/>
        <c:ser>
          <c:idx val="0"/>
          <c:order val="0"/>
          <c:tx>
            <c:strRef>
              <c:f>data!$AC$1</c:f>
              <c:strCache>
                <c:ptCount val="1"/>
                <c:pt idx="0">
                  <c:v>Total</c:v>
                </c:pt>
              </c:strCache>
            </c:strRef>
          </c:tx>
          <c:spPr>
            <a:solidFill>
              <a:schemeClr val="accent1"/>
            </a:solidFill>
            <a:ln>
              <a:noFill/>
            </a:ln>
            <a:effectLst/>
          </c:spPr>
          <c:invertIfNegative val="0"/>
          <c:cat>
            <c:strRef>
              <c:f>data!$AB$2:$AB$11</c:f>
              <c:strCache>
                <c:ptCount val="9"/>
                <c:pt idx="0">
                  <c:v>Airfares</c:v>
                </c:pt>
                <c:pt idx="1">
                  <c:v>bbb</c:v>
                </c:pt>
                <c:pt idx="2">
                  <c:v>Car Hire</c:v>
                </c:pt>
                <c:pt idx="3">
                  <c:v>cc</c:v>
                </c:pt>
                <c:pt idx="4">
                  <c:v>drinks</c:v>
                </c:pt>
                <c:pt idx="5">
                  <c:v>ff</c:v>
                </c:pt>
                <c:pt idx="6">
                  <c:v>Hotels</c:v>
                </c:pt>
                <c:pt idx="7">
                  <c:v>Meals</c:v>
                </c:pt>
                <c:pt idx="8">
                  <c:v>Taxis</c:v>
                </c:pt>
              </c:strCache>
            </c:strRef>
          </c:cat>
          <c:val>
            <c:numRef>
              <c:f>data!$AC$2:$AC$11</c:f>
              <c:numCache>
                <c:formatCode>_-* #\ ##0_-;\-* #\ ##0_-;_-* "-"??_-;_-@_-</c:formatCode>
                <c:ptCount val="9"/>
                <c:pt idx="0">
                  <c:v>2338</c:v>
                </c:pt>
                <c:pt idx="1">
                  <c:v>1992</c:v>
                </c:pt>
                <c:pt idx="2">
                  <c:v>4875</c:v>
                </c:pt>
                <c:pt idx="3">
                  <c:v>668</c:v>
                </c:pt>
                <c:pt idx="4">
                  <c:v>1733</c:v>
                </c:pt>
                <c:pt idx="5">
                  <c:v>1473</c:v>
                </c:pt>
                <c:pt idx="6">
                  <c:v>3389</c:v>
                </c:pt>
                <c:pt idx="7">
                  <c:v>1956</c:v>
                </c:pt>
                <c:pt idx="8">
                  <c:v>5042</c:v>
                </c:pt>
              </c:numCache>
            </c:numRef>
          </c:val>
          <c:extLst>
            <c:ext xmlns:c16="http://schemas.microsoft.com/office/drawing/2014/chart" uri="{C3380CC4-5D6E-409C-BE32-E72D297353CC}">
              <c16:uniqueId val="{00000003-18A3-42B5-8242-F796102D8CF7}"/>
            </c:ext>
          </c:extLst>
        </c:ser>
        <c:dLbls>
          <c:showLegendKey val="0"/>
          <c:showVal val="0"/>
          <c:showCatName val="0"/>
          <c:showSerName val="0"/>
          <c:showPercent val="0"/>
          <c:showBubbleSize val="0"/>
        </c:dLbls>
        <c:gapWidth val="219"/>
        <c:overlap val="-27"/>
        <c:axId val="316140096"/>
        <c:axId val="316132880"/>
      </c:barChart>
      <c:catAx>
        <c:axId val="31614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6132880"/>
        <c:crosses val="autoZero"/>
        <c:auto val="1"/>
        <c:lblAlgn val="ctr"/>
        <c:lblOffset val="100"/>
        <c:noMultiLvlLbl val="0"/>
      </c:catAx>
      <c:valAx>
        <c:axId val="316132880"/>
        <c:scaling>
          <c:orientation val="minMax"/>
        </c:scaling>
        <c:delete val="0"/>
        <c:axPos val="l"/>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614009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chart with pivot and formulas.xlsx]original data!PivotTable25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'original data'!$N$1</c:f>
              <c:strCache>
                <c:ptCount val="1"/>
                <c:pt idx="0">
                  <c:v>Total</c:v>
                </c:pt>
              </c:strCache>
            </c:strRef>
          </c:tx>
          <c:spPr>
            <a:solidFill>
              <a:schemeClr val="accent1"/>
            </a:solidFill>
            <a:ln>
              <a:noFill/>
            </a:ln>
            <a:effectLst/>
          </c:spPr>
          <c:invertIfNegative val="0"/>
          <c:cat>
            <c:strRef>
              <c:f>'original data'!$M$2:$M$8</c:f>
              <c:strCache>
                <c:ptCount val="6"/>
                <c:pt idx="0">
                  <c:v>Airfares</c:v>
                </c:pt>
                <c:pt idx="1">
                  <c:v>Car Hire</c:v>
                </c:pt>
                <c:pt idx="2">
                  <c:v>Hotels</c:v>
                </c:pt>
                <c:pt idx="3">
                  <c:v>Meals</c:v>
                </c:pt>
                <c:pt idx="4">
                  <c:v>Taxis</c:v>
                </c:pt>
                <c:pt idx="5">
                  <c:v>Visas</c:v>
                </c:pt>
              </c:strCache>
            </c:strRef>
          </c:cat>
          <c:val>
            <c:numRef>
              <c:f>'original data'!$N$2:$N$8</c:f>
              <c:numCache>
                <c:formatCode>_-* #\ ##0_-;\-* #\ ##0_-;_-* "-"??_-;_-@_-</c:formatCode>
                <c:ptCount val="6"/>
                <c:pt idx="0">
                  <c:v>7707</c:v>
                </c:pt>
                <c:pt idx="1">
                  <c:v>9071</c:v>
                </c:pt>
                <c:pt idx="2">
                  <c:v>6218</c:v>
                </c:pt>
                <c:pt idx="3">
                  <c:v>4623</c:v>
                </c:pt>
                <c:pt idx="4">
                  <c:v>2151</c:v>
                </c:pt>
                <c:pt idx="5">
                  <c:v>97</c:v>
                </c:pt>
              </c:numCache>
            </c:numRef>
          </c:val>
          <c:extLst>
            <c:ext xmlns:c16="http://schemas.microsoft.com/office/drawing/2014/chart" uri="{C3380CC4-5D6E-409C-BE32-E72D297353CC}">
              <c16:uniqueId val="{00000000-40E9-48E3-A1C9-69B820A6BA30}"/>
            </c:ext>
          </c:extLst>
        </c:ser>
        <c:dLbls>
          <c:showLegendKey val="0"/>
          <c:showVal val="0"/>
          <c:showCatName val="0"/>
          <c:showSerName val="0"/>
          <c:showPercent val="0"/>
          <c:showBubbleSize val="0"/>
        </c:dLbls>
        <c:gapWidth val="219"/>
        <c:overlap val="-27"/>
        <c:axId val="1182549487"/>
        <c:axId val="1182551887"/>
      </c:barChart>
      <c:catAx>
        <c:axId val="118254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82551887"/>
        <c:crosses val="autoZero"/>
        <c:auto val="1"/>
        <c:lblAlgn val="ctr"/>
        <c:lblOffset val="100"/>
        <c:noMultiLvlLbl val="0"/>
      </c:catAx>
      <c:valAx>
        <c:axId val="1182551887"/>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8254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val>
            <c:numRef>
              <c:f>[0]!Spend</c:f>
            </c:numRef>
          </c:val>
          <c:extLst>
            <c:ext xmlns:c15="http://schemas.microsoft.com/office/drawing/2012/chart" uri="{02D57815-91ED-43cb-92C2-25804820EDAC}">
              <c15:filteredCategoryTitle>
                <c15:cat>
                  <c:multiLvlStrRef>
                    <c:extLst>
                      <c:ext uri="{02D57815-91ED-43cb-92C2-25804820EDAC}">
                        <c15:formulaRef>
                          <c15:sqref>[0]!Cat</c15:sqref>
                        </c15:formulaRef>
                      </c:ext>
                    </c:extLst>
                  </c:multiLvlStrRef>
                </c15:cat>
              </c15:filteredCategoryTitle>
            </c:ext>
            <c:ext xmlns:c16="http://schemas.microsoft.com/office/drawing/2014/chart" uri="{C3380CC4-5D6E-409C-BE32-E72D297353CC}">
              <c16:uniqueId val="{00000000-0B5C-44B1-A3DF-7DA81C98C03F}"/>
            </c:ext>
          </c:extLst>
        </c:ser>
        <c:dLbls>
          <c:showLegendKey val="0"/>
          <c:showVal val="0"/>
          <c:showCatName val="0"/>
          <c:showSerName val="0"/>
          <c:showPercent val="0"/>
          <c:showBubbleSize val="0"/>
        </c:dLbls>
        <c:gapWidth val="219"/>
        <c:overlap val="-27"/>
        <c:axId val="328993679"/>
        <c:axId val="328992239"/>
      </c:barChart>
      <c:catAx>
        <c:axId val="32899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8992239"/>
        <c:crosses val="autoZero"/>
        <c:auto val="1"/>
        <c:lblAlgn val="ctr"/>
        <c:lblOffset val="100"/>
        <c:noMultiLvlLbl val="0"/>
      </c:catAx>
      <c:valAx>
        <c:axId val="328992239"/>
        <c:scaling>
          <c:orientation val="minMax"/>
        </c:scaling>
        <c:delete val="0"/>
        <c:axPos val="l"/>
        <c:majorGridlines>
          <c:spPr>
            <a:ln w="9525" cap="flat" cmpd="sng" algn="ctr">
              <a:solidFill>
                <a:schemeClr val="tx1">
                  <a:lumMod val="15000"/>
                  <a:lumOff val="85000"/>
                </a:schemeClr>
              </a:solidFill>
              <a:round/>
            </a:ln>
            <a:effectLst/>
          </c:spPr>
        </c:majorGridlines>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28993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320675</xdr:colOff>
      <xdr:row>0</xdr:row>
      <xdr:rowOff>127000</xdr:rowOff>
    </xdr:from>
    <xdr:to>
      <xdr:col>22</xdr:col>
      <xdr:colOff>600075</xdr:colOff>
      <xdr:row>15</xdr:row>
      <xdr:rowOff>12700</xdr:rowOff>
    </xdr:to>
    <xdr:graphicFrame macro="">
      <xdr:nvGraphicFramePr>
        <xdr:cNvPr id="2" name="Chart 1">
          <a:extLst>
            <a:ext uri="{FF2B5EF4-FFF2-40B4-BE49-F238E27FC236}">
              <a16:creationId xmlns:a16="http://schemas.microsoft.com/office/drawing/2014/main" id="{359DEA14-47AE-60BB-C08C-1B3BCB2B0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336550</xdr:colOff>
      <xdr:row>15</xdr:row>
      <xdr:rowOff>152400</xdr:rowOff>
    </xdr:from>
    <xdr:to>
      <xdr:col>23</xdr:col>
      <xdr:colOff>6350</xdr:colOff>
      <xdr:row>30</xdr:row>
      <xdr:rowOff>38100</xdr:rowOff>
    </xdr:to>
    <xdr:graphicFrame macro="">
      <xdr:nvGraphicFramePr>
        <xdr:cNvPr id="3" name="Chart 2">
          <a:extLst>
            <a:ext uri="{FF2B5EF4-FFF2-40B4-BE49-F238E27FC236}">
              <a16:creationId xmlns:a16="http://schemas.microsoft.com/office/drawing/2014/main" id="{52CD9AFB-8D33-812F-7318-801409361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343354</xdr:colOff>
      <xdr:row>1</xdr:row>
      <xdr:rowOff>33564</xdr:rowOff>
    </xdr:from>
    <xdr:to>
      <xdr:col>24</xdr:col>
      <xdr:colOff>529318</xdr:colOff>
      <xdr:row>8</xdr:row>
      <xdr:rowOff>54429</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5D947773-AEFB-DE65-9532-D299E0BC163C}"/>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657600" y="224064"/>
              <a:ext cx="0" cy="135436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392340</xdr:colOff>
      <xdr:row>9</xdr:row>
      <xdr:rowOff>45356</xdr:rowOff>
    </xdr:from>
    <xdr:to>
      <xdr:col>26</xdr:col>
      <xdr:colOff>112487</xdr:colOff>
      <xdr:row>16</xdr:row>
      <xdr:rowOff>92981</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B2DE5B78-62C6-B0BE-51C1-B1FCB44DA4DB}"/>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657600" y="1759856"/>
              <a:ext cx="0" cy="1381125"/>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xdr:from>
      <xdr:col>3</xdr:col>
      <xdr:colOff>679638</xdr:colOff>
      <xdr:row>11</xdr:row>
      <xdr:rowOff>34319</xdr:rowOff>
    </xdr:from>
    <xdr:to>
      <xdr:col>31</xdr:col>
      <xdr:colOff>53229</xdr:colOff>
      <xdr:row>25</xdr:row>
      <xdr:rowOff>34320</xdr:rowOff>
    </xdr:to>
    <xdr:graphicFrame macro="">
      <xdr:nvGraphicFramePr>
        <xdr:cNvPr id="6" name="Chart 5">
          <a:extLst>
            <a:ext uri="{FF2B5EF4-FFF2-40B4-BE49-F238E27FC236}">
              <a16:creationId xmlns:a16="http://schemas.microsoft.com/office/drawing/2014/main" id="{001E5AF1-F064-43F9-9332-452584770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28</xdr:col>
      <xdr:colOff>1224178</xdr:colOff>
      <xdr:row>0</xdr:row>
      <xdr:rowOff>0</xdr:rowOff>
    </xdr:from>
    <xdr:to>
      <xdr:col>30</xdr:col>
      <xdr:colOff>101744</xdr:colOff>
      <xdr:row>11</xdr:row>
      <xdr:rowOff>40822</xdr:rowOff>
    </xdr:to>
    <mc:AlternateContent xmlns:mc="http://schemas.openxmlformats.org/markup-compatibility/2006">
      <mc:Choice xmlns:a14="http://schemas.microsoft.com/office/drawing/2010/main" Requires="a14">
        <xdr:graphicFrame macro="">
          <xdr:nvGraphicFramePr>
            <xdr:cNvPr id="8" name="Location 2">
              <a:extLst>
                <a:ext uri="{FF2B5EF4-FFF2-40B4-BE49-F238E27FC236}">
                  <a16:creationId xmlns:a16="http://schemas.microsoft.com/office/drawing/2014/main" id="{D14C5348-D50E-4A3B-B6DF-7035C608D0F8}"/>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dr:sp macro="" textlink="">
          <xdr:nvSpPr>
            <xdr:cNvPr id="0" name=""/>
            <xdr:cNvSpPr>
              <a:spLocks noTextEdit="1"/>
            </xdr:cNvSpPr>
          </xdr:nvSpPr>
          <xdr:spPr>
            <a:xfrm>
              <a:off x="6915366" y="0"/>
              <a:ext cx="806378" cy="2005353"/>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243968</xdr:colOff>
      <xdr:row>0</xdr:row>
      <xdr:rowOff>7361</xdr:rowOff>
    </xdr:from>
    <xdr:to>
      <xdr:col>6</xdr:col>
      <xdr:colOff>0</xdr:colOff>
      <xdr:row>11</xdr:row>
      <xdr:rowOff>40822</xdr:rowOff>
    </xdr:to>
    <mc:AlternateContent xmlns:mc="http://schemas.openxmlformats.org/markup-compatibility/2006">
      <mc:Choice xmlns:tsle="http://schemas.microsoft.com/office/drawing/2012/timeslicer" Requires="tsle">
        <xdr:graphicFrame macro="">
          <xdr:nvGraphicFramePr>
            <xdr:cNvPr id="9" name="Date 2">
              <a:extLst>
                <a:ext uri="{FF2B5EF4-FFF2-40B4-BE49-F238E27FC236}">
                  <a16:creationId xmlns:a16="http://schemas.microsoft.com/office/drawing/2014/main" id="{53574288-9067-4FD5-8110-777B56471DF5}"/>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3232437" y="7361"/>
              <a:ext cx="1137157" cy="1997992"/>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320675</xdr:colOff>
      <xdr:row>0</xdr:row>
      <xdr:rowOff>127000</xdr:rowOff>
    </xdr:from>
    <xdr:to>
      <xdr:col>22</xdr:col>
      <xdr:colOff>600075</xdr:colOff>
      <xdr:row>15</xdr:row>
      <xdr:rowOff>12700</xdr:rowOff>
    </xdr:to>
    <xdr:graphicFrame macro="">
      <xdr:nvGraphicFramePr>
        <xdr:cNvPr id="2" name="Chart 1">
          <a:extLst>
            <a:ext uri="{FF2B5EF4-FFF2-40B4-BE49-F238E27FC236}">
              <a16:creationId xmlns:a16="http://schemas.microsoft.com/office/drawing/2014/main" id="{8CDAC25C-ABF5-4697-99A0-166EB86D0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336550</xdr:colOff>
      <xdr:row>15</xdr:row>
      <xdr:rowOff>152400</xdr:rowOff>
    </xdr:from>
    <xdr:to>
      <xdr:col>23</xdr:col>
      <xdr:colOff>6350</xdr:colOff>
      <xdr:row>30</xdr:row>
      <xdr:rowOff>38100</xdr:rowOff>
    </xdr:to>
    <xdr:graphicFrame macro="">
      <xdr:nvGraphicFramePr>
        <xdr:cNvPr id="3" name="Chart 2">
          <a:extLst>
            <a:ext uri="{FF2B5EF4-FFF2-40B4-BE49-F238E27FC236}">
              <a16:creationId xmlns:a16="http://schemas.microsoft.com/office/drawing/2014/main" id="{2C66B615-D0E0-4E71-9F05-B4598861B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343354</xdr:colOff>
      <xdr:row>1</xdr:row>
      <xdr:rowOff>33564</xdr:rowOff>
    </xdr:from>
    <xdr:to>
      <xdr:col>24</xdr:col>
      <xdr:colOff>529318</xdr:colOff>
      <xdr:row>8</xdr:row>
      <xdr:rowOff>54429</xdr:rowOff>
    </xdr:to>
    <mc:AlternateContent xmlns:mc="http://schemas.openxmlformats.org/markup-compatibility/2006" xmlns:a14="http://schemas.microsoft.com/office/drawing/2010/main">
      <mc:Choice Requires="a14">
        <xdr:graphicFrame macro="">
          <xdr:nvGraphicFramePr>
            <xdr:cNvPr id="4" name="Location 1">
              <a:extLst>
                <a:ext uri="{FF2B5EF4-FFF2-40B4-BE49-F238E27FC236}">
                  <a16:creationId xmlns:a16="http://schemas.microsoft.com/office/drawing/2014/main" id="{468AECD8-C45F-4245-9F89-50CC4081080C}"/>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4114800" y="214539"/>
              <a:ext cx="0" cy="128769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392340</xdr:colOff>
      <xdr:row>9</xdr:row>
      <xdr:rowOff>45356</xdr:rowOff>
    </xdr:from>
    <xdr:to>
      <xdr:col>26</xdr:col>
      <xdr:colOff>112487</xdr:colOff>
      <xdr:row>16</xdr:row>
      <xdr:rowOff>92981</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5EC3202C-EC3A-455C-AA48-862C3F823206}"/>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114800" y="1674131"/>
              <a:ext cx="0" cy="1314450"/>
            </a:xfrm>
            <a:prstGeom prst="rect">
              <a:avLst/>
            </a:prstGeom>
            <a:solidFill>
              <a:prstClr val="white"/>
            </a:solidFill>
            <a:ln w="1">
              <a:solidFill>
                <a:prstClr val="green"/>
              </a:solidFill>
            </a:ln>
          </xdr:spPr>
          <xdr:txBody>
            <a:bodyPr vertOverflow="clip" horzOverflow="clip"/>
            <a:lstStyle/>
            <a:p>
              <a:r>
                <a:rPr lang="fr-FR"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le Stein Fairhurst" refreshedDate="45402.831458680557" createdVersion="8" refreshedVersion="8" minRefreshableVersion="3" recordCount="149" xr:uid="{CFD873BA-D059-4691-8E89-471991104D3C}">
  <cacheSource type="worksheet">
    <worksheetSource name="Expenses"/>
  </cacheSource>
  <cacheFields count="4">
    <cacheField name="Category" numFmtId="0">
      <sharedItems count="7">
        <s v="Meals"/>
        <s v="Car Hire"/>
        <s v="Airfares"/>
        <s v="Hotels"/>
        <s v="Taxis"/>
        <s v="Drinks"/>
        <s v="Visas"/>
      </sharedItems>
    </cacheField>
    <cacheField name="Location" numFmtId="0">
      <sharedItems count="3">
        <s v="VIC"/>
        <s v="NSW"/>
        <s v="QLD"/>
      </sharedItems>
    </cacheField>
    <cacheField name="Date" numFmtId="17">
      <sharedItems containsSemiMixedTypes="0" containsNonDate="0" containsDate="1" containsString="0" minDate="2025-07-01T00:00:00" maxDate="2026-06-02T00:00:00" count="12">
        <d v="2025-12-01T00:00:00"/>
        <d v="2025-09-01T00:00:00"/>
        <d v="2025-10-01T00:00:00"/>
        <d v="2026-04-01T00:00:00"/>
        <d v="2025-08-01T00:00:00"/>
        <d v="2026-02-01T00:00:00"/>
        <d v="2025-11-01T00:00:00"/>
        <d v="2026-05-01T00:00:00"/>
        <d v="2026-06-01T00:00:00"/>
        <d v="2025-07-01T00:00:00"/>
        <d v="2026-01-01T00:00:00"/>
        <d v="2026-03-01T00:00:00"/>
      </sharedItems>
    </cacheField>
    <cacheField name="Spend" numFmtId="0">
      <sharedItems containsSemiMixedTypes="0" containsString="0" containsNumber="1" containsInteger="1" minValue="13" maxValue="1992"/>
    </cacheField>
  </cacheFields>
  <extLst>
    <ext xmlns:x14="http://schemas.microsoft.com/office/spreadsheetml/2009/9/main" uri="{725AE2AE-9491-48be-B2B4-4EB974FC3084}">
      <x14:pivotCacheDefinition pivotCacheId="4507477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23.384148726851" createdVersion="7" refreshedVersion="7" minRefreshableVersion="3" recordCount="149" xr:uid="{E5BECDE4-7045-450F-B0BD-A21EC19A0C25}">
  <cacheSource type="worksheet">
    <worksheetSource name="Table4"/>
  </cacheSource>
  <cacheFields count="4">
    <cacheField name="Category" numFmtId="0">
      <sharedItems count="16">
        <s v="Meals"/>
        <s v="Car Hire"/>
        <s v="Airfares"/>
        <s v="other"/>
        <s v="Hotels"/>
        <s v="drinks"/>
        <s v="bbb"/>
        <s v="gg"/>
        <s v="cc"/>
        <s v="ff"/>
        <s v="dd"/>
        <s v="Visas"/>
        <s v="rr"/>
        <s v="Taxis"/>
        <s v="ggg"/>
        <s v="rrr"/>
      </sharedItems>
    </cacheField>
    <cacheField name="Location" numFmtId="0">
      <sharedItems count="4">
        <s v="VIC"/>
        <s v="NSW"/>
        <s v="QLD"/>
        <s v="dd"/>
      </sharedItems>
    </cacheField>
    <cacheField name="Date" numFmtId="17">
      <sharedItems containsSemiMixedTypes="0" containsNonDate="0" containsDate="1" containsString="0" minDate="2025-07-01T00:00:00" maxDate="2026-06-02T00:00:00" count="12">
        <d v="2025-12-01T00:00:00"/>
        <d v="2025-09-01T00:00:00"/>
        <d v="2025-10-01T00:00:00"/>
        <d v="2026-04-01T00:00:00"/>
        <d v="2025-08-01T00:00:00"/>
        <d v="2026-02-01T00:00:00"/>
        <d v="2025-11-01T00:00:00"/>
        <d v="2026-05-01T00:00:00"/>
        <d v="2026-06-01T00:00:00"/>
        <d v="2025-07-01T00:00:00"/>
        <d v="2026-01-01T00:00:00"/>
        <d v="2026-03-01T00:00:00"/>
      </sharedItems>
    </cacheField>
    <cacheField name="Spend" numFmtId="0">
      <sharedItems containsSemiMixedTypes="0" containsString="0" containsNumber="1" containsInteger="1" minValue="13" maxValue="1992"/>
    </cacheField>
  </cacheFields>
  <extLst>
    <ext xmlns:x14="http://schemas.microsoft.com/office/spreadsheetml/2009/9/main" uri="{725AE2AE-9491-48be-B2B4-4EB974FC3084}">
      <x14:pivotCacheDefinition pivotCacheId="851973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x v="0"/>
    <x v="0"/>
    <x v="0"/>
    <n v="786"/>
  </r>
  <r>
    <x v="1"/>
    <x v="1"/>
    <x v="1"/>
    <n v="995"/>
  </r>
  <r>
    <x v="2"/>
    <x v="2"/>
    <x v="2"/>
    <n v="952"/>
  </r>
  <r>
    <x v="2"/>
    <x v="2"/>
    <x v="3"/>
    <n v="194"/>
  </r>
  <r>
    <x v="3"/>
    <x v="0"/>
    <x v="4"/>
    <n v="693"/>
  </r>
  <r>
    <x v="3"/>
    <x v="0"/>
    <x v="5"/>
    <n v="1386"/>
  </r>
  <r>
    <x v="4"/>
    <x v="1"/>
    <x v="6"/>
    <n v="996"/>
  </r>
  <r>
    <x v="4"/>
    <x v="1"/>
    <x v="7"/>
    <n v="1992"/>
  </r>
  <r>
    <x v="3"/>
    <x v="2"/>
    <x v="2"/>
    <n v="655"/>
  </r>
  <r>
    <x v="3"/>
    <x v="2"/>
    <x v="3"/>
    <n v="655"/>
  </r>
  <r>
    <x v="1"/>
    <x v="1"/>
    <x v="0"/>
    <n v="668"/>
  </r>
  <r>
    <x v="1"/>
    <x v="1"/>
    <x v="8"/>
    <n v="689"/>
  </r>
  <r>
    <x v="2"/>
    <x v="2"/>
    <x v="9"/>
    <n v="660"/>
  </r>
  <r>
    <x v="2"/>
    <x v="2"/>
    <x v="10"/>
    <n v="66"/>
  </r>
  <r>
    <x v="0"/>
    <x v="0"/>
    <x v="1"/>
    <n v="855"/>
  </r>
  <r>
    <x v="5"/>
    <x v="1"/>
    <x v="4"/>
    <n v="737"/>
  </r>
  <r>
    <x v="4"/>
    <x v="1"/>
    <x v="5"/>
    <n v="1473"/>
  </r>
  <r>
    <x v="6"/>
    <x v="2"/>
    <x v="0"/>
    <n v="97"/>
  </r>
  <r>
    <x v="2"/>
    <x v="2"/>
    <x v="8"/>
    <n v="97"/>
  </r>
  <r>
    <x v="3"/>
    <x v="2"/>
    <x v="2"/>
    <n v="127"/>
  </r>
  <r>
    <x v="3"/>
    <x v="2"/>
    <x v="3"/>
    <n v="254"/>
  </r>
  <r>
    <x v="4"/>
    <x v="0"/>
    <x v="4"/>
    <n v="515"/>
  </r>
  <r>
    <x v="4"/>
    <x v="0"/>
    <x v="5"/>
    <n v="129"/>
  </r>
  <r>
    <x v="0"/>
    <x v="1"/>
    <x v="1"/>
    <n v="836"/>
  </r>
  <r>
    <x v="1"/>
    <x v="2"/>
    <x v="6"/>
    <n v="676"/>
  </r>
  <r>
    <x v="1"/>
    <x v="2"/>
    <x v="7"/>
    <n v="676"/>
  </r>
  <r>
    <x v="4"/>
    <x v="1"/>
    <x v="9"/>
    <n v="289"/>
  </r>
  <r>
    <x v="4"/>
    <x v="1"/>
    <x v="10"/>
    <n v="1248"/>
  </r>
  <r>
    <x v="0"/>
    <x v="2"/>
    <x v="4"/>
    <n v="240"/>
  </r>
  <r>
    <x v="3"/>
    <x v="0"/>
    <x v="1"/>
    <n v="99"/>
  </r>
  <r>
    <x v="3"/>
    <x v="0"/>
    <x v="11"/>
    <n v="198"/>
  </r>
  <r>
    <x v="2"/>
    <x v="1"/>
    <x v="6"/>
    <n v="373"/>
  </r>
  <r>
    <x v="2"/>
    <x v="1"/>
    <x v="7"/>
    <n v="746"/>
  </r>
  <r>
    <x v="1"/>
    <x v="2"/>
    <x v="2"/>
    <n v="753"/>
  </r>
  <r>
    <x v="1"/>
    <x v="2"/>
    <x v="0"/>
    <n v="368"/>
  </r>
  <r>
    <x v="1"/>
    <x v="2"/>
    <x v="3"/>
    <n v="753"/>
  </r>
  <r>
    <x v="4"/>
    <x v="0"/>
    <x v="0"/>
    <n v="123"/>
  </r>
  <r>
    <x v="4"/>
    <x v="0"/>
    <x v="8"/>
    <n v="246"/>
  </r>
  <r>
    <x v="3"/>
    <x v="1"/>
    <x v="4"/>
    <n v="141"/>
  </r>
  <r>
    <x v="3"/>
    <x v="1"/>
    <x v="5"/>
    <n v="283"/>
  </r>
  <r>
    <x v="0"/>
    <x v="2"/>
    <x v="9"/>
    <n v="679"/>
  </r>
  <r>
    <x v="0"/>
    <x v="2"/>
    <x v="10"/>
    <n v="679"/>
  </r>
  <r>
    <x v="1"/>
    <x v="2"/>
    <x v="1"/>
    <n v="658"/>
  </r>
  <r>
    <x v="1"/>
    <x v="2"/>
    <x v="11"/>
    <n v="1316"/>
  </r>
  <r>
    <x v="2"/>
    <x v="0"/>
    <x v="2"/>
    <n v="976"/>
  </r>
  <r>
    <x v="2"/>
    <x v="0"/>
    <x v="3"/>
    <n v="1952"/>
  </r>
  <r>
    <x v="2"/>
    <x v="1"/>
    <x v="4"/>
    <n v="92"/>
  </r>
  <r>
    <x v="2"/>
    <x v="1"/>
    <x v="5"/>
    <n v="92"/>
  </r>
  <r>
    <x v="4"/>
    <x v="2"/>
    <x v="1"/>
    <n v="195"/>
  </r>
  <r>
    <x v="1"/>
    <x v="1"/>
    <x v="9"/>
    <n v="345"/>
  </r>
  <r>
    <x v="1"/>
    <x v="1"/>
    <x v="10"/>
    <n v="69"/>
  </r>
  <r>
    <x v="0"/>
    <x v="2"/>
    <x v="2"/>
    <n v="513"/>
  </r>
  <r>
    <x v="0"/>
    <x v="2"/>
    <x v="3"/>
    <n v="126"/>
  </r>
  <r>
    <x v="3"/>
    <x v="0"/>
    <x v="6"/>
    <n v="948"/>
  </r>
  <r>
    <x v="3"/>
    <x v="0"/>
    <x v="7"/>
    <n v="1896"/>
  </r>
  <r>
    <x v="3"/>
    <x v="1"/>
    <x v="1"/>
    <n v="875"/>
  </r>
  <r>
    <x v="3"/>
    <x v="1"/>
    <x v="11"/>
    <n v="875"/>
  </r>
  <r>
    <x v="0"/>
    <x v="2"/>
    <x v="9"/>
    <n v="362"/>
  </r>
  <r>
    <x v="2"/>
    <x v="0"/>
    <x v="6"/>
    <n v="856"/>
  </r>
  <r>
    <x v="4"/>
    <x v="1"/>
    <x v="0"/>
    <n v="878"/>
  </r>
  <r>
    <x v="1"/>
    <x v="2"/>
    <x v="2"/>
    <n v="381"/>
  </r>
  <r>
    <x v="1"/>
    <x v="2"/>
    <x v="3"/>
    <n v="762"/>
  </r>
  <r>
    <x v="0"/>
    <x v="0"/>
    <x v="6"/>
    <n v="563"/>
  </r>
  <r>
    <x v="0"/>
    <x v="0"/>
    <x v="7"/>
    <n v="563"/>
  </r>
  <r>
    <x v="4"/>
    <x v="1"/>
    <x v="2"/>
    <n v="614"/>
  </r>
  <r>
    <x v="4"/>
    <x v="1"/>
    <x v="3"/>
    <n v="14"/>
  </r>
  <r>
    <x v="2"/>
    <x v="2"/>
    <x v="4"/>
    <n v="164"/>
  </r>
  <r>
    <x v="1"/>
    <x v="1"/>
    <x v="9"/>
    <n v="256"/>
  </r>
  <r>
    <x v="3"/>
    <x v="2"/>
    <x v="0"/>
    <n v="112"/>
  </r>
  <r>
    <x v="3"/>
    <x v="2"/>
    <x v="8"/>
    <n v="224"/>
  </r>
  <r>
    <x v="0"/>
    <x v="0"/>
    <x v="9"/>
    <n v="101"/>
  </r>
  <r>
    <x v="0"/>
    <x v="0"/>
    <x v="0"/>
    <n v="139"/>
  </r>
  <r>
    <x v="0"/>
    <x v="0"/>
    <x v="10"/>
    <n v="21"/>
  </r>
  <r>
    <x v="0"/>
    <x v="0"/>
    <x v="8"/>
    <n v="454"/>
  </r>
  <r>
    <x v="4"/>
    <x v="1"/>
    <x v="6"/>
    <n v="908"/>
  </r>
  <r>
    <x v="4"/>
    <x v="1"/>
    <x v="7"/>
    <n v="98"/>
  </r>
  <r>
    <x v="1"/>
    <x v="2"/>
    <x v="1"/>
    <n v="313"/>
  </r>
  <r>
    <x v="1"/>
    <x v="2"/>
    <x v="11"/>
    <n v="626"/>
  </r>
  <r>
    <x v="2"/>
    <x v="2"/>
    <x v="2"/>
    <n v="495"/>
  </r>
  <r>
    <x v="2"/>
    <x v="2"/>
    <x v="3"/>
    <n v="495"/>
  </r>
  <r>
    <x v="3"/>
    <x v="0"/>
    <x v="4"/>
    <n v="660"/>
  </r>
  <r>
    <x v="3"/>
    <x v="0"/>
    <x v="0"/>
    <n v="628"/>
  </r>
  <r>
    <x v="3"/>
    <x v="0"/>
    <x v="5"/>
    <n v="132"/>
  </r>
  <r>
    <x v="3"/>
    <x v="0"/>
    <x v="8"/>
    <n v="1256"/>
  </r>
  <r>
    <x v="0"/>
    <x v="1"/>
    <x v="0"/>
    <n v="162"/>
  </r>
  <r>
    <x v="0"/>
    <x v="1"/>
    <x v="8"/>
    <n v="431"/>
  </r>
  <r>
    <x v="4"/>
    <x v="2"/>
    <x v="6"/>
    <n v="126"/>
  </r>
  <r>
    <x v="1"/>
    <x v="1"/>
    <x v="4"/>
    <n v="176"/>
  </r>
  <r>
    <x v="3"/>
    <x v="2"/>
    <x v="9"/>
    <n v="389"/>
  </r>
  <r>
    <x v="3"/>
    <x v="2"/>
    <x v="10"/>
    <n v="389"/>
  </r>
  <r>
    <x v="2"/>
    <x v="0"/>
    <x v="1"/>
    <n v="549"/>
  </r>
  <r>
    <x v="2"/>
    <x v="0"/>
    <x v="11"/>
    <n v="549"/>
  </r>
  <r>
    <x v="2"/>
    <x v="1"/>
    <x v="9"/>
    <n v="51"/>
  </r>
  <r>
    <x v="1"/>
    <x v="2"/>
    <x v="0"/>
    <n v="395"/>
  </r>
  <r>
    <x v="4"/>
    <x v="0"/>
    <x v="1"/>
    <n v="658"/>
  </r>
  <r>
    <x v="0"/>
    <x v="1"/>
    <x v="2"/>
    <n v="398"/>
  </r>
  <r>
    <x v="0"/>
    <x v="1"/>
    <x v="3"/>
    <n v="398"/>
  </r>
  <r>
    <x v="3"/>
    <x v="2"/>
    <x v="6"/>
    <n v="634"/>
  </r>
  <r>
    <x v="3"/>
    <x v="2"/>
    <x v="7"/>
    <n v="634"/>
  </r>
  <r>
    <x v="1"/>
    <x v="2"/>
    <x v="6"/>
    <n v="649"/>
  </r>
  <r>
    <x v="1"/>
    <x v="2"/>
    <x v="7"/>
    <n v="745"/>
  </r>
  <r>
    <x v="4"/>
    <x v="0"/>
    <x v="4"/>
    <n v="355"/>
  </r>
  <r>
    <x v="4"/>
    <x v="0"/>
    <x v="5"/>
    <n v="80"/>
  </r>
  <r>
    <x v="2"/>
    <x v="1"/>
    <x v="9"/>
    <n v="605"/>
  </r>
  <r>
    <x v="0"/>
    <x v="2"/>
    <x v="1"/>
    <n v="618"/>
  </r>
  <r>
    <x v="3"/>
    <x v="1"/>
    <x v="2"/>
    <n v="691"/>
  </r>
  <r>
    <x v="2"/>
    <x v="2"/>
    <x v="6"/>
    <n v="667"/>
  </r>
  <r>
    <x v="2"/>
    <x v="2"/>
    <x v="7"/>
    <n v="13"/>
  </r>
  <r>
    <x v="0"/>
    <x v="0"/>
    <x v="4"/>
    <n v="68"/>
  </r>
  <r>
    <x v="4"/>
    <x v="1"/>
    <x v="9"/>
    <n v="353"/>
  </r>
  <r>
    <x v="3"/>
    <x v="2"/>
    <x v="1"/>
    <n v="388"/>
  </r>
  <r>
    <x v="1"/>
    <x v="1"/>
    <x v="2"/>
    <n v="483"/>
  </r>
  <r>
    <x v="1"/>
    <x v="1"/>
    <x v="3"/>
    <n v="483"/>
  </r>
  <r>
    <x v="3"/>
    <x v="2"/>
    <x v="9"/>
    <n v="183"/>
  </r>
  <r>
    <x v="3"/>
    <x v="2"/>
    <x v="0"/>
    <n v="337"/>
  </r>
  <r>
    <x v="3"/>
    <x v="2"/>
    <x v="8"/>
    <n v="424"/>
  </r>
  <r>
    <x v="1"/>
    <x v="0"/>
    <x v="4"/>
    <n v="353"/>
  </r>
  <r>
    <x v="4"/>
    <x v="1"/>
    <x v="2"/>
    <n v="640"/>
  </r>
  <r>
    <x v="0"/>
    <x v="2"/>
    <x v="6"/>
    <n v="1025"/>
  </r>
  <r>
    <x v="0"/>
    <x v="2"/>
    <x v="7"/>
    <n v="25"/>
  </r>
  <r>
    <x v="2"/>
    <x v="2"/>
    <x v="1"/>
    <n v="628"/>
  </r>
  <r>
    <x v="2"/>
    <x v="2"/>
    <x v="0"/>
    <n v="649"/>
  </r>
  <r>
    <x v="2"/>
    <x v="2"/>
    <x v="11"/>
    <n v="658"/>
  </r>
  <r>
    <x v="2"/>
    <x v="2"/>
    <x v="8"/>
    <n v="1298"/>
  </r>
  <r>
    <x v="2"/>
    <x v="0"/>
    <x v="0"/>
    <n v="453"/>
  </r>
  <r>
    <x v="2"/>
    <x v="0"/>
    <x v="8"/>
    <n v="87"/>
  </r>
  <r>
    <x v="1"/>
    <x v="1"/>
    <x v="6"/>
    <n v="357"/>
  </r>
  <r>
    <x v="1"/>
    <x v="1"/>
    <x v="7"/>
    <n v="754"/>
  </r>
  <r>
    <x v="0"/>
    <x v="2"/>
    <x v="4"/>
    <n v="356"/>
  </r>
  <r>
    <x v="3"/>
    <x v="1"/>
    <x v="2"/>
    <n v="524"/>
  </r>
  <r>
    <x v="4"/>
    <x v="2"/>
    <x v="9"/>
    <n v="602"/>
  </r>
  <r>
    <x v="4"/>
    <x v="2"/>
    <x v="10"/>
    <n v="62"/>
  </r>
  <r>
    <x v="1"/>
    <x v="0"/>
    <x v="9"/>
    <n v="574"/>
  </r>
  <r>
    <x v="1"/>
    <x v="0"/>
    <x v="10"/>
    <n v="123"/>
  </r>
  <r>
    <x v="2"/>
    <x v="1"/>
    <x v="4"/>
    <n v="379"/>
  </r>
  <r>
    <x v="4"/>
    <x v="2"/>
    <x v="1"/>
    <n v="402"/>
  </r>
  <r>
    <x v="4"/>
    <x v="2"/>
    <x v="11"/>
    <n v="42"/>
  </r>
  <r>
    <x v="0"/>
    <x v="1"/>
    <x v="2"/>
    <n v="520"/>
  </r>
  <r>
    <x v="0"/>
    <x v="1"/>
    <x v="3"/>
    <n v="47"/>
  </r>
  <r>
    <x v="3"/>
    <x v="2"/>
    <x v="6"/>
    <n v="813"/>
  </r>
  <r>
    <x v="3"/>
    <x v="0"/>
    <x v="9"/>
    <n v="489"/>
  </r>
  <r>
    <x v="3"/>
    <x v="0"/>
    <x v="10"/>
    <n v="489"/>
  </r>
  <r>
    <x v="1"/>
    <x v="1"/>
    <x v="4"/>
    <n v="89"/>
  </r>
  <r>
    <x v="1"/>
    <x v="1"/>
    <x v="5"/>
    <n v="179"/>
  </r>
  <r>
    <x v="2"/>
    <x v="2"/>
    <x v="1"/>
    <n v="610"/>
  </r>
  <r>
    <x v="2"/>
    <x v="2"/>
    <x v="11"/>
    <n v="61"/>
  </r>
  <r>
    <x v="4"/>
    <x v="2"/>
    <x v="2"/>
    <n v="722"/>
  </r>
  <r>
    <x v="0"/>
    <x v="0"/>
    <x v="6"/>
    <n v="851"/>
  </r>
  <r>
    <x v="0"/>
    <x v="0"/>
    <x v="7"/>
    <n v="17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x v="0"/>
    <x v="0"/>
    <x v="0"/>
    <n v="786"/>
  </r>
  <r>
    <x v="1"/>
    <x v="1"/>
    <x v="1"/>
    <n v="995"/>
  </r>
  <r>
    <x v="2"/>
    <x v="2"/>
    <x v="2"/>
    <n v="952"/>
  </r>
  <r>
    <x v="3"/>
    <x v="2"/>
    <x v="3"/>
    <n v="194"/>
  </r>
  <r>
    <x v="4"/>
    <x v="0"/>
    <x v="4"/>
    <n v="693"/>
  </r>
  <r>
    <x v="4"/>
    <x v="0"/>
    <x v="5"/>
    <n v="1386"/>
  </r>
  <r>
    <x v="5"/>
    <x v="1"/>
    <x v="6"/>
    <n v="996"/>
  </r>
  <r>
    <x v="6"/>
    <x v="1"/>
    <x v="7"/>
    <n v="1992"/>
  </r>
  <r>
    <x v="4"/>
    <x v="2"/>
    <x v="2"/>
    <n v="655"/>
  </r>
  <r>
    <x v="7"/>
    <x v="2"/>
    <x v="3"/>
    <n v="655"/>
  </r>
  <r>
    <x v="8"/>
    <x v="1"/>
    <x v="0"/>
    <n v="668"/>
  </r>
  <r>
    <x v="1"/>
    <x v="1"/>
    <x v="8"/>
    <n v="689"/>
  </r>
  <r>
    <x v="9"/>
    <x v="2"/>
    <x v="9"/>
    <n v="660"/>
  </r>
  <r>
    <x v="2"/>
    <x v="2"/>
    <x v="10"/>
    <n v="66"/>
  </r>
  <r>
    <x v="10"/>
    <x v="0"/>
    <x v="1"/>
    <n v="855"/>
  </r>
  <r>
    <x v="5"/>
    <x v="1"/>
    <x v="4"/>
    <n v="737"/>
  </r>
  <r>
    <x v="9"/>
    <x v="1"/>
    <x v="5"/>
    <n v="1473"/>
  </r>
  <r>
    <x v="11"/>
    <x v="2"/>
    <x v="0"/>
    <n v="97"/>
  </r>
  <r>
    <x v="2"/>
    <x v="2"/>
    <x v="8"/>
    <n v="97"/>
  </r>
  <r>
    <x v="12"/>
    <x v="2"/>
    <x v="2"/>
    <n v="127"/>
  </r>
  <r>
    <x v="4"/>
    <x v="2"/>
    <x v="3"/>
    <n v="254"/>
  </r>
  <r>
    <x v="6"/>
    <x v="0"/>
    <x v="4"/>
    <n v="515"/>
  </r>
  <r>
    <x v="13"/>
    <x v="0"/>
    <x v="5"/>
    <n v="129"/>
  </r>
  <r>
    <x v="0"/>
    <x v="3"/>
    <x v="1"/>
    <n v="836"/>
  </r>
  <r>
    <x v="1"/>
    <x v="2"/>
    <x v="6"/>
    <n v="676"/>
  </r>
  <r>
    <x v="14"/>
    <x v="2"/>
    <x v="7"/>
    <n v="676"/>
  </r>
  <r>
    <x v="13"/>
    <x v="1"/>
    <x v="9"/>
    <n v="289"/>
  </r>
  <r>
    <x v="13"/>
    <x v="1"/>
    <x v="10"/>
    <n v="1248"/>
  </r>
  <r>
    <x v="12"/>
    <x v="2"/>
    <x v="4"/>
    <n v="240"/>
  </r>
  <r>
    <x v="4"/>
    <x v="0"/>
    <x v="1"/>
    <n v="99"/>
  </r>
  <r>
    <x v="4"/>
    <x v="0"/>
    <x v="11"/>
    <n v="198"/>
  </r>
  <r>
    <x v="2"/>
    <x v="1"/>
    <x v="6"/>
    <n v="373"/>
  </r>
  <r>
    <x v="2"/>
    <x v="1"/>
    <x v="7"/>
    <n v="746"/>
  </r>
  <r>
    <x v="12"/>
    <x v="2"/>
    <x v="2"/>
    <n v="753"/>
  </r>
  <r>
    <x v="1"/>
    <x v="2"/>
    <x v="0"/>
    <n v="368"/>
  </r>
  <r>
    <x v="15"/>
    <x v="2"/>
    <x v="3"/>
    <n v="753"/>
  </r>
  <r>
    <x v="13"/>
    <x v="0"/>
    <x v="0"/>
    <n v="123"/>
  </r>
  <r>
    <x v="13"/>
    <x v="0"/>
    <x v="8"/>
    <n v="246"/>
  </r>
  <r>
    <x v="4"/>
    <x v="1"/>
    <x v="4"/>
    <n v="141"/>
  </r>
  <r>
    <x v="4"/>
    <x v="1"/>
    <x v="5"/>
    <n v="283"/>
  </r>
  <r>
    <x v="0"/>
    <x v="2"/>
    <x v="9"/>
    <n v="679"/>
  </r>
  <r>
    <x v="0"/>
    <x v="2"/>
    <x v="10"/>
    <n v="679"/>
  </r>
  <r>
    <x v="1"/>
    <x v="2"/>
    <x v="1"/>
    <n v="658"/>
  </r>
  <r>
    <x v="1"/>
    <x v="2"/>
    <x v="11"/>
    <n v="1316"/>
  </r>
  <r>
    <x v="2"/>
    <x v="0"/>
    <x v="2"/>
    <n v="976"/>
  </r>
  <r>
    <x v="2"/>
    <x v="0"/>
    <x v="3"/>
    <n v="1952"/>
  </r>
  <r>
    <x v="2"/>
    <x v="1"/>
    <x v="4"/>
    <n v="92"/>
  </r>
  <r>
    <x v="2"/>
    <x v="1"/>
    <x v="5"/>
    <n v="92"/>
  </r>
  <r>
    <x v="13"/>
    <x v="2"/>
    <x v="1"/>
    <n v="195"/>
  </r>
  <r>
    <x v="1"/>
    <x v="1"/>
    <x v="9"/>
    <n v="345"/>
  </r>
  <r>
    <x v="1"/>
    <x v="1"/>
    <x v="10"/>
    <n v="69"/>
  </r>
  <r>
    <x v="0"/>
    <x v="2"/>
    <x v="2"/>
    <n v="513"/>
  </r>
  <r>
    <x v="0"/>
    <x v="2"/>
    <x v="3"/>
    <n v="126"/>
  </r>
  <r>
    <x v="4"/>
    <x v="0"/>
    <x v="6"/>
    <n v="948"/>
  </r>
  <r>
    <x v="4"/>
    <x v="0"/>
    <x v="7"/>
    <n v="1896"/>
  </r>
  <r>
    <x v="4"/>
    <x v="1"/>
    <x v="1"/>
    <n v="875"/>
  </r>
  <r>
    <x v="4"/>
    <x v="1"/>
    <x v="11"/>
    <n v="875"/>
  </r>
  <r>
    <x v="0"/>
    <x v="2"/>
    <x v="9"/>
    <n v="362"/>
  </r>
  <r>
    <x v="2"/>
    <x v="0"/>
    <x v="6"/>
    <n v="856"/>
  </r>
  <r>
    <x v="13"/>
    <x v="1"/>
    <x v="0"/>
    <n v="878"/>
  </r>
  <r>
    <x v="1"/>
    <x v="2"/>
    <x v="2"/>
    <n v="381"/>
  </r>
  <r>
    <x v="1"/>
    <x v="2"/>
    <x v="3"/>
    <n v="762"/>
  </r>
  <r>
    <x v="0"/>
    <x v="0"/>
    <x v="6"/>
    <n v="563"/>
  </r>
  <r>
    <x v="0"/>
    <x v="0"/>
    <x v="7"/>
    <n v="563"/>
  </r>
  <r>
    <x v="13"/>
    <x v="1"/>
    <x v="2"/>
    <n v="614"/>
  </r>
  <r>
    <x v="13"/>
    <x v="1"/>
    <x v="3"/>
    <n v="14"/>
  </r>
  <r>
    <x v="2"/>
    <x v="2"/>
    <x v="4"/>
    <n v="164"/>
  </r>
  <r>
    <x v="1"/>
    <x v="1"/>
    <x v="9"/>
    <n v="256"/>
  </r>
  <r>
    <x v="4"/>
    <x v="2"/>
    <x v="0"/>
    <n v="112"/>
  </r>
  <r>
    <x v="4"/>
    <x v="2"/>
    <x v="8"/>
    <n v="224"/>
  </r>
  <r>
    <x v="0"/>
    <x v="0"/>
    <x v="9"/>
    <n v="101"/>
  </r>
  <r>
    <x v="0"/>
    <x v="0"/>
    <x v="0"/>
    <n v="139"/>
  </r>
  <r>
    <x v="0"/>
    <x v="0"/>
    <x v="10"/>
    <n v="21"/>
  </r>
  <r>
    <x v="0"/>
    <x v="0"/>
    <x v="8"/>
    <n v="454"/>
  </r>
  <r>
    <x v="13"/>
    <x v="1"/>
    <x v="6"/>
    <n v="908"/>
  </r>
  <r>
    <x v="13"/>
    <x v="1"/>
    <x v="7"/>
    <n v="98"/>
  </r>
  <r>
    <x v="1"/>
    <x v="2"/>
    <x v="1"/>
    <n v="313"/>
  </r>
  <r>
    <x v="1"/>
    <x v="2"/>
    <x v="11"/>
    <n v="626"/>
  </r>
  <r>
    <x v="2"/>
    <x v="2"/>
    <x v="2"/>
    <n v="495"/>
  </r>
  <r>
    <x v="2"/>
    <x v="2"/>
    <x v="3"/>
    <n v="495"/>
  </r>
  <r>
    <x v="4"/>
    <x v="0"/>
    <x v="4"/>
    <n v="660"/>
  </r>
  <r>
    <x v="4"/>
    <x v="0"/>
    <x v="0"/>
    <n v="628"/>
  </r>
  <r>
    <x v="4"/>
    <x v="0"/>
    <x v="5"/>
    <n v="132"/>
  </r>
  <r>
    <x v="4"/>
    <x v="0"/>
    <x v="8"/>
    <n v="1256"/>
  </r>
  <r>
    <x v="0"/>
    <x v="1"/>
    <x v="0"/>
    <n v="162"/>
  </r>
  <r>
    <x v="0"/>
    <x v="1"/>
    <x v="8"/>
    <n v="431"/>
  </r>
  <r>
    <x v="13"/>
    <x v="2"/>
    <x v="6"/>
    <n v="126"/>
  </r>
  <r>
    <x v="1"/>
    <x v="1"/>
    <x v="4"/>
    <n v="176"/>
  </r>
  <r>
    <x v="4"/>
    <x v="2"/>
    <x v="9"/>
    <n v="389"/>
  </r>
  <r>
    <x v="4"/>
    <x v="2"/>
    <x v="10"/>
    <n v="389"/>
  </r>
  <r>
    <x v="2"/>
    <x v="0"/>
    <x v="1"/>
    <n v="549"/>
  </r>
  <r>
    <x v="2"/>
    <x v="0"/>
    <x v="11"/>
    <n v="549"/>
  </r>
  <r>
    <x v="2"/>
    <x v="1"/>
    <x v="9"/>
    <n v="51"/>
  </r>
  <r>
    <x v="1"/>
    <x v="2"/>
    <x v="0"/>
    <n v="395"/>
  </r>
  <r>
    <x v="13"/>
    <x v="0"/>
    <x v="1"/>
    <n v="658"/>
  </r>
  <r>
    <x v="0"/>
    <x v="1"/>
    <x v="2"/>
    <n v="398"/>
  </r>
  <r>
    <x v="0"/>
    <x v="1"/>
    <x v="3"/>
    <n v="398"/>
  </r>
  <r>
    <x v="4"/>
    <x v="2"/>
    <x v="6"/>
    <n v="634"/>
  </r>
  <r>
    <x v="4"/>
    <x v="2"/>
    <x v="7"/>
    <n v="634"/>
  </r>
  <r>
    <x v="1"/>
    <x v="2"/>
    <x v="6"/>
    <n v="649"/>
  </r>
  <r>
    <x v="1"/>
    <x v="2"/>
    <x v="7"/>
    <n v="745"/>
  </r>
  <r>
    <x v="13"/>
    <x v="0"/>
    <x v="4"/>
    <n v="355"/>
  </r>
  <r>
    <x v="13"/>
    <x v="0"/>
    <x v="5"/>
    <n v="80"/>
  </r>
  <r>
    <x v="2"/>
    <x v="1"/>
    <x v="9"/>
    <n v="605"/>
  </r>
  <r>
    <x v="0"/>
    <x v="2"/>
    <x v="1"/>
    <n v="618"/>
  </r>
  <r>
    <x v="4"/>
    <x v="1"/>
    <x v="2"/>
    <n v="691"/>
  </r>
  <r>
    <x v="2"/>
    <x v="2"/>
    <x v="6"/>
    <n v="667"/>
  </r>
  <r>
    <x v="2"/>
    <x v="2"/>
    <x v="7"/>
    <n v="13"/>
  </r>
  <r>
    <x v="0"/>
    <x v="0"/>
    <x v="4"/>
    <n v="68"/>
  </r>
  <r>
    <x v="13"/>
    <x v="1"/>
    <x v="9"/>
    <n v="353"/>
  </r>
  <r>
    <x v="4"/>
    <x v="2"/>
    <x v="1"/>
    <n v="388"/>
  </r>
  <r>
    <x v="1"/>
    <x v="1"/>
    <x v="2"/>
    <n v="483"/>
  </r>
  <r>
    <x v="1"/>
    <x v="1"/>
    <x v="3"/>
    <n v="483"/>
  </r>
  <r>
    <x v="4"/>
    <x v="2"/>
    <x v="9"/>
    <n v="183"/>
  </r>
  <r>
    <x v="4"/>
    <x v="2"/>
    <x v="0"/>
    <n v="337"/>
  </r>
  <r>
    <x v="4"/>
    <x v="2"/>
    <x v="8"/>
    <n v="424"/>
  </r>
  <r>
    <x v="1"/>
    <x v="0"/>
    <x v="4"/>
    <n v="353"/>
  </r>
  <r>
    <x v="13"/>
    <x v="1"/>
    <x v="2"/>
    <n v="640"/>
  </r>
  <r>
    <x v="0"/>
    <x v="2"/>
    <x v="6"/>
    <n v="1025"/>
  </r>
  <r>
    <x v="0"/>
    <x v="2"/>
    <x v="7"/>
    <n v="25"/>
  </r>
  <r>
    <x v="2"/>
    <x v="2"/>
    <x v="1"/>
    <n v="628"/>
  </r>
  <r>
    <x v="2"/>
    <x v="2"/>
    <x v="0"/>
    <n v="649"/>
  </r>
  <r>
    <x v="2"/>
    <x v="2"/>
    <x v="11"/>
    <n v="658"/>
  </r>
  <r>
    <x v="2"/>
    <x v="2"/>
    <x v="8"/>
    <n v="1298"/>
  </r>
  <r>
    <x v="2"/>
    <x v="0"/>
    <x v="0"/>
    <n v="453"/>
  </r>
  <r>
    <x v="2"/>
    <x v="0"/>
    <x v="8"/>
    <n v="87"/>
  </r>
  <r>
    <x v="1"/>
    <x v="1"/>
    <x v="6"/>
    <n v="357"/>
  </r>
  <r>
    <x v="1"/>
    <x v="1"/>
    <x v="7"/>
    <n v="754"/>
  </r>
  <r>
    <x v="0"/>
    <x v="2"/>
    <x v="4"/>
    <n v="356"/>
  </r>
  <r>
    <x v="4"/>
    <x v="1"/>
    <x v="2"/>
    <n v="524"/>
  </r>
  <r>
    <x v="13"/>
    <x v="2"/>
    <x v="9"/>
    <n v="602"/>
  </r>
  <r>
    <x v="13"/>
    <x v="2"/>
    <x v="10"/>
    <n v="62"/>
  </r>
  <r>
    <x v="1"/>
    <x v="0"/>
    <x v="9"/>
    <n v="574"/>
  </r>
  <r>
    <x v="1"/>
    <x v="0"/>
    <x v="10"/>
    <n v="123"/>
  </r>
  <r>
    <x v="2"/>
    <x v="1"/>
    <x v="4"/>
    <n v="379"/>
  </r>
  <r>
    <x v="13"/>
    <x v="2"/>
    <x v="1"/>
    <n v="402"/>
  </r>
  <r>
    <x v="13"/>
    <x v="2"/>
    <x v="11"/>
    <n v="42"/>
  </r>
  <r>
    <x v="0"/>
    <x v="1"/>
    <x v="2"/>
    <n v="520"/>
  </r>
  <r>
    <x v="0"/>
    <x v="1"/>
    <x v="3"/>
    <n v="47"/>
  </r>
  <r>
    <x v="4"/>
    <x v="2"/>
    <x v="6"/>
    <n v="813"/>
  </r>
  <r>
    <x v="4"/>
    <x v="0"/>
    <x v="9"/>
    <n v="489"/>
  </r>
  <r>
    <x v="4"/>
    <x v="0"/>
    <x v="10"/>
    <n v="489"/>
  </r>
  <r>
    <x v="1"/>
    <x v="1"/>
    <x v="4"/>
    <n v="89"/>
  </r>
  <r>
    <x v="1"/>
    <x v="1"/>
    <x v="5"/>
    <n v="179"/>
  </r>
  <r>
    <x v="2"/>
    <x v="2"/>
    <x v="1"/>
    <n v="610"/>
  </r>
  <r>
    <x v="2"/>
    <x v="2"/>
    <x v="11"/>
    <n v="61"/>
  </r>
  <r>
    <x v="13"/>
    <x v="2"/>
    <x v="2"/>
    <n v="722"/>
  </r>
  <r>
    <x v="0"/>
    <x v="0"/>
    <x v="6"/>
    <n v="851"/>
  </r>
  <r>
    <x v="0"/>
    <x v="0"/>
    <x v="7"/>
    <n v="1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AF8E67-41FC-4482-A86D-C8FCF5637FE0}" name="PivotTable3"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
  <location ref="AB1:AC11" firstHeaderRow="1" firstDataRow="1" firstDataCol="1"/>
  <pivotFields count="4">
    <pivotField axis="axisRow" showAll="0" sortType="ascending">
      <items count="17">
        <item x="2"/>
        <item x="6"/>
        <item x="1"/>
        <item x="8"/>
        <item x="10"/>
        <item x="5"/>
        <item x="9"/>
        <item x="7"/>
        <item x="14"/>
        <item x="4"/>
        <item x="0"/>
        <item x="3"/>
        <item x="12"/>
        <item x="15"/>
        <item x="13"/>
        <item x="11"/>
        <item t="default"/>
      </items>
    </pivotField>
    <pivotField showAll="0">
      <items count="5">
        <item h="1" x="3"/>
        <item x="1"/>
        <item h="1" x="2"/>
        <item h="1" x="0"/>
        <item t="default"/>
      </items>
    </pivotField>
    <pivotField numFmtId="17" showAll="0">
      <items count="13">
        <item x="9"/>
        <item x="4"/>
        <item x="1"/>
        <item x="2"/>
        <item x="6"/>
        <item x="0"/>
        <item x="10"/>
        <item x="5"/>
        <item x="11"/>
        <item x="3"/>
        <item x="7"/>
        <item x="8"/>
        <item t="default"/>
      </items>
    </pivotField>
    <pivotField dataField="1" showAll="0"/>
  </pivotFields>
  <rowFields count="1">
    <field x="0"/>
  </rowFields>
  <rowItems count="10">
    <i>
      <x/>
    </i>
    <i>
      <x v="1"/>
    </i>
    <i>
      <x v="2"/>
    </i>
    <i>
      <x v="3"/>
    </i>
    <i>
      <x v="5"/>
    </i>
    <i>
      <x v="6"/>
    </i>
    <i>
      <x v="9"/>
    </i>
    <i>
      <x v="10"/>
    </i>
    <i>
      <x v="14"/>
    </i>
    <i t="grand">
      <x/>
    </i>
  </rowItems>
  <colItems count="1">
    <i/>
  </colItems>
  <dataFields count="1">
    <dataField name="Sum of Spend" fld="3" baseField="0" baseItem="0" numFmtId="164"/>
  </dataFields>
  <formats count="3">
    <format dxfId="6">
      <pivotArea outline="0" collapsedLevelsAreSubtotals="1" fieldPosition="0"/>
    </format>
    <format dxfId="5">
      <pivotArea dataOnly="0" labelOnly="1" fieldPosition="0">
        <references count="1">
          <reference field="0" count="0"/>
        </references>
      </pivotArea>
    </format>
    <format dxfId="4">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6" name="Date">
      <autoFilter ref="A1">
        <filterColumn colId="0">
          <customFilters and="1">
            <customFilter operator="greaterThanOrEqual" val="45658"/>
            <customFilter operator="lessThanOrEqual" val="4638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CDB65-A453-42F9-B0E4-505751DF9414}"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M1:N8" firstHeaderRow="1" firstDataRow="1" firstDataCol="1"/>
  <pivotFields count="4">
    <pivotField axis="axisRow" showAll="0" sortType="ascending">
      <items count="8">
        <item x="2"/>
        <item x="1"/>
        <item x="5"/>
        <item x="3"/>
        <item x="0"/>
        <item x="4"/>
        <item x="6"/>
        <item t="default"/>
      </items>
    </pivotField>
    <pivotField showAll="0">
      <items count="4">
        <item h="1" x="1"/>
        <item x="2"/>
        <item h="1" x="0"/>
        <item t="default"/>
      </items>
    </pivotField>
    <pivotField numFmtId="17" showAll="0">
      <items count="13">
        <item x="9"/>
        <item x="4"/>
        <item x="1"/>
        <item x="2"/>
        <item x="6"/>
        <item x="0"/>
        <item x="10"/>
        <item x="5"/>
        <item x="11"/>
        <item x="3"/>
        <item x="7"/>
        <item x="8"/>
        <item t="default"/>
      </items>
    </pivotField>
    <pivotField dataField="1" showAll="0"/>
  </pivotFields>
  <rowFields count="1">
    <field x="0"/>
  </rowFields>
  <rowItems count="7">
    <i>
      <x/>
    </i>
    <i>
      <x v="1"/>
    </i>
    <i>
      <x v="3"/>
    </i>
    <i>
      <x v="4"/>
    </i>
    <i>
      <x v="5"/>
    </i>
    <i>
      <x v="6"/>
    </i>
    <i t="grand">
      <x/>
    </i>
  </rowItems>
  <colItems count="1">
    <i/>
  </colItems>
  <dataFields count="1">
    <dataField name="Sum of Spend" fld="3" baseField="0" baseItem="0" numFmtId="164"/>
  </dataFields>
  <formats count="1">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B3AB9F-CF11-444A-BAB3-B7CCDC26C38F}"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M1:N8" firstHeaderRow="1" firstDataRow="1" firstDataCol="1"/>
  <pivotFields count="4">
    <pivotField axis="axisRow" showAll="0" sortType="ascending">
      <items count="8">
        <item x="2"/>
        <item x="1"/>
        <item x="5"/>
        <item x="3"/>
        <item x="0"/>
        <item x="4"/>
        <item x="6"/>
        <item t="default"/>
      </items>
    </pivotField>
    <pivotField showAll="0">
      <items count="4">
        <item h="1" x="1"/>
        <item x="2"/>
        <item h="1" x="0"/>
        <item t="default"/>
      </items>
    </pivotField>
    <pivotField numFmtId="17" showAll="0">
      <items count="13">
        <item x="9"/>
        <item x="4"/>
        <item x="1"/>
        <item x="2"/>
        <item x="6"/>
        <item x="0"/>
        <item x="10"/>
        <item x="5"/>
        <item x="11"/>
        <item x="3"/>
        <item x="7"/>
        <item x="8"/>
        <item t="default"/>
      </items>
    </pivotField>
    <pivotField dataField="1" showAll="0"/>
  </pivotFields>
  <rowFields count="1">
    <field x="0"/>
  </rowFields>
  <rowItems count="7">
    <i>
      <x/>
    </i>
    <i>
      <x v="1"/>
    </i>
    <i>
      <x v="3"/>
    </i>
    <i>
      <x v="4"/>
    </i>
    <i>
      <x v="5"/>
    </i>
    <i>
      <x v="6"/>
    </i>
    <i t="grand">
      <x/>
    </i>
  </rowItems>
  <colItems count="1">
    <i/>
  </colItems>
  <dataFields count="1">
    <dataField name="Sum of Spend" fld="3" baseField="0" baseItem="0" numFmtId="164"/>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EC60B9C-8B8A-4333-AF9A-2DA36D658C05}" sourceName="Location">
  <pivotTables>
    <pivotTable tabId="1" name="PivotTable25"/>
    <pivotTable tabId="2" name="PivotTable25"/>
  </pivotTables>
  <data>
    <tabular pivotCacheId="450747794">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89640116-252E-4916-BCA1-862C1DEC75D5}" sourceName="Location">
  <pivotTables>
    <pivotTable tabId="1" name="PivotTable3"/>
  </pivotTables>
  <data>
    <tabular pivotCacheId="851973856">
      <items count="4">
        <i x="3"/>
        <i x="1" s="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63C97ED-3154-4667-8C47-2F3E3CB78E22}" cache="Slicer_Location" caption="Location" rowHeight="257175"/>
  <slicer name="Location 2" xr10:uid="{14FA8185-F460-479A-AAFB-2A0755E67C56}" cache="Slicer_Location1" caption="Lo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BDABA8FB-9E04-4786-811F-A1610F16CB79}" cache="Slicer_Location" caption="Loca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36C72-EAD1-4B85-B416-84AD7187B9DA}" name="Expenses" displayName="Expenses" ref="G1:J150" totalsRowShown="0">
  <autoFilter ref="G1:J150" xr:uid="{23036C72-EAD1-4B85-B416-84AD7187B9DA}"/>
  <tableColumns count="4">
    <tableColumn id="1" xr3:uid="{A28033A1-355B-4293-8A32-5077BFA9CBCF}" name="Category"/>
    <tableColumn id="2" xr3:uid="{721E3E0F-E607-4B49-86C3-B652160066BE}" name="Location"/>
    <tableColumn id="3" xr3:uid="{945A3F4A-A1D2-4A89-9C23-224448AB84EF}" name="Date" dataDxfId="3"/>
    <tableColumn id="4" xr3:uid="{F9BD5F7F-B3B4-4D95-8640-F48972B8A8E5}" name="Spen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786ECE-E9E7-4D9A-BF51-03B8F53663D1}" name="Table4" displayName="Table4" ref="A1:D150" totalsRowShown="0">
  <autoFilter ref="A1:D150" xr:uid="{0A786ECE-E9E7-4D9A-BF51-03B8F53663D1}"/>
  <tableColumns count="4">
    <tableColumn id="1" xr3:uid="{3863AD4C-D200-4F65-B0FC-ADFEF5EFB774}" name="Category"/>
    <tableColumn id="2" xr3:uid="{635EEB01-6C2A-4DEB-95AC-B2C3698A4E09}" name="Location"/>
    <tableColumn id="3" xr3:uid="{60F04CF7-7C00-4B21-9A70-DEB66AC1787B}" name="Date" dataDxfId="2"/>
    <tableColumn id="4" xr3:uid="{6810D4DE-3E05-476D-8AA1-A34D9A8FEAB1}" name="Spen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4E0EA6-0F49-47C7-AD6D-8BAA9B1A87B8}" name="Expenses3" displayName="Expenses3" ref="G1:J150" totalsRowShown="0">
  <autoFilter ref="G1:J150" xr:uid="{23036C72-EAD1-4B85-B416-84AD7187B9DA}"/>
  <tableColumns count="4">
    <tableColumn id="1" xr3:uid="{82BA743C-8AB1-46D1-991C-1C3F7FBAD00B}" name="Category"/>
    <tableColumn id="2" xr3:uid="{8DBB0861-C8CF-4D1E-B8B7-15FD940AFCFF}" name="Location"/>
    <tableColumn id="3" xr3:uid="{80CA085D-2083-4AE4-A6C4-4B10689F6D17}" name="Date" dataDxfId="0"/>
    <tableColumn id="4" xr3:uid="{AB1F0D16-8E99-4505-BF02-34F0FE355A6A}" name="Spe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0985848-5762-44A4-A225-6C7F74549B65}" sourceName="Date">
  <pivotTables>
    <pivotTable tabId="1" name="PivotTable25"/>
    <pivotTable tabId="2" name="PivotTable25"/>
  </pivotTables>
  <state minimalRefreshVersion="6" lastRefreshVersion="6" pivotCacheId="450747794" filterType="unknown">
    <bounds startDate="2025-01-01T00:00:00" endDate="2027-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12AAC37-4E55-465F-BC1A-44F4495B0C89}" sourceName="Date">
  <pivotTables>
    <pivotTable tabId="1" name="PivotTable3"/>
  </pivotTables>
  <state minimalRefreshVersion="6" lastRefreshVersion="6" pivotCacheId="851973856" filterType="dateBetween">
    <selection startDate="2025-01-01T00:00:00" endDate="2026-12-31T00:00:00"/>
    <bounds startDate="2025-01-01T00:00:00" endDate="202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489AD05-9AEB-4C0B-8374-90471C711A3C}" cache="NativeTimeline_Date" caption="Date" level="0" selectionLevel="0" scrollPosition="2025-01-01T00:00:00"/>
  <timeline name="Date 2" xr10:uid="{2549C27F-954D-4E3D-BD8C-011D1A680344}" cache="NativeTimeline_Date1" caption="Date" level="0" selectionLevel="0" scrollPosition="202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9AC56C08-4729-4486-AB36-D40C4BD42F0E}" cache="NativeTimeline_Date" caption="Date" level="0" selectionLevel="0" scrollPosition="2025-01-01T00:00:00"/>
</timelines>
</file>

<file path=xl/worksheets/_rels/sheet1.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rinterSettings" Target="../printerSettings/printerSettings1.bin"/><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E1B89-B417-443A-AC30-35DFC8AB56CE}">
  <dimension ref="A1:AH150"/>
  <sheetViews>
    <sheetView tabSelected="1" zoomScale="80" zoomScaleNormal="80" workbookViewId="0">
      <selection activeCell="AH11" sqref="AH11"/>
    </sheetView>
  </sheetViews>
  <sheetFormatPr defaultRowHeight="14.25" outlineLevelCol="1"/>
  <cols>
    <col min="1" max="1" width="10.75" customWidth="1"/>
    <col min="2" max="2" width="10.375" customWidth="1"/>
    <col min="3" max="3" width="9.125" style="1"/>
    <col min="7" max="7" width="15.75" hidden="1" customWidth="1" outlineLevel="1"/>
    <col min="8" max="8" width="10.625" hidden="1" customWidth="1" outlineLevel="1"/>
    <col min="9" max="9" width="9.125" style="1" hidden="1" customWidth="1" outlineLevel="1"/>
    <col min="10" max="12" width="9.125" hidden="1" customWidth="1" outlineLevel="1"/>
    <col min="13" max="13" width="13.875" hidden="1" customWidth="1" outlineLevel="1"/>
    <col min="14" max="14" width="13.625" hidden="1" customWidth="1" outlineLevel="1"/>
    <col min="15" max="27" width="9.125" hidden="1" customWidth="1" outlineLevel="1"/>
    <col min="28" max="28" width="17.375" bestFit="1" customWidth="1" collapsed="1"/>
    <col min="29" max="29" width="16.25" bestFit="1" customWidth="1"/>
    <col min="33" max="33" width="13.125" bestFit="1" customWidth="1"/>
    <col min="34" max="34" width="13.375" bestFit="1" customWidth="1"/>
  </cols>
  <sheetData>
    <row r="1" spans="1:34">
      <c r="A1" t="s">
        <v>0</v>
      </c>
      <c r="B1" t="s">
        <v>1</v>
      </c>
      <c r="C1" s="1" t="s">
        <v>2</v>
      </c>
      <c r="D1" t="s">
        <v>3</v>
      </c>
      <c r="G1" t="s">
        <v>0</v>
      </c>
      <c r="H1" t="s">
        <v>1</v>
      </c>
      <c r="I1" t="s">
        <v>2</v>
      </c>
      <c r="J1" t="s">
        <v>3</v>
      </c>
      <c r="M1" s="2" t="s">
        <v>12</v>
      </c>
      <c r="N1" t="s">
        <v>14</v>
      </c>
      <c r="AB1" s="2" t="s">
        <v>12</v>
      </c>
      <c r="AC1" t="s">
        <v>14</v>
      </c>
      <c r="AG1" s="5"/>
      <c r="AH1" s="8"/>
    </row>
    <row r="2" spans="1:34">
      <c r="A2" t="s">
        <v>4</v>
      </c>
      <c r="B2" t="s">
        <v>5</v>
      </c>
      <c r="C2" s="1">
        <v>45992</v>
      </c>
      <c r="D2">
        <v>786</v>
      </c>
      <c r="G2" t="s">
        <v>4</v>
      </c>
      <c r="H2" t="s">
        <v>5</v>
      </c>
      <c r="I2" s="1">
        <v>45992</v>
      </c>
      <c r="J2">
        <v>786</v>
      </c>
      <c r="M2" s="3" t="s">
        <v>8</v>
      </c>
      <c r="N2" s="4">
        <v>7707</v>
      </c>
      <c r="AB2" s="7" t="s">
        <v>8</v>
      </c>
      <c r="AC2" s="4">
        <v>2338</v>
      </c>
      <c r="AG2" s="5"/>
    </row>
    <row r="3" spans="1:34">
      <c r="A3" t="s">
        <v>6</v>
      </c>
      <c r="B3" t="s">
        <v>7</v>
      </c>
      <c r="C3" s="1">
        <v>45901</v>
      </c>
      <c r="D3">
        <v>995</v>
      </c>
      <c r="G3" t="s">
        <v>6</v>
      </c>
      <c r="H3" t="s">
        <v>7</v>
      </c>
      <c r="I3" s="1">
        <v>45901</v>
      </c>
      <c r="J3">
        <v>995</v>
      </c>
      <c r="M3" s="3" t="s">
        <v>6</v>
      </c>
      <c r="N3" s="4">
        <v>9071</v>
      </c>
      <c r="AB3" s="7" t="s">
        <v>20</v>
      </c>
      <c r="AC3" s="4">
        <v>1992</v>
      </c>
      <c r="AG3" s="5"/>
    </row>
    <row r="4" spans="1:34">
      <c r="A4" t="s">
        <v>8</v>
      </c>
      <c r="B4" t="s">
        <v>9</v>
      </c>
      <c r="C4" s="1">
        <v>45931</v>
      </c>
      <c r="D4">
        <v>952</v>
      </c>
      <c r="G4" t="s">
        <v>8</v>
      </c>
      <c r="H4" t="s">
        <v>9</v>
      </c>
      <c r="I4" s="1">
        <v>45931</v>
      </c>
      <c r="J4">
        <v>952</v>
      </c>
      <c r="M4" s="3" t="s">
        <v>10</v>
      </c>
      <c r="N4" s="4">
        <v>6218</v>
      </c>
      <c r="AB4" s="7" t="s">
        <v>6</v>
      </c>
      <c r="AC4" s="4">
        <v>4875</v>
      </c>
      <c r="AG4" s="5"/>
    </row>
    <row r="5" spans="1:34">
      <c r="A5" t="s">
        <v>19</v>
      </c>
      <c r="B5" t="s">
        <v>9</v>
      </c>
      <c r="C5" s="1">
        <v>46113</v>
      </c>
      <c r="D5">
        <v>194</v>
      </c>
      <c r="G5" t="s">
        <v>8</v>
      </c>
      <c r="H5" t="s">
        <v>9</v>
      </c>
      <c r="I5" s="1">
        <v>46113</v>
      </c>
      <c r="J5">
        <v>194</v>
      </c>
      <c r="M5" s="3" t="s">
        <v>4</v>
      </c>
      <c r="N5" s="4">
        <v>4623</v>
      </c>
      <c r="AB5" s="7" t="s">
        <v>26</v>
      </c>
      <c r="AC5" s="4">
        <v>668</v>
      </c>
      <c r="AG5" s="5"/>
    </row>
    <row r="6" spans="1:34">
      <c r="A6" t="s">
        <v>10</v>
      </c>
      <c r="B6" t="s">
        <v>5</v>
      </c>
      <c r="C6" s="1">
        <v>45870</v>
      </c>
      <c r="D6">
        <v>693</v>
      </c>
      <c r="G6" t="s">
        <v>10</v>
      </c>
      <c r="H6" t="s">
        <v>5</v>
      </c>
      <c r="I6" s="1">
        <v>45870</v>
      </c>
      <c r="J6">
        <v>693</v>
      </c>
      <c r="M6" s="3" t="s">
        <v>11</v>
      </c>
      <c r="N6" s="4">
        <v>2151</v>
      </c>
      <c r="AB6" s="7" t="s">
        <v>18</v>
      </c>
      <c r="AC6" s="4">
        <v>1733</v>
      </c>
      <c r="AG6" s="5"/>
    </row>
    <row r="7" spans="1:34">
      <c r="A7" t="s">
        <v>10</v>
      </c>
      <c r="B7" t="s">
        <v>5</v>
      </c>
      <c r="C7" s="1">
        <v>46054</v>
      </c>
      <c r="D7">
        <v>1386</v>
      </c>
      <c r="G7" t="s">
        <v>10</v>
      </c>
      <c r="H7" t="s">
        <v>5</v>
      </c>
      <c r="I7" s="1">
        <v>46054</v>
      </c>
      <c r="J7">
        <v>1386</v>
      </c>
      <c r="M7" s="3" t="s">
        <v>16</v>
      </c>
      <c r="N7" s="4">
        <v>97</v>
      </c>
      <c r="AB7" s="7" t="s">
        <v>22</v>
      </c>
      <c r="AC7" s="4">
        <v>1473</v>
      </c>
      <c r="AG7" s="5"/>
    </row>
    <row r="8" spans="1:34">
      <c r="A8" t="s">
        <v>18</v>
      </c>
      <c r="B8" t="s">
        <v>7</v>
      </c>
      <c r="C8" s="1">
        <v>45962</v>
      </c>
      <c r="D8">
        <v>996</v>
      </c>
      <c r="G8" t="s">
        <v>11</v>
      </c>
      <c r="H8" t="s">
        <v>7</v>
      </c>
      <c r="I8" s="1">
        <v>45962</v>
      </c>
      <c r="J8">
        <v>996</v>
      </c>
      <c r="M8" s="3" t="s">
        <v>13</v>
      </c>
      <c r="N8" s="4">
        <v>29867</v>
      </c>
      <c r="AB8" s="7" t="s">
        <v>10</v>
      </c>
      <c r="AC8" s="4">
        <v>3389</v>
      </c>
    </row>
    <row r="9" spans="1:34">
      <c r="A9" t="s">
        <v>20</v>
      </c>
      <c r="B9" t="s">
        <v>7</v>
      </c>
      <c r="C9" s="1">
        <v>46143</v>
      </c>
      <c r="D9">
        <v>1992</v>
      </c>
      <c r="G9" t="s">
        <v>11</v>
      </c>
      <c r="H9" t="s">
        <v>7</v>
      </c>
      <c r="I9" s="1">
        <v>46143</v>
      </c>
      <c r="J9">
        <v>1992</v>
      </c>
      <c r="AB9" s="7" t="s">
        <v>4</v>
      </c>
      <c r="AC9" s="4">
        <v>1956</v>
      </c>
    </row>
    <row r="10" spans="1:34">
      <c r="A10" t="s">
        <v>10</v>
      </c>
      <c r="B10" t="s">
        <v>9</v>
      </c>
      <c r="C10" s="1">
        <v>45931</v>
      </c>
      <c r="D10">
        <v>655</v>
      </c>
      <c r="G10" t="s">
        <v>10</v>
      </c>
      <c r="H10" t="s">
        <v>9</v>
      </c>
      <c r="I10" s="1">
        <v>45931</v>
      </c>
      <c r="J10">
        <v>655</v>
      </c>
      <c r="AB10" s="7" t="s">
        <v>11</v>
      </c>
      <c r="AC10" s="4">
        <v>5042</v>
      </c>
    </row>
    <row r="11" spans="1:34">
      <c r="A11" t="s">
        <v>21</v>
      </c>
      <c r="B11" t="s">
        <v>9</v>
      </c>
      <c r="C11" s="1">
        <v>46113</v>
      </c>
      <c r="D11">
        <v>655</v>
      </c>
      <c r="G11" t="s">
        <v>10</v>
      </c>
      <c r="H11" t="s">
        <v>9</v>
      </c>
      <c r="I11" s="1">
        <v>46113</v>
      </c>
      <c r="J11">
        <v>655</v>
      </c>
      <c r="AB11" s="7" t="s">
        <v>13</v>
      </c>
      <c r="AC11" s="4">
        <v>23466</v>
      </c>
    </row>
    <row r="12" spans="1:34">
      <c r="A12" t="s">
        <v>26</v>
      </c>
      <c r="B12" t="s">
        <v>7</v>
      </c>
      <c r="C12" s="1">
        <v>45992</v>
      </c>
      <c r="D12">
        <v>668</v>
      </c>
      <c r="G12" t="s">
        <v>6</v>
      </c>
      <c r="H12" t="s">
        <v>7</v>
      </c>
      <c r="I12" s="1">
        <v>45992</v>
      </c>
      <c r="J12">
        <v>668</v>
      </c>
    </row>
    <row r="13" spans="1:34">
      <c r="A13" t="s">
        <v>6</v>
      </c>
      <c r="B13" t="s">
        <v>7</v>
      </c>
      <c r="C13" s="1">
        <v>46174</v>
      </c>
      <c r="D13">
        <v>689</v>
      </c>
      <c r="G13" t="s">
        <v>6</v>
      </c>
      <c r="H13" t="s">
        <v>7</v>
      </c>
      <c r="I13" s="1">
        <v>46174</v>
      </c>
      <c r="J13">
        <v>689</v>
      </c>
    </row>
    <row r="14" spans="1:34">
      <c r="A14" t="s">
        <v>22</v>
      </c>
      <c r="B14" t="s">
        <v>9</v>
      </c>
      <c r="C14" s="1">
        <v>45839</v>
      </c>
      <c r="D14">
        <v>660</v>
      </c>
      <c r="G14" t="s">
        <v>8</v>
      </c>
      <c r="H14" t="s">
        <v>9</v>
      </c>
      <c r="I14" s="1">
        <v>45839</v>
      </c>
      <c r="J14">
        <v>660</v>
      </c>
      <c r="M14" t="s">
        <v>17</v>
      </c>
      <c r="N14" s="6" t="s">
        <v>9</v>
      </c>
    </row>
    <row r="15" spans="1:34">
      <c r="A15" t="s">
        <v>8</v>
      </c>
      <c r="B15" t="s">
        <v>9</v>
      </c>
      <c r="C15" s="1">
        <v>46023</v>
      </c>
      <c r="D15">
        <v>66</v>
      </c>
      <c r="G15" t="s">
        <v>8</v>
      </c>
      <c r="H15" t="s">
        <v>9</v>
      </c>
      <c r="I15" s="1">
        <v>46023</v>
      </c>
      <c r="J15">
        <v>66</v>
      </c>
    </row>
    <row r="16" spans="1:34">
      <c r="A16" t="s">
        <v>23</v>
      </c>
      <c r="B16" t="s">
        <v>5</v>
      </c>
      <c r="C16" s="1">
        <v>45901</v>
      </c>
      <c r="D16">
        <v>855</v>
      </c>
      <c r="G16" t="s">
        <v>4</v>
      </c>
      <c r="H16" t="s">
        <v>5</v>
      </c>
      <c r="I16" s="1">
        <v>45901</v>
      </c>
      <c r="J16">
        <v>855</v>
      </c>
      <c r="M16" t="str" cm="1">
        <f t="array" ref="M16:M21">_xlfn._xlws.SORT(_xlfn.UNIQUE(_xlfn._xlws.FILTER(Expenses[Category],Expenses[Location]=N14)))</f>
        <v>Airfares</v>
      </c>
      <c r="N16" s="5" cm="1">
        <f t="array" ref="N16:N21">SUMIFS(Expenses[Spend],Expenses[Category],_xlfn.ANCHORARRAY(M16),Expenses[Location],N14)</f>
        <v>7707</v>
      </c>
    </row>
    <row r="17" spans="1:25">
      <c r="A17" t="s">
        <v>15</v>
      </c>
      <c r="B17" t="s">
        <v>7</v>
      </c>
      <c r="C17" s="1">
        <v>45870</v>
      </c>
      <c r="D17">
        <v>737</v>
      </c>
      <c r="G17" t="s">
        <v>15</v>
      </c>
      <c r="H17" t="s">
        <v>7</v>
      </c>
      <c r="I17" s="1">
        <v>45870</v>
      </c>
      <c r="J17">
        <v>737</v>
      </c>
      <c r="M17" t="str">
        <v>Car Hire</v>
      </c>
      <c r="N17" s="5">
        <v>9071</v>
      </c>
    </row>
    <row r="18" spans="1:25">
      <c r="A18" t="s">
        <v>22</v>
      </c>
      <c r="B18" t="s">
        <v>7</v>
      </c>
      <c r="C18" s="1">
        <v>46054</v>
      </c>
      <c r="D18">
        <v>1473</v>
      </c>
      <c r="G18" t="s">
        <v>11</v>
      </c>
      <c r="H18" t="s">
        <v>7</v>
      </c>
      <c r="I18" s="1">
        <v>46054</v>
      </c>
      <c r="J18">
        <v>1473</v>
      </c>
      <c r="M18" t="str">
        <v>Hotels</v>
      </c>
      <c r="N18" s="5">
        <v>6218</v>
      </c>
    </row>
    <row r="19" spans="1:25">
      <c r="A19" t="s">
        <v>16</v>
      </c>
      <c r="B19" t="s">
        <v>9</v>
      </c>
      <c r="C19" s="1">
        <v>45992</v>
      </c>
      <c r="D19">
        <v>97</v>
      </c>
      <c r="G19" t="s">
        <v>16</v>
      </c>
      <c r="H19" t="s">
        <v>9</v>
      </c>
      <c r="I19" s="1">
        <v>45992</v>
      </c>
      <c r="J19">
        <v>97</v>
      </c>
      <c r="M19" t="str">
        <v>Meals</v>
      </c>
      <c r="N19" s="5">
        <v>4623</v>
      </c>
    </row>
    <row r="20" spans="1:25">
      <c r="A20" t="s">
        <v>8</v>
      </c>
      <c r="B20" t="s">
        <v>9</v>
      </c>
      <c r="C20" s="1">
        <v>46174</v>
      </c>
      <c r="D20">
        <v>97</v>
      </c>
      <c r="G20" t="s">
        <v>8</v>
      </c>
      <c r="H20" t="s">
        <v>9</v>
      </c>
      <c r="I20" s="1">
        <v>46174</v>
      </c>
      <c r="J20">
        <v>97</v>
      </c>
      <c r="M20" t="str">
        <v>Taxis</v>
      </c>
      <c r="N20" s="5">
        <v>2151</v>
      </c>
      <c r="Y20" t="str" cm="1">
        <f t="array" ref="Y20:Y22">_xlfn.UNIQUE(Expenses[Location])</f>
        <v>VIC</v>
      </c>
    </row>
    <row r="21" spans="1:25">
      <c r="A21" t="s">
        <v>24</v>
      </c>
      <c r="B21" t="s">
        <v>9</v>
      </c>
      <c r="C21" s="1">
        <v>45931</v>
      </c>
      <c r="D21">
        <v>127</v>
      </c>
      <c r="G21" t="s">
        <v>10</v>
      </c>
      <c r="H21" t="s">
        <v>9</v>
      </c>
      <c r="I21" s="1">
        <v>45931</v>
      </c>
      <c r="J21">
        <v>127</v>
      </c>
      <c r="M21" t="str">
        <v>Visas</v>
      </c>
      <c r="N21" s="5">
        <v>97</v>
      </c>
      <c r="Y21" t="str">
        <v>NSW</v>
      </c>
    </row>
    <row r="22" spans="1:25">
      <c r="A22" t="s">
        <v>10</v>
      </c>
      <c r="B22" t="s">
        <v>9</v>
      </c>
      <c r="C22" s="1">
        <v>46113</v>
      </c>
      <c r="D22">
        <v>254</v>
      </c>
      <c r="G22" t="s">
        <v>10</v>
      </c>
      <c r="H22" t="s">
        <v>9</v>
      </c>
      <c r="I22" s="1">
        <v>46113</v>
      </c>
      <c r="J22">
        <v>254</v>
      </c>
      <c r="N22" s="5"/>
      <c r="Y22" t="str">
        <v>QLD</v>
      </c>
    </row>
    <row r="23" spans="1:25">
      <c r="A23" t="s">
        <v>20</v>
      </c>
      <c r="B23" t="s">
        <v>5</v>
      </c>
      <c r="C23" s="1">
        <v>45870</v>
      </c>
      <c r="D23">
        <v>515</v>
      </c>
      <c r="G23" t="s">
        <v>11</v>
      </c>
      <c r="H23" t="s">
        <v>5</v>
      </c>
      <c r="I23" s="1">
        <v>45870</v>
      </c>
      <c r="J23">
        <v>515</v>
      </c>
    </row>
    <row r="24" spans="1:25">
      <c r="A24" t="s">
        <v>11</v>
      </c>
      <c r="B24" t="s">
        <v>5</v>
      </c>
      <c r="C24" s="1">
        <v>46054</v>
      </c>
      <c r="D24">
        <v>129</v>
      </c>
      <c r="G24" t="s">
        <v>11</v>
      </c>
      <c r="H24" t="s">
        <v>5</v>
      </c>
      <c r="I24" s="1">
        <v>46054</v>
      </c>
      <c r="J24">
        <v>129</v>
      </c>
    </row>
    <row r="25" spans="1:25">
      <c r="A25" t="s">
        <v>4</v>
      </c>
      <c r="B25" t="s">
        <v>23</v>
      </c>
      <c r="C25" s="1">
        <v>45901</v>
      </c>
      <c r="D25">
        <v>836</v>
      </c>
      <c r="G25" t="s">
        <v>4</v>
      </c>
      <c r="H25" t="s">
        <v>7</v>
      </c>
      <c r="I25" s="1">
        <v>45901</v>
      </c>
      <c r="J25">
        <v>836</v>
      </c>
    </row>
    <row r="26" spans="1:25">
      <c r="A26" t="s">
        <v>6</v>
      </c>
      <c r="B26" t="s">
        <v>9</v>
      </c>
      <c r="C26" s="1">
        <v>45962</v>
      </c>
      <c r="D26">
        <v>676</v>
      </c>
      <c r="G26" t="s">
        <v>6</v>
      </c>
      <c r="H26" t="s">
        <v>9</v>
      </c>
      <c r="I26" s="1">
        <v>45962</v>
      </c>
      <c r="J26">
        <v>676</v>
      </c>
    </row>
    <row r="27" spans="1:25">
      <c r="A27" t="s">
        <v>25</v>
      </c>
      <c r="B27" t="s">
        <v>9</v>
      </c>
      <c r="C27" s="1">
        <v>46143</v>
      </c>
      <c r="D27">
        <v>676</v>
      </c>
      <c r="G27" t="s">
        <v>6</v>
      </c>
      <c r="H27" t="s">
        <v>9</v>
      </c>
      <c r="I27" s="1">
        <v>46143</v>
      </c>
      <c r="J27">
        <v>676</v>
      </c>
    </row>
    <row r="28" spans="1:25">
      <c r="A28" t="s">
        <v>11</v>
      </c>
      <c r="B28" t="s">
        <v>7</v>
      </c>
      <c r="C28" s="1">
        <v>45839</v>
      </c>
      <c r="D28">
        <v>289</v>
      </c>
      <c r="G28" t="s">
        <v>11</v>
      </c>
      <c r="H28" t="s">
        <v>7</v>
      </c>
      <c r="I28" s="1">
        <v>45839</v>
      </c>
      <c r="J28">
        <v>289</v>
      </c>
    </row>
    <row r="29" spans="1:25">
      <c r="A29" t="s">
        <v>11</v>
      </c>
      <c r="B29" t="s">
        <v>7</v>
      </c>
      <c r="C29" s="1">
        <v>46023</v>
      </c>
      <c r="D29">
        <v>1248</v>
      </c>
      <c r="G29" t="s">
        <v>11</v>
      </c>
      <c r="H29" t="s">
        <v>7</v>
      </c>
      <c r="I29" s="1">
        <v>46023</v>
      </c>
      <c r="J29">
        <v>1248</v>
      </c>
    </row>
    <row r="30" spans="1:25">
      <c r="A30" t="s">
        <v>24</v>
      </c>
      <c r="B30" t="s">
        <v>9</v>
      </c>
      <c r="C30" s="1">
        <v>45870</v>
      </c>
      <c r="D30">
        <v>240</v>
      </c>
      <c r="G30" t="s">
        <v>4</v>
      </c>
      <c r="H30" t="s">
        <v>9</v>
      </c>
      <c r="I30" s="1">
        <v>45870</v>
      </c>
      <c r="J30">
        <v>240</v>
      </c>
    </row>
    <row r="31" spans="1:25">
      <c r="A31" t="s">
        <v>10</v>
      </c>
      <c r="B31" t="s">
        <v>5</v>
      </c>
      <c r="C31" s="1">
        <v>45901</v>
      </c>
      <c r="D31">
        <v>99</v>
      </c>
      <c r="G31" t="s">
        <v>10</v>
      </c>
      <c r="H31" t="s">
        <v>5</v>
      </c>
      <c r="I31" s="1">
        <v>45901</v>
      </c>
      <c r="J31">
        <v>99</v>
      </c>
    </row>
    <row r="32" spans="1:25">
      <c r="A32" t="s">
        <v>10</v>
      </c>
      <c r="B32" t="s">
        <v>5</v>
      </c>
      <c r="C32" s="1">
        <v>46082</v>
      </c>
      <c r="D32">
        <v>198</v>
      </c>
      <c r="G32" t="s">
        <v>10</v>
      </c>
      <c r="H32" t="s">
        <v>5</v>
      </c>
      <c r="I32" s="1">
        <v>46082</v>
      </c>
      <c r="J32">
        <v>198</v>
      </c>
    </row>
    <row r="33" spans="1:10">
      <c r="A33" t="s">
        <v>8</v>
      </c>
      <c r="B33" t="s">
        <v>7</v>
      </c>
      <c r="C33" s="1">
        <v>45962</v>
      </c>
      <c r="D33">
        <v>373</v>
      </c>
      <c r="G33" t="s">
        <v>8</v>
      </c>
      <c r="H33" t="s">
        <v>7</v>
      </c>
      <c r="I33" s="1">
        <v>45962</v>
      </c>
      <c r="J33">
        <v>373</v>
      </c>
    </row>
    <row r="34" spans="1:10">
      <c r="A34" t="s">
        <v>8</v>
      </c>
      <c r="B34" t="s">
        <v>7</v>
      </c>
      <c r="C34" s="1">
        <v>46143</v>
      </c>
      <c r="D34">
        <v>746</v>
      </c>
      <c r="G34" t="s">
        <v>8</v>
      </c>
      <c r="H34" t="s">
        <v>7</v>
      </c>
      <c r="I34" s="1">
        <v>46143</v>
      </c>
      <c r="J34">
        <v>746</v>
      </c>
    </row>
    <row r="35" spans="1:10">
      <c r="A35" t="s">
        <v>24</v>
      </c>
      <c r="B35" t="s">
        <v>9</v>
      </c>
      <c r="C35" s="1">
        <v>45931</v>
      </c>
      <c r="D35">
        <v>753</v>
      </c>
      <c r="G35" t="s">
        <v>6</v>
      </c>
      <c r="H35" t="s">
        <v>9</v>
      </c>
      <c r="I35" s="1">
        <v>45931</v>
      </c>
      <c r="J35">
        <v>753</v>
      </c>
    </row>
    <row r="36" spans="1:10">
      <c r="A36" t="s">
        <v>6</v>
      </c>
      <c r="B36" t="s">
        <v>9</v>
      </c>
      <c r="C36" s="1">
        <v>45992</v>
      </c>
      <c r="D36">
        <v>368</v>
      </c>
      <c r="G36" t="s">
        <v>6</v>
      </c>
      <c r="H36" t="s">
        <v>9</v>
      </c>
      <c r="I36" s="1">
        <v>45992</v>
      </c>
      <c r="J36">
        <v>368</v>
      </c>
    </row>
    <row r="37" spans="1:10">
      <c r="A37" t="s">
        <v>27</v>
      </c>
      <c r="B37" t="s">
        <v>9</v>
      </c>
      <c r="C37" s="1">
        <v>46113</v>
      </c>
      <c r="D37">
        <v>753</v>
      </c>
      <c r="G37" t="s">
        <v>6</v>
      </c>
      <c r="H37" t="s">
        <v>9</v>
      </c>
      <c r="I37" s="1">
        <v>46113</v>
      </c>
      <c r="J37">
        <v>753</v>
      </c>
    </row>
    <row r="38" spans="1:10">
      <c r="A38" t="s">
        <v>11</v>
      </c>
      <c r="B38" t="s">
        <v>5</v>
      </c>
      <c r="C38" s="1">
        <v>45992</v>
      </c>
      <c r="D38">
        <v>123</v>
      </c>
      <c r="G38" t="s">
        <v>11</v>
      </c>
      <c r="H38" t="s">
        <v>5</v>
      </c>
      <c r="I38" s="1">
        <v>45992</v>
      </c>
      <c r="J38">
        <v>123</v>
      </c>
    </row>
    <row r="39" spans="1:10">
      <c r="A39" t="s">
        <v>11</v>
      </c>
      <c r="B39" t="s">
        <v>5</v>
      </c>
      <c r="C39" s="1">
        <v>46174</v>
      </c>
      <c r="D39">
        <v>246</v>
      </c>
      <c r="G39" t="s">
        <v>11</v>
      </c>
      <c r="H39" t="s">
        <v>5</v>
      </c>
      <c r="I39" s="1">
        <v>46174</v>
      </c>
      <c r="J39">
        <v>246</v>
      </c>
    </row>
    <row r="40" spans="1:10">
      <c r="A40" t="s">
        <v>10</v>
      </c>
      <c r="B40" t="s">
        <v>7</v>
      </c>
      <c r="C40" s="1">
        <v>45870</v>
      </c>
      <c r="D40">
        <v>141</v>
      </c>
      <c r="G40" t="s">
        <v>10</v>
      </c>
      <c r="H40" t="s">
        <v>7</v>
      </c>
      <c r="I40" s="1">
        <v>45870</v>
      </c>
      <c r="J40">
        <v>141</v>
      </c>
    </row>
    <row r="41" spans="1:10">
      <c r="A41" t="s">
        <v>10</v>
      </c>
      <c r="B41" t="s">
        <v>7</v>
      </c>
      <c r="C41" s="1">
        <v>46054</v>
      </c>
      <c r="D41">
        <v>283</v>
      </c>
      <c r="G41" t="s">
        <v>10</v>
      </c>
      <c r="H41" t="s">
        <v>7</v>
      </c>
      <c r="I41" s="1">
        <v>46054</v>
      </c>
      <c r="J41">
        <v>283</v>
      </c>
    </row>
    <row r="42" spans="1:10">
      <c r="A42" t="s">
        <v>4</v>
      </c>
      <c r="B42" t="s">
        <v>9</v>
      </c>
      <c r="C42" s="1">
        <v>45839</v>
      </c>
      <c r="D42">
        <v>679</v>
      </c>
      <c r="G42" t="s">
        <v>4</v>
      </c>
      <c r="H42" t="s">
        <v>9</v>
      </c>
      <c r="I42" s="1">
        <v>45839</v>
      </c>
      <c r="J42">
        <v>679</v>
      </c>
    </row>
    <row r="43" spans="1:10">
      <c r="A43" t="s">
        <v>4</v>
      </c>
      <c r="B43" t="s">
        <v>9</v>
      </c>
      <c r="C43" s="1">
        <v>46023</v>
      </c>
      <c r="D43">
        <v>679</v>
      </c>
      <c r="G43" t="s">
        <v>4</v>
      </c>
      <c r="H43" t="s">
        <v>9</v>
      </c>
      <c r="I43" s="1">
        <v>46023</v>
      </c>
      <c r="J43">
        <v>679</v>
      </c>
    </row>
    <row r="44" spans="1:10">
      <c r="A44" t="s">
        <v>6</v>
      </c>
      <c r="B44" t="s">
        <v>9</v>
      </c>
      <c r="C44" s="1">
        <v>45901</v>
      </c>
      <c r="D44">
        <v>658</v>
      </c>
      <c r="G44" t="s">
        <v>6</v>
      </c>
      <c r="H44" t="s">
        <v>9</v>
      </c>
      <c r="I44" s="1">
        <v>45901</v>
      </c>
      <c r="J44">
        <v>658</v>
      </c>
    </row>
    <row r="45" spans="1:10">
      <c r="A45" t="s">
        <v>6</v>
      </c>
      <c r="B45" t="s">
        <v>9</v>
      </c>
      <c r="C45" s="1">
        <v>46082</v>
      </c>
      <c r="D45">
        <v>1316</v>
      </c>
      <c r="G45" t="s">
        <v>6</v>
      </c>
      <c r="H45" t="s">
        <v>9</v>
      </c>
      <c r="I45" s="1">
        <v>46082</v>
      </c>
      <c r="J45">
        <v>1316</v>
      </c>
    </row>
    <row r="46" spans="1:10">
      <c r="A46" t="s">
        <v>8</v>
      </c>
      <c r="B46" t="s">
        <v>5</v>
      </c>
      <c r="C46" s="1">
        <v>45931</v>
      </c>
      <c r="D46">
        <v>976</v>
      </c>
      <c r="G46" t="s">
        <v>8</v>
      </c>
      <c r="H46" t="s">
        <v>5</v>
      </c>
      <c r="I46" s="1">
        <v>45931</v>
      </c>
      <c r="J46">
        <v>976</v>
      </c>
    </row>
    <row r="47" spans="1:10">
      <c r="A47" t="s">
        <v>8</v>
      </c>
      <c r="B47" t="s">
        <v>5</v>
      </c>
      <c r="C47" s="1">
        <v>46113</v>
      </c>
      <c r="D47">
        <v>1952</v>
      </c>
      <c r="G47" t="s">
        <v>8</v>
      </c>
      <c r="H47" t="s">
        <v>5</v>
      </c>
      <c r="I47" s="1">
        <v>46113</v>
      </c>
      <c r="J47">
        <v>1952</v>
      </c>
    </row>
    <row r="48" spans="1:10">
      <c r="A48" t="s">
        <v>8</v>
      </c>
      <c r="B48" t="s">
        <v>7</v>
      </c>
      <c r="C48" s="1">
        <v>45870</v>
      </c>
      <c r="D48">
        <v>92</v>
      </c>
      <c r="G48" t="s">
        <v>8</v>
      </c>
      <c r="H48" t="s">
        <v>7</v>
      </c>
      <c r="I48" s="1">
        <v>45870</v>
      </c>
      <c r="J48">
        <v>92</v>
      </c>
    </row>
    <row r="49" spans="1:10">
      <c r="A49" t="s">
        <v>8</v>
      </c>
      <c r="B49" t="s">
        <v>7</v>
      </c>
      <c r="C49" s="1">
        <v>46054</v>
      </c>
      <c r="D49">
        <v>92</v>
      </c>
      <c r="G49" t="s">
        <v>8</v>
      </c>
      <c r="H49" t="s">
        <v>7</v>
      </c>
      <c r="I49" s="1">
        <v>46054</v>
      </c>
      <c r="J49">
        <v>92</v>
      </c>
    </row>
    <row r="50" spans="1:10">
      <c r="A50" t="s">
        <v>11</v>
      </c>
      <c r="B50" t="s">
        <v>9</v>
      </c>
      <c r="C50" s="1">
        <v>45901</v>
      </c>
      <c r="D50">
        <v>195</v>
      </c>
      <c r="G50" t="s">
        <v>11</v>
      </c>
      <c r="H50" t="s">
        <v>9</v>
      </c>
      <c r="I50" s="1">
        <v>45901</v>
      </c>
      <c r="J50">
        <v>195</v>
      </c>
    </row>
    <row r="51" spans="1:10">
      <c r="A51" t="s">
        <v>6</v>
      </c>
      <c r="B51" t="s">
        <v>7</v>
      </c>
      <c r="C51" s="1">
        <v>45839</v>
      </c>
      <c r="D51">
        <v>345</v>
      </c>
      <c r="G51" t="s">
        <v>6</v>
      </c>
      <c r="H51" t="s">
        <v>7</v>
      </c>
      <c r="I51" s="1">
        <v>45839</v>
      </c>
      <c r="J51">
        <v>345</v>
      </c>
    </row>
    <row r="52" spans="1:10">
      <c r="A52" t="s">
        <v>6</v>
      </c>
      <c r="B52" t="s">
        <v>7</v>
      </c>
      <c r="C52" s="1">
        <v>46023</v>
      </c>
      <c r="D52">
        <v>69</v>
      </c>
      <c r="G52" t="s">
        <v>6</v>
      </c>
      <c r="H52" t="s">
        <v>7</v>
      </c>
      <c r="I52" s="1">
        <v>46023</v>
      </c>
      <c r="J52">
        <v>69</v>
      </c>
    </row>
    <row r="53" spans="1:10">
      <c r="A53" t="s">
        <v>4</v>
      </c>
      <c r="B53" t="s">
        <v>9</v>
      </c>
      <c r="C53" s="1">
        <v>45931</v>
      </c>
      <c r="D53">
        <v>513</v>
      </c>
      <c r="G53" t="s">
        <v>4</v>
      </c>
      <c r="H53" t="s">
        <v>9</v>
      </c>
      <c r="I53" s="1">
        <v>45931</v>
      </c>
      <c r="J53">
        <v>513</v>
      </c>
    </row>
    <row r="54" spans="1:10">
      <c r="A54" t="s">
        <v>4</v>
      </c>
      <c r="B54" t="s">
        <v>9</v>
      </c>
      <c r="C54" s="1">
        <v>46113</v>
      </c>
      <c r="D54">
        <v>126</v>
      </c>
      <c r="G54" t="s">
        <v>4</v>
      </c>
      <c r="H54" t="s">
        <v>9</v>
      </c>
      <c r="I54" s="1">
        <v>46113</v>
      </c>
      <c r="J54">
        <v>126</v>
      </c>
    </row>
    <row r="55" spans="1:10">
      <c r="A55" t="s">
        <v>10</v>
      </c>
      <c r="B55" t="s">
        <v>5</v>
      </c>
      <c r="C55" s="1">
        <v>45962</v>
      </c>
      <c r="D55">
        <v>948</v>
      </c>
      <c r="G55" t="s">
        <v>10</v>
      </c>
      <c r="H55" t="s">
        <v>5</v>
      </c>
      <c r="I55" s="1">
        <v>45962</v>
      </c>
      <c r="J55">
        <v>948</v>
      </c>
    </row>
    <row r="56" spans="1:10">
      <c r="A56" t="s">
        <v>10</v>
      </c>
      <c r="B56" t="s">
        <v>5</v>
      </c>
      <c r="C56" s="1">
        <v>46143</v>
      </c>
      <c r="D56">
        <v>1896</v>
      </c>
      <c r="G56" t="s">
        <v>10</v>
      </c>
      <c r="H56" t="s">
        <v>5</v>
      </c>
      <c r="I56" s="1">
        <v>46143</v>
      </c>
      <c r="J56">
        <v>1896</v>
      </c>
    </row>
    <row r="57" spans="1:10">
      <c r="A57" t="s">
        <v>10</v>
      </c>
      <c r="B57" t="s">
        <v>7</v>
      </c>
      <c r="C57" s="1">
        <v>45901</v>
      </c>
      <c r="D57">
        <v>875</v>
      </c>
      <c r="G57" t="s">
        <v>10</v>
      </c>
      <c r="H57" t="s">
        <v>7</v>
      </c>
      <c r="I57" s="1">
        <v>45901</v>
      </c>
      <c r="J57">
        <v>875</v>
      </c>
    </row>
    <row r="58" spans="1:10">
      <c r="A58" t="s">
        <v>10</v>
      </c>
      <c r="B58" t="s">
        <v>7</v>
      </c>
      <c r="C58" s="1">
        <v>46082</v>
      </c>
      <c r="D58">
        <v>875</v>
      </c>
      <c r="G58" t="s">
        <v>10</v>
      </c>
      <c r="H58" t="s">
        <v>7</v>
      </c>
      <c r="I58" s="1">
        <v>46082</v>
      </c>
      <c r="J58">
        <v>875</v>
      </c>
    </row>
    <row r="59" spans="1:10">
      <c r="A59" t="s">
        <v>4</v>
      </c>
      <c r="B59" t="s">
        <v>9</v>
      </c>
      <c r="C59" s="1">
        <v>45839</v>
      </c>
      <c r="D59">
        <v>362</v>
      </c>
      <c r="G59" t="s">
        <v>4</v>
      </c>
      <c r="H59" t="s">
        <v>9</v>
      </c>
      <c r="I59" s="1">
        <v>45839</v>
      </c>
      <c r="J59">
        <v>362</v>
      </c>
    </row>
    <row r="60" spans="1:10">
      <c r="A60" t="s">
        <v>8</v>
      </c>
      <c r="B60" t="s">
        <v>5</v>
      </c>
      <c r="C60" s="1">
        <v>45962</v>
      </c>
      <c r="D60">
        <v>856</v>
      </c>
      <c r="G60" t="s">
        <v>8</v>
      </c>
      <c r="H60" t="s">
        <v>5</v>
      </c>
      <c r="I60" s="1">
        <v>45962</v>
      </c>
      <c r="J60">
        <v>856</v>
      </c>
    </row>
    <row r="61" spans="1:10">
      <c r="A61" t="s">
        <v>11</v>
      </c>
      <c r="B61" t="s">
        <v>7</v>
      </c>
      <c r="C61" s="1">
        <v>45992</v>
      </c>
      <c r="D61">
        <v>878</v>
      </c>
      <c r="G61" t="s">
        <v>11</v>
      </c>
      <c r="H61" t="s">
        <v>7</v>
      </c>
      <c r="I61" s="1">
        <v>45992</v>
      </c>
      <c r="J61">
        <v>878</v>
      </c>
    </row>
    <row r="62" spans="1:10">
      <c r="A62" t="s">
        <v>6</v>
      </c>
      <c r="B62" t="s">
        <v>9</v>
      </c>
      <c r="C62" s="1">
        <v>45931</v>
      </c>
      <c r="D62">
        <v>381</v>
      </c>
      <c r="G62" t="s">
        <v>6</v>
      </c>
      <c r="H62" t="s">
        <v>9</v>
      </c>
      <c r="I62" s="1">
        <v>45931</v>
      </c>
      <c r="J62">
        <v>381</v>
      </c>
    </row>
    <row r="63" spans="1:10">
      <c r="A63" t="s">
        <v>6</v>
      </c>
      <c r="B63" t="s">
        <v>9</v>
      </c>
      <c r="C63" s="1">
        <v>46113</v>
      </c>
      <c r="D63">
        <v>762</v>
      </c>
      <c r="G63" t="s">
        <v>6</v>
      </c>
      <c r="H63" t="s">
        <v>9</v>
      </c>
      <c r="I63" s="1">
        <v>46113</v>
      </c>
      <c r="J63">
        <v>762</v>
      </c>
    </row>
    <row r="64" spans="1:10">
      <c r="A64" t="s">
        <v>4</v>
      </c>
      <c r="B64" t="s">
        <v>5</v>
      </c>
      <c r="C64" s="1">
        <v>45962</v>
      </c>
      <c r="D64">
        <v>563</v>
      </c>
      <c r="G64" t="s">
        <v>4</v>
      </c>
      <c r="H64" t="s">
        <v>5</v>
      </c>
      <c r="I64" s="1">
        <v>45962</v>
      </c>
      <c r="J64">
        <v>563</v>
      </c>
    </row>
    <row r="65" spans="1:10">
      <c r="A65" t="s">
        <v>4</v>
      </c>
      <c r="B65" t="s">
        <v>5</v>
      </c>
      <c r="C65" s="1">
        <v>46143</v>
      </c>
      <c r="D65">
        <v>563</v>
      </c>
      <c r="G65" t="s">
        <v>4</v>
      </c>
      <c r="H65" t="s">
        <v>5</v>
      </c>
      <c r="I65" s="1">
        <v>46143</v>
      </c>
      <c r="J65">
        <v>563</v>
      </c>
    </row>
    <row r="66" spans="1:10">
      <c r="A66" t="s">
        <v>11</v>
      </c>
      <c r="B66" t="s">
        <v>7</v>
      </c>
      <c r="C66" s="1">
        <v>45931</v>
      </c>
      <c r="D66">
        <v>614</v>
      </c>
      <c r="G66" t="s">
        <v>11</v>
      </c>
      <c r="H66" t="s">
        <v>7</v>
      </c>
      <c r="I66" s="1">
        <v>45931</v>
      </c>
      <c r="J66">
        <v>614</v>
      </c>
    </row>
    <row r="67" spans="1:10">
      <c r="A67" t="s">
        <v>11</v>
      </c>
      <c r="B67" t="s">
        <v>7</v>
      </c>
      <c r="C67" s="1">
        <v>46113</v>
      </c>
      <c r="D67">
        <v>14</v>
      </c>
      <c r="G67" t="s">
        <v>11</v>
      </c>
      <c r="H67" t="s">
        <v>7</v>
      </c>
      <c r="I67" s="1">
        <v>46113</v>
      </c>
      <c r="J67">
        <v>14</v>
      </c>
    </row>
    <row r="68" spans="1:10">
      <c r="A68" t="s">
        <v>8</v>
      </c>
      <c r="B68" t="s">
        <v>9</v>
      </c>
      <c r="C68" s="1">
        <v>45870</v>
      </c>
      <c r="D68">
        <v>164</v>
      </c>
      <c r="G68" t="s">
        <v>8</v>
      </c>
      <c r="H68" t="s">
        <v>9</v>
      </c>
      <c r="I68" s="1">
        <v>45870</v>
      </c>
      <c r="J68">
        <v>164</v>
      </c>
    </row>
    <row r="69" spans="1:10">
      <c r="A69" t="s">
        <v>6</v>
      </c>
      <c r="B69" t="s">
        <v>7</v>
      </c>
      <c r="C69" s="1">
        <v>45839</v>
      </c>
      <c r="D69">
        <v>256</v>
      </c>
      <c r="G69" t="s">
        <v>6</v>
      </c>
      <c r="H69" t="s">
        <v>7</v>
      </c>
      <c r="I69" s="1">
        <v>45839</v>
      </c>
      <c r="J69">
        <v>256</v>
      </c>
    </row>
    <row r="70" spans="1:10">
      <c r="A70" t="s">
        <v>10</v>
      </c>
      <c r="B70" t="s">
        <v>9</v>
      </c>
      <c r="C70" s="1">
        <v>45992</v>
      </c>
      <c r="D70">
        <v>112</v>
      </c>
      <c r="G70" t="s">
        <v>10</v>
      </c>
      <c r="H70" t="s">
        <v>9</v>
      </c>
      <c r="I70" s="1">
        <v>45992</v>
      </c>
      <c r="J70">
        <v>112</v>
      </c>
    </row>
    <row r="71" spans="1:10">
      <c r="A71" t="s">
        <v>10</v>
      </c>
      <c r="B71" t="s">
        <v>9</v>
      </c>
      <c r="C71" s="1">
        <v>46174</v>
      </c>
      <c r="D71">
        <v>224</v>
      </c>
      <c r="G71" t="s">
        <v>10</v>
      </c>
      <c r="H71" t="s">
        <v>9</v>
      </c>
      <c r="I71" s="1">
        <v>46174</v>
      </c>
      <c r="J71">
        <v>224</v>
      </c>
    </row>
    <row r="72" spans="1:10">
      <c r="A72" t="s">
        <v>4</v>
      </c>
      <c r="B72" t="s">
        <v>5</v>
      </c>
      <c r="C72" s="1">
        <v>45839</v>
      </c>
      <c r="D72">
        <v>101</v>
      </c>
      <c r="G72" t="s">
        <v>4</v>
      </c>
      <c r="H72" t="s">
        <v>5</v>
      </c>
      <c r="I72" s="1">
        <v>45839</v>
      </c>
      <c r="J72">
        <v>101</v>
      </c>
    </row>
    <row r="73" spans="1:10">
      <c r="A73" t="s">
        <v>4</v>
      </c>
      <c r="B73" t="s">
        <v>5</v>
      </c>
      <c r="C73" s="1">
        <v>45992</v>
      </c>
      <c r="D73">
        <v>139</v>
      </c>
      <c r="G73" t="s">
        <v>4</v>
      </c>
      <c r="H73" t="s">
        <v>5</v>
      </c>
      <c r="I73" s="1">
        <v>45992</v>
      </c>
      <c r="J73">
        <v>139</v>
      </c>
    </row>
    <row r="74" spans="1:10">
      <c r="A74" t="s">
        <v>4</v>
      </c>
      <c r="B74" t="s">
        <v>5</v>
      </c>
      <c r="C74" s="1">
        <v>46023</v>
      </c>
      <c r="D74">
        <v>21</v>
      </c>
      <c r="G74" t="s">
        <v>4</v>
      </c>
      <c r="H74" t="s">
        <v>5</v>
      </c>
      <c r="I74" s="1">
        <v>46023</v>
      </c>
      <c r="J74">
        <v>21</v>
      </c>
    </row>
    <row r="75" spans="1:10">
      <c r="A75" t="s">
        <v>4</v>
      </c>
      <c r="B75" t="s">
        <v>5</v>
      </c>
      <c r="C75" s="1">
        <v>46174</v>
      </c>
      <c r="D75">
        <v>454</v>
      </c>
      <c r="G75" t="s">
        <v>4</v>
      </c>
      <c r="H75" t="s">
        <v>5</v>
      </c>
      <c r="I75" s="1">
        <v>46174</v>
      </c>
      <c r="J75">
        <v>454</v>
      </c>
    </row>
    <row r="76" spans="1:10">
      <c r="A76" t="s">
        <v>11</v>
      </c>
      <c r="B76" t="s">
        <v>7</v>
      </c>
      <c r="C76" s="1">
        <v>45962</v>
      </c>
      <c r="D76">
        <v>908</v>
      </c>
      <c r="G76" t="s">
        <v>11</v>
      </c>
      <c r="H76" t="s">
        <v>7</v>
      </c>
      <c r="I76" s="1">
        <v>45962</v>
      </c>
      <c r="J76">
        <v>908</v>
      </c>
    </row>
    <row r="77" spans="1:10">
      <c r="A77" t="s">
        <v>11</v>
      </c>
      <c r="B77" t="s">
        <v>7</v>
      </c>
      <c r="C77" s="1">
        <v>46143</v>
      </c>
      <c r="D77">
        <v>98</v>
      </c>
      <c r="G77" t="s">
        <v>11</v>
      </c>
      <c r="H77" t="s">
        <v>7</v>
      </c>
      <c r="I77" s="1">
        <v>46143</v>
      </c>
      <c r="J77">
        <v>98</v>
      </c>
    </row>
    <row r="78" spans="1:10">
      <c r="A78" t="s">
        <v>6</v>
      </c>
      <c r="B78" t="s">
        <v>9</v>
      </c>
      <c r="C78" s="1">
        <v>45901</v>
      </c>
      <c r="D78">
        <v>313</v>
      </c>
      <c r="G78" t="s">
        <v>6</v>
      </c>
      <c r="H78" t="s">
        <v>9</v>
      </c>
      <c r="I78" s="1">
        <v>45901</v>
      </c>
      <c r="J78">
        <v>313</v>
      </c>
    </row>
    <row r="79" spans="1:10">
      <c r="A79" t="s">
        <v>6</v>
      </c>
      <c r="B79" t="s">
        <v>9</v>
      </c>
      <c r="C79" s="1">
        <v>46082</v>
      </c>
      <c r="D79">
        <v>626</v>
      </c>
      <c r="G79" t="s">
        <v>6</v>
      </c>
      <c r="H79" t="s">
        <v>9</v>
      </c>
      <c r="I79" s="1">
        <v>46082</v>
      </c>
      <c r="J79">
        <v>626</v>
      </c>
    </row>
    <row r="80" spans="1:10">
      <c r="A80" t="s">
        <v>8</v>
      </c>
      <c r="B80" t="s">
        <v>9</v>
      </c>
      <c r="C80" s="1">
        <v>45931</v>
      </c>
      <c r="D80">
        <v>495</v>
      </c>
      <c r="G80" t="s">
        <v>8</v>
      </c>
      <c r="H80" t="s">
        <v>9</v>
      </c>
      <c r="I80" s="1">
        <v>45931</v>
      </c>
      <c r="J80">
        <v>495</v>
      </c>
    </row>
    <row r="81" spans="1:10">
      <c r="A81" t="s">
        <v>8</v>
      </c>
      <c r="B81" t="s">
        <v>9</v>
      </c>
      <c r="C81" s="1">
        <v>46113</v>
      </c>
      <c r="D81">
        <v>495</v>
      </c>
      <c r="G81" t="s">
        <v>8</v>
      </c>
      <c r="H81" t="s">
        <v>9</v>
      </c>
      <c r="I81" s="1">
        <v>46113</v>
      </c>
      <c r="J81">
        <v>495</v>
      </c>
    </row>
    <row r="82" spans="1:10">
      <c r="A82" t="s">
        <v>10</v>
      </c>
      <c r="B82" t="s">
        <v>5</v>
      </c>
      <c r="C82" s="1">
        <v>45870</v>
      </c>
      <c r="D82">
        <v>660</v>
      </c>
      <c r="G82" t="s">
        <v>10</v>
      </c>
      <c r="H82" t="s">
        <v>5</v>
      </c>
      <c r="I82" s="1">
        <v>45870</v>
      </c>
      <c r="J82">
        <v>660</v>
      </c>
    </row>
    <row r="83" spans="1:10">
      <c r="A83" t="s">
        <v>10</v>
      </c>
      <c r="B83" t="s">
        <v>5</v>
      </c>
      <c r="C83" s="1">
        <v>45992</v>
      </c>
      <c r="D83">
        <v>628</v>
      </c>
      <c r="G83" t="s">
        <v>10</v>
      </c>
      <c r="H83" t="s">
        <v>5</v>
      </c>
      <c r="I83" s="1">
        <v>45992</v>
      </c>
      <c r="J83">
        <v>628</v>
      </c>
    </row>
    <row r="84" spans="1:10">
      <c r="A84" t="s">
        <v>10</v>
      </c>
      <c r="B84" t="s">
        <v>5</v>
      </c>
      <c r="C84" s="1">
        <v>46054</v>
      </c>
      <c r="D84">
        <v>132</v>
      </c>
      <c r="G84" t="s">
        <v>10</v>
      </c>
      <c r="H84" t="s">
        <v>5</v>
      </c>
      <c r="I84" s="1">
        <v>46054</v>
      </c>
      <c r="J84">
        <v>132</v>
      </c>
    </row>
    <row r="85" spans="1:10">
      <c r="A85" t="s">
        <v>10</v>
      </c>
      <c r="B85" t="s">
        <v>5</v>
      </c>
      <c r="C85" s="1">
        <v>46174</v>
      </c>
      <c r="D85">
        <v>1256</v>
      </c>
      <c r="G85" t="s">
        <v>10</v>
      </c>
      <c r="H85" t="s">
        <v>5</v>
      </c>
      <c r="I85" s="1">
        <v>46174</v>
      </c>
      <c r="J85">
        <v>1256</v>
      </c>
    </row>
    <row r="86" spans="1:10">
      <c r="A86" t="s">
        <v>4</v>
      </c>
      <c r="B86" t="s">
        <v>7</v>
      </c>
      <c r="C86" s="1">
        <v>45992</v>
      </c>
      <c r="D86">
        <v>162</v>
      </c>
      <c r="G86" t="s">
        <v>4</v>
      </c>
      <c r="H86" t="s">
        <v>7</v>
      </c>
      <c r="I86" s="1">
        <v>45992</v>
      </c>
      <c r="J86">
        <v>162</v>
      </c>
    </row>
    <row r="87" spans="1:10">
      <c r="A87" t="s">
        <v>4</v>
      </c>
      <c r="B87" t="s">
        <v>7</v>
      </c>
      <c r="C87" s="1">
        <v>46174</v>
      </c>
      <c r="D87">
        <v>431</v>
      </c>
      <c r="G87" t="s">
        <v>4</v>
      </c>
      <c r="H87" t="s">
        <v>7</v>
      </c>
      <c r="I87" s="1">
        <v>46174</v>
      </c>
      <c r="J87">
        <v>431</v>
      </c>
    </row>
    <row r="88" spans="1:10">
      <c r="A88" t="s">
        <v>11</v>
      </c>
      <c r="B88" t="s">
        <v>9</v>
      </c>
      <c r="C88" s="1">
        <v>45962</v>
      </c>
      <c r="D88">
        <v>126</v>
      </c>
      <c r="G88" t="s">
        <v>11</v>
      </c>
      <c r="H88" t="s">
        <v>9</v>
      </c>
      <c r="I88" s="1">
        <v>45962</v>
      </c>
      <c r="J88">
        <v>126</v>
      </c>
    </row>
    <row r="89" spans="1:10">
      <c r="A89" t="s">
        <v>6</v>
      </c>
      <c r="B89" t="s">
        <v>7</v>
      </c>
      <c r="C89" s="1">
        <v>45870</v>
      </c>
      <c r="D89">
        <v>176</v>
      </c>
      <c r="G89" t="s">
        <v>6</v>
      </c>
      <c r="H89" t="s">
        <v>7</v>
      </c>
      <c r="I89" s="1">
        <v>45870</v>
      </c>
      <c r="J89">
        <v>176</v>
      </c>
    </row>
    <row r="90" spans="1:10">
      <c r="A90" t="s">
        <v>10</v>
      </c>
      <c r="B90" t="s">
        <v>9</v>
      </c>
      <c r="C90" s="1">
        <v>45839</v>
      </c>
      <c r="D90">
        <v>389</v>
      </c>
      <c r="G90" t="s">
        <v>10</v>
      </c>
      <c r="H90" t="s">
        <v>9</v>
      </c>
      <c r="I90" s="1">
        <v>45839</v>
      </c>
      <c r="J90">
        <v>389</v>
      </c>
    </row>
    <row r="91" spans="1:10">
      <c r="A91" t="s">
        <v>10</v>
      </c>
      <c r="B91" t="s">
        <v>9</v>
      </c>
      <c r="C91" s="1">
        <v>46023</v>
      </c>
      <c r="D91">
        <v>389</v>
      </c>
      <c r="G91" t="s">
        <v>10</v>
      </c>
      <c r="H91" t="s">
        <v>9</v>
      </c>
      <c r="I91" s="1">
        <v>46023</v>
      </c>
      <c r="J91">
        <v>389</v>
      </c>
    </row>
    <row r="92" spans="1:10">
      <c r="A92" t="s">
        <v>8</v>
      </c>
      <c r="B92" t="s">
        <v>5</v>
      </c>
      <c r="C92" s="1">
        <v>45901</v>
      </c>
      <c r="D92">
        <v>549</v>
      </c>
      <c r="G92" t="s">
        <v>8</v>
      </c>
      <c r="H92" t="s">
        <v>5</v>
      </c>
      <c r="I92" s="1">
        <v>45901</v>
      </c>
      <c r="J92">
        <v>549</v>
      </c>
    </row>
    <row r="93" spans="1:10">
      <c r="A93" t="s">
        <v>8</v>
      </c>
      <c r="B93" t="s">
        <v>5</v>
      </c>
      <c r="C93" s="1">
        <v>46082</v>
      </c>
      <c r="D93">
        <v>549</v>
      </c>
      <c r="G93" t="s">
        <v>8</v>
      </c>
      <c r="H93" t="s">
        <v>5</v>
      </c>
      <c r="I93" s="1">
        <v>46082</v>
      </c>
      <c r="J93">
        <v>549</v>
      </c>
    </row>
    <row r="94" spans="1:10">
      <c r="A94" t="s">
        <v>8</v>
      </c>
      <c r="B94" t="s">
        <v>7</v>
      </c>
      <c r="C94" s="1">
        <v>45839</v>
      </c>
      <c r="D94">
        <v>51</v>
      </c>
      <c r="G94" t="s">
        <v>8</v>
      </c>
      <c r="H94" t="s">
        <v>7</v>
      </c>
      <c r="I94" s="1">
        <v>45839</v>
      </c>
      <c r="J94">
        <v>51</v>
      </c>
    </row>
    <row r="95" spans="1:10">
      <c r="A95" t="s">
        <v>6</v>
      </c>
      <c r="B95" t="s">
        <v>9</v>
      </c>
      <c r="C95" s="1">
        <v>45992</v>
      </c>
      <c r="D95">
        <v>395</v>
      </c>
      <c r="G95" t="s">
        <v>6</v>
      </c>
      <c r="H95" t="s">
        <v>9</v>
      </c>
      <c r="I95" s="1">
        <v>45992</v>
      </c>
      <c r="J95">
        <v>395</v>
      </c>
    </row>
    <row r="96" spans="1:10">
      <c r="A96" t="s">
        <v>11</v>
      </c>
      <c r="B96" t="s">
        <v>5</v>
      </c>
      <c r="C96" s="1">
        <v>45901</v>
      </c>
      <c r="D96">
        <v>658</v>
      </c>
      <c r="G96" t="s">
        <v>11</v>
      </c>
      <c r="H96" t="s">
        <v>5</v>
      </c>
      <c r="I96" s="1">
        <v>45901</v>
      </c>
      <c r="J96">
        <v>658</v>
      </c>
    </row>
    <row r="97" spans="1:10">
      <c r="A97" t="s">
        <v>4</v>
      </c>
      <c r="B97" t="s">
        <v>7</v>
      </c>
      <c r="C97" s="1">
        <v>45931</v>
      </c>
      <c r="D97">
        <v>398</v>
      </c>
      <c r="G97" t="s">
        <v>4</v>
      </c>
      <c r="H97" t="s">
        <v>7</v>
      </c>
      <c r="I97" s="1">
        <v>45931</v>
      </c>
      <c r="J97">
        <v>398</v>
      </c>
    </row>
    <row r="98" spans="1:10">
      <c r="A98" t="s">
        <v>4</v>
      </c>
      <c r="B98" t="s">
        <v>7</v>
      </c>
      <c r="C98" s="1">
        <v>46113</v>
      </c>
      <c r="D98">
        <v>398</v>
      </c>
      <c r="G98" t="s">
        <v>4</v>
      </c>
      <c r="H98" t="s">
        <v>7</v>
      </c>
      <c r="I98" s="1">
        <v>46113</v>
      </c>
      <c r="J98">
        <v>398</v>
      </c>
    </row>
    <row r="99" spans="1:10">
      <c r="A99" t="s">
        <v>10</v>
      </c>
      <c r="B99" t="s">
        <v>9</v>
      </c>
      <c r="C99" s="1">
        <v>45962</v>
      </c>
      <c r="D99">
        <v>634</v>
      </c>
      <c r="G99" t="s">
        <v>10</v>
      </c>
      <c r="H99" t="s">
        <v>9</v>
      </c>
      <c r="I99" s="1">
        <v>45962</v>
      </c>
      <c r="J99">
        <v>634</v>
      </c>
    </row>
    <row r="100" spans="1:10">
      <c r="A100" t="s">
        <v>10</v>
      </c>
      <c r="B100" t="s">
        <v>9</v>
      </c>
      <c r="C100" s="1">
        <v>46143</v>
      </c>
      <c r="D100">
        <v>634</v>
      </c>
      <c r="G100" t="s">
        <v>10</v>
      </c>
      <c r="H100" t="s">
        <v>9</v>
      </c>
      <c r="I100" s="1">
        <v>46143</v>
      </c>
      <c r="J100">
        <v>634</v>
      </c>
    </row>
    <row r="101" spans="1:10">
      <c r="A101" t="s">
        <v>6</v>
      </c>
      <c r="B101" t="s">
        <v>9</v>
      </c>
      <c r="C101" s="1">
        <v>45962</v>
      </c>
      <c r="D101">
        <v>649</v>
      </c>
      <c r="G101" t="s">
        <v>6</v>
      </c>
      <c r="H101" t="s">
        <v>9</v>
      </c>
      <c r="I101" s="1">
        <v>45962</v>
      </c>
      <c r="J101">
        <v>649</v>
      </c>
    </row>
    <row r="102" spans="1:10">
      <c r="A102" t="s">
        <v>6</v>
      </c>
      <c r="B102" t="s">
        <v>9</v>
      </c>
      <c r="C102" s="1">
        <v>46143</v>
      </c>
      <c r="D102">
        <v>745</v>
      </c>
      <c r="G102" t="s">
        <v>6</v>
      </c>
      <c r="H102" t="s">
        <v>9</v>
      </c>
      <c r="I102" s="1">
        <v>46143</v>
      </c>
      <c r="J102">
        <v>745</v>
      </c>
    </row>
    <row r="103" spans="1:10">
      <c r="A103" t="s">
        <v>11</v>
      </c>
      <c r="B103" t="s">
        <v>5</v>
      </c>
      <c r="C103" s="1">
        <v>45870</v>
      </c>
      <c r="D103">
        <v>355</v>
      </c>
      <c r="G103" t="s">
        <v>11</v>
      </c>
      <c r="H103" t="s">
        <v>5</v>
      </c>
      <c r="I103" s="1">
        <v>45870</v>
      </c>
      <c r="J103">
        <v>355</v>
      </c>
    </row>
    <row r="104" spans="1:10">
      <c r="A104" t="s">
        <v>11</v>
      </c>
      <c r="B104" t="s">
        <v>5</v>
      </c>
      <c r="C104" s="1">
        <v>46054</v>
      </c>
      <c r="D104">
        <v>80</v>
      </c>
      <c r="G104" t="s">
        <v>11</v>
      </c>
      <c r="H104" t="s">
        <v>5</v>
      </c>
      <c r="I104" s="1">
        <v>46054</v>
      </c>
      <c r="J104">
        <v>80</v>
      </c>
    </row>
    <row r="105" spans="1:10">
      <c r="A105" t="s">
        <v>8</v>
      </c>
      <c r="B105" t="s">
        <v>7</v>
      </c>
      <c r="C105" s="1">
        <v>45839</v>
      </c>
      <c r="D105">
        <v>605</v>
      </c>
      <c r="G105" t="s">
        <v>8</v>
      </c>
      <c r="H105" t="s">
        <v>7</v>
      </c>
      <c r="I105" s="1">
        <v>45839</v>
      </c>
      <c r="J105">
        <v>605</v>
      </c>
    </row>
    <row r="106" spans="1:10">
      <c r="A106" t="s">
        <v>4</v>
      </c>
      <c r="B106" t="s">
        <v>9</v>
      </c>
      <c r="C106" s="1">
        <v>45901</v>
      </c>
      <c r="D106">
        <v>618</v>
      </c>
      <c r="G106" t="s">
        <v>4</v>
      </c>
      <c r="H106" t="s">
        <v>9</v>
      </c>
      <c r="I106" s="1">
        <v>45901</v>
      </c>
      <c r="J106">
        <v>618</v>
      </c>
    </row>
    <row r="107" spans="1:10">
      <c r="A107" t="s">
        <v>10</v>
      </c>
      <c r="B107" t="s">
        <v>7</v>
      </c>
      <c r="C107" s="1">
        <v>45931</v>
      </c>
      <c r="D107">
        <v>691</v>
      </c>
      <c r="G107" t="s">
        <v>10</v>
      </c>
      <c r="H107" t="s">
        <v>7</v>
      </c>
      <c r="I107" s="1">
        <v>45931</v>
      </c>
      <c r="J107">
        <v>691</v>
      </c>
    </row>
    <row r="108" spans="1:10">
      <c r="A108" t="s">
        <v>8</v>
      </c>
      <c r="B108" t="s">
        <v>9</v>
      </c>
      <c r="C108" s="1">
        <v>45962</v>
      </c>
      <c r="D108">
        <v>667</v>
      </c>
      <c r="G108" t="s">
        <v>8</v>
      </c>
      <c r="H108" t="s">
        <v>9</v>
      </c>
      <c r="I108" s="1">
        <v>45962</v>
      </c>
      <c r="J108">
        <v>667</v>
      </c>
    </row>
    <row r="109" spans="1:10">
      <c r="A109" t="s">
        <v>8</v>
      </c>
      <c r="B109" t="s">
        <v>9</v>
      </c>
      <c r="C109" s="1">
        <v>46143</v>
      </c>
      <c r="D109">
        <v>13</v>
      </c>
      <c r="G109" t="s">
        <v>8</v>
      </c>
      <c r="H109" t="s">
        <v>9</v>
      </c>
      <c r="I109" s="1">
        <v>46143</v>
      </c>
      <c r="J109">
        <v>13</v>
      </c>
    </row>
    <row r="110" spans="1:10">
      <c r="A110" t="s">
        <v>4</v>
      </c>
      <c r="B110" t="s">
        <v>5</v>
      </c>
      <c r="C110" s="1">
        <v>45870</v>
      </c>
      <c r="D110">
        <v>68</v>
      </c>
      <c r="G110" t="s">
        <v>4</v>
      </c>
      <c r="H110" t="s">
        <v>5</v>
      </c>
      <c r="I110" s="1">
        <v>45870</v>
      </c>
      <c r="J110">
        <v>68</v>
      </c>
    </row>
    <row r="111" spans="1:10">
      <c r="A111" t="s">
        <v>11</v>
      </c>
      <c r="B111" t="s">
        <v>7</v>
      </c>
      <c r="C111" s="1">
        <v>45839</v>
      </c>
      <c r="D111">
        <v>353</v>
      </c>
      <c r="G111" t="s">
        <v>11</v>
      </c>
      <c r="H111" t="s">
        <v>7</v>
      </c>
      <c r="I111" s="1">
        <v>45839</v>
      </c>
      <c r="J111">
        <v>353</v>
      </c>
    </row>
    <row r="112" spans="1:10">
      <c r="A112" t="s">
        <v>10</v>
      </c>
      <c r="B112" t="s">
        <v>9</v>
      </c>
      <c r="C112" s="1">
        <v>45901</v>
      </c>
      <c r="D112">
        <v>388</v>
      </c>
      <c r="G112" t="s">
        <v>10</v>
      </c>
      <c r="H112" t="s">
        <v>9</v>
      </c>
      <c r="I112" s="1">
        <v>45901</v>
      </c>
      <c r="J112">
        <v>388</v>
      </c>
    </row>
    <row r="113" spans="1:10">
      <c r="A113" t="s">
        <v>6</v>
      </c>
      <c r="B113" t="s">
        <v>7</v>
      </c>
      <c r="C113" s="1">
        <v>45931</v>
      </c>
      <c r="D113">
        <v>483</v>
      </c>
      <c r="G113" t="s">
        <v>6</v>
      </c>
      <c r="H113" t="s">
        <v>7</v>
      </c>
      <c r="I113" s="1">
        <v>45931</v>
      </c>
      <c r="J113">
        <v>483</v>
      </c>
    </row>
    <row r="114" spans="1:10">
      <c r="A114" t="s">
        <v>6</v>
      </c>
      <c r="B114" t="s">
        <v>7</v>
      </c>
      <c r="C114" s="1">
        <v>46113</v>
      </c>
      <c r="D114">
        <v>483</v>
      </c>
      <c r="G114" t="s">
        <v>6</v>
      </c>
      <c r="H114" t="s">
        <v>7</v>
      </c>
      <c r="I114" s="1">
        <v>46113</v>
      </c>
      <c r="J114">
        <v>483</v>
      </c>
    </row>
    <row r="115" spans="1:10">
      <c r="A115" t="s">
        <v>10</v>
      </c>
      <c r="B115" t="s">
        <v>9</v>
      </c>
      <c r="C115" s="1">
        <v>45839</v>
      </c>
      <c r="D115">
        <v>183</v>
      </c>
      <c r="G115" t="s">
        <v>10</v>
      </c>
      <c r="H115" t="s">
        <v>9</v>
      </c>
      <c r="I115" s="1">
        <v>45839</v>
      </c>
      <c r="J115">
        <v>183</v>
      </c>
    </row>
    <row r="116" spans="1:10">
      <c r="A116" t="s">
        <v>10</v>
      </c>
      <c r="B116" t="s">
        <v>9</v>
      </c>
      <c r="C116" s="1">
        <v>45992</v>
      </c>
      <c r="D116">
        <v>337</v>
      </c>
      <c r="G116" t="s">
        <v>10</v>
      </c>
      <c r="H116" t="s">
        <v>9</v>
      </c>
      <c r="I116" s="1">
        <v>45992</v>
      </c>
      <c r="J116">
        <v>337</v>
      </c>
    </row>
    <row r="117" spans="1:10">
      <c r="A117" t="s">
        <v>10</v>
      </c>
      <c r="B117" t="s">
        <v>9</v>
      </c>
      <c r="C117" s="1">
        <v>46174</v>
      </c>
      <c r="D117">
        <v>424</v>
      </c>
      <c r="G117" t="s">
        <v>10</v>
      </c>
      <c r="H117" t="s">
        <v>9</v>
      </c>
      <c r="I117" s="1">
        <v>46174</v>
      </c>
      <c r="J117">
        <v>424</v>
      </c>
    </row>
    <row r="118" spans="1:10">
      <c r="A118" t="s">
        <v>6</v>
      </c>
      <c r="B118" t="s">
        <v>5</v>
      </c>
      <c r="C118" s="1">
        <v>45870</v>
      </c>
      <c r="D118">
        <v>353</v>
      </c>
      <c r="G118" t="s">
        <v>6</v>
      </c>
      <c r="H118" t="s">
        <v>5</v>
      </c>
      <c r="I118" s="1">
        <v>45870</v>
      </c>
      <c r="J118">
        <v>353</v>
      </c>
    </row>
    <row r="119" spans="1:10">
      <c r="A119" t="s">
        <v>11</v>
      </c>
      <c r="B119" t="s">
        <v>7</v>
      </c>
      <c r="C119" s="1">
        <v>45931</v>
      </c>
      <c r="D119">
        <v>640</v>
      </c>
      <c r="G119" t="s">
        <v>11</v>
      </c>
      <c r="H119" t="s">
        <v>7</v>
      </c>
      <c r="I119" s="1">
        <v>45931</v>
      </c>
      <c r="J119">
        <v>640</v>
      </c>
    </row>
    <row r="120" spans="1:10">
      <c r="A120" t="s">
        <v>4</v>
      </c>
      <c r="B120" t="s">
        <v>9</v>
      </c>
      <c r="C120" s="1">
        <v>45962</v>
      </c>
      <c r="D120">
        <v>1025</v>
      </c>
      <c r="G120" t="s">
        <v>4</v>
      </c>
      <c r="H120" t="s">
        <v>9</v>
      </c>
      <c r="I120" s="1">
        <v>45962</v>
      </c>
      <c r="J120">
        <v>1025</v>
      </c>
    </row>
    <row r="121" spans="1:10">
      <c r="A121" t="s">
        <v>4</v>
      </c>
      <c r="B121" t="s">
        <v>9</v>
      </c>
      <c r="C121" s="1">
        <v>46143</v>
      </c>
      <c r="D121">
        <v>25</v>
      </c>
      <c r="G121" t="s">
        <v>4</v>
      </c>
      <c r="H121" t="s">
        <v>9</v>
      </c>
      <c r="I121" s="1">
        <v>46143</v>
      </c>
      <c r="J121">
        <v>25</v>
      </c>
    </row>
    <row r="122" spans="1:10">
      <c r="A122" t="s">
        <v>8</v>
      </c>
      <c r="B122" t="s">
        <v>9</v>
      </c>
      <c r="C122" s="1">
        <v>45901</v>
      </c>
      <c r="D122">
        <v>628</v>
      </c>
      <c r="G122" t="s">
        <v>8</v>
      </c>
      <c r="H122" t="s">
        <v>9</v>
      </c>
      <c r="I122" s="1">
        <v>45901</v>
      </c>
      <c r="J122">
        <v>628</v>
      </c>
    </row>
    <row r="123" spans="1:10">
      <c r="A123" t="s">
        <v>8</v>
      </c>
      <c r="B123" t="s">
        <v>9</v>
      </c>
      <c r="C123" s="1">
        <v>45992</v>
      </c>
      <c r="D123">
        <v>649</v>
      </c>
      <c r="G123" t="s">
        <v>8</v>
      </c>
      <c r="H123" t="s">
        <v>9</v>
      </c>
      <c r="I123" s="1">
        <v>45992</v>
      </c>
      <c r="J123">
        <v>649</v>
      </c>
    </row>
    <row r="124" spans="1:10">
      <c r="A124" t="s">
        <v>8</v>
      </c>
      <c r="B124" t="s">
        <v>9</v>
      </c>
      <c r="C124" s="1">
        <v>46082</v>
      </c>
      <c r="D124">
        <v>658</v>
      </c>
      <c r="G124" t="s">
        <v>8</v>
      </c>
      <c r="H124" t="s">
        <v>9</v>
      </c>
      <c r="I124" s="1">
        <v>46082</v>
      </c>
      <c r="J124">
        <v>658</v>
      </c>
    </row>
    <row r="125" spans="1:10">
      <c r="A125" t="s">
        <v>8</v>
      </c>
      <c r="B125" t="s">
        <v>9</v>
      </c>
      <c r="C125" s="1">
        <v>46174</v>
      </c>
      <c r="D125">
        <v>1298</v>
      </c>
      <c r="G125" t="s">
        <v>8</v>
      </c>
      <c r="H125" t="s">
        <v>9</v>
      </c>
      <c r="I125" s="1">
        <v>46174</v>
      </c>
      <c r="J125">
        <v>1298</v>
      </c>
    </row>
    <row r="126" spans="1:10">
      <c r="A126" t="s">
        <v>8</v>
      </c>
      <c r="B126" t="s">
        <v>5</v>
      </c>
      <c r="C126" s="1">
        <v>45992</v>
      </c>
      <c r="D126">
        <v>453</v>
      </c>
      <c r="G126" t="s">
        <v>8</v>
      </c>
      <c r="H126" t="s">
        <v>5</v>
      </c>
      <c r="I126" s="1">
        <v>45992</v>
      </c>
      <c r="J126">
        <v>453</v>
      </c>
    </row>
    <row r="127" spans="1:10">
      <c r="A127" t="s">
        <v>8</v>
      </c>
      <c r="B127" t="s">
        <v>5</v>
      </c>
      <c r="C127" s="1">
        <v>46174</v>
      </c>
      <c r="D127">
        <v>87</v>
      </c>
      <c r="G127" t="s">
        <v>8</v>
      </c>
      <c r="H127" t="s">
        <v>5</v>
      </c>
      <c r="I127" s="1">
        <v>46174</v>
      </c>
      <c r="J127">
        <v>87</v>
      </c>
    </row>
    <row r="128" spans="1:10">
      <c r="A128" t="s">
        <v>6</v>
      </c>
      <c r="B128" t="s">
        <v>7</v>
      </c>
      <c r="C128" s="1">
        <v>45962</v>
      </c>
      <c r="D128">
        <v>357</v>
      </c>
      <c r="G128" t="s">
        <v>6</v>
      </c>
      <c r="H128" t="s">
        <v>7</v>
      </c>
      <c r="I128" s="1">
        <v>45962</v>
      </c>
      <c r="J128">
        <v>357</v>
      </c>
    </row>
    <row r="129" spans="1:10">
      <c r="A129" t="s">
        <v>6</v>
      </c>
      <c r="B129" t="s">
        <v>7</v>
      </c>
      <c r="C129" s="1">
        <v>46143</v>
      </c>
      <c r="D129">
        <v>754</v>
      </c>
      <c r="G129" t="s">
        <v>6</v>
      </c>
      <c r="H129" t="s">
        <v>7</v>
      </c>
      <c r="I129" s="1">
        <v>46143</v>
      </c>
      <c r="J129">
        <v>754</v>
      </c>
    </row>
    <row r="130" spans="1:10">
      <c r="A130" t="s">
        <v>4</v>
      </c>
      <c r="B130" t="s">
        <v>9</v>
      </c>
      <c r="C130" s="1">
        <v>45870</v>
      </c>
      <c r="D130">
        <v>356</v>
      </c>
      <c r="G130" t="s">
        <v>4</v>
      </c>
      <c r="H130" t="s">
        <v>9</v>
      </c>
      <c r="I130" s="1">
        <v>45870</v>
      </c>
      <c r="J130">
        <v>356</v>
      </c>
    </row>
    <row r="131" spans="1:10">
      <c r="A131" t="s">
        <v>10</v>
      </c>
      <c r="B131" t="s">
        <v>7</v>
      </c>
      <c r="C131" s="1">
        <v>45931</v>
      </c>
      <c r="D131">
        <v>524</v>
      </c>
      <c r="G131" t="s">
        <v>10</v>
      </c>
      <c r="H131" t="s">
        <v>7</v>
      </c>
      <c r="I131" s="1">
        <v>45931</v>
      </c>
      <c r="J131">
        <v>524</v>
      </c>
    </row>
    <row r="132" spans="1:10">
      <c r="A132" t="s">
        <v>11</v>
      </c>
      <c r="B132" t="s">
        <v>9</v>
      </c>
      <c r="C132" s="1">
        <v>45839</v>
      </c>
      <c r="D132">
        <v>602</v>
      </c>
      <c r="G132" t="s">
        <v>11</v>
      </c>
      <c r="H132" t="s">
        <v>9</v>
      </c>
      <c r="I132" s="1">
        <v>45839</v>
      </c>
      <c r="J132">
        <v>602</v>
      </c>
    </row>
    <row r="133" spans="1:10">
      <c r="A133" t="s">
        <v>11</v>
      </c>
      <c r="B133" t="s">
        <v>9</v>
      </c>
      <c r="C133" s="1">
        <v>46023</v>
      </c>
      <c r="D133">
        <v>62</v>
      </c>
      <c r="G133" t="s">
        <v>11</v>
      </c>
      <c r="H133" t="s">
        <v>9</v>
      </c>
      <c r="I133" s="1">
        <v>46023</v>
      </c>
      <c r="J133">
        <v>62</v>
      </c>
    </row>
    <row r="134" spans="1:10">
      <c r="A134" t="s">
        <v>6</v>
      </c>
      <c r="B134" t="s">
        <v>5</v>
      </c>
      <c r="C134" s="1">
        <v>45839</v>
      </c>
      <c r="D134">
        <v>574</v>
      </c>
      <c r="G134" t="s">
        <v>6</v>
      </c>
      <c r="H134" t="s">
        <v>5</v>
      </c>
      <c r="I134" s="1">
        <v>45839</v>
      </c>
      <c r="J134">
        <v>574</v>
      </c>
    </row>
    <row r="135" spans="1:10">
      <c r="A135" t="s">
        <v>6</v>
      </c>
      <c r="B135" t="s">
        <v>5</v>
      </c>
      <c r="C135" s="1">
        <v>46023</v>
      </c>
      <c r="D135">
        <v>123</v>
      </c>
      <c r="G135" t="s">
        <v>6</v>
      </c>
      <c r="H135" t="s">
        <v>5</v>
      </c>
      <c r="I135" s="1">
        <v>46023</v>
      </c>
      <c r="J135">
        <v>123</v>
      </c>
    </row>
    <row r="136" spans="1:10">
      <c r="A136" t="s">
        <v>8</v>
      </c>
      <c r="B136" t="s">
        <v>7</v>
      </c>
      <c r="C136" s="1">
        <v>45870</v>
      </c>
      <c r="D136">
        <v>379</v>
      </c>
      <c r="G136" t="s">
        <v>8</v>
      </c>
      <c r="H136" t="s">
        <v>7</v>
      </c>
      <c r="I136" s="1">
        <v>45870</v>
      </c>
      <c r="J136">
        <v>379</v>
      </c>
    </row>
    <row r="137" spans="1:10">
      <c r="A137" t="s">
        <v>11</v>
      </c>
      <c r="B137" t="s">
        <v>9</v>
      </c>
      <c r="C137" s="1">
        <v>45901</v>
      </c>
      <c r="D137">
        <v>402</v>
      </c>
      <c r="G137" t="s">
        <v>11</v>
      </c>
      <c r="H137" t="s">
        <v>9</v>
      </c>
      <c r="I137" s="1">
        <v>45901</v>
      </c>
      <c r="J137">
        <v>402</v>
      </c>
    </row>
    <row r="138" spans="1:10">
      <c r="A138" t="s">
        <v>11</v>
      </c>
      <c r="B138" t="s">
        <v>9</v>
      </c>
      <c r="C138" s="1">
        <v>46082</v>
      </c>
      <c r="D138">
        <v>42</v>
      </c>
      <c r="G138" t="s">
        <v>11</v>
      </c>
      <c r="H138" t="s">
        <v>9</v>
      </c>
      <c r="I138" s="1">
        <v>46082</v>
      </c>
      <c r="J138">
        <v>42</v>
      </c>
    </row>
    <row r="139" spans="1:10">
      <c r="A139" t="s">
        <v>4</v>
      </c>
      <c r="B139" t="s">
        <v>7</v>
      </c>
      <c r="C139" s="1">
        <v>45931</v>
      </c>
      <c r="D139">
        <v>520</v>
      </c>
      <c r="G139" t="s">
        <v>4</v>
      </c>
      <c r="H139" t="s">
        <v>7</v>
      </c>
      <c r="I139" s="1">
        <v>45931</v>
      </c>
      <c r="J139">
        <v>520</v>
      </c>
    </row>
    <row r="140" spans="1:10">
      <c r="A140" t="s">
        <v>4</v>
      </c>
      <c r="B140" t="s">
        <v>7</v>
      </c>
      <c r="C140" s="1">
        <v>46113</v>
      </c>
      <c r="D140">
        <v>47</v>
      </c>
      <c r="G140" t="s">
        <v>4</v>
      </c>
      <c r="H140" t="s">
        <v>7</v>
      </c>
      <c r="I140" s="1">
        <v>46113</v>
      </c>
      <c r="J140">
        <v>47</v>
      </c>
    </row>
    <row r="141" spans="1:10">
      <c r="A141" t="s">
        <v>10</v>
      </c>
      <c r="B141" t="s">
        <v>9</v>
      </c>
      <c r="C141" s="1">
        <v>45962</v>
      </c>
      <c r="D141">
        <v>813</v>
      </c>
      <c r="G141" t="s">
        <v>10</v>
      </c>
      <c r="H141" t="s">
        <v>9</v>
      </c>
      <c r="I141" s="1">
        <v>45962</v>
      </c>
      <c r="J141">
        <v>813</v>
      </c>
    </row>
    <row r="142" spans="1:10">
      <c r="A142" t="s">
        <v>10</v>
      </c>
      <c r="B142" t="s">
        <v>5</v>
      </c>
      <c r="C142" s="1">
        <v>45839</v>
      </c>
      <c r="D142">
        <v>489</v>
      </c>
      <c r="G142" t="s">
        <v>10</v>
      </c>
      <c r="H142" t="s">
        <v>5</v>
      </c>
      <c r="I142" s="1">
        <v>45839</v>
      </c>
      <c r="J142">
        <v>489</v>
      </c>
    </row>
    <row r="143" spans="1:10">
      <c r="A143" t="s">
        <v>10</v>
      </c>
      <c r="B143" t="s">
        <v>5</v>
      </c>
      <c r="C143" s="1">
        <v>46023</v>
      </c>
      <c r="D143">
        <v>489</v>
      </c>
      <c r="G143" t="s">
        <v>10</v>
      </c>
      <c r="H143" t="s">
        <v>5</v>
      </c>
      <c r="I143" s="1">
        <v>46023</v>
      </c>
      <c r="J143">
        <v>489</v>
      </c>
    </row>
    <row r="144" spans="1:10">
      <c r="A144" t="s">
        <v>6</v>
      </c>
      <c r="B144" t="s">
        <v>7</v>
      </c>
      <c r="C144" s="1">
        <v>45870</v>
      </c>
      <c r="D144">
        <v>89</v>
      </c>
      <c r="G144" t="s">
        <v>6</v>
      </c>
      <c r="H144" t="s">
        <v>7</v>
      </c>
      <c r="I144" s="1">
        <v>45870</v>
      </c>
      <c r="J144">
        <v>89</v>
      </c>
    </row>
    <row r="145" spans="1:10">
      <c r="A145" t="s">
        <v>6</v>
      </c>
      <c r="B145" t="s">
        <v>7</v>
      </c>
      <c r="C145" s="1">
        <v>46054</v>
      </c>
      <c r="D145">
        <v>179</v>
      </c>
      <c r="G145" t="s">
        <v>6</v>
      </c>
      <c r="H145" t="s">
        <v>7</v>
      </c>
      <c r="I145" s="1">
        <v>46054</v>
      </c>
      <c r="J145">
        <v>179</v>
      </c>
    </row>
    <row r="146" spans="1:10">
      <c r="A146" t="s">
        <v>8</v>
      </c>
      <c r="B146" t="s">
        <v>9</v>
      </c>
      <c r="C146" s="1">
        <v>45901</v>
      </c>
      <c r="D146">
        <v>610</v>
      </c>
      <c r="G146" t="s">
        <v>8</v>
      </c>
      <c r="H146" t="s">
        <v>9</v>
      </c>
      <c r="I146" s="1">
        <v>45901</v>
      </c>
      <c r="J146">
        <v>610</v>
      </c>
    </row>
    <row r="147" spans="1:10">
      <c r="A147" t="s">
        <v>8</v>
      </c>
      <c r="B147" t="s">
        <v>9</v>
      </c>
      <c r="C147" s="1">
        <v>46082</v>
      </c>
      <c r="D147">
        <v>61</v>
      </c>
      <c r="G147" t="s">
        <v>8</v>
      </c>
      <c r="H147" t="s">
        <v>9</v>
      </c>
      <c r="I147" s="1">
        <v>46082</v>
      </c>
      <c r="J147">
        <v>61</v>
      </c>
    </row>
    <row r="148" spans="1:10">
      <c r="A148" t="s">
        <v>11</v>
      </c>
      <c r="B148" t="s">
        <v>9</v>
      </c>
      <c r="C148" s="1">
        <v>45931</v>
      </c>
      <c r="D148">
        <v>722</v>
      </c>
      <c r="G148" t="s">
        <v>11</v>
      </c>
      <c r="H148" t="s">
        <v>9</v>
      </c>
      <c r="I148" s="1">
        <v>45931</v>
      </c>
      <c r="J148">
        <v>722</v>
      </c>
    </row>
    <row r="149" spans="1:10">
      <c r="A149" t="s">
        <v>4</v>
      </c>
      <c r="B149" t="s">
        <v>5</v>
      </c>
      <c r="C149" s="1">
        <v>45962</v>
      </c>
      <c r="D149">
        <v>851</v>
      </c>
      <c r="G149" t="s">
        <v>4</v>
      </c>
      <c r="H149" t="s">
        <v>5</v>
      </c>
      <c r="I149" s="1">
        <v>45962</v>
      </c>
      <c r="J149">
        <v>851</v>
      </c>
    </row>
    <row r="150" spans="1:10">
      <c r="A150" t="s">
        <v>4</v>
      </c>
      <c r="B150" t="s">
        <v>5</v>
      </c>
      <c r="C150" s="1">
        <v>46143</v>
      </c>
      <c r="D150">
        <v>172</v>
      </c>
      <c r="G150" t="s">
        <v>4</v>
      </c>
      <c r="H150" t="s">
        <v>5</v>
      </c>
      <c r="I150" s="1">
        <v>46143</v>
      </c>
      <c r="J150">
        <v>172</v>
      </c>
    </row>
  </sheetData>
  <dataValidations count="2">
    <dataValidation type="list" allowBlank="1" showInputMessage="1" showErrorMessage="1" sqref="N14" xr:uid="{A37F513B-6102-4884-96CF-3A536917607F}">
      <formula1>_xlfn.ANCHORARRAY($Y$20)</formula1>
    </dataValidation>
    <dataValidation type="list" allowBlank="1" showInputMessage="1" showErrorMessage="1" sqref="AH1" xr:uid="{44FEF695-B61A-44D7-A584-916D97AC53D4}">
      <formula1>$AI$2:$AI$4</formula1>
    </dataValidation>
  </dataValidations>
  <pageMargins left="0.7" right="0.7" top="0.75" bottom="0.75" header="0.3" footer="0.3"/>
  <pageSetup paperSize="9" orientation="portrait" horizontalDpi="0" verticalDpi="0" r:id="rId3"/>
  <drawing r:id="rId4"/>
  <tableParts count="2">
    <tablePart r:id="rId5"/>
    <tablePart r:id="rId6"/>
  </tableParts>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91821-D8CF-4A42-A3D2-B4F2AD024B6E}">
  <dimension ref="A1:AB150"/>
  <sheetViews>
    <sheetView zoomScaleNormal="100" workbookViewId="0">
      <selection sqref="A1:A1048576"/>
    </sheetView>
  </sheetViews>
  <sheetFormatPr defaultRowHeight="14.25" outlineLevelCol="1"/>
  <cols>
    <col min="3" max="3" width="9" style="1"/>
    <col min="7" max="7" width="15.75" hidden="1" customWidth="1" outlineLevel="1"/>
    <col min="8" max="8" width="10.625" hidden="1" customWidth="1" outlineLevel="1"/>
    <col min="9" max="9" width="9.125" style="1" hidden="1" customWidth="1" outlineLevel="1"/>
    <col min="10" max="12" width="9.125" hidden="1" customWidth="1" outlineLevel="1"/>
    <col min="13" max="13" width="13.875" hidden="1" customWidth="1" outlineLevel="1"/>
    <col min="14" max="14" width="13.625" hidden="1" customWidth="1" outlineLevel="1"/>
    <col min="15" max="27" width="9.125" hidden="1" customWidth="1" outlineLevel="1"/>
    <col min="28" max="28" width="9" collapsed="1"/>
  </cols>
  <sheetData>
    <row r="1" spans="1:14">
      <c r="A1" t="s">
        <v>28</v>
      </c>
      <c r="B1" t="s">
        <v>1</v>
      </c>
      <c r="C1" s="1" t="s">
        <v>2</v>
      </c>
      <c r="D1" t="s">
        <v>3</v>
      </c>
      <c r="G1" t="s">
        <v>0</v>
      </c>
      <c r="H1" t="s">
        <v>1</v>
      </c>
      <c r="I1" t="s">
        <v>2</v>
      </c>
      <c r="J1" t="s">
        <v>3</v>
      </c>
      <c r="M1" t="s">
        <v>12</v>
      </c>
      <c r="N1" t="s">
        <v>14</v>
      </c>
    </row>
    <row r="2" spans="1:14">
      <c r="A2" t="s">
        <v>4</v>
      </c>
      <c r="B2" t="s">
        <v>5</v>
      </c>
      <c r="C2" s="1">
        <v>45992</v>
      </c>
      <c r="D2">
        <v>786</v>
      </c>
      <c r="G2" t="s">
        <v>4</v>
      </c>
      <c r="H2" t="s">
        <v>5</v>
      </c>
      <c r="I2" s="1">
        <v>45992</v>
      </c>
      <c r="J2">
        <v>786</v>
      </c>
      <c r="M2" s="3" t="s">
        <v>8</v>
      </c>
      <c r="N2" s="4">
        <v>7707</v>
      </c>
    </row>
    <row r="3" spans="1:14">
      <c r="A3" t="s">
        <v>6</v>
      </c>
      <c r="B3" t="s">
        <v>7</v>
      </c>
      <c r="C3" s="1">
        <v>45901</v>
      </c>
      <c r="D3">
        <v>995</v>
      </c>
      <c r="G3" t="s">
        <v>6</v>
      </c>
      <c r="H3" t="s">
        <v>7</v>
      </c>
      <c r="I3" s="1">
        <v>45901</v>
      </c>
      <c r="J3">
        <v>995</v>
      </c>
      <c r="M3" s="3" t="s">
        <v>6</v>
      </c>
      <c r="N3" s="4">
        <v>9071</v>
      </c>
    </row>
    <row r="4" spans="1:14">
      <c r="A4" t="s">
        <v>8</v>
      </c>
      <c r="B4" t="s">
        <v>9</v>
      </c>
      <c r="C4" s="1">
        <v>45931</v>
      </c>
      <c r="D4">
        <v>952</v>
      </c>
      <c r="G4" t="s">
        <v>8</v>
      </c>
      <c r="H4" t="s">
        <v>9</v>
      </c>
      <c r="I4" s="1">
        <v>45931</v>
      </c>
      <c r="J4">
        <v>952</v>
      </c>
      <c r="M4" s="3" t="s">
        <v>10</v>
      </c>
      <c r="N4" s="4">
        <v>6218</v>
      </c>
    </row>
    <row r="5" spans="1:14">
      <c r="A5" t="s">
        <v>8</v>
      </c>
      <c r="B5" t="s">
        <v>9</v>
      </c>
      <c r="C5" s="1">
        <v>46113</v>
      </c>
      <c r="D5">
        <v>194</v>
      </c>
      <c r="G5" t="s">
        <v>8</v>
      </c>
      <c r="H5" t="s">
        <v>9</v>
      </c>
      <c r="I5" s="1">
        <v>46113</v>
      </c>
      <c r="J5">
        <v>194</v>
      </c>
      <c r="M5" s="3" t="s">
        <v>4</v>
      </c>
      <c r="N5" s="4">
        <v>4623</v>
      </c>
    </row>
    <row r="6" spans="1:14">
      <c r="A6" t="s">
        <v>10</v>
      </c>
      <c r="B6" t="s">
        <v>5</v>
      </c>
      <c r="C6" s="1">
        <v>45870</v>
      </c>
      <c r="D6">
        <v>693</v>
      </c>
      <c r="G6" t="s">
        <v>10</v>
      </c>
      <c r="H6" t="s">
        <v>5</v>
      </c>
      <c r="I6" s="1">
        <v>45870</v>
      </c>
      <c r="J6">
        <v>693</v>
      </c>
      <c r="M6" s="3" t="s">
        <v>11</v>
      </c>
      <c r="N6" s="4">
        <v>2151</v>
      </c>
    </row>
    <row r="7" spans="1:14">
      <c r="A7" t="s">
        <v>10</v>
      </c>
      <c r="B7" t="s">
        <v>5</v>
      </c>
      <c r="C7" s="1">
        <v>46054</v>
      </c>
      <c r="D7">
        <v>1386</v>
      </c>
      <c r="G7" t="s">
        <v>10</v>
      </c>
      <c r="H7" t="s">
        <v>5</v>
      </c>
      <c r="I7" s="1">
        <v>46054</v>
      </c>
      <c r="J7">
        <v>1386</v>
      </c>
      <c r="M7" s="3" t="s">
        <v>16</v>
      </c>
      <c r="N7" s="4">
        <v>97</v>
      </c>
    </row>
    <row r="8" spans="1:14">
      <c r="A8" t="s">
        <v>11</v>
      </c>
      <c r="B8" t="s">
        <v>7</v>
      </c>
      <c r="C8" s="1">
        <v>45962</v>
      </c>
      <c r="D8">
        <v>996</v>
      </c>
      <c r="G8" t="s">
        <v>11</v>
      </c>
      <c r="H8" t="s">
        <v>7</v>
      </c>
      <c r="I8" s="1">
        <v>45962</v>
      </c>
      <c r="J8">
        <v>996</v>
      </c>
      <c r="M8" s="3" t="s">
        <v>13</v>
      </c>
      <c r="N8" s="4">
        <v>29867</v>
      </c>
    </row>
    <row r="9" spans="1:14">
      <c r="A9" t="s">
        <v>11</v>
      </c>
      <c r="B9" t="s">
        <v>7</v>
      </c>
      <c r="C9" s="1">
        <v>46143</v>
      </c>
      <c r="D9">
        <v>1992</v>
      </c>
      <c r="G9" t="s">
        <v>11</v>
      </c>
      <c r="H9" t="s">
        <v>7</v>
      </c>
      <c r="I9" s="1">
        <v>46143</v>
      </c>
      <c r="J9">
        <v>1992</v>
      </c>
    </row>
    <row r="10" spans="1:14">
      <c r="A10" t="s">
        <v>10</v>
      </c>
      <c r="B10" t="s">
        <v>9</v>
      </c>
      <c r="C10" s="1">
        <v>45931</v>
      </c>
      <c r="D10">
        <v>655</v>
      </c>
      <c r="G10" t="s">
        <v>10</v>
      </c>
      <c r="H10" t="s">
        <v>9</v>
      </c>
      <c r="I10" s="1">
        <v>45931</v>
      </c>
      <c r="J10">
        <v>655</v>
      </c>
    </row>
    <row r="11" spans="1:14">
      <c r="A11" t="s">
        <v>10</v>
      </c>
      <c r="B11" t="s">
        <v>9</v>
      </c>
      <c r="C11" s="1">
        <v>46113</v>
      </c>
      <c r="D11">
        <v>655</v>
      </c>
      <c r="G11" t="s">
        <v>10</v>
      </c>
      <c r="H11" t="s">
        <v>9</v>
      </c>
      <c r="I11" s="1">
        <v>46113</v>
      </c>
      <c r="J11">
        <v>655</v>
      </c>
    </row>
    <row r="12" spans="1:14">
      <c r="A12" t="s">
        <v>6</v>
      </c>
      <c r="B12" t="s">
        <v>7</v>
      </c>
      <c r="C12" s="1">
        <v>45992</v>
      </c>
      <c r="D12">
        <v>668</v>
      </c>
      <c r="G12" t="s">
        <v>6</v>
      </c>
      <c r="H12" t="s">
        <v>7</v>
      </c>
      <c r="I12" s="1">
        <v>45992</v>
      </c>
      <c r="J12">
        <v>668</v>
      </c>
    </row>
    <row r="13" spans="1:14">
      <c r="A13" t="s">
        <v>6</v>
      </c>
      <c r="B13" t="s">
        <v>7</v>
      </c>
      <c r="C13" s="1">
        <v>46174</v>
      </c>
      <c r="D13">
        <v>689</v>
      </c>
      <c r="G13" t="s">
        <v>6</v>
      </c>
      <c r="H13" t="s">
        <v>7</v>
      </c>
      <c r="I13" s="1">
        <v>46174</v>
      </c>
      <c r="J13">
        <v>689</v>
      </c>
    </row>
    <row r="14" spans="1:14">
      <c r="A14" t="s">
        <v>8</v>
      </c>
      <c r="B14" t="s">
        <v>9</v>
      </c>
      <c r="C14" s="1">
        <v>45839</v>
      </c>
      <c r="D14">
        <v>660</v>
      </c>
      <c r="G14" t="s">
        <v>8</v>
      </c>
      <c r="H14" t="s">
        <v>9</v>
      </c>
      <c r="I14" s="1">
        <v>45839</v>
      </c>
      <c r="J14">
        <v>660</v>
      </c>
      <c r="M14" t="s">
        <v>17</v>
      </c>
      <c r="N14" s="6" t="s">
        <v>9</v>
      </c>
    </row>
    <row r="15" spans="1:14">
      <c r="A15" t="s">
        <v>8</v>
      </c>
      <c r="B15" t="s">
        <v>9</v>
      </c>
      <c r="C15" s="1">
        <v>46023</v>
      </c>
      <c r="D15">
        <v>66</v>
      </c>
      <c r="G15" t="s">
        <v>8</v>
      </c>
      <c r="H15" t="s">
        <v>9</v>
      </c>
      <c r="I15" s="1">
        <v>46023</v>
      </c>
      <c r="J15">
        <v>66</v>
      </c>
    </row>
    <row r="16" spans="1:14">
      <c r="A16" t="s">
        <v>4</v>
      </c>
      <c r="B16" t="s">
        <v>5</v>
      </c>
      <c r="C16" s="1">
        <v>45901</v>
      </c>
      <c r="D16">
        <v>855</v>
      </c>
      <c r="G16" t="s">
        <v>4</v>
      </c>
      <c r="H16" t="s">
        <v>5</v>
      </c>
      <c r="I16" s="1">
        <v>45901</v>
      </c>
      <c r="J16">
        <v>855</v>
      </c>
      <c r="M16" t="str" cm="1">
        <f t="array" ref="M16:M21">_xlfn._xlws.SORT(_xlfn.UNIQUE(_xlfn._xlws.FILTER(Expenses3[Category],Expenses3[Location]=N14)))</f>
        <v>Airfares</v>
      </c>
      <c r="N16" s="5" cm="1">
        <f t="array" ref="N16:N21">SUMIFS(Expenses3[Spend],Expenses3[Category],_xlfn.ANCHORARRAY(M16),Expenses3[Location],N14)</f>
        <v>7707</v>
      </c>
    </row>
    <row r="17" spans="1:25">
      <c r="A17" t="s">
        <v>15</v>
      </c>
      <c r="B17" t="s">
        <v>7</v>
      </c>
      <c r="C17" s="1">
        <v>45870</v>
      </c>
      <c r="D17">
        <v>737</v>
      </c>
      <c r="G17" t="s">
        <v>15</v>
      </c>
      <c r="H17" t="s">
        <v>7</v>
      </c>
      <c r="I17" s="1">
        <v>45870</v>
      </c>
      <c r="J17">
        <v>737</v>
      </c>
      <c r="M17" t="str">
        <v>Car Hire</v>
      </c>
      <c r="N17" s="5">
        <v>9071</v>
      </c>
    </row>
    <row r="18" spans="1:25">
      <c r="A18" t="s">
        <v>11</v>
      </c>
      <c r="B18" t="s">
        <v>7</v>
      </c>
      <c r="C18" s="1">
        <v>46054</v>
      </c>
      <c r="D18">
        <v>1473</v>
      </c>
      <c r="G18" t="s">
        <v>11</v>
      </c>
      <c r="H18" t="s">
        <v>7</v>
      </c>
      <c r="I18" s="1">
        <v>46054</v>
      </c>
      <c r="J18">
        <v>1473</v>
      </c>
      <c r="M18" t="str">
        <v>Hotels</v>
      </c>
      <c r="N18" s="5">
        <v>6218</v>
      </c>
    </row>
    <row r="19" spans="1:25">
      <c r="A19" t="s">
        <v>16</v>
      </c>
      <c r="B19" t="s">
        <v>9</v>
      </c>
      <c r="C19" s="1">
        <v>45992</v>
      </c>
      <c r="D19">
        <v>97</v>
      </c>
      <c r="G19" t="s">
        <v>16</v>
      </c>
      <c r="H19" t="s">
        <v>9</v>
      </c>
      <c r="I19" s="1">
        <v>45992</v>
      </c>
      <c r="J19">
        <v>97</v>
      </c>
      <c r="M19" t="str">
        <v>Meals</v>
      </c>
      <c r="N19" s="5">
        <v>4623</v>
      </c>
    </row>
    <row r="20" spans="1:25">
      <c r="A20" t="s">
        <v>8</v>
      </c>
      <c r="B20" t="s">
        <v>9</v>
      </c>
      <c r="C20" s="1">
        <v>46174</v>
      </c>
      <c r="D20">
        <v>97</v>
      </c>
      <c r="G20" t="s">
        <v>8</v>
      </c>
      <c r="H20" t="s">
        <v>9</v>
      </c>
      <c r="I20" s="1">
        <v>46174</v>
      </c>
      <c r="J20">
        <v>97</v>
      </c>
      <c r="M20" t="str">
        <v>Taxis</v>
      </c>
      <c r="N20" s="5">
        <v>2151</v>
      </c>
      <c r="Y20" t="str" cm="1">
        <f t="array" ref="Y20:Y22">_xlfn.UNIQUE(Expenses3[Location])</f>
        <v>VIC</v>
      </c>
    </row>
    <row r="21" spans="1:25">
      <c r="A21" t="s">
        <v>10</v>
      </c>
      <c r="B21" t="s">
        <v>9</v>
      </c>
      <c r="C21" s="1">
        <v>45931</v>
      </c>
      <c r="D21">
        <v>127</v>
      </c>
      <c r="G21" t="s">
        <v>10</v>
      </c>
      <c r="H21" t="s">
        <v>9</v>
      </c>
      <c r="I21" s="1">
        <v>45931</v>
      </c>
      <c r="J21">
        <v>127</v>
      </c>
      <c r="M21" t="str">
        <v>Visas</v>
      </c>
      <c r="N21" s="5">
        <v>97</v>
      </c>
      <c r="Y21" t="str">
        <v>NSW</v>
      </c>
    </row>
    <row r="22" spans="1:25">
      <c r="A22" t="s">
        <v>10</v>
      </c>
      <c r="B22" t="s">
        <v>9</v>
      </c>
      <c r="C22" s="1">
        <v>46113</v>
      </c>
      <c r="D22">
        <v>254</v>
      </c>
      <c r="G22" t="s">
        <v>10</v>
      </c>
      <c r="H22" t="s">
        <v>9</v>
      </c>
      <c r="I22" s="1">
        <v>46113</v>
      </c>
      <c r="J22">
        <v>254</v>
      </c>
      <c r="N22" s="5"/>
      <c r="Y22" t="str">
        <v>QLD</v>
      </c>
    </row>
    <row r="23" spans="1:25">
      <c r="A23" t="s">
        <v>11</v>
      </c>
      <c r="B23" t="s">
        <v>5</v>
      </c>
      <c r="C23" s="1">
        <v>45870</v>
      </c>
      <c r="D23">
        <v>515</v>
      </c>
      <c r="G23" t="s">
        <v>11</v>
      </c>
      <c r="H23" t="s">
        <v>5</v>
      </c>
      <c r="I23" s="1">
        <v>45870</v>
      </c>
      <c r="J23">
        <v>515</v>
      </c>
    </row>
    <row r="24" spans="1:25">
      <c r="A24" t="s">
        <v>11</v>
      </c>
      <c r="B24" t="s">
        <v>5</v>
      </c>
      <c r="C24" s="1">
        <v>46054</v>
      </c>
      <c r="D24">
        <v>129</v>
      </c>
      <c r="G24" t="s">
        <v>11</v>
      </c>
      <c r="H24" t="s">
        <v>5</v>
      </c>
      <c r="I24" s="1">
        <v>46054</v>
      </c>
      <c r="J24">
        <v>129</v>
      </c>
    </row>
    <row r="25" spans="1:25">
      <c r="A25" t="s">
        <v>4</v>
      </c>
      <c r="B25" t="s">
        <v>7</v>
      </c>
      <c r="C25" s="1">
        <v>45901</v>
      </c>
      <c r="D25">
        <v>836</v>
      </c>
      <c r="G25" t="s">
        <v>4</v>
      </c>
      <c r="H25" t="s">
        <v>7</v>
      </c>
      <c r="I25" s="1">
        <v>45901</v>
      </c>
      <c r="J25">
        <v>836</v>
      </c>
    </row>
    <row r="26" spans="1:25">
      <c r="A26" t="s">
        <v>6</v>
      </c>
      <c r="B26" t="s">
        <v>9</v>
      </c>
      <c r="C26" s="1">
        <v>45962</v>
      </c>
      <c r="D26">
        <v>676</v>
      </c>
      <c r="G26" t="s">
        <v>6</v>
      </c>
      <c r="H26" t="s">
        <v>9</v>
      </c>
      <c r="I26" s="1">
        <v>45962</v>
      </c>
      <c r="J26">
        <v>676</v>
      </c>
    </row>
    <row r="27" spans="1:25">
      <c r="A27" t="s">
        <v>6</v>
      </c>
      <c r="B27" t="s">
        <v>9</v>
      </c>
      <c r="C27" s="1">
        <v>46143</v>
      </c>
      <c r="D27">
        <v>676</v>
      </c>
      <c r="G27" t="s">
        <v>6</v>
      </c>
      <c r="H27" t="s">
        <v>9</v>
      </c>
      <c r="I27" s="1">
        <v>46143</v>
      </c>
      <c r="J27">
        <v>676</v>
      </c>
    </row>
    <row r="28" spans="1:25">
      <c r="A28" t="s">
        <v>11</v>
      </c>
      <c r="B28" t="s">
        <v>7</v>
      </c>
      <c r="C28" s="1">
        <v>45839</v>
      </c>
      <c r="D28">
        <v>289</v>
      </c>
      <c r="G28" t="s">
        <v>11</v>
      </c>
      <c r="H28" t="s">
        <v>7</v>
      </c>
      <c r="I28" s="1">
        <v>45839</v>
      </c>
      <c r="J28">
        <v>289</v>
      </c>
    </row>
    <row r="29" spans="1:25">
      <c r="A29" t="s">
        <v>11</v>
      </c>
      <c r="B29" t="s">
        <v>7</v>
      </c>
      <c r="C29" s="1">
        <v>46023</v>
      </c>
      <c r="D29">
        <v>1248</v>
      </c>
      <c r="G29" t="s">
        <v>11</v>
      </c>
      <c r="H29" t="s">
        <v>7</v>
      </c>
      <c r="I29" s="1">
        <v>46023</v>
      </c>
      <c r="J29">
        <v>1248</v>
      </c>
    </row>
    <row r="30" spans="1:25">
      <c r="A30" t="s">
        <v>4</v>
      </c>
      <c r="B30" t="s">
        <v>9</v>
      </c>
      <c r="C30" s="1">
        <v>45870</v>
      </c>
      <c r="D30">
        <v>240</v>
      </c>
      <c r="G30" t="s">
        <v>4</v>
      </c>
      <c r="H30" t="s">
        <v>9</v>
      </c>
      <c r="I30" s="1">
        <v>45870</v>
      </c>
      <c r="J30">
        <v>240</v>
      </c>
    </row>
    <row r="31" spans="1:25">
      <c r="A31" t="s">
        <v>10</v>
      </c>
      <c r="B31" t="s">
        <v>5</v>
      </c>
      <c r="C31" s="1">
        <v>45901</v>
      </c>
      <c r="D31">
        <v>99</v>
      </c>
      <c r="G31" t="s">
        <v>10</v>
      </c>
      <c r="H31" t="s">
        <v>5</v>
      </c>
      <c r="I31" s="1">
        <v>45901</v>
      </c>
      <c r="J31">
        <v>99</v>
      </c>
    </row>
    <row r="32" spans="1:25">
      <c r="A32" t="s">
        <v>10</v>
      </c>
      <c r="B32" t="s">
        <v>5</v>
      </c>
      <c r="C32" s="1">
        <v>46082</v>
      </c>
      <c r="D32">
        <v>198</v>
      </c>
      <c r="G32" t="s">
        <v>10</v>
      </c>
      <c r="H32" t="s">
        <v>5</v>
      </c>
      <c r="I32" s="1">
        <v>46082</v>
      </c>
      <c r="J32">
        <v>198</v>
      </c>
    </row>
    <row r="33" spans="1:10">
      <c r="A33" t="s">
        <v>8</v>
      </c>
      <c r="B33" t="s">
        <v>7</v>
      </c>
      <c r="C33" s="1">
        <v>45962</v>
      </c>
      <c r="D33">
        <v>373</v>
      </c>
      <c r="G33" t="s">
        <v>8</v>
      </c>
      <c r="H33" t="s">
        <v>7</v>
      </c>
      <c r="I33" s="1">
        <v>45962</v>
      </c>
      <c r="J33">
        <v>373</v>
      </c>
    </row>
    <row r="34" spans="1:10">
      <c r="A34" t="s">
        <v>8</v>
      </c>
      <c r="B34" t="s">
        <v>7</v>
      </c>
      <c r="C34" s="1">
        <v>46143</v>
      </c>
      <c r="D34">
        <v>746</v>
      </c>
      <c r="G34" t="s">
        <v>8</v>
      </c>
      <c r="H34" t="s">
        <v>7</v>
      </c>
      <c r="I34" s="1">
        <v>46143</v>
      </c>
      <c r="J34">
        <v>746</v>
      </c>
    </row>
    <row r="35" spans="1:10">
      <c r="A35" t="s">
        <v>6</v>
      </c>
      <c r="B35" t="s">
        <v>9</v>
      </c>
      <c r="C35" s="1">
        <v>45931</v>
      </c>
      <c r="D35">
        <v>753</v>
      </c>
      <c r="G35" t="s">
        <v>6</v>
      </c>
      <c r="H35" t="s">
        <v>9</v>
      </c>
      <c r="I35" s="1">
        <v>45931</v>
      </c>
      <c r="J35">
        <v>753</v>
      </c>
    </row>
    <row r="36" spans="1:10">
      <c r="A36" t="s">
        <v>6</v>
      </c>
      <c r="B36" t="s">
        <v>9</v>
      </c>
      <c r="C36" s="1">
        <v>45992</v>
      </c>
      <c r="D36">
        <v>368</v>
      </c>
      <c r="G36" t="s">
        <v>6</v>
      </c>
      <c r="H36" t="s">
        <v>9</v>
      </c>
      <c r="I36" s="1">
        <v>45992</v>
      </c>
      <c r="J36">
        <v>368</v>
      </c>
    </row>
    <row r="37" spans="1:10">
      <c r="A37" t="s">
        <v>6</v>
      </c>
      <c r="B37" t="s">
        <v>9</v>
      </c>
      <c r="C37" s="1">
        <v>46113</v>
      </c>
      <c r="D37">
        <v>753</v>
      </c>
      <c r="G37" t="s">
        <v>6</v>
      </c>
      <c r="H37" t="s">
        <v>9</v>
      </c>
      <c r="I37" s="1">
        <v>46113</v>
      </c>
      <c r="J37">
        <v>753</v>
      </c>
    </row>
    <row r="38" spans="1:10">
      <c r="A38" t="s">
        <v>11</v>
      </c>
      <c r="B38" t="s">
        <v>5</v>
      </c>
      <c r="C38" s="1">
        <v>45992</v>
      </c>
      <c r="D38">
        <v>123</v>
      </c>
      <c r="G38" t="s">
        <v>11</v>
      </c>
      <c r="H38" t="s">
        <v>5</v>
      </c>
      <c r="I38" s="1">
        <v>45992</v>
      </c>
      <c r="J38">
        <v>123</v>
      </c>
    </row>
    <row r="39" spans="1:10">
      <c r="A39" t="s">
        <v>11</v>
      </c>
      <c r="B39" t="s">
        <v>5</v>
      </c>
      <c r="C39" s="1">
        <v>46174</v>
      </c>
      <c r="D39">
        <v>246</v>
      </c>
      <c r="G39" t="s">
        <v>11</v>
      </c>
      <c r="H39" t="s">
        <v>5</v>
      </c>
      <c r="I39" s="1">
        <v>46174</v>
      </c>
      <c r="J39">
        <v>246</v>
      </c>
    </row>
    <row r="40" spans="1:10">
      <c r="A40" t="s">
        <v>10</v>
      </c>
      <c r="B40" t="s">
        <v>7</v>
      </c>
      <c r="C40" s="1">
        <v>45870</v>
      </c>
      <c r="D40">
        <v>141</v>
      </c>
      <c r="G40" t="s">
        <v>10</v>
      </c>
      <c r="H40" t="s">
        <v>7</v>
      </c>
      <c r="I40" s="1">
        <v>45870</v>
      </c>
      <c r="J40">
        <v>141</v>
      </c>
    </row>
    <row r="41" spans="1:10">
      <c r="A41" t="s">
        <v>10</v>
      </c>
      <c r="B41" t="s">
        <v>7</v>
      </c>
      <c r="C41" s="1">
        <v>46054</v>
      </c>
      <c r="D41">
        <v>283</v>
      </c>
      <c r="G41" t="s">
        <v>10</v>
      </c>
      <c r="H41" t="s">
        <v>7</v>
      </c>
      <c r="I41" s="1">
        <v>46054</v>
      </c>
      <c r="J41">
        <v>283</v>
      </c>
    </row>
    <row r="42" spans="1:10">
      <c r="A42" t="s">
        <v>4</v>
      </c>
      <c r="B42" t="s">
        <v>9</v>
      </c>
      <c r="C42" s="1">
        <v>45839</v>
      </c>
      <c r="D42">
        <v>679</v>
      </c>
      <c r="G42" t="s">
        <v>4</v>
      </c>
      <c r="H42" t="s">
        <v>9</v>
      </c>
      <c r="I42" s="1">
        <v>45839</v>
      </c>
      <c r="J42">
        <v>679</v>
      </c>
    </row>
    <row r="43" spans="1:10">
      <c r="A43" t="s">
        <v>4</v>
      </c>
      <c r="B43" t="s">
        <v>9</v>
      </c>
      <c r="C43" s="1">
        <v>46023</v>
      </c>
      <c r="D43">
        <v>679</v>
      </c>
      <c r="G43" t="s">
        <v>4</v>
      </c>
      <c r="H43" t="s">
        <v>9</v>
      </c>
      <c r="I43" s="1">
        <v>46023</v>
      </c>
      <c r="J43">
        <v>679</v>
      </c>
    </row>
    <row r="44" spans="1:10">
      <c r="A44" t="s">
        <v>6</v>
      </c>
      <c r="B44" t="s">
        <v>9</v>
      </c>
      <c r="C44" s="1">
        <v>45901</v>
      </c>
      <c r="D44">
        <v>658</v>
      </c>
      <c r="G44" t="s">
        <v>6</v>
      </c>
      <c r="H44" t="s">
        <v>9</v>
      </c>
      <c r="I44" s="1">
        <v>45901</v>
      </c>
      <c r="J44">
        <v>658</v>
      </c>
    </row>
    <row r="45" spans="1:10">
      <c r="A45" t="s">
        <v>6</v>
      </c>
      <c r="B45" t="s">
        <v>9</v>
      </c>
      <c r="C45" s="1">
        <v>46082</v>
      </c>
      <c r="D45">
        <v>1316</v>
      </c>
      <c r="G45" t="s">
        <v>6</v>
      </c>
      <c r="H45" t="s">
        <v>9</v>
      </c>
      <c r="I45" s="1">
        <v>46082</v>
      </c>
      <c r="J45">
        <v>1316</v>
      </c>
    </row>
    <row r="46" spans="1:10">
      <c r="A46" t="s">
        <v>8</v>
      </c>
      <c r="B46" t="s">
        <v>5</v>
      </c>
      <c r="C46" s="1">
        <v>45931</v>
      </c>
      <c r="D46">
        <v>976</v>
      </c>
      <c r="G46" t="s">
        <v>8</v>
      </c>
      <c r="H46" t="s">
        <v>5</v>
      </c>
      <c r="I46" s="1">
        <v>45931</v>
      </c>
      <c r="J46">
        <v>976</v>
      </c>
    </row>
    <row r="47" spans="1:10">
      <c r="A47" t="s">
        <v>8</v>
      </c>
      <c r="B47" t="s">
        <v>5</v>
      </c>
      <c r="C47" s="1">
        <v>46113</v>
      </c>
      <c r="D47">
        <v>1952</v>
      </c>
      <c r="G47" t="s">
        <v>8</v>
      </c>
      <c r="H47" t="s">
        <v>5</v>
      </c>
      <c r="I47" s="1">
        <v>46113</v>
      </c>
      <c r="J47">
        <v>1952</v>
      </c>
    </row>
    <row r="48" spans="1:10">
      <c r="A48" t="s">
        <v>8</v>
      </c>
      <c r="B48" t="s">
        <v>7</v>
      </c>
      <c r="C48" s="1">
        <v>45870</v>
      </c>
      <c r="D48">
        <v>92</v>
      </c>
      <c r="G48" t="s">
        <v>8</v>
      </c>
      <c r="H48" t="s">
        <v>7</v>
      </c>
      <c r="I48" s="1">
        <v>45870</v>
      </c>
      <c r="J48">
        <v>92</v>
      </c>
    </row>
    <row r="49" spans="1:10">
      <c r="A49" t="s">
        <v>8</v>
      </c>
      <c r="B49" t="s">
        <v>7</v>
      </c>
      <c r="C49" s="1">
        <v>46054</v>
      </c>
      <c r="D49">
        <v>92</v>
      </c>
      <c r="G49" t="s">
        <v>8</v>
      </c>
      <c r="H49" t="s">
        <v>7</v>
      </c>
      <c r="I49" s="1">
        <v>46054</v>
      </c>
      <c r="J49">
        <v>92</v>
      </c>
    </row>
    <row r="50" spans="1:10">
      <c r="A50" t="s">
        <v>11</v>
      </c>
      <c r="B50" t="s">
        <v>9</v>
      </c>
      <c r="C50" s="1">
        <v>45901</v>
      </c>
      <c r="D50">
        <v>195</v>
      </c>
      <c r="G50" t="s">
        <v>11</v>
      </c>
      <c r="H50" t="s">
        <v>9</v>
      </c>
      <c r="I50" s="1">
        <v>45901</v>
      </c>
      <c r="J50">
        <v>195</v>
      </c>
    </row>
    <row r="51" spans="1:10">
      <c r="A51" t="s">
        <v>6</v>
      </c>
      <c r="B51" t="s">
        <v>7</v>
      </c>
      <c r="C51" s="1">
        <v>45839</v>
      </c>
      <c r="D51">
        <v>345</v>
      </c>
      <c r="G51" t="s">
        <v>6</v>
      </c>
      <c r="H51" t="s">
        <v>7</v>
      </c>
      <c r="I51" s="1">
        <v>45839</v>
      </c>
      <c r="J51">
        <v>345</v>
      </c>
    </row>
    <row r="52" spans="1:10">
      <c r="A52" t="s">
        <v>6</v>
      </c>
      <c r="B52" t="s">
        <v>7</v>
      </c>
      <c r="C52" s="1">
        <v>46023</v>
      </c>
      <c r="D52">
        <v>69</v>
      </c>
      <c r="G52" t="s">
        <v>6</v>
      </c>
      <c r="H52" t="s">
        <v>7</v>
      </c>
      <c r="I52" s="1">
        <v>46023</v>
      </c>
      <c r="J52">
        <v>69</v>
      </c>
    </row>
    <row r="53" spans="1:10">
      <c r="A53" t="s">
        <v>4</v>
      </c>
      <c r="B53" t="s">
        <v>9</v>
      </c>
      <c r="C53" s="1">
        <v>45931</v>
      </c>
      <c r="D53">
        <v>513</v>
      </c>
      <c r="G53" t="s">
        <v>4</v>
      </c>
      <c r="H53" t="s">
        <v>9</v>
      </c>
      <c r="I53" s="1">
        <v>45931</v>
      </c>
      <c r="J53">
        <v>513</v>
      </c>
    </row>
    <row r="54" spans="1:10">
      <c r="A54" t="s">
        <v>4</v>
      </c>
      <c r="B54" t="s">
        <v>9</v>
      </c>
      <c r="C54" s="1">
        <v>46113</v>
      </c>
      <c r="D54">
        <v>126</v>
      </c>
      <c r="G54" t="s">
        <v>4</v>
      </c>
      <c r="H54" t="s">
        <v>9</v>
      </c>
      <c r="I54" s="1">
        <v>46113</v>
      </c>
      <c r="J54">
        <v>126</v>
      </c>
    </row>
    <row r="55" spans="1:10">
      <c r="A55" t="s">
        <v>10</v>
      </c>
      <c r="B55" t="s">
        <v>5</v>
      </c>
      <c r="C55" s="1">
        <v>45962</v>
      </c>
      <c r="D55">
        <v>948</v>
      </c>
      <c r="G55" t="s">
        <v>10</v>
      </c>
      <c r="H55" t="s">
        <v>5</v>
      </c>
      <c r="I55" s="1">
        <v>45962</v>
      </c>
      <c r="J55">
        <v>948</v>
      </c>
    </row>
    <row r="56" spans="1:10">
      <c r="A56" t="s">
        <v>10</v>
      </c>
      <c r="B56" t="s">
        <v>5</v>
      </c>
      <c r="C56" s="1">
        <v>46143</v>
      </c>
      <c r="D56">
        <v>1896</v>
      </c>
      <c r="G56" t="s">
        <v>10</v>
      </c>
      <c r="H56" t="s">
        <v>5</v>
      </c>
      <c r="I56" s="1">
        <v>46143</v>
      </c>
      <c r="J56">
        <v>1896</v>
      </c>
    </row>
    <row r="57" spans="1:10">
      <c r="A57" t="s">
        <v>10</v>
      </c>
      <c r="B57" t="s">
        <v>7</v>
      </c>
      <c r="C57" s="1">
        <v>45901</v>
      </c>
      <c r="D57">
        <v>875</v>
      </c>
      <c r="G57" t="s">
        <v>10</v>
      </c>
      <c r="H57" t="s">
        <v>7</v>
      </c>
      <c r="I57" s="1">
        <v>45901</v>
      </c>
      <c r="J57">
        <v>875</v>
      </c>
    </row>
    <row r="58" spans="1:10">
      <c r="A58" t="s">
        <v>10</v>
      </c>
      <c r="B58" t="s">
        <v>7</v>
      </c>
      <c r="C58" s="1">
        <v>46082</v>
      </c>
      <c r="D58">
        <v>875</v>
      </c>
      <c r="G58" t="s">
        <v>10</v>
      </c>
      <c r="H58" t="s">
        <v>7</v>
      </c>
      <c r="I58" s="1">
        <v>46082</v>
      </c>
      <c r="J58">
        <v>875</v>
      </c>
    </row>
    <row r="59" spans="1:10">
      <c r="A59" t="s">
        <v>4</v>
      </c>
      <c r="B59" t="s">
        <v>9</v>
      </c>
      <c r="C59" s="1">
        <v>45839</v>
      </c>
      <c r="D59">
        <v>362</v>
      </c>
      <c r="G59" t="s">
        <v>4</v>
      </c>
      <c r="H59" t="s">
        <v>9</v>
      </c>
      <c r="I59" s="1">
        <v>45839</v>
      </c>
      <c r="J59">
        <v>362</v>
      </c>
    </row>
    <row r="60" spans="1:10">
      <c r="A60" t="s">
        <v>8</v>
      </c>
      <c r="B60" t="s">
        <v>5</v>
      </c>
      <c r="C60" s="1">
        <v>45962</v>
      </c>
      <c r="D60">
        <v>856</v>
      </c>
      <c r="G60" t="s">
        <v>8</v>
      </c>
      <c r="H60" t="s">
        <v>5</v>
      </c>
      <c r="I60" s="1">
        <v>45962</v>
      </c>
      <c r="J60">
        <v>856</v>
      </c>
    </row>
    <row r="61" spans="1:10">
      <c r="A61" t="s">
        <v>11</v>
      </c>
      <c r="B61" t="s">
        <v>7</v>
      </c>
      <c r="C61" s="1">
        <v>45992</v>
      </c>
      <c r="D61">
        <v>878</v>
      </c>
      <c r="G61" t="s">
        <v>11</v>
      </c>
      <c r="H61" t="s">
        <v>7</v>
      </c>
      <c r="I61" s="1">
        <v>45992</v>
      </c>
      <c r="J61">
        <v>878</v>
      </c>
    </row>
    <row r="62" spans="1:10">
      <c r="A62" t="s">
        <v>6</v>
      </c>
      <c r="B62" t="s">
        <v>9</v>
      </c>
      <c r="C62" s="1">
        <v>45931</v>
      </c>
      <c r="D62">
        <v>381</v>
      </c>
      <c r="G62" t="s">
        <v>6</v>
      </c>
      <c r="H62" t="s">
        <v>9</v>
      </c>
      <c r="I62" s="1">
        <v>45931</v>
      </c>
      <c r="J62">
        <v>381</v>
      </c>
    </row>
    <row r="63" spans="1:10">
      <c r="A63" t="s">
        <v>6</v>
      </c>
      <c r="B63" t="s">
        <v>9</v>
      </c>
      <c r="C63" s="1">
        <v>46113</v>
      </c>
      <c r="D63">
        <v>762</v>
      </c>
      <c r="G63" t="s">
        <v>6</v>
      </c>
      <c r="H63" t="s">
        <v>9</v>
      </c>
      <c r="I63" s="1">
        <v>46113</v>
      </c>
      <c r="J63">
        <v>762</v>
      </c>
    </row>
    <row r="64" spans="1:10">
      <c r="A64" t="s">
        <v>4</v>
      </c>
      <c r="B64" t="s">
        <v>5</v>
      </c>
      <c r="C64" s="1">
        <v>45962</v>
      </c>
      <c r="D64">
        <v>563</v>
      </c>
      <c r="G64" t="s">
        <v>4</v>
      </c>
      <c r="H64" t="s">
        <v>5</v>
      </c>
      <c r="I64" s="1">
        <v>45962</v>
      </c>
      <c r="J64">
        <v>563</v>
      </c>
    </row>
    <row r="65" spans="1:10">
      <c r="A65" t="s">
        <v>4</v>
      </c>
      <c r="B65" t="s">
        <v>5</v>
      </c>
      <c r="C65" s="1">
        <v>46143</v>
      </c>
      <c r="D65">
        <v>563</v>
      </c>
      <c r="G65" t="s">
        <v>4</v>
      </c>
      <c r="H65" t="s">
        <v>5</v>
      </c>
      <c r="I65" s="1">
        <v>46143</v>
      </c>
      <c r="J65">
        <v>563</v>
      </c>
    </row>
    <row r="66" spans="1:10">
      <c r="A66" t="s">
        <v>11</v>
      </c>
      <c r="B66" t="s">
        <v>7</v>
      </c>
      <c r="C66" s="1">
        <v>45931</v>
      </c>
      <c r="D66">
        <v>614</v>
      </c>
      <c r="G66" t="s">
        <v>11</v>
      </c>
      <c r="H66" t="s">
        <v>7</v>
      </c>
      <c r="I66" s="1">
        <v>45931</v>
      </c>
      <c r="J66">
        <v>614</v>
      </c>
    </row>
    <row r="67" spans="1:10">
      <c r="A67" t="s">
        <v>11</v>
      </c>
      <c r="B67" t="s">
        <v>7</v>
      </c>
      <c r="C67" s="1">
        <v>46113</v>
      </c>
      <c r="D67">
        <v>14</v>
      </c>
      <c r="G67" t="s">
        <v>11</v>
      </c>
      <c r="H67" t="s">
        <v>7</v>
      </c>
      <c r="I67" s="1">
        <v>46113</v>
      </c>
      <c r="J67">
        <v>14</v>
      </c>
    </row>
    <row r="68" spans="1:10">
      <c r="A68" t="s">
        <v>8</v>
      </c>
      <c r="B68" t="s">
        <v>9</v>
      </c>
      <c r="C68" s="1">
        <v>45870</v>
      </c>
      <c r="D68">
        <v>164</v>
      </c>
      <c r="G68" t="s">
        <v>8</v>
      </c>
      <c r="H68" t="s">
        <v>9</v>
      </c>
      <c r="I68" s="1">
        <v>45870</v>
      </c>
      <c r="J68">
        <v>164</v>
      </c>
    </row>
    <row r="69" spans="1:10">
      <c r="A69" t="s">
        <v>6</v>
      </c>
      <c r="B69" t="s">
        <v>7</v>
      </c>
      <c r="C69" s="1">
        <v>45839</v>
      </c>
      <c r="D69">
        <v>256</v>
      </c>
      <c r="G69" t="s">
        <v>6</v>
      </c>
      <c r="H69" t="s">
        <v>7</v>
      </c>
      <c r="I69" s="1">
        <v>45839</v>
      </c>
      <c r="J69">
        <v>256</v>
      </c>
    </row>
    <row r="70" spans="1:10">
      <c r="A70" t="s">
        <v>10</v>
      </c>
      <c r="B70" t="s">
        <v>9</v>
      </c>
      <c r="C70" s="1">
        <v>45992</v>
      </c>
      <c r="D70">
        <v>112</v>
      </c>
      <c r="G70" t="s">
        <v>10</v>
      </c>
      <c r="H70" t="s">
        <v>9</v>
      </c>
      <c r="I70" s="1">
        <v>45992</v>
      </c>
      <c r="J70">
        <v>112</v>
      </c>
    </row>
    <row r="71" spans="1:10">
      <c r="A71" t="s">
        <v>10</v>
      </c>
      <c r="B71" t="s">
        <v>9</v>
      </c>
      <c r="C71" s="1">
        <v>46174</v>
      </c>
      <c r="D71">
        <v>224</v>
      </c>
      <c r="G71" t="s">
        <v>10</v>
      </c>
      <c r="H71" t="s">
        <v>9</v>
      </c>
      <c r="I71" s="1">
        <v>46174</v>
      </c>
      <c r="J71">
        <v>224</v>
      </c>
    </row>
    <row r="72" spans="1:10">
      <c r="A72" t="s">
        <v>4</v>
      </c>
      <c r="B72" t="s">
        <v>5</v>
      </c>
      <c r="C72" s="1">
        <v>45839</v>
      </c>
      <c r="D72">
        <v>101</v>
      </c>
      <c r="G72" t="s">
        <v>4</v>
      </c>
      <c r="H72" t="s">
        <v>5</v>
      </c>
      <c r="I72" s="1">
        <v>45839</v>
      </c>
      <c r="J72">
        <v>101</v>
      </c>
    </row>
    <row r="73" spans="1:10">
      <c r="A73" t="s">
        <v>4</v>
      </c>
      <c r="B73" t="s">
        <v>5</v>
      </c>
      <c r="C73" s="1">
        <v>45992</v>
      </c>
      <c r="D73">
        <v>139</v>
      </c>
      <c r="G73" t="s">
        <v>4</v>
      </c>
      <c r="H73" t="s">
        <v>5</v>
      </c>
      <c r="I73" s="1">
        <v>45992</v>
      </c>
      <c r="J73">
        <v>139</v>
      </c>
    </row>
    <row r="74" spans="1:10">
      <c r="A74" t="s">
        <v>4</v>
      </c>
      <c r="B74" t="s">
        <v>5</v>
      </c>
      <c r="C74" s="1">
        <v>46023</v>
      </c>
      <c r="D74">
        <v>21</v>
      </c>
      <c r="G74" t="s">
        <v>4</v>
      </c>
      <c r="H74" t="s">
        <v>5</v>
      </c>
      <c r="I74" s="1">
        <v>46023</v>
      </c>
      <c r="J74">
        <v>21</v>
      </c>
    </row>
    <row r="75" spans="1:10">
      <c r="A75" t="s">
        <v>4</v>
      </c>
      <c r="B75" t="s">
        <v>5</v>
      </c>
      <c r="C75" s="1">
        <v>46174</v>
      </c>
      <c r="D75">
        <v>454</v>
      </c>
      <c r="G75" t="s">
        <v>4</v>
      </c>
      <c r="H75" t="s">
        <v>5</v>
      </c>
      <c r="I75" s="1">
        <v>46174</v>
      </c>
      <c r="J75">
        <v>454</v>
      </c>
    </row>
    <row r="76" spans="1:10">
      <c r="A76" t="s">
        <v>11</v>
      </c>
      <c r="B76" t="s">
        <v>7</v>
      </c>
      <c r="C76" s="1">
        <v>45962</v>
      </c>
      <c r="D76">
        <v>908</v>
      </c>
      <c r="G76" t="s">
        <v>11</v>
      </c>
      <c r="H76" t="s">
        <v>7</v>
      </c>
      <c r="I76" s="1">
        <v>45962</v>
      </c>
      <c r="J76">
        <v>908</v>
      </c>
    </row>
    <row r="77" spans="1:10">
      <c r="A77" t="s">
        <v>11</v>
      </c>
      <c r="B77" t="s">
        <v>7</v>
      </c>
      <c r="C77" s="1">
        <v>46143</v>
      </c>
      <c r="D77">
        <v>98</v>
      </c>
      <c r="G77" t="s">
        <v>11</v>
      </c>
      <c r="H77" t="s">
        <v>7</v>
      </c>
      <c r="I77" s="1">
        <v>46143</v>
      </c>
      <c r="J77">
        <v>98</v>
      </c>
    </row>
    <row r="78" spans="1:10">
      <c r="A78" t="s">
        <v>6</v>
      </c>
      <c r="B78" t="s">
        <v>9</v>
      </c>
      <c r="C78" s="1">
        <v>45901</v>
      </c>
      <c r="D78">
        <v>313</v>
      </c>
      <c r="G78" t="s">
        <v>6</v>
      </c>
      <c r="H78" t="s">
        <v>9</v>
      </c>
      <c r="I78" s="1">
        <v>45901</v>
      </c>
      <c r="J78">
        <v>313</v>
      </c>
    </row>
    <row r="79" spans="1:10">
      <c r="A79" t="s">
        <v>6</v>
      </c>
      <c r="B79" t="s">
        <v>9</v>
      </c>
      <c r="C79" s="1">
        <v>46082</v>
      </c>
      <c r="D79">
        <v>626</v>
      </c>
      <c r="G79" t="s">
        <v>6</v>
      </c>
      <c r="H79" t="s">
        <v>9</v>
      </c>
      <c r="I79" s="1">
        <v>46082</v>
      </c>
      <c r="J79">
        <v>626</v>
      </c>
    </row>
    <row r="80" spans="1:10">
      <c r="A80" t="s">
        <v>8</v>
      </c>
      <c r="B80" t="s">
        <v>9</v>
      </c>
      <c r="C80" s="1">
        <v>45931</v>
      </c>
      <c r="D80">
        <v>495</v>
      </c>
      <c r="G80" t="s">
        <v>8</v>
      </c>
      <c r="H80" t="s">
        <v>9</v>
      </c>
      <c r="I80" s="1">
        <v>45931</v>
      </c>
      <c r="J80">
        <v>495</v>
      </c>
    </row>
    <row r="81" spans="1:10">
      <c r="A81" t="s">
        <v>8</v>
      </c>
      <c r="B81" t="s">
        <v>9</v>
      </c>
      <c r="C81" s="1">
        <v>46113</v>
      </c>
      <c r="D81">
        <v>495</v>
      </c>
      <c r="G81" t="s">
        <v>8</v>
      </c>
      <c r="H81" t="s">
        <v>9</v>
      </c>
      <c r="I81" s="1">
        <v>46113</v>
      </c>
      <c r="J81">
        <v>495</v>
      </c>
    </row>
    <row r="82" spans="1:10">
      <c r="A82" t="s">
        <v>10</v>
      </c>
      <c r="B82" t="s">
        <v>5</v>
      </c>
      <c r="C82" s="1">
        <v>45870</v>
      </c>
      <c r="D82">
        <v>660</v>
      </c>
      <c r="G82" t="s">
        <v>10</v>
      </c>
      <c r="H82" t="s">
        <v>5</v>
      </c>
      <c r="I82" s="1">
        <v>45870</v>
      </c>
      <c r="J82">
        <v>660</v>
      </c>
    </row>
    <row r="83" spans="1:10">
      <c r="A83" t="s">
        <v>10</v>
      </c>
      <c r="B83" t="s">
        <v>5</v>
      </c>
      <c r="C83" s="1">
        <v>45992</v>
      </c>
      <c r="D83">
        <v>628</v>
      </c>
      <c r="G83" t="s">
        <v>10</v>
      </c>
      <c r="H83" t="s">
        <v>5</v>
      </c>
      <c r="I83" s="1">
        <v>45992</v>
      </c>
      <c r="J83">
        <v>628</v>
      </c>
    </row>
    <row r="84" spans="1:10">
      <c r="A84" t="s">
        <v>10</v>
      </c>
      <c r="B84" t="s">
        <v>5</v>
      </c>
      <c r="C84" s="1">
        <v>46054</v>
      </c>
      <c r="D84">
        <v>132</v>
      </c>
      <c r="G84" t="s">
        <v>10</v>
      </c>
      <c r="H84" t="s">
        <v>5</v>
      </c>
      <c r="I84" s="1">
        <v>46054</v>
      </c>
      <c r="J84">
        <v>132</v>
      </c>
    </row>
    <row r="85" spans="1:10">
      <c r="A85" t="s">
        <v>10</v>
      </c>
      <c r="B85" t="s">
        <v>5</v>
      </c>
      <c r="C85" s="1">
        <v>46174</v>
      </c>
      <c r="D85">
        <v>1256</v>
      </c>
      <c r="G85" t="s">
        <v>10</v>
      </c>
      <c r="H85" t="s">
        <v>5</v>
      </c>
      <c r="I85" s="1">
        <v>46174</v>
      </c>
      <c r="J85">
        <v>1256</v>
      </c>
    </row>
    <row r="86" spans="1:10">
      <c r="A86" t="s">
        <v>4</v>
      </c>
      <c r="B86" t="s">
        <v>7</v>
      </c>
      <c r="C86" s="1">
        <v>45992</v>
      </c>
      <c r="D86">
        <v>162</v>
      </c>
      <c r="G86" t="s">
        <v>4</v>
      </c>
      <c r="H86" t="s">
        <v>7</v>
      </c>
      <c r="I86" s="1">
        <v>45992</v>
      </c>
      <c r="J86">
        <v>162</v>
      </c>
    </row>
    <row r="87" spans="1:10">
      <c r="A87" t="s">
        <v>4</v>
      </c>
      <c r="B87" t="s">
        <v>7</v>
      </c>
      <c r="C87" s="1">
        <v>46174</v>
      </c>
      <c r="D87">
        <v>431</v>
      </c>
      <c r="G87" t="s">
        <v>4</v>
      </c>
      <c r="H87" t="s">
        <v>7</v>
      </c>
      <c r="I87" s="1">
        <v>46174</v>
      </c>
      <c r="J87">
        <v>431</v>
      </c>
    </row>
    <row r="88" spans="1:10">
      <c r="A88" t="s">
        <v>11</v>
      </c>
      <c r="B88" t="s">
        <v>9</v>
      </c>
      <c r="C88" s="1">
        <v>45962</v>
      </c>
      <c r="D88">
        <v>126</v>
      </c>
      <c r="G88" t="s">
        <v>11</v>
      </c>
      <c r="H88" t="s">
        <v>9</v>
      </c>
      <c r="I88" s="1">
        <v>45962</v>
      </c>
      <c r="J88">
        <v>126</v>
      </c>
    </row>
    <row r="89" spans="1:10">
      <c r="A89" t="s">
        <v>6</v>
      </c>
      <c r="B89" t="s">
        <v>7</v>
      </c>
      <c r="C89" s="1">
        <v>45870</v>
      </c>
      <c r="D89">
        <v>176</v>
      </c>
      <c r="G89" t="s">
        <v>6</v>
      </c>
      <c r="H89" t="s">
        <v>7</v>
      </c>
      <c r="I89" s="1">
        <v>45870</v>
      </c>
      <c r="J89">
        <v>176</v>
      </c>
    </row>
    <row r="90" spans="1:10">
      <c r="A90" t="s">
        <v>10</v>
      </c>
      <c r="B90" t="s">
        <v>9</v>
      </c>
      <c r="C90" s="1">
        <v>45839</v>
      </c>
      <c r="D90">
        <v>389</v>
      </c>
      <c r="G90" t="s">
        <v>10</v>
      </c>
      <c r="H90" t="s">
        <v>9</v>
      </c>
      <c r="I90" s="1">
        <v>45839</v>
      </c>
      <c r="J90">
        <v>389</v>
      </c>
    </row>
    <row r="91" spans="1:10">
      <c r="A91" t="s">
        <v>10</v>
      </c>
      <c r="B91" t="s">
        <v>9</v>
      </c>
      <c r="C91" s="1">
        <v>46023</v>
      </c>
      <c r="D91">
        <v>389</v>
      </c>
      <c r="G91" t="s">
        <v>10</v>
      </c>
      <c r="H91" t="s">
        <v>9</v>
      </c>
      <c r="I91" s="1">
        <v>46023</v>
      </c>
      <c r="J91">
        <v>389</v>
      </c>
    </row>
    <row r="92" spans="1:10">
      <c r="A92" t="s">
        <v>8</v>
      </c>
      <c r="B92" t="s">
        <v>5</v>
      </c>
      <c r="C92" s="1">
        <v>45901</v>
      </c>
      <c r="D92">
        <v>549</v>
      </c>
      <c r="G92" t="s">
        <v>8</v>
      </c>
      <c r="H92" t="s">
        <v>5</v>
      </c>
      <c r="I92" s="1">
        <v>45901</v>
      </c>
      <c r="J92">
        <v>549</v>
      </c>
    </row>
    <row r="93" spans="1:10">
      <c r="A93" t="s">
        <v>8</v>
      </c>
      <c r="B93" t="s">
        <v>5</v>
      </c>
      <c r="C93" s="1">
        <v>46082</v>
      </c>
      <c r="D93">
        <v>549</v>
      </c>
      <c r="G93" t="s">
        <v>8</v>
      </c>
      <c r="H93" t="s">
        <v>5</v>
      </c>
      <c r="I93" s="1">
        <v>46082</v>
      </c>
      <c r="J93">
        <v>549</v>
      </c>
    </row>
    <row r="94" spans="1:10">
      <c r="A94" t="s">
        <v>8</v>
      </c>
      <c r="B94" t="s">
        <v>7</v>
      </c>
      <c r="C94" s="1">
        <v>45839</v>
      </c>
      <c r="D94">
        <v>51</v>
      </c>
      <c r="G94" t="s">
        <v>8</v>
      </c>
      <c r="H94" t="s">
        <v>7</v>
      </c>
      <c r="I94" s="1">
        <v>45839</v>
      </c>
      <c r="J94">
        <v>51</v>
      </c>
    </row>
    <row r="95" spans="1:10">
      <c r="A95" t="s">
        <v>6</v>
      </c>
      <c r="B95" t="s">
        <v>9</v>
      </c>
      <c r="C95" s="1">
        <v>45992</v>
      </c>
      <c r="D95">
        <v>395</v>
      </c>
      <c r="G95" t="s">
        <v>6</v>
      </c>
      <c r="H95" t="s">
        <v>9</v>
      </c>
      <c r="I95" s="1">
        <v>45992</v>
      </c>
      <c r="J95">
        <v>395</v>
      </c>
    </row>
    <row r="96" spans="1:10">
      <c r="A96" t="s">
        <v>11</v>
      </c>
      <c r="B96" t="s">
        <v>5</v>
      </c>
      <c r="C96" s="1">
        <v>45901</v>
      </c>
      <c r="D96">
        <v>658</v>
      </c>
      <c r="G96" t="s">
        <v>11</v>
      </c>
      <c r="H96" t="s">
        <v>5</v>
      </c>
      <c r="I96" s="1">
        <v>45901</v>
      </c>
      <c r="J96">
        <v>658</v>
      </c>
    </row>
    <row r="97" spans="1:10">
      <c r="A97" t="s">
        <v>4</v>
      </c>
      <c r="B97" t="s">
        <v>7</v>
      </c>
      <c r="C97" s="1">
        <v>45931</v>
      </c>
      <c r="D97">
        <v>398</v>
      </c>
      <c r="G97" t="s">
        <v>4</v>
      </c>
      <c r="H97" t="s">
        <v>7</v>
      </c>
      <c r="I97" s="1">
        <v>45931</v>
      </c>
      <c r="J97">
        <v>398</v>
      </c>
    </row>
    <row r="98" spans="1:10">
      <c r="A98" t="s">
        <v>4</v>
      </c>
      <c r="B98" t="s">
        <v>7</v>
      </c>
      <c r="C98" s="1">
        <v>46113</v>
      </c>
      <c r="D98">
        <v>398</v>
      </c>
      <c r="G98" t="s">
        <v>4</v>
      </c>
      <c r="H98" t="s">
        <v>7</v>
      </c>
      <c r="I98" s="1">
        <v>46113</v>
      </c>
      <c r="J98">
        <v>398</v>
      </c>
    </row>
    <row r="99" spans="1:10">
      <c r="A99" t="s">
        <v>10</v>
      </c>
      <c r="B99" t="s">
        <v>9</v>
      </c>
      <c r="C99" s="1">
        <v>45962</v>
      </c>
      <c r="D99">
        <v>634</v>
      </c>
      <c r="G99" t="s">
        <v>10</v>
      </c>
      <c r="H99" t="s">
        <v>9</v>
      </c>
      <c r="I99" s="1">
        <v>45962</v>
      </c>
      <c r="J99">
        <v>634</v>
      </c>
    </row>
    <row r="100" spans="1:10">
      <c r="A100" t="s">
        <v>10</v>
      </c>
      <c r="B100" t="s">
        <v>9</v>
      </c>
      <c r="C100" s="1">
        <v>46143</v>
      </c>
      <c r="D100">
        <v>634</v>
      </c>
      <c r="G100" t="s">
        <v>10</v>
      </c>
      <c r="H100" t="s">
        <v>9</v>
      </c>
      <c r="I100" s="1">
        <v>46143</v>
      </c>
      <c r="J100">
        <v>634</v>
      </c>
    </row>
    <row r="101" spans="1:10">
      <c r="A101" t="s">
        <v>6</v>
      </c>
      <c r="B101" t="s">
        <v>9</v>
      </c>
      <c r="C101" s="1">
        <v>45962</v>
      </c>
      <c r="D101">
        <v>649</v>
      </c>
      <c r="G101" t="s">
        <v>6</v>
      </c>
      <c r="H101" t="s">
        <v>9</v>
      </c>
      <c r="I101" s="1">
        <v>45962</v>
      </c>
      <c r="J101">
        <v>649</v>
      </c>
    </row>
    <row r="102" spans="1:10">
      <c r="A102" t="s">
        <v>6</v>
      </c>
      <c r="B102" t="s">
        <v>9</v>
      </c>
      <c r="C102" s="1">
        <v>46143</v>
      </c>
      <c r="D102">
        <v>745</v>
      </c>
      <c r="G102" t="s">
        <v>6</v>
      </c>
      <c r="H102" t="s">
        <v>9</v>
      </c>
      <c r="I102" s="1">
        <v>46143</v>
      </c>
      <c r="J102">
        <v>745</v>
      </c>
    </row>
    <row r="103" spans="1:10">
      <c r="A103" t="s">
        <v>11</v>
      </c>
      <c r="B103" t="s">
        <v>5</v>
      </c>
      <c r="C103" s="1">
        <v>45870</v>
      </c>
      <c r="D103">
        <v>355</v>
      </c>
      <c r="G103" t="s">
        <v>11</v>
      </c>
      <c r="H103" t="s">
        <v>5</v>
      </c>
      <c r="I103" s="1">
        <v>45870</v>
      </c>
      <c r="J103">
        <v>355</v>
      </c>
    </row>
    <row r="104" spans="1:10">
      <c r="A104" t="s">
        <v>11</v>
      </c>
      <c r="B104" t="s">
        <v>5</v>
      </c>
      <c r="C104" s="1">
        <v>46054</v>
      </c>
      <c r="D104">
        <v>80</v>
      </c>
      <c r="G104" t="s">
        <v>11</v>
      </c>
      <c r="H104" t="s">
        <v>5</v>
      </c>
      <c r="I104" s="1">
        <v>46054</v>
      </c>
      <c r="J104">
        <v>80</v>
      </c>
    </row>
    <row r="105" spans="1:10">
      <c r="A105" t="s">
        <v>8</v>
      </c>
      <c r="B105" t="s">
        <v>7</v>
      </c>
      <c r="C105" s="1">
        <v>45839</v>
      </c>
      <c r="D105">
        <v>605</v>
      </c>
      <c r="G105" t="s">
        <v>8</v>
      </c>
      <c r="H105" t="s">
        <v>7</v>
      </c>
      <c r="I105" s="1">
        <v>45839</v>
      </c>
      <c r="J105">
        <v>605</v>
      </c>
    </row>
    <row r="106" spans="1:10">
      <c r="A106" t="s">
        <v>4</v>
      </c>
      <c r="B106" t="s">
        <v>9</v>
      </c>
      <c r="C106" s="1">
        <v>45901</v>
      </c>
      <c r="D106">
        <v>618</v>
      </c>
      <c r="G106" t="s">
        <v>4</v>
      </c>
      <c r="H106" t="s">
        <v>9</v>
      </c>
      <c r="I106" s="1">
        <v>45901</v>
      </c>
      <c r="J106">
        <v>618</v>
      </c>
    </row>
    <row r="107" spans="1:10">
      <c r="A107" t="s">
        <v>10</v>
      </c>
      <c r="B107" t="s">
        <v>7</v>
      </c>
      <c r="C107" s="1">
        <v>45931</v>
      </c>
      <c r="D107">
        <v>691</v>
      </c>
      <c r="G107" t="s">
        <v>10</v>
      </c>
      <c r="H107" t="s">
        <v>7</v>
      </c>
      <c r="I107" s="1">
        <v>45931</v>
      </c>
      <c r="J107">
        <v>691</v>
      </c>
    </row>
    <row r="108" spans="1:10">
      <c r="A108" t="s">
        <v>8</v>
      </c>
      <c r="B108" t="s">
        <v>9</v>
      </c>
      <c r="C108" s="1">
        <v>45962</v>
      </c>
      <c r="D108">
        <v>667</v>
      </c>
      <c r="G108" t="s">
        <v>8</v>
      </c>
      <c r="H108" t="s">
        <v>9</v>
      </c>
      <c r="I108" s="1">
        <v>45962</v>
      </c>
      <c r="J108">
        <v>667</v>
      </c>
    </row>
    <row r="109" spans="1:10">
      <c r="A109" t="s">
        <v>8</v>
      </c>
      <c r="B109" t="s">
        <v>9</v>
      </c>
      <c r="C109" s="1">
        <v>46143</v>
      </c>
      <c r="D109">
        <v>13</v>
      </c>
      <c r="G109" t="s">
        <v>8</v>
      </c>
      <c r="H109" t="s">
        <v>9</v>
      </c>
      <c r="I109" s="1">
        <v>46143</v>
      </c>
      <c r="J109">
        <v>13</v>
      </c>
    </row>
    <row r="110" spans="1:10">
      <c r="A110" t="s">
        <v>4</v>
      </c>
      <c r="B110" t="s">
        <v>5</v>
      </c>
      <c r="C110" s="1">
        <v>45870</v>
      </c>
      <c r="D110">
        <v>68</v>
      </c>
      <c r="G110" t="s">
        <v>4</v>
      </c>
      <c r="H110" t="s">
        <v>5</v>
      </c>
      <c r="I110" s="1">
        <v>45870</v>
      </c>
      <c r="J110">
        <v>68</v>
      </c>
    </row>
    <row r="111" spans="1:10">
      <c r="A111" t="s">
        <v>11</v>
      </c>
      <c r="B111" t="s">
        <v>7</v>
      </c>
      <c r="C111" s="1">
        <v>45839</v>
      </c>
      <c r="D111">
        <v>353</v>
      </c>
      <c r="G111" t="s">
        <v>11</v>
      </c>
      <c r="H111" t="s">
        <v>7</v>
      </c>
      <c r="I111" s="1">
        <v>45839</v>
      </c>
      <c r="J111">
        <v>353</v>
      </c>
    </row>
    <row r="112" spans="1:10">
      <c r="A112" t="s">
        <v>10</v>
      </c>
      <c r="B112" t="s">
        <v>9</v>
      </c>
      <c r="C112" s="1">
        <v>45901</v>
      </c>
      <c r="D112">
        <v>388</v>
      </c>
      <c r="G112" t="s">
        <v>10</v>
      </c>
      <c r="H112" t="s">
        <v>9</v>
      </c>
      <c r="I112" s="1">
        <v>45901</v>
      </c>
      <c r="J112">
        <v>388</v>
      </c>
    </row>
    <row r="113" spans="1:10">
      <c r="A113" t="s">
        <v>6</v>
      </c>
      <c r="B113" t="s">
        <v>7</v>
      </c>
      <c r="C113" s="1">
        <v>45931</v>
      </c>
      <c r="D113">
        <v>483</v>
      </c>
      <c r="G113" t="s">
        <v>6</v>
      </c>
      <c r="H113" t="s">
        <v>7</v>
      </c>
      <c r="I113" s="1">
        <v>45931</v>
      </c>
      <c r="J113">
        <v>483</v>
      </c>
    </row>
    <row r="114" spans="1:10">
      <c r="A114" t="s">
        <v>6</v>
      </c>
      <c r="B114" t="s">
        <v>7</v>
      </c>
      <c r="C114" s="1">
        <v>46113</v>
      </c>
      <c r="D114">
        <v>483</v>
      </c>
      <c r="G114" t="s">
        <v>6</v>
      </c>
      <c r="H114" t="s">
        <v>7</v>
      </c>
      <c r="I114" s="1">
        <v>46113</v>
      </c>
      <c r="J114">
        <v>483</v>
      </c>
    </row>
    <row r="115" spans="1:10">
      <c r="A115" t="s">
        <v>10</v>
      </c>
      <c r="B115" t="s">
        <v>9</v>
      </c>
      <c r="C115" s="1">
        <v>45839</v>
      </c>
      <c r="D115">
        <v>183</v>
      </c>
      <c r="G115" t="s">
        <v>10</v>
      </c>
      <c r="H115" t="s">
        <v>9</v>
      </c>
      <c r="I115" s="1">
        <v>45839</v>
      </c>
      <c r="J115">
        <v>183</v>
      </c>
    </row>
    <row r="116" spans="1:10">
      <c r="A116" t="s">
        <v>10</v>
      </c>
      <c r="B116" t="s">
        <v>9</v>
      </c>
      <c r="C116" s="1">
        <v>45992</v>
      </c>
      <c r="D116">
        <v>337</v>
      </c>
      <c r="G116" t="s">
        <v>10</v>
      </c>
      <c r="H116" t="s">
        <v>9</v>
      </c>
      <c r="I116" s="1">
        <v>45992</v>
      </c>
      <c r="J116">
        <v>337</v>
      </c>
    </row>
    <row r="117" spans="1:10">
      <c r="A117" t="s">
        <v>10</v>
      </c>
      <c r="B117" t="s">
        <v>9</v>
      </c>
      <c r="C117" s="1">
        <v>46174</v>
      </c>
      <c r="D117">
        <v>424</v>
      </c>
      <c r="G117" t="s">
        <v>10</v>
      </c>
      <c r="H117" t="s">
        <v>9</v>
      </c>
      <c r="I117" s="1">
        <v>46174</v>
      </c>
      <c r="J117">
        <v>424</v>
      </c>
    </row>
    <row r="118" spans="1:10">
      <c r="A118" t="s">
        <v>6</v>
      </c>
      <c r="B118" t="s">
        <v>5</v>
      </c>
      <c r="C118" s="1">
        <v>45870</v>
      </c>
      <c r="D118">
        <v>353</v>
      </c>
      <c r="G118" t="s">
        <v>6</v>
      </c>
      <c r="H118" t="s">
        <v>5</v>
      </c>
      <c r="I118" s="1">
        <v>45870</v>
      </c>
      <c r="J118">
        <v>353</v>
      </c>
    </row>
    <row r="119" spans="1:10">
      <c r="A119" t="s">
        <v>11</v>
      </c>
      <c r="B119" t="s">
        <v>7</v>
      </c>
      <c r="C119" s="1">
        <v>45931</v>
      </c>
      <c r="D119">
        <v>640</v>
      </c>
      <c r="G119" t="s">
        <v>11</v>
      </c>
      <c r="H119" t="s">
        <v>7</v>
      </c>
      <c r="I119" s="1">
        <v>45931</v>
      </c>
      <c r="J119">
        <v>640</v>
      </c>
    </row>
    <row r="120" spans="1:10">
      <c r="A120" t="s">
        <v>4</v>
      </c>
      <c r="B120" t="s">
        <v>9</v>
      </c>
      <c r="C120" s="1">
        <v>45962</v>
      </c>
      <c r="D120">
        <v>1025</v>
      </c>
      <c r="G120" t="s">
        <v>4</v>
      </c>
      <c r="H120" t="s">
        <v>9</v>
      </c>
      <c r="I120" s="1">
        <v>45962</v>
      </c>
      <c r="J120">
        <v>1025</v>
      </c>
    </row>
    <row r="121" spans="1:10">
      <c r="A121" t="s">
        <v>4</v>
      </c>
      <c r="B121" t="s">
        <v>9</v>
      </c>
      <c r="C121" s="1">
        <v>46143</v>
      </c>
      <c r="D121">
        <v>25</v>
      </c>
      <c r="G121" t="s">
        <v>4</v>
      </c>
      <c r="H121" t="s">
        <v>9</v>
      </c>
      <c r="I121" s="1">
        <v>46143</v>
      </c>
      <c r="J121">
        <v>25</v>
      </c>
    </row>
    <row r="122" spans="1:10">
      <c r="A122" t="s">
        <v>8</v>
      </c>
      <c r="B122" t="s">
        <v>9</v>
      </c>
      <c r="C122" s="1">
        <v>45901</v>
      </c>
      <c r="D122">
        <v>628</v>
      </c>
      <c r="G122" t="s">
        <v>8</v>
      </c>
      <c r="H122" t="s">
        <v>9</v>
      </c>
      <c r="I122" s="1">
        <v>45901</v>
      </c>
      <c r="J122">
        <v>628</v>
      </c>
    </row>
    <row r="123" spans="1:10">
      <c r="A123" t="s">
        <v>8</v>
      </c>
      <c r="B123" t="s">
        <v>9</v>
      </c>
      <c r="C123" s="1">
        <v>45992</v>
      </c>
      <c r="D123">
        <v>649</v>
      </c>
      <c r="G123" t="s">
        <v>8</v>
      </c>
      <c r="H123" t="s">
        <v>9</v>
      </c>
      <c r="I123" s="1">
        <v>45992</v>
      </c>
      <c r="J123">
        <v>649</v>
      </c>
    </row>
    <row r="124" spans="1:10">
      <c r="A124" t="s">
        <v>8</v>
      </c>
      <c r="B124" t="s">
        <v>9</v>
      </c>
      <c r="C124" s="1">
        <v>46082</v>
      </c>
      <c r="D124">
        <v>658</v>
      </c>
      <c r="G124" t="s">
        <v>8</v>
      </c>
      <c r="H124" t="s">
        <v>9</v>
      </c>
      <c r="I124" s="1">
        <v>46082</v>
      </c>
      <c r="J124">
        <v>658</v>
      </c>
    </row>
    <row r="125" spans="1:10">
      <c r="A125" t="s">
        <v>8</v>
      </c>
      <c r="B125" t="s">
        <v>9</v>
      </c>
      <c r="C125" s="1">
        <v>46174</v>
      </c>
      <c r="D125">
        <v>1298</v>
      </c>
      <c r="G125" t="s">
        <v>8</v>
      </c>
      <c r="H125" t="s">
        <v>9</v>
      </c>
      <c r="I125" s="1">
        <v>46174</v>
      </c>
      <c r="J125">
        <v>1298</v>
      </c>
    </row>
    <row r="126" spans="1:10">
      <c r="A126" t="s">
        <v>8</v>
      </c>
      <c r="B126" t="s">
        <v>5</v>
      </c>
      <c r="C126" s="1">
        <v>45992</v>
      </c>
      <c r="D126">
        <v>453</v>
      </c>
      <c r="G126" t="s">
        <v>8</v>
      </c>
      <c r="H126" t="s">
        <v>5</v>
      </c>
      <c r="I126" s="1">
        <v>45992</v>
      </c>
      <c r="J126">
        <v>453</v>
      </c>
    </row>
    <row r="127" spans="1:10">
      <c r="A127" t="s">
        <v>8</v>
      </c>
      <c r="B127" t="s">
        <v>5</v>
      </c>
      <c r="C127" s="1">
        <v>46174</v>
      </c>
      <c r="D127">
        <v>87</v>
      </c>
      <c r="G127" t="s">
        <v>8</v>
      </c>
      <c r="H127" t="s">
        <v>5</v>
      </c>
      <c r="I127" s="1">
        <v>46174</v>
      </c>
      <c r="J127">
        <v>87</v>
      </c>
    </row>
    <row r="128" spans="1:10">
      <c r="A128" t="s">
        <v>6</v>
      </c>
      <c r="B128" t="s">
        <v>7</v>
      </c>
      <c r="C128" s="1">
        <v>45962</v>
      </c>
      <c r="D128">
        <v>357</v>
      </c>
      <c r="G128" t="s">
        <v>6</v>
      </c>
      <c r="H128" t="s">
        <v>7</v>
      </c>
      <c r="I128" s="1">
        <v>45962</v>
      </c>
      <c r="J128">
        <v>357</v>
      </c>
    </row>
    <row r="129" spans="1:10">
      <c r="A129" t="s">
        <v>6</v>
      </c>
      <c r="B129" t="s">
        <v>7</v>
      </c>
      <c r="C129" s="1">
        <v>46143</v>
      </c>
      <c r="D129">
        <v>754</v>
      </c>
      <c r="G129" t="s">
        <v>6</v>
      </c>
      <c r="H129" t="s">
        <v>7</v>
      </c>
      <c r="I129" s="1">
        <v>46143</v>
      </c>
      <c r="J129">
        <v>754</v>
      </c>
    </row>
    <row r="130" spans="1:10">
      <c r="A130" t="s">
        <v>4</v>
      </c>
      <c r="B130" t="s">
        <v>9</v>
      </c>
      <c r="C130" s="1">
        <v>45870</v>
      </c>
      <c r="D130">
        <v>356</v>
      </c>
      <c r="G130" t="s">
        <v>4</v>
      </c>
      <c r="H130" t="s">
        <v>9</v>
      </c>
      <c r="I130" s="1">
        <v>45870</v>
      </c>
      <c r="J130">
        <v>356</v>
      </c>
    </row>
    <row r="131" spans="1:10">
      <c r="A131" t="s">
        <v>10</v>
      </c>
      <c r="B131" t="s">
        <v>7</v>
      </c>
      <c r="C131" s="1">
        <v>45931</v>
      </c>
      <c r="D131">
        <v>524</v>
      </c>
      <c r="G131" t="s">
        <v>10</v>
      </c>
      <c r="H131" t="s">
        <v>7</v>
      </c>
      <c r="I131" s="1">
        <v>45931</v>
      </c>
      <c r="J131">
        <v>524</v>
      </c>
    </row>
    <row r="132" spans="1:10">
      <c r="A132" t="s">
        <v>11</v>
      </c>
      <c r="B132" t="s">
        <v>9</v>
      </c>
      <c r="C132" s="1">
        <v>45839</v>
      </c>
      <c r="D132">
        <v>602</v>
      </c>
      <c r="G132" t="s">
        <v>11</v>
      </c>
      <c r="H132" t="s">
        <v>9</v>
      </c>
      <c r="I132" s="1">
        <v>45839</v>
      </c>
      <c r="J132">
        <v>602</v>
      </c>
    </row>
    <row r="133" spans="1:10">
      <c r="A133" t="s">
        <v>11</v>
      </c>
      <c r="B133" t="s">
        <v>9</v>
      </c>
      <c r="C133" s="1">
        <v>46023</v>
      </c>
      <c r="D133">
        <v>62</v>
      </c>
      <c r="G133" t="s">
        <v>11</v>
      </c>
      <c r="H133" t="s">
        <v>9</v>
      </c>
      <c r="I133" s="1">
        <v>46023</v>
      </c>
      <c r="J133">
        <v>62</v>
      </c>
    </row>
    <row r="134" spans="1:10">
      <c r="A134" t="s">
        <v>6</v>
      </c>
      <c r="B134" t="s">
        <v>5</v>
      </c>
      <c r="C134" s="1">
        <v>45839</v>
      </c>
      <c r="D134">
        <v>574</v>
      </c>
      <c r="G134" t="s">
        <v>6</v>
      </c>
      <c r="H134" t="s">
        <v>5</v>
      </c>
      <c r="I134" s="1">
        <v>45839</v>
      </c>
      <c r="J134">
        <v>574</v>
      </c>
    </row>
    <row r="135" spans="1:10">
      <c r="A135" t="s">
        <v>6</v>
      </c>
      <c r="B135" t="s">
        <v>5</v>
      </c>
      <c r="C135" s="1">
        <v>46023</v>
      </c>
      <c r="D135">
        <v>123</v>
      </c>
      <c r="G135" t="s">
        <v>6</v>
      </c>
      <c r="H135" t="s">
        <v>5</v>
      </c>
      <c r="I135" s="1">
        <v>46023</v>
      </c>
      <c r="J135">
        <v>123</v>
      </c>
    </row>
    <row r="136" spans="1:10">
      <c r="A136" t="s">
        <v>8</v>
      </c>
      <c r="B136" t="s">
        <v>7</v>
      </c>
      <c r="C136" s="1">
        <v>45870</v>
      </c>
      <c r="D136">
        <v>379</v>
      </c>
      <c r="G136" t="s">
        <v>8</v>
      </c>
      <c r="H136" t="s">
        <v>7</v>
      </c>
      <c r="I136" s="1">
        <v>45870</v>
      </c>
      <c r="J136">
        <v>379</v>
      </c>
    </row>
    <row r="137" spans="1:10">
      <c r="A137" t="s">
        <v>11</v>
      </c>
      <c r="B137" t="s">
        <v>9</v>
      </c>
      <c r="C137" s="1">
        <v>45901</v>
      </c>
      <c r="D137">
        <v>402</v>
      </c>
      <c r="G137" t="s">
        <v>11</v>
      </c>
      <c r="H137" t="s">
        <v>9</v>
      </c>
      <c r="I137" s="1">
        <v>45901</v>
      </c>
      <c r="J137">
        <v>402</v>
      </c>
    </row>
    <row r="138" spans="1:10">
      <c r="A138" t="s">
        <v>11</v>
      </c>
      <c r="B138" t="s">
        <v>9</v>
      </c>
      <c r="C138" s="1">
        <v>46082</v>
      </c>
      <c r="D138">
        <v>42</v>
      </c>
      <c r="G138" t="s">
        <v>11</v>
      </c>
      <c r="H138" t="s">
        <v>9</v>
      </c>
      <c r="I138" s="1">
        <v>46082</v>
      </c>
      <c r="J138">
        <v>42</v>
      </c>
    </row>
    <row r="139" spans="1:10">
      <c r="A139" t="s">
        <v>4</v>
      </c>
      <c r="B139" t="s">
        <v>7</v>
      </c>
      <c r="C139" s="1">
        <v>45931</v>
      </c>
      <c r="D139">
        <v>520</v>
      </c>
      <c r="G139" t="s">
        <v>4</v>
      </c>
      <c r="H139" t="s">
        <v>7</v>
      </c>
      <c r="I139" s="1">
        <v>45931</v>
      </c>
      <c r="J139">
        <v>520</v>
      </c>
    </row>
    <row r="140" spans="1:10">
      <c r="A140" t="s">
        <v>4</v>
      </c>
      <c r="B140" t="s">
        <v>7</v>
      </c>
      <c r="C140" s="1">
        <v>46113</v>
      </c>
      <c r="D140">
        <v>47</v>
      </c>
      <c r="G140" t="s">
        <v>4</v>
      </c>
      <c r="H140" t="s">
        <v>7</v>
      </c>
      <c r="I140" s="1">
        <v>46113</v>
      </c>
      <c r="J140">
        <v>47</v>
      </c>
    </row>
    <row r="141" spans="1:10">
      <c r="A141" t="s">
        <v>10</v>
      </c>
      <c r="B141" t="s">
        <v>9</v>
      </c>
      <c r="C141" s="1">
        <v>45962</v>
      </c>
      <c r="D141">
        <v>813</v>
      </c>
      <c r="G141" t="s">
        <v>10</v>
      </c>
      <c r="H141" t="s">
        <v>9</v>
      </c>
      <c r="I141" s="1">
        <v>45962</v>
      </c>
      <c r="J141">
        <v>813</v>
      </c>
    </row>
    <row r="142" spans="1:10">
      <c r="A142" t="s">
        <v>10</v>
      </c>
      <c r="B142" t="s">
        <v>5</v>
      </c>
      <c r="C142" s="1">
        <v>45839</v>
      </c>
      <c r="D142">
        <v>489</v>
      </c>
      <c r="G142" t="s">
        <v>10</v>
      </c>
      <c r="H142" t="s">
        <v>5</v>
      </c>
      <c r="I142" s="1">
        <v>45839</v>
      </c>
      <c r="J142">
        <v>489</v>
      </c>
    </row>
    <row r="143" spans="1:10">
      <c r="A143" t="s">
        <v>10</v>
      </c>
      <c r="B143" t="s">
        <v>5</v>
      </c>
      <c r="C143" s="1">
        <v>46023</v>
      </c>
      <c r="D143">
        <v>489</v>
      </c>
      <c r="G143" t="s">
        <v>10</v>
      </c>
      <c r="H143" t="s">
        <v>5</v>
      </c>
      <c r="I143" s="1">
        <v>46023</v>
      </c>
      <c r="J143">
        <v>489</v>
      </c>
    </row>
    <row r="144" spans="1:10">
      <c r="A144" t="s">
        <v>6</v>
      </c>
      <c r="B144" t="s">
        <v>7</v>
      </c>
      <c r="C144" s="1">
        <v>45870</v>
      </c>
      <c r="D144">
        <v>89</v>
      </c>
      <c r="G144" t="s">
        <v>6</v>
      </c>
      <c r="H144" t="s">
        <v>7</v>
      </c>
      <c r="I144" s="1">
        <v>45870</v>
      </c>
      <c r="J144">
        <v>89</v>
      </c>
    </row>
    <row r="145" spans="1:10">
      <c r="A145" t="s">
        <v>6</v>
      </c>
      <c r="B145" t="s">
        <v>7</v>
      </c>
      <c r="C145" s="1">
        <v>46054</v>
      </c>
      <c r="D145">
        <v>179</v>
      </c>
      <c r="G145" t="s">
        <v>6</v>
      </c>
      <c r="H145" t="s">
        <v>7</v>
      </c>
      <c r="I145" s="1">
        <v>46054</v>
      </c>
      <c r="J145">
        <v>179</v>
      </c>
    </row>
    <row r="146" spans="1:10">
      <c r="A146" t="s">
        <v>8</v>
      </c>
      <c r="B146" t="s">
        <v>9</v>
      </c>
      <c r="C146" s="1">
        <v>45901</v>
      </c>
      <c r="D146">
        <v>610</v>
      </c>
      <c r="G146" t="s">
        <v>8</v>
      </c>
      <c r="H146" t="s">
        <v>9</v>
      </c>
      <c r="I146" s="1">
        <v>45901</v>
      </c>
      <c r="J146">
        <v>610</v>
      </c>
    </row>
    <row r="147" spans="1:10">
      <c r="A147" t="s">
        <v>8</v>
      </c>
      <c r="B147" t="s">
        <v>9</v>
      </c>
      <c r="C147" s="1">
        <v>46082</v>
      </c>
      <c r="D147">
        <v>61</v>
      </c>
      <c r="G147" t="s">
        <v>8</v>
      </c>
      <c r="H147" t="s">
        <v>9</v>
      </c>
      <c r="I147" s="1">
        <v>46082</v>
      </c>
      <c r="J147">
        <v>61</v>
      </c>
    </row>
    <row r="148" spans="1:10">
      <c r="A148" t="s">
        <v>11</v>
      </c>
      <c r="B148" t="s">
        <v>9</v>
      </c>
      <c r="C148" s="1">
        <v>45931</v>
      </c>
      <c r="D148">
        <v>722</v>
      </c>
      <c r="G148" t="s">
        <v>11</v>
      </c>
      <c r="H148" t="s">
        <v>9</v>
      </c>
      <c r="I148" s="1">
        <v>45931</v>
      </c>
      <c r="J148">
        <v>722</v>
      </c>
    </row>
    <row r="149" spans="1:10">
      <c r="A149" t="s">
        <v>4</v>
      </c>
      <c r="B149" t="s">
        <v>5</v>
      </c>
      <c r="C149" s="1">
        <v>45962</v>
      </c>
      <c r="D149">
        <v>851</v>
      </c>
      <c r="G149" t="s">
        <v>4</v>
      </c>
      <c r="H149" t="s">
        <v>5</v>
      </c>
      <c r="I149" s="1">
        <v>45962</v>
      </c>
      <c r="J149">
        <v>851</v>
      </c>
    </row>
    <row r="150" spans="1:10">
      <c r="A150" t="s">
        <v>4</v>
      </c>
      <c r="B150" t="s">
        <v>5</v>
      </c>
      <c r="C150" s="1">
        <v>46143</v>
      </c>
      <c r="D150">
        <v>172</v>
      </c>
      <c r="G150" t="s">
        <v>4</v>
      </c>
      <c r="H150" t="s">
        <v>5</v>
      </c>
      <c r="I150" s="1">
        <v>46143</v>
      </c>
      <c r="J150">
        <v>172</v>
      </c>
    </row>
  </sheetData>
  <dataValidations count="1">
    <dataValidation type="list" allowBlank="1" showInputMessage="1" showErrorMessage="1" sqref="N14" xr:uid="{903E1F97-2196-440B-A9F5-0BC71E669EAF}">
      <formula1>_xlfn.ANCHORARRAY($Y$20)</formula1>
    </dataValidation>
  </dataValidations>
  <pageMargins left="0.7" right="0.7" top="0.75" bottom="0.75" header="0.3" footer="0.3"/>
  <pageSetup paperSize="9" orientation="portrait" horizontalDpi="0" verticalDpi="0" r:id="rId2"/>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original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Stein Fairhurst</dc:creator>
  <cp:lastModifiedBy>Merouane Ned</cp:lastModifiedBy>
  <dcterms:created xsi:type="dcterms:W3CDTF">2024-04-20T08:36:50Z</dcterms:created>
  <dcterms:modified xsi:type="dcterms:W3CDTF">2025-03-14T07:27:52Z</dcterms:modified>
</cp:coreProperties>
</file>