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0mx\Documents\actual student calcualtor\"/>
    </mc:Choice>
  </mc:AlternateContent>
  <xr:revisionPtr revIDLastSave="0" documentId="13_ncr:1_{1086D021-2610-49C1-B894-393115747069}" xr6:coauthVersionLast="47" xr6:coauthVersionMax="47" xr10:uidLastSave="{00000000-0000-0000-0000-000000000000}"/>
  <bookViews>
    <workbookView xWindow="-120" yWindow="-120" windowWidth="29040" windowHeight="15720" firstSheet="9" activeTab="18" xr2:uid="{90C1ECC4-3EB7-4044-AA49-8DC2076A39DE}"/>
    <workbookView xWindow="-25710" yWindow="-110" windowWidth="25820" windowHeight="15500" activeTab="7" xr2:uid="{8C4B183B-DFDA-4E3A-B5A1-96B9937BD9F2}"/>
  </bookViews>
  <sheets>
    <sheet name="2013-2014" sheetId="3" r:id="rId1"/>
    <sheet name="2012-2013" sheetId="4" r:id="rId2"/>
    <sheet name="2011-2012" sheetId="5" r:id="rId3"/>
    <sheet name="2010-2011" sheetId="6" r:id="rId4"/>
    <sheet name="2009-2010" sheetId="7" r:id="rId5"/>
    <sheet name="2008-2009" sheetId="8" r:id="rId6"/>
    <sheet name="2007-2008" sheetId="9" r:id="rId7"/>
    <sheet name="2006-2007" sheetId="10" r:id="rId8"/>
    <sheet name="2005-2006" sheetId="11" r:id="rId9"/>
    <sheet name="2004-2005" sheetId="12" r:id="rId10"/>
    <sheet name="2003-2004" sheetId="13" r:id="rId11"/>
    <sheet name="2002-2003" sheetId="14" r:id="rId12"/>
    <sheet name="2001-2002" sheetId="15" r:id="rId13"/>
    <sheet name="2000-2001" sheetId="16" r:id="rId14"/>
    <sheet name="1999-2000" sheetId="22" r:id="rId15"/>
    <sheet name="1998-1999" sheetId="30" r:id="rId16"/>
    <sheet name="1997-1998" sheetId="31" r:id="rId17"/>
    <sheet name="1996-1997" sheetId="32" r:id="rId18"/>
    <sheet name="1995-1996" sheetId="33" r:id="rId19"/>
    <sheet name="Sheet1" sheetId="34" r:id="rId20"/>
  </sheets>
  <definedNames>
    <definedName name="ExternalData_1" localSheetId="18" hidden="1">'1995-1996'!$A$1:$L$187</definedName>
    <definedName name="ExternalData_1" localSheetId="17" hidden="1">'1996-1997'!$A$1:$L$184</definedName>
    <definedName name="ExternalData_1" localSheetId="16" hidden="1">'1997-1998'!$A$1:$L$181</definedName>
    <definedName name="ExternalData_1" localSheetId="15" hidden="1">'1998-1999'!$A$1:$L$176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2" i="4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2" i="6"/>
  <c r="L176" i="22"/>
  <c r="L175" i="22"/>
  <c r="L174" i="22"/>
  <c r="L173" i="22"/>
  <c r="L172" i="22"/>
  <c r="L171" i="22"/>
  <c r="L170" i="22"/>
  <c r="L169" i="22"/>
  <c r="L168" i="22"/>
  <c r="L167" i="22"/>
  <c r="L166" i="22"/>
  <c r="L165" i="22"/>
  <c r="L164" i="22"/>
  <c r="L163" i="22"/>
  <c r="L162" i="22"/>
  <c r="L161" i="22"/>
  <c r="L160" i="22"/>
  <c r="L159" i="22"/>
  <c r="L158" i="22"/>
  <c r="L157" i="22"/>
  <c r="L156" i="22"/>
  <c r="L155" i="22"/>
  <c r="L154" i="22"/>
  <c r="L153" i="22"/>
  <c r="L152" i="22"/>
  <c r="L151" i="22"/>
  <c r="L150" i="22"/>
  <c r="L149" i="22"/>
  <c r="L148" i="22"/>
  <c r="L147" i="22"/>
  <c r="L146" i="22"/>
  <c r="L145" i="22"/>
  <c r="L144" i="22"/>
  <c r="L143" i="22"/>
  <c r="L142" i="22"/>
  <c r="L141" i="22"/>
  <c r="L140" i="22"/>
  <c r="L139" i="22"/>
  <c r="L138" i="22"/>
  <c r="L137" i="22"/>
  <c r="L136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63" i="22"/>
  <c r="L62" i="22"/>
  <c r="L61" i="22"/>
  <c r="L60" i="22"/>
  <c r="L59" i="22"/>
  <c r="L58" i="22"/>
  <c r="L57" i="22"/>
  <c r="L56" i="22"/>
  <c r="L55" i="22"/>
  <c r="L54" i="22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F29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F163" i="22"/>
  <c r="F162" i="22"/>
  <c r="F161" i="22"/>
  <c r="F160" i="22"/>
  <c r="F159" i="22"/>
  <c r="F158" i="22"/>
  <c r="F157" i="22"/>
  <c r="F156" i="22"/>
  <c r="F155" i="22"/>
  <c r="F154" i="22"/>
  <c r="F153" i="22"/>
  <c r="F152" i="22"/>
  <c r="F151" i="22"/>
  <c r="F150" i="22"/>
  <c r="F149" i="22"/>
  <c r="F148" i="22"/>
  <c r="F147" i="22"/>
  <c r="F146" i="22"/>
  <c r="F145" i="22"/>
  <c r="F144" i="22"/>
  <c r="F143" i="22"/>
  <c r="F142" i="22"/>
  <c r="F141" i="22"/>
  <c r="F140" i="22"/>
  <c r="F139" i="22"/>
  <c r="F138" i="22"/>
  <c r="F137" i="22"/>
  <c r="F136" i="22"/>
  <c r="F135" i="22"/>
  <c r="F134" i="22"/>
  <c r="F133" i="22"/>
  <c r="F132" i="22"/>
  <c r="F131" i="22"/>
  <c r="F130" i="22"/>
  <c r="F129" i="22"/>
  <c r="F128" i="22"/>
  <c r="F127" i="22"/>
  <c r="F126" i="22"/>
  <c r="F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F110" i="22"/>
  <c r="F109" i="22"/>
  <c r="F108" i="22"/>
  <c r="F107" i="22"/>
  <c r="F106" i="22"/>
  <c r="F105" i="22"/>
  <c r="F104" i="22"/>
  <c r="F103" i="22"/>
  <c r="F102" i="22"/>
  <c r="F101" i="22"/>
  <c r="F100" i="22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4" i="22"/>
  <c r="F6" i="22"/>
  <c r="F10" i="22"/>
  <c r="F9" i="22"/>
  <c r="F8" i="22"/>
  <c r="F7" i="22"/>
  <c r="F5" i="22"/>
  <c r="F3" i="22"/>
  <c r="L176" i="30"/>
  <c r="L175" i="30"/>
  <c r="L174" i="30"/>
  <c r="L173" i="30"/>
  <c r="L172" i="30"/>
  <c r="L171" i="30"/>
  <c r="L170" i="30"/>
  <c r="L169" i="30"/>
  <c r="L168" i="30"/>
  <c r="L167" i="30"/>
  <c r="L166" i="30"/>
  <c r="L165" i="30"/>
  <c r="L164" i="30"/>
  <c r="L163" i="30"/>
  <c r="L162" i="30"/>
  <c r="L161" i="30"/>
  <c r="L160" i="30"/>
  <c r="L159" i="30"/>
  <c r="L158" i="30"/>
  <c r="L157" i="30"/>
  <c r="L156" i="30"/>
  <c r="L155" i="30"/>
  <c r="L154" i="30"/>
  <c r="L153" i="30"/>
  <c r="L152" i="30"/>
  <c r="L151" i="30"/>
  <c r="L150" i="30"/>
  <c r="L149" i="30"/>
  <c r="L148" i="30"/>
  <c r="L147" i="30"/>
  <c r="L146" i="30"/>
  <c r="L145" i="30"/>
  <c r="L144" i="30"/>
  <c r="L143" i="30"/>
  <c r="L142" i="30"/>
  <c r="L141" i="30"/>
  <c r="L140" i="30"/>
  <c r="L139" i="30"/>
  <c r="L138" i="30"/>
  <c r="L137" i="30"/>
  <c r="L136" i="30"/>
  <c r="L135" i="30"/>
  <c r="L134" i="30"/>
  <c r="L133" i="30"/>
  <c r="L132" i="30"/>
  <c r="L131" i="30"/>
  <c r="L130" i="30"/>
  <c r="L129" i="30"/>
  <c r="L128" i="30"/>
  <c r="L127" i="30"/>
  <c r="L126" i="30"/>
  <c r="L125" i="30"/>
  <c r="L124" i="30"/>
  <c r="L123" i="30"/>
  <c r="L122" i="30"/>
  <c r="L121" i="30"/>
  <c r="L120" i="30"/>
  <c r="L119" i="30"/>
  <c r="L118" i="30"/>
  <c r="L117" i="30"/>
  <c r="L116" i="30"/>
  <c r="L115" i="30"/>
  <c r="L114" i="30"/>
  <c r="L113" i="30"/>
  <c r="L112" i="30"/>
  <c r="L111" i="30"/>
  <c r="L110" i="30"/>
  <c r="L109" i="30"/>
  <c r="L108" i="30"/>
  <c r="L107" i="30"/>
  <c r="L106" i="30"/>
  <c r="L105" i="30"/>
  <c r="L104" i="30"/>
  <c r="L103" i="30"/>
  <c r="L102" i="30"/>
  <c r="L101" i="30"/>
  <c r="L100" i="30"/>
  <c r="L99" i="30"/>
  <c r="L98" i="30"/>
  <c r="L97" i="30"/>
  <c r="L96" i="30"/>
  <c r="L95" i="30"/>
  <c r="L94" i="30"/>
  <c r="L93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K176" i="30"/>
  <c r="K175" i="30"/>
  <c r="K174" i="30"/>
  <c r="K173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7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K142" i="30"/>
  <c r="K141" i="30"/>
  <c r="K140" i="30"/>
  <c r="K139" i="30"/>
  <c r="K138" i="30"/>
  <c r="K137" i="30"/>
  <c r="K136" i="30"/>
  <c r="K135" i="30"/>
  <c r="K134" i="30"/>
  <c r="K133" i="30"/>
  <c r="K132" i="30"/>
  <c r="K131" i="30"/>
  <c r="K130" i="30"/>
  <c r="K129" i="30"/>
  <c r="K128" i="30"/>
  <c r="K127" i="30"/>
  <c r="K126" i="30"/>
  <c r="K125" i="30"/>
  <c r="K124" i="30"/>
  <c r="K123" i="30"/>
  <c r="K122" i="30"/>
  <c r="K121" i="30"/>
  <c r="K120" i="30"/>
  <c r="K119" i="30"/>
  <c r="K118" i="30"/>
  <c r="K117" i="30"/>
  <c r="K116" i="30"/>
  <c r="K115" i="30"/>
  <c r="K114" i="30"/>
  <c r="K113" i="30"/>
  <c r="K112" i="30"/>
  <c r="K111" i="30"/>
  <c r="K110" i="30"/>
  <c r="K109" i="30"/>
  <c r="K108" i="30"/>
  <c r="K107" i="30"/>
  <c r="K106" i="30"/>
  <c r="K105" i="30"/>
  <c r="K104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F181" i="31"/>
  <c r="F180" i="31"/>
  <c r="F179" i="31"/>
  <c r="F178" i="31"/>
  <c r="F177" i="31"/>
  <c r="F176" i="31"/>
  <c r="F175" i="31"/>
  <c r="F174" i="31"/>
  <c r="F173" i="31"/>
  <c r="F172" i="31"/>
  <c r="F171" i="31"/>
  <c r="F170" i="31"/>
  <c r="F169" i="31"/>
  <c r="F168" i="31"/>
  <c r="F167" i="31"/>
  <c r="F166" i="31"/>
  <c r="F165" i="31"/>
  <c r="F164" i="31"/>
  <c r="F163" i="31"/>
  <c r="F162" i="31"/>
  <c r="F161" i="31"/>
  <c r="F160" i="31"/>
  <c r="F159" i="31"/>
  <c r="F158" i="31"/>
  <c r="F157" i="31"/>
  <c r="F156" i="31"/>
  <c r="F155" i="31"/>
  <c r="F154" i="31"/>
  <c r="F153" i="31"/>
  <c r="F152" i="31"/>
  <c r="F151" i="31"/>
  <c r="F150" i="31"/>
  <c r="F149" i="31"/>
  <c r="F148" i="31"/>
  <c r="F147" i="31"/>
  <c r="F146" i="31"/>
  <c r="F145" i="31"/>
  <c r="F144" i="31"/>
  <c r="F143" i="31"/>
  <c r="F142" i="31"/>
  <c r="F141" i="31"/>
  <c r="F140" i="31"/>
  <c r="F139" i="31"/>
  <c r="F138" i="31"/>
  <c r="F137" i="31"/>
  <c r="F136" i="31"/>
  <c r="F135" i="31"/>
  <c r="F134" i="31"/>
  <c r="F133" i="31"/>
  <c r="F132" i="31"/>
  <c r="F131" i="31"/>
  <c r="F130" i="31"/>
  <c r="F129" i="31"/>
  <c r="F128" i="31"/>
  <c r="F127" i="31"/>
  <c r="F126" i="31"/>
  <c r="F125" i="31"/>
  <c r="F124" i="31"/>
  <c r="F123" i="31"/>
  <c r="F122" i="31"/>
  <c r="F121" i="31"/>
  <c r="F120" i="31"/>
  <c r="F119" i="31"/>
  <c r="F118" i="31"/>
  <c r="F117" i="31"/>
  <c r="F116" i="31"/>
  <c r="F115" i="31"/>
  <c r="F114" i="31"/>
  <c r="F113" i="31"/>
  <c r="F112" i="31"/>
  <c r="F111" i="31"/>
  <c r="F110" i="31"/>
  <c r="F109" i="31"/>
  <c r="F108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6" i="31"/>
  <c r="F65" i="31"/>
  <c r="F64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K184" i="32"/>
  <c r="K183" i="32"/>
  <c r="K182" i="32"/>
  <c r="K181" i="32"/>
  <c r="K180" i="32"/>
  <c r="K179" i="32"/>
  <c r="K178" i="32"/>
  <c r="K177" i="32"/>
  <c r="K176" i="32"/>
  <c r="K175" i="32"/>
  <c r="K174" i="32"/>
  <c r="K173" i="32"/>
  <c r="K172" i="32"/>
  <c r="K171" i="32"/>
  <c r="K170" i="32"/>
  <c r="K169" i="32"/>
  <c r="K168" i="32"/>
  <c r="K167" i="32"/>
  <c r="K166" i="32"/>
  <c r="K165" i="32"/>
  <c r="K164" i="32"/>
  <c r="K163" i="32"/>
  <c r="K162" i="32"/>
  <c r="K161" i="32"/>
  <c r="K160" i="32"/>
  <c r="K159" i="32"/>
  <c r="K158" i="32"/>
  <c r="K157" i="32"/>
  <c r="K156" i="32"/>
  <c r="K155" i="32"/>
  <c r="K154" i="32"/>
  <c r="K153" i="32"/>
  <c r="K152" i="32"/>
  <c r="K151" i="32"/>
  <c r="K150" i="32"/>
  <c r="K149" i="32"/>
  <c r="K148" i="32"/>
  <c r="K147" i="32"/>
  <c r="K146" i="32"/>
  <c r="K145" i="32"/>
  <c r="K144" i="32"/>
  <c r="K143" i="32"/>
  <c r="K142" i="32"/>
  <c r="K141" i="32"/>
  <c r="K140" i="32"/>
  <c r="K139" i="32"/>
  <c r="K138" i="32"/>
  <c r="K137" i="32"/>
  <c r="K136" i="32"/>
  <c r="K135" i="32"/>
  <c r="K134" i="32"/>
  <c r="K133" i="32"/>
  <c r="K132" i="32"/>
  <c r="K131" i="32"/>
  <c r="K130" i="32"/>
  <c r="K129" i="32"/>
  <c r="K128" i="32"/>
  <c r="K127" i="32"/>
  <c r="K126" i="32"/>
  <c r="K125" i="32"/>
  <c r="K124" i="32"/>
  <c r="K123" i="32"/>
  <c r="K122" i="32"/>
  <c r="K121" i="32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48" i="32"/>
  <c r="K47" i="32"/>
  <c r="K46" i="32"/>
  <c r="K45" i="32"/>
  <c r="K44" i="32"/>
  <c r="K43" i="32"/>
  <c r="K42" i="32"/>
  <c r="K41" i="32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K4" i="32"/>
  <c r="K3" i="32"/>
  <c r="F184" i="32"/>
  <c r="F183" i="32"/>
  <c r="F182" i="32"/>
  <c r="F181" i="32"/>
  <c r="F180" i="32"/>
  <c r="F179" i="32"/>
  <c r="F178" i="32"/>
  <c r="F177" i="32"/>
  <c r="F176" i="32"/>
  <c r="F175" i="32"/>
  <c r="F174" i="32"/>
  <c r="F173" i="32"/>
  <c r="F172" i="32"/>
  <c r="F171" i="32"/>
  <c r="F170" i="32"/>
  <c r="F169" i="32"/>
  <c r="F168" i="32"/>
  <c r="F167" i="32"/>
  <c r="F166" i="32"/>
  <c r="F165" i="32"/>
  <c r="F164" i="32"/>
  <c r="F163" i="32"/>
  <c r="F162" i="32"/>
  <c r="F161" i="32"/>
  <c r="F160" i="32"/>
  <c r="F159" i="32"/>
  <c r="F158" i="32"/>
  <c r="F157" i="32"/>
  <c r="F156" i="32"/>
  <c r="F155" i="32"/>
  <c r="F154" i="32"/>
  <c r="F153" i="32"/>
  <c r="F152" i="32"/>
  <c r="F151" i="32"/>
  <c r="F150" i="32"/>
  <c r="F149" i="32"/>
  <c r="F148" i="32"/>
  <c r="F147" i="32"/>
  <c r="F146" i="32"/>
  <c r="F145" i="32"/>
  <c r="F144" i="32"/>
  <c r="F143" i="32"/>
  <c r="F142" i="32"/>
  <c r="F141" i="32"/>
  <c r="F140" i="32"/>
  <c r="F139" i="32"/>
  <c r="F138" i="32"/>
  <c r="F137" i="32"/>
  <c r="F136" i="32"/>
  <c r="F135" i="32"/>
  <c r="F134" i="32"/>
  <c r="F133" i="32"/>
  <c r="F132" i="32"/>
  <c r="F131" i="32"/>
  <c r="F130" i="32"/>
  <c r="F129" i="32"/>
  <c r="F128" i="32"/>
  <c r="F127" i="32"/>
  <c r="F126" i="32"/>
  <c r="F125" i="32"/>
  <c r="F124" i="32"/>
  <c r="F123" i="32"/>
  <c r="F122" i="32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L187" i="33"/>
  <c r="L186" i="33"/>
  <c r="L185" i="33"/>
  <c r="L184" i="33"/>
  <c r="L183" i="33"/>
  <c r="L182" i="33"/>
  <c r="L181" i="33"/>
  <c r="L180" i="33"/>
  <c r="L179" i="33"/>
  <c r="L178" i="33"/>
  <c r="L177" i="33"/>
  <c r="L176" i="33"/>
  <c r="L175" i="33"/>
  <c r="L174" i="33"/>
  <c r="L173" i="33"/>
  <c r="L172" i="33"/>
  <c r="L171" i="33"/>
  <c r="L170" i="33"/>
  <c r="L169" i="33"/>
  <c r="L168" i="33"/>
  <c r="L167" i="33"/>
  <c r="L166" i="33"/>
  <c r="L165" i="33"/>
  <c r="L164" i="33"/>
  <c r="L163" i="33"/>
  <c r="L162" i="33"/>
  <c r="L161" i="33"/>
  <c r="L160" i="33"/>
  <c r="L159" i="33"/>
  <c r="L158" i="33"/>
  <c r="L157" i="33"/>
  <c r="L156" i="33"/>
  <c r="L155" i="33"/>
  <c r="L154" i="33"/>
  <c r="L153" i="33"/>
  <c r="L152" i="33"/>
  <c r="L151" i="33"/>
  <c r="L150" i="33"/>
  <c r="L149" i="33"/>
  <c r="L148" i="33"/>
  <c r="L147" i="33"/>
  <c r="L146" i="33"/>
  <c r="L145" i="33"/>
  <c r="L144" i="33"/>
  <c r="L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L123" i="33"/>
  <c r="L122" i="33"/>
  <c r="L121" i="33"/>
  <c r="L120" i="33"/>
  <c r="L119" i="33"/>
  <c r="L118" i="33"/>
  <c r="L117" i="33"/>
  <c r="L116" i="33"/>
  <c r="L115" i="33"/>
  <c r="L114" i="33"/>
  <c r="L113" i="33"/>
  <c r="L112" i="33"/>
  <c r="L111" i="33"/>
  <c r="L110" i="33"/>
  <c r="L109" i="33"/>
  <c r="L108" i="33"/>
  <c r="L107" i="33"/>
  <c r="L106" i="33"/>
  <c r="L105" i="33"/>
  <c r="L104" i="33"/>
  <c r="L103" i="33"/>
  <c r="L102" i="33"/>
  <c r="L101" i="33"/>
  <c r="L100" i="33"/>
  <c r="L99" i="33"/>
  <c r="L98" i="33"/>
  <c r="L97" i="33"/>
  <c r="L96" i="33"/>
  <c r="L95" i="33"/>
  <c r="L94" i="33"/>
  <c r="L93" i="33"/>
  <c r="L92" i="33"/>
  <c r="L91" i="33"/>
  <c r="L90" i="33"/>
  <c r="L89" i="33"/>
  <c r="L88" i="33"/>
  <c r="L87" i="33"/>
  <c r="L86" i="33"/>
  <c r="L85" i="33"/>
  <c r="L84" i="33"/>
  <c r="L83" i="33"/>
  <c r="L82" i="33"/>
  <c r="L81" i="33"/>
  <c r="L80" i="33"/>
  <c r="L79" i="33"/>
  <c r="L78" i="33"/>
  <c r="L77" i="33"/>
  <c r="L76" i="33"/>
  <c r="L75" i="33"/>
  <c r="L74" i="33"/>
  <c r="L73" i="33"/>
  <c r="L72" i="33"/>
  <c r="L71" i="33"/>
  <c r="L70" i="33"/>
  <c r="L69" i="33"/>
  <c r="L68" i="33"/>
  <c r="L67" i="33"/>
  <c r="L66" i="33"/>
  <c r="L65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G3" i="33"/>
  <c r="G187" i="33"/>
  <c r="G186" i="33"/>
  <c r="G185" i="33"/>
  <c r="G184" i="33"/>
  <c r="G183" i="33"/>
  <c r="G182" i="33"/>
  <c r="G181" i="33"/>
  <c r="G180" i="33"/>
  <c r="G179" i="33"/>
  <c r="G178" i="33"/>
  <c r="G177" i="33"/>
  <c r="G176" i="33"/>
  <c r="G175" i="33"/>
  <c r="G174" i="33"/>
  <c r="G173" i="33"/>
  <c r="G172" i="33"/>
  <c r="G171" i="33"/>
  <c r="G170" i="33"/>
  <c r="G169" i="33"/>
  <c r="G168" i="33"/>
  <c r="G167" i="33"/>
  <c r="G166" i="33"/>
  <c r="G165" i="33"/>
  <c r="G164" i="33"/>
  <c r="G163" i="33"/>
  <c r="G162" i="33"/>
  <c r="G161" i="33"/>
  <c r="G160" i="33"/>
  <c r="G159" i="33"/>
  <c r="G158" i="33"/>
  <c r="G157" i="33"/>
  <c r="G156" i="33"/>
  <c r="G155" i="33"/>
  <c r="G154" i="33"/>
  <c r="G153" i="33"/>
  <c r="G152" i="33"/>
  <c r="G151" i="33"/>
  <c r="G150" i="33"/>
  <c r="G149" i="33"/>
  <c r="G148" i="33"/>
  <c r="G147" i="33"/>
  <c r="G146" i="33"/>
  <c r="G145" i="33"/>
  <c r="G144" i="33"/>
  <c r="G143" i="33"/>
  <c r="G142" i="33"/>
  <c r="G141" i="33"/>
  <c r="G140" i="33"/>
  <c r="G139" i="33"/>
  <c r="G138" i="33"/>
  <c r="G137" i="33"/>
  <c r="G136" i="33"/>
  <c r="G135" i="33"/>
  <c r="G134" i="33"/>
  <c r="G133" i="33"/>
  <c r="G132" i="33"/>
  <c r="G131" i="33"/>
  <c r="G130" i="33"/>
  <c r="G129" i="33"/>
  <c r="G128" i="33"/>
  <c r="G127" i="33"/>
  <c r="G126" i="33"/>
  <c r="G125" i="33"/>
  <c r="G124" i="33"/>
  <c r="G123" i="33"/>
  <c r="G122" i="33"/>
  <c r="G121" i="33"/>
  <c r="G120" i="33"/>
  <c r="G119" i="33"/>
  <c r="G118" i="33"/>
  <c r="G117" i="33"/>
  <c r="G116" i="33"/>
  <c r="G115" i="33"/>
  <c r="G114" i="33"/>
  <c r="G113" i="33"/>
  <c r="G112" i="33"/>
  <c r="G111" i="33"/>
  <c r="G110" i="33"/>
  <c r="G109" i="33"/>
  <c r="G108" i="33"/>
  <c r="G107" i="33"/>
  <c r="G106" i="33"/>
  <c r="G105" i="33"/>
  <c r="G104" i="33"/>
  <c r="G103" i="33"/>
  <c r="G102" i="33"/>
  <c r="G101" i="33"/>
  <c r="G100" i="33"/>
  <c r="G99" i="33"/>
  <c r="G98" i="33"/>
  <c r="G97" i="33"/>
  <c r="G96" i="33"/>
  <c r="G95" i="33"/>
  <c r="G94" i="33"/>
  <c r="G93" i="33"/>
  <c r="G92" i="33"/>
  <c r="G91" i="33"/>
  <c r="G90" i="33"/>
  <c r="G89" i="33"/>
  <c r="G88" i="33"/>
  <c r="G87" i="33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/>
  <c r="G73" i="33"/>
  <c r="G72" i="33"/>
  <c r="G71" i="33"/>
  <c r="G70" i="33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ED1B3-F6F3-444A-A5FD-FDA69229F4DE}" keepAlive="1" name="Query - 1995-1996" description="Connection to the '1995-1996' query in the workbook." type="5" refreshedVersion="8" background="1" saveData="1">
    <dbPr connection="Provider=Microsoft.Mashup.OleDb.1;Data Source=$Workbook$;Location=1995-1996;Extended Properties=&quot;&quot;" command="SELECT * FROM [1995-1996]"/>
  </connection>
  <connection id="2" xr16:uid="{35B94A23-8E1E-4102-B5A2-A079CF8A92BA}" keepAlive="1" name="Query - 1997-1998" description="Connection to the '1997-1998' query in the workbook." type="5" refreshedVersion="8" background="1" saveData="1">
    <dbPr connection="Provider=Microsoft.Mashup.OleDb.1;Data Source=$Workbook$;Location=1997-1998;Extended Properties=&quot;&quot;" command="SELECT * FROM [1997-1998]"/>
  </connection>
  <connection id="3" xr16:uid="{6823F4A6-1D65-4B56-96FB-19CF00DD0C77}" keepAlive="1" name="Query - 9899 1" description="Connection to the '9899 1' query in the workbook." type="5" refreshedVersion="0" background="1">
    <dbPr connection="Provider=Microsoft.Mashup.OleDb.1;Data Source=$Workbook$;Location=&quot;9899 1&quot;;Extended Properties=&quot;&quot;" command="SELECT * FROM [9899 1]"/>
  </connection>
  <connection id="4" xr16:uid="{37FF4933-CCB6-42BD-AEA3-E1B121ACCE5B}" keepAlive="1" name="Query - 9899 2" description="Connection to the '9899 2' query in the workbook." type="5" refreshedVersion="0" background="1">
    <dbPr connection="Provider=Microsoft.Mashup.OleDb.1;Data Source=$Workbook$;Location=&quot;9899 2&quot;;Extended Properties=&quot;&quot;" command="SELECT * FROM [9899 2]"/>
  </connection>
  <connection id="5" xr16:uid="{F3B7A03B-2C5D-477C-95F1-02E2C87DE0D7}" keepAlive="1" name="Query - 9899 3" description="Connection to the '9899 3' query in the workbook." type="5" refreshedVersion="0" background="1">
    <dbPr connection="Provider=Microsoft.Mashup.OleDb.1;Data Source=$Workbook$;Location=&quot;9899 3&quot;;Extended Properties=&quot;&quot;" command="SELECT * FROM [9899 3]"/>
  </connection>
  <connection id="6" xr16:uid="{6010800C-F0D1-4F24-8CC5-FF623639B991}" keepAlive="1" name="Query - 9899 4" description="Connection to the '9899 4' query in the workbook." type="5" refreshedVersion="8" background="1" saveData="1">
    <dbPr connection="Provider=Microsoft.Mashup.OleDb.1;Data Source=$Workbook$;Location=&quot;9899 4&quot;;Extended Properties=&quot;&quot;" command="SELECT * FROM [9899 4]"/>
  </connection>
  <connection id="7" xr16:uid="{2D1E6148-AC1E-46B8-8EF9-8B406F2269DE}" keepAlive="1" name="Query - 9899 done" description="Connection to the '9899 done' query in the workbook." type="5" refreshedVersion="8" background="1" saveData="1">
    <dbPr connection="Provider=Microsoft.Mashup.OleDb.1;Data Source=$Workbook$;Location=&quot;9899 done&quot;;Extended Properties=&quot;&quot;" command="SELECT * FROM [9899 done]"/>
  </connection>
  <connection id="8" xr16:uid="{9A70EA96-65CA-4B67-BE9A-F22EBFC1C24B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9" xr16:uid="{DBF6A3DF-DCD5-4697-B5E2-F408B1D00692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10" xr16:uid="{C53CDAC2-5763-4B1C-9CA9-89E4C018343F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11" xr16:uid="{8A85F178-E500-4532-8A3E-541034439C5D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  <connection id="12" xr16:uid="{0CCC4ED4-8333-4E78-92FB-075E4A6FC69D}" keepAlive="1" name="Query - Table001 (Page 1-3)" description="Connection to the 'Table001 (Page 1-3)' query in the workbook." type="5" refreshedVersion="0" background="1">
    <dbPr connection="Provider=Microsoft.Mashup.OleDb.1;Data Source=$Workbook$;Location=&quot;Table001 (Page 1-3)&quot;;Extended Properties=&quot;&quot;" command="SELECT * FROM [Table001 (Page 1-3)]"/>
  </connection>
  <connection id="13" xr16:uid="{F2B1C6E3-B74A-4C2A-903C-A2BDA56DA14E}" keepAlive="1" name="Query - Table001 (Page 1-3) (2)" description="Connection to the 'Table001 (Page 1-3) (2)' query in the workbook." type="5" refreshedVersion="0" background="1">
    <dbPr connection="Provider=Microsoft.Mashup.OleDb.1;Data Source=$Workbook$;Location=&quot;Table001 (Page 1-3) (2)&quot;;Extended Properties=&quot;&quot;" command="SELECT * FROM [Table001 (Page 1-3) (2)]"/>
  </connection>
  <connection id="14" xr16:uid="{5485906C-C453-47F6-B430-BD2967F86F9E}" keepAlive="1" name="Query - Table002 (Page 2)" description="Connection to the 'Table002 (Page 2)' query in the workbook." type="5" refreshedVersion="8" background="1" saveData="1">
    <dbPr connection="Provider=Microsoft.Mashup.OleDb.1;Data Source=$Workbook$;Location=&quot;Table002 (Page 2)&quot;;Extended Properties=&quot;&quot;" command="SELECT * FROM [Table002 (Page 2)]"/>
  </connection>
  <connection id="15" xr16:uid="{9ADD3465-56DB-4C38-A96E-8F0B0BCDB49B}" keepAlive="1" name="Query - Table002 (Page 3)" description="Connection to the 'Table002 (Page 3)' query in the workbook." type="5" refreshedVersion="0" background="1">
    <dbPr connection="Provider=Microsoft.Mashup.OleDb.1;Data Source=$Workbook$;Location=&quot;Table002 (Page 3)&quot;;Extended Properties=&quot;&quot;" command="SELECT * FROM [Table002 (Page 3)]"/>
  </connection>
  <connection id="16" xr16:uid="{622A2728-6C83-4CF5-BE16-3F9F0D8400D9}" keepAlive="1" name="Query - Table002 (Page 4)" description="Connection to the 'Table002 (Page 4)' query in the workbook." type="5" refreshedVersion="0" background="1">
    <dbPr connection="Provider=Microsoft.Mashup.OleDb.1;Data Source=$Workbook$;Location=&quot;Table002 (Page 4)&quot;;Extended Properties=&quot;&quot;" command="SELECT * FROM [Table002 (Page 4)]"/>
  </connection>
  <connection id="17" xr16:uid="{40E1CD79-FA7A-48DD-B364-5F1B02B02710}" keepAlive="1" name="Query - Table002 (Page 4) (2)" description="Connection to the 'Table002 (Page 4) (2)' query in the workbook." type="5" refreshedVersion="0" background="1">
    <dbPr connection="Provider=Microsoft.Mashup.OleDb.1;Data Source=$Workbook$;Location=&quot;Table002 (Page 4) (2)&quot;;Extended Properties=&quot;&quot;" command="SELECT * FROM [Table002 (Page 4) (2)]"/>
  </connection>
  <connection id="18" xr16:uid="{54AF1C85-29F2-4428-A642-BF8A8E4C24BA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19" xr16:uid="{0122FAB2-91C9-4F11-8509-AA09D8E2C9E8}" keepAlive="1" name="Query - Table003 (Page 4)" description="Connection to the 'Table003 (Page 4)' query in the workbook." type="5" refreshedVersion="0" background="1">
    <dbPr connection="Provider=Microsoft.Mashup.OleDb.1;Data Source=$Workbook$;Location=&quot;Table003 (Page 4)&quot;;Extended Properties=&quot;&quot;" command="SELECT * FROM [Table003 (Page 4)]"/>
  </connection>
  <connection id="20" xr16:uid="{ED43A6B5-5825-428B-9D1F-3C56B2FFF49D}" keepAlive="1" name="Query - Table004 (Page 4)" description="Connection to the 'Table004 (Page 4)' query in the workbook." type="5" refreshedVersion="8" background="1" saveData="1">
    <dbPr connection="Provider=Microsoft.Mashup.OleDb.1;Data Source=$Workbook$;Location=&quot;Table004 (Page 4)&quot;;Extended Properties=&quot;&quot;" command="SELECT * FROM [Table004 (Page 4)]"/>
  </connection>
</connections>
</file>

<file path=xl/sharedStrings.xml><?xml version="1.0" encoding="utf-8"?>
<sst xmlns="http://schemas.openxmlformats.org/spreadsheetml/2006/main" count="11591" uniqueCount="4844">
  <si>
    <t>Total HE students</t>
  </si>
  <si>
    <t>Anglia Ruskin University</t>
  </si>
  <si>
    <t>Aston University</t>
  </si>
  <si>
    <t>Bath Spa University</t>
  </si>
  <si>
    <t>The University of Bath</t>
  </si>
  <si>
    <t>University of Bedfordshire</t>
  </si>
  <si>
    <t>Birkbeck College</t>
  </si>
  <si>
    <t>Birmingham City University</t>
  </si>
  <si>
    <t>The University of Birmingham</t>
  </si>
  <si>
    <t>University College Birmingham</t>
  </si>
  <si>
    <t>Bishop Grosseteste University</t>
  </si>
  <si>
    <t>The University of Bolton</t>
  </si>
  <si>
    <t>The Arts University Bournemouth</t>
  </si>
  <si>
    <t>Bournemouth University</t>
  </si>
  <si>
    <t>The University of Bradford</t>
  </si>
  <si>
    <t>The University of Brighton</t>
  </si>
  <si>
    <t>The University of Bristol</t>
  </si>
  <si>
    <t>Buckinghamshire New University</t>
  </si>
  <si>
    <t>The University of Buckingham</t>
  </si>
  <si>
    <t>The University of Cambridge</t>
  </si>
  <si>
    <t>The Institute of Cancer Research</t>
  </si>
  <si>
    <t>Canterbury Christ Church University</t>
  </si>
  <si>
    <t>The University of Central Lancashire</t>
  </si>
  <si>
    <t>University of Chester</t>
  </si>
  <si>
    <t>The University of Chichester</t>
  </si>
  <si>
    <t>Conservatoire for Dance and Drama</t>
  </si>
  <si>
    <t>Courtauld Institute of Art</t>
  </si>
  <si>
    <t>Coventry University</t>
  </si>
  <si>
    <t>Cranfield University</t>
  </si>
  <si>
    <t>University for the Creative Arts</t>
  </si>
  <si>
    <t>University of Cumbria</t>
  </si>
  <si>
    <t>De Montfort University</t>
  </si>
  <si>
    <t>University of Derby</t>
  </si>
  <si>
    <t>University of Durham</t>
  </si>
  <si>
    <t>The University of East Anglia</t>
  </si>
  <si>
    <t>The University of East London</t>
  </si>
  <si>
    <t>Edge Hill University</t>
  </si>
  <si>
    <t>The University of Essex</t>
  </si>
  <si>
    <t>The University of Exeter</t>
  </si>
  <si>
    <t>Falmouth University</t>
  </si>
  <si>
    <t>University of Gloucestershire</t>
  </si>
  <si>
    <t>Goldsmiths College</t>
  </si>
  <si>
    <t>The University of Greenwich</t>
  </si>
  <si>
    <t>Guildhall School of Music and Drama</t>
  </si>
  <si>
    <t>Harper Adams University</t>
  </si>
  <si>
    <t>University of Hertfordshire</t>
  </si>
  <si>
    <t>Heythrop College</t>
  </si>
  <si>
    <t>The University of Huddersfield</t>
  </si>
  <si>
    <t>The University of Hull</t>
  </si>
  <si>
    <t>Imperial College of Science, Technology and Medicine</t>
  </si>
  <si>
    <t>The University of Kent</t>
  </si>
  <si>
    <t>King's College London</t>
  </si>
  <si>
    <t>Kingston University</t>
  </si>
  <si>
    <t>The University of Lancaster</t>
  </si>
  <si>
    <t>Leeds College of Art</t>
  </si>
  <si>
    <t>The University of Leeds</t>
  </si>
  <si>
    <t>Leeds Trinity University</t>
  </si>
  <si>
    <t>The University of Leicester</t>
  </si>
  <si>
    <t>The University of Lincoln</t>
  </si>
  <si>
    <t>Liverpool Hope University</t>
  </si>
  <si>
    <t>Liverpool John Moores University</t>
  </si>
  <si>
    <t>The Liverpool Institute for Performing Arts</t>
  </si>
  <si>
    <t>University of the Arts, London</t>
  </si>
  <si>
    <t>London Business School</t>
  </si>
  <si>
    <t>University of London (Institutes and activities)</t>
  </si>
  <si>
    <t>London Metropolitan University</t>
  </si>
  <si>
    <t>London South Bank University</t>
  </si>
  <si>
    <t>London School of Economics and Political Science</t>
  </si>
  <si>
    <t>London School of Hygiene and Tropical Medicine</t>
  </si>
  <si>
    <t>Loughborough University</t>
  </si>
  <si>
    <t>The Manchester Metropolitan University</t>
  </si>
  <si>
    <t>The University of Manchester</t>
  </si>
  <si>
    <t>Middlesex University</t>
  </si>
  <si>
    <t>Newman University</t>
  </si>
  <si>
    <t>The University of Northampton</t>
  </si>
  <si>
    <t>Norwich University of the Arts</t>
  </si>
  <si>
    <t>The Nottingham Trent University</t>
  </si>
  <si>
    <t>The Open University in England†</t>
  </si>
  <si>
    <t>Oxford Brookes University</t>
  </si>
  <si>
    <t>The University of Oxford</t>
  </si>
  <si>
    <t>The University of Portsmouth</t>
  </si>
  <si>
    <t>Queen Mary University of London</t>
  </si>
  <si>
    <t>Ravensbourne</t>
  </si>
  <si>
    <t>The University of Reading</t>
  </si>
  <si>
    <t>Roehampton University</t>
  </si>
  <si>
    <t>Rose Bruford College</t>
  </si>
  <si>
    <t>Royal Academy of Music</t>
  </si>
  <si>
    <t>Royal Agricultural University</t>
  </si>
  <si>
    <t>Royal College of Art</t>
  </si>
  <si>
    <t>Royal College of Music</t>
  </si>
  <si>
    <t>Royal Holloway and Bedford New College</t>
  </si>
  <si>
    <t>Royal Northern College of Music</t>
  </si>
  <si>
    <t>The Royal Veterinary College</t>
  </si>
  <si>
    <t>The University of Salford</t>
  </si>
  <si>
    <t>The School of Oriental and African Studies</t>
  </si>
  <si>
    <t>Sheffield Hallam University</t>
  </si>
  <si>
    <t>The University of Sheffield</t>
  </si>
  <si>
    <t>Southampton Solent University</t>
  </si>
  <si>
    <t>The University of Southampton</t>
  </si>
  <si>
    <t>Staffordshire University</t>
  </si>
  <si>
    <t>University of St Mark and St John</t>
  </si>
  <si>
    <t>The University of Sunderland</t>
  </si>
  <si>
    <t>The University of Surrey</t>
  </si>
  <si>
    <t>The University of Sussex</t>
  </si>
  <si>
    <t>Teesside University</t>
  </si>
  <si>
    <t>Trinity Laban Conservatoire of Music and Dance</t>
  </si>
  <si>
    <t>University College London</t>
  </si>
  <si>
    <t>The University of Warwick</t>
  </si>
  <si>
    <t>University of the West of England, Bristol</t>
  </si>
  <si>
    <t>The University of West London</t>
  </si>
  <si>
    <t>The University of Westminster</t>
  </si>
  <si>
    <t>The University of Winchester</t>
  </si>
  <si>
    <t>The University of Wolverhampton</t>
  </si>
  <si>
    <t>University of Worcester</t>
  </si>
  <si>
    <t>York St John University</t>
  </si>
  <si>
    <t>The University of York</t>
  </si>
  <si>
    <t>Total England</t>
  </si>
  <si>
    <t>Aberystwyth University</t>
  </si>
  <si>
    <t>Bangor University</t>
  </si>
  <si>
    <t>Cardiff University</t>
  </si>
  <si>
    <t>Cardiff Metropolitan University</t>
  </si>
  <si>
    <t>Glyndŵr University</t>
  </si>
  <si>
    <t>The Open University in Wales†</t>
  </si>
  <si>
    <t>Swansea University</t>
  </si>
  <si>
    <t>University of Wales Trinity Saint David</t>
  </si>
  <si>
    <t>Total Wales</t>
  </si>
  <si>
    <t>The University of Aberdeen</t>
  </si>
  <si>
    <t>University of Abertay Dundee</t>
  </si>
  <si>
    <t>The University of Dundee</t>
  </si>
  <si>
    <t>Edinburgh Napier University</t>
  </si>
  <si>
    <t>The University of Edinburgh</t>
  </si>
  <si>
    <t>Glasgow Caledonian University</t>
  </si>
  <si>
    <t>Glasgow School of Art</t>
  </si>
  <si>
    <t>The University of Glasgow</t>
  </si>
  <si>
    <t>Heriot-Watt University</t>
  </si>
  <si>
    <t>The Open University in Scotland†</t>
  </si>
  <si>
    <t>Queen Margaret University, Edinburgh</t>
  </si>
  <si>
    <t>The Robert Gordon University</t>
  </si>
  <si>
    <t>Royal Conservatoire of Scotland</t>
  </si>
  <si>
    <t>The University of St Andrews</t>
  </si>
  <si>
    <t>SRUC</t>
  </si>
  <si>
    <t>The University of Stirling</t>
  </si>
  <si>
    <t>The University of Strathclyde</t>
  </si>
  <si>
    <t>University of the Highlands and Islands</t>
  </si>
  <si>
    <t>The University of the West of Scotland</t>
  </si>
  <si>
    <t>Total Scotland</t>
  </si>
  <si>
    <t>The Queen's University of Belfast</t>
  </si>
  <si>
    <t>The Open University in Northern Ireland†</t>
  </si>
  <si>
    <t>St Mary's University College</t>
  </si>
  <si>
    <t>Stranmillis University College</t>
  </si>
  <si>
    <t>University of Ulster</t>
  </si>
  <si>
    <t>Total Northern Ireland</t>
  </si>
  <si>
    <t>Total UK</t>
  </si>
  <si>
    <t>The City University</t>
  </si>
  <si>
    <t>The University of Keele</t>
  </si>
  <si>
    <t>The University of Liverpool</t>
  </si>
  <si>
    <t>St George's Hospital Medical School</t>
  </si>
  <si>
    <t>University Campus Suffolk</t>
  </si>
  <si>
    <t>Writtle College</t>
  </si>
  <si>
    <t>Total HE
students</t>
  </si>
  <si>
    <t>Brunel University London†</t>
  </si>
  <si>
    <t>Central School of Speech and Drama</t>
  </si>
  <si>
    <t>Institute of Education</t>
  </si>
  <si>
    <t>Leeds Beckett University†</t>
  </si>
  <si>
    <t>University of Newcastle-upon-Tyne†</t>
  </si>
  <si>
    <t>University of Northumbria at Newcastle†</t>
  </si>
  <si>
    <t>University of Nottingham†</t>
  </si>
  <si>
    <t>University of Plymouth†</t>
  </si>
  <si>
    <t>St Mary's University, Twickenham†</t>
  </si>
  <si>
    <t>University of Worcester†</t>
  </si>
  <si>
    <t>University of South Wales†</t>
  </si>
  <si>
    <t>Birkbeck College(#9)</t>
  </si>
  <si>
    <t>Bishop Grosseteste University(#8)</t>
  </si>
  <si>
    <t>The Arts University Bournemouth(#8)</t>
  </si>
  <si>
    <t>Brunel University</t>
  </si>
  <si>
    <t>The Institute of Cancer Research(#9)</t>
  </si>
  <si>
    <t>Central School of Speech and Drama(#9)</t>
  </si>
  <si>
    <t>Courtauld Institute of Art(#9)</t>
  </si>
  <si>
    <t>Falmouth University(#8)</t>
  </si>
  <si>
    <t>Goldsmiths College(#9)</t>
  </si>
  <si>
    <t>Harper Adams University(#8)</t>
  </si>
  <si>
    <t>Heythrop College(#9)</t>
  </si>
  <si>
    <t>Institute of Education(#9)</t>
  </si>
  <si>
    <t>King's College London(#9)</t>
  </si>
  <si>
    <t>Leeds Metropolitan University</t>
  </si>
  <si>
    <t>Leeds Trinity University(#8)</t>
  </si>
  <si>
    <t>London Business School(#9)</t>
  </si>
  <si>
    <t>University of London (Institutes and activities)(#9)</t>
  </si>
  <si>
    <t>London School of Economics and Political Science(#9)</t>
  </si>
  <si>
    <t>London School of Hygiene and Tropical Medicine(#9)</t>
  </si>
  <si>
    <t>The University of Newcastle-upon-Tyne</t>
  </si>
  <si>
    <t>Newman University(#8)</t>
  </si>
  <si>
    <t>The University of Northumbria at Newcastle</t>
  </si>
  <si>
    <t>Norwich University of the Arts(#8)</t>
  </si>
  <si>
    <t>The University of Nottingham</t>
  </si>
  <si>
    <t>The Open University</t>
  </si>
  <si>
    <t>The University of Plymouth</t>
  </si>
  <si>
    <t>Queen Mary University of London(#8)(#9)</t>
  </si>
  <si>
    <t>Royal Academy of Music(#9)</t>
  </si>
  <si>
    <t>Royal Agricultural University(#8)</t>
  </si>
  <si>
    <t>Royal Holloway and Bedford New College(#9)</t>
  </si>
  <si>
    <t>The Royal Veterinary College(#9)</t>
  </si>
  <si>
    <t>St George's Hospital Medical School(#9)</t>
  </si>
  <si>
    <t>St Mary's University College, Twickenham</t>
  </si>
  <si>
    <t>The School of Oriental and African Studies(#9)</t>
  </si>
  <si>
    <t>University of St Mark and St John(#8)</t>
  </si>
  <si>
    <t>University College London(#7)(#9)</t>
  </si>
  <si>
    <t>The University of Worcester</t>
  </si>
  <si>
    <t>University of Glamorgan(#7)</t>
  </si>
  <si>
    <t>The University of Wales, Newport(#7)</t>
  </si>
  <si>
    <t>University of Wales Trinity Saint David(#7)</t>
  </si>
  <si>
    <t>Bishop Grosseteste University College Lincoln</t>
  </si>
  <si>
    <t>The Arts University College at Bournemouth</t>
  </si>
  <si>
    <t>University College Falmouth</t>
  </si>
  <si>
    <t>Harper Adams University College</t>
  </si>
  <si>
    <t>Leeds College of Art(#7)</t>
  </si>
  <si>
    <t>Leeds Trinity University College</t>
  </si>
  <si>
    <t>Newman University College</t>
  </si>
  <si>
    <t>Norwich University College of the Arts</t>
  </si>
  <si>
    <t>University College Plymouth St Mark and St John</t>
  </si>
  <si>
    <t>Queen Mary and Westfield College(#9)</t>
  </si>
  <si>
    <t>Royal Agricultural College</t>
  </si>
  <si>
    <t>The School of Pharmacy(#7)(#9)</t>
  </si>
  <si>
    <t>University of Glamorgan</t>
  </si>
  <si>
    <t>The University of Wales, Newport</t>
  </si>
  <si>
    <t>Swansea Metropolitan University</t>
  </si>
  <si>
    <t>The University of Edinburgh(#7)</t>
  </si>
  <si>
    <t>SRUC(#8)</t>
  </si>
  <si>
    <t>University of Ulster(#14)</t>
  </si>
  <si>
    <t>The University of Cambridge(#12)</t>
  </si>
  <si>
    <t>Leeds College of Music</t>
  </si>
  <si>
    <t>The School of Pharmacy(#9)</t>
  </si>
  <si>
    <t>Teesside University(#8)</t>
  </si>
  <si>
    <t>University College London(#9)</t>
  </si>
  <si>
    <t>The University of West London(#8)</t>
  </si>
  <si>
    <t>Cardiff Metropolitan University(#8)</t>
  </si>
  <si>
    <t>University of Wales Trinity Saint David(#7)(#8)</t>
  </si>
  <si>
    <t>Edinburgh College of Art</t>
  </si>
  <si>
    <t>Royal Conservatoire of Scotland(#8)</t>
  </si>
  <si>
    <t>Scottish Agricultural College</t>
  </si>
  <si>
    <t>University of the Highlands and Islands(#8)</t>
  </si>
  <si>
    <t>Birkbeck College(#7)</t>
  </si>
  <si>
    <t>The University of Cambridge(#13)</t>
  </si>
  <si>
    <t>The Institute of Cancer Research(#7)</t>
  </si>
  <si>
    <t>Central School of Speech and Drama(#7)</t>
  </si>
  <si>
    <t>Courtauld Institute of Art(#7)</t>
  </si>
  <si>
    <t>Goldsmiths College(#7)</t>
  </si>
  <si>
    <t>Heythrop College(#7)</t>
  </si>
  <si>
    <t>Institute of Education(#7)</t>
  </si>
  <si>
    <t>King's College London(#7)</t>
  </si>
  <si>
    <t>London Business School(#7)</t>
  </si>
  <si>
    <t>University of London (Institutes and activities)(#7)</t>
  </si>
  <si>
    <t>London School of Economics and Political Science(#7)</t>
  </si>
  <si>
    <t>London School of Hygiene and Tropical Medicine(#7)</t>
  </si>
  <si>
    <t>Queen Mary and Westfield College(#7)</t>
  </si>
  <si>
    <t>Ravensbourne(#6)</t>
  </si>
  <si>
    <t>Royal Academy of Music(#7)</t>
  </si>
  <si>
    <t>Royal Holloway and Bedford New College(#7)</t>
  </si>
  <si>
    <t>The Royal Veterinary College(#7)</t>
  </si>
  <si>
    <t>St George's Hospital Medical School(#7)</t>
  </si>
  <si>
    <t>The School of Oriental and African Studies(#7)</t>
  </si>
  <si>
    <t>The School of Pharmacy(#7)</t>
  </si>
  <si>
    <t>The University of Teesside</t>
  </si>
  <si>
    <t>Thames Valley University</t>
  </si>
  <si>
    <t>University College London(#7)</t>
  </si>
  <si>
    <t>University of Wales Institute, Cardiff</t>
  </si>
  <si>
    <t>University of Glamorgan(#12)</t>
  </si>
  <si>
    <t>The University of Wales, Lampeter</t>
  </si>
  <si>
    <t>Trinity University College</t>
  </si>
  <si>
    <t>The Royal Scottish Academy of Music and Drama</t>
  </si>
  <si>
    <t>UHI Millennium Institute</t>
  </si>
  <si>
    <t>Total HE 
students</t>
  </si>
  <si>
    <t>Total UG 
students</t>
  </si>
  <si>
    <t>Birkbeck College(#11)</t>
  </si>
  <si>
    <t>The Arts University College at Bournemouth(#10)</t>
  </si>
  <si>
    <t>The Institute of Cancer Research(#11)</t>
  </si>
  <si>
    <t>Central School of Speech and Drama(#11)</t>
  </si>
  <si>
    <t>Courtauld Institute of Art(#11)</t>
  </si>
  <si>
    <t>University College Falmouth(#9)</t>
  </si>
  <si>
    <t>Goldsmiths College(#11)</t>
  </si>
  <si>
    <t>Heythrop College(#11)</t>
  </si>
  <si>
    <t>Institute of Education(#11)</t>
  </si>
  <si>
    <t>King's College London(#11)</t>
  </si>
  <si>
    <t>Leeds Trinity University College(#10)</t>
  </si>
  <si>
    <t>London Business School(#11)</t>
  </si>
  <si>
    <t>University of London (Institutes and activities)(#11)</t>
  </si>
  <si>
    <t>London School of Economics and Political Science(#11)(#17)</t>
  </si>
  <si>
    <t>London School of Hygiene and Tropical Medicine(#11)</t>
  </si>
  <si>
    <t>Queen Mary and Westfield College(#11)</t>
  </si>
  <si>
    <t>Ravensbourne College of Design and Communication</t>
  </si>
  <si>
    <t>Royal Academy of Music(#11)</t>
  </si>
  <si>
    <t>Royal Holloway and Bedford New College(#11)</t>
  </si>
  <si>
    <t>The Royal Veterinary College(#11)</t>
  </si>
  <si>
    <t>St George's Hospital Medical School(#11)</t>
  </si>
  <si>
    <t>The School of Oriental and African Studies(#11)</t>
  </si>
  <si>
    <t>The School of Pharmacy(#11)</t>
  </si>
  <si>
    <t>Trinity Laban Conservatoire of Music and Dance(#10)</t>
  </si>
  <si>
    <t>University College London(#11)</t>
  </si>
  <si>
    <t>Trinity University College(#10)</t>
  </si>
  <si>
    <t>Edinburgh Napier University(#10)</t>
  </si>
  <si>
    <t>The Queen's University of Belfast(#16)</t>
  </si>
  <si>
    <t>University College Birmingham(#10)</t>
  </si>
  <si>
    <t>The Arts Institute at Bournemouth</t>
  </si>
  <si>
    <t>The University of Central Lancashire(#9)</t>
  </si>
  <si>
    <t>University for the Creative Arts(#10)</t>
  </si>
  <si>
    <t>University of Cumbria(#9)(#10)</t>
  </si>
  <si>
    <t>Dartington College of Arts(#12)</t>
  </si>
  <si>
    <t>University College Falmouth(#12)</t>
  </si>
  <si>
    <t>Leeds Trinity and All Saints</t>
  </si>
  <si>
    <t>London School of Economics and Political Science(#11)</t>
  </si>
  <si>
    <t>Newman University College(#10)</t>
  </si>
  <si>
    <t>Norwich University College of the Arts(#10)</t>
  </si>
  <si>
    <t>The Open University(#9)</t>
  </si>
  <si>
    <t>University Campus Suffolk(#9)</t>
  </si>
  <si>
    <t>Trinity Laban</t>
  </si>
  <si>
    <t>University of Glamorgan(#9)</t>
  </si>
  <si>
    <t>Glyndŵr University(#10)</t>
  </si>
  <si>
    <t>Swansea Metropolitan University(#10)</t>
  </si>
  <si>
    <t>Trinity College, Carmarthen</t>
  </si>
  <si>
    <t>Napier University</t>
  </si>
  <si>
    <t>The University of the West of Scotland(#9)(#10)</t>
  </si>
  <si>
    <t>University of Bedfordshire(#11)</t>
  </si>
  <si>
    <t>Birkbeck College(#13)</t>
  </si>
  <si>
    <t>Birmingham City University(#12)</t>
  </si>
  <si>
    <t>Birmingham College of Food, Tourism and Creative Studies</t>
  </si>
  <si>
    <t>Bishop Grosseteste University College Lincoln(#12)</t>
  </si>
  <si>
    <t>Buckinghamshire New University(#12)</t>
  </si>
  <si>
    <t>The Institute of Cancer Research(#13)</t>
  </si>
  <si>
    <t>Central School of Speech and Drama(#13)</t>
  </si>
  <si>
    <t>Courtauld Institute of Art(#13)</t>
  </si>
  <si>
    <t>The University College for the Creative Arts(1)</t>
  </si>
  <si>
    <t>Cumbria Institute of the Arts</t>
  </si>
  <si>
    <t>Dartington College of Arts</t>
  </si>
  <si>
    <t>De Montfort University(#11)</t>
  </si>
  <si>
    <t>Goldsmiths College(#13)</t>
  </si>
  <si>
    <t>Guildhall School of Music and Drama(#11)</t>
  </si>
  <si>
    <t>Heythrop College(#13)</t>
  </si>
  <si>
    <t>Imperial College of Science, Technology and Medicine(#11)</t>
  </si>
  <si>
    <t>Institute of Education(#13)</t>
  </si>
  <si>
    <t>King's College London(#13)</t>
  </si>
  <si>
    <t>Leeds Trinity and All Saints(#12)</t>
  </si>
  <si>
    <t>Liverpool John Moores University(#11)</t>
  </si>
  <si>
    <t>The Liverpool Institute for Performing Arts(#11)</t>
  </si>
  <si>
    <t>University of the Arts, London(#11)</t>
  </si>
  <si>
    <t>London Business School(#13)</t>
  </si>
  <si>
    <t>University of London (Institutes and activities)(#13)</t>
  </si>
  <si>
    <t>London School of Economics and Political Science(#13)</t>
  </si>
  <si>
    <t>London School of Hygiene and Tropical Medicine(#13)</t>
  </si>
  <si>
    <t>Newman College of Higher Education</t>
  </si>
  <si>
    <t>Norwich School of Art and Design</t>
  </si>
  <si>
    <t>University College Plymouth St Mark and St John(#12)</t>
  </si>
  <si>
    <t>Queen Mary and Westfield College(#13)</t>
  </si>
  <si>
    <t>Royal Academy of Music(#13)</t>
  </si>
  <si>
    <t>The Royal College of Nursing</t>
  </si>
  <si>
    <t>Royal Holloway and Bedford New College(#13)</t>
  </si>
  <si>
    <t>The Royal Veterinary College(#13)</t>
  </si>
  <si>
    <t>St George's Hospital Medical School(#13)</t>
  </si>
  <si>
    <t>St Martin's College</t>
  </si>
  <si>
    <t>St Mary's University College, Twickenham(#12)</t>
  </si>
  <si>
    <t>The School of Oriental and African Studies(#13)</t>
  </si>
  <si>
    <t>The School of Pharmacy(#13)</t>
  </si>
  <si>
    <t>University College London(#13)</t>
  </si>
  <si>
    <t>Aberystwyth University(#12)</t>
  </si>
  <si>
    <t>Bangor University(#12)</t>
  </si>
  <si>
    <t>The North-East Wales Institute of Higher Education</t>
  </si>
  <si>
    <t>Royal Welsh College of Music and Drama</t>
  </si>
  <si>
    <t>Swansea Institute of Higher Education</t>
  </si>
  <si>
    <t>Swansea University(#12)</t>
  </si>
  <si>
    <t>Bell College</t>
  </si>
  <si>
    <t>The University of Paisley</t>
  </si>
  <si>
    <t>Queen Margaret University, Edinburgh(#12)</t>
  </si>
  <si>
    <t>Anglia Ruskin University(#12)</t>
  </si>
  <si>
    <t>University of Bedfordshire(#13)</t>
  </si>
  <si>
    <t>Birkbeck College(#14)</t>
  </si>
  <si>
    <t>Bishop Grosseteste College</t>
  </si>
  <si>
    <t>Buckinghamshire Chilterns University College</t>
  </si>
  <si>
    <t>The University of Cambridge(#15)</t>
  </si>
  <si>
    <t>The Institute of Cancer Research(#14)</t>
  </si>
  <si>
    <t>University of Central England in Birmingham</t>
  </si>
  <si>
    <t>Central School of Speech and Drama(#14)</t>
  </si>
  <si>
    <t>City University</t>
  </si>
  <si>
    <t>Courtauld Institute of Art(#14)</t>
  </si>
  <si>
    <t>The University College for the Creative Arts at Canterbury, Epsom, Farnham, Maidstone, Rochester(#12)</t>
  </si>
  <si>
    <t>Edge Hill University(#13)</t>
  </si>
  <si>
    <t>Goldsmiths College(#14)</t>
  </si>
  <si>
    <t>Imperial College of Science, Technology &amp; Medicine(#14)</t>
  </si>
  <si>
    <t>Institute of Education(#14)</t>
  </si>
  <si>
    <t>King's College London(#14)</t>
  </si>
  <si>
    <t>Leeds College of Music(#12)</t>
  </si>
  <si>
    <t>London Business School(#14)</t>
  </si>
  <si>
    <t>University of London (Institutes and activities)(#14)</t>
  </si>
  <si>
    <t>London School of Economics and Political Science(#14)</t>
  </si>
  <si>
    <t>London School of Hygiene and Tropical Medicine(#14)</t>
  </si>
  <si>
    <t>Queen Mary and Westfield College(#14)</t>
  </si>
  <si>
    <t>Royal Academy of Music(#14)</t>
  </si>
  <si>
    <t>Royal Holloway and Bedford New College(#14)</t>
  </si>
  <si>
    <t>The Royal Veterinary College(#14)</t>
  </si>
  <si>
    <t>St George's Hospital Medical School(#14)</t>
  </si>
  <si>
    <t>College of St Mark and St John</t>
  </si>
  <si>
    <t>St Mary's College</t>
  </si>
  <si>
    <t>The School of Oriental and African Studies(#14)</t>
  </si>
  <si>
    <t>The School of Pharmacy(#14)</t>
  </si>
  <si>
    <t>Trinity and All Saints College</t>
  </si>
  <si>
    <t>University College London(#14)</t>
  </si>
  <si>
    <t>Wimbledon School of Art</t>
  </si>
  <si>
    <t>York St John University(#13)</t>
  </si>
  <si>
    <t>University of Wales, Aberystwyth</t>
  </si>
  <si>
    <t>University of Wales, Bangor</t>
  </si>
  <si>
    <t>University of Wales, Swansea</t>
  </si>
  <si>
    <t>Queen Margaret University College, Edinburgh</t>
  </si>
  <si>
    <t>Anglia Ruskin University(#2)</t>
  </si>
  <si>
    <t>Bath Spa University(#2)</t>
  </si>
  <si>
    <t>Birkbeck College(#3)</t>
  </si>
  <si>
    <t>The University of Bolton(#2)</t>
  </si>
  <si>
    <t>Canterbury Christ Church University(#2)</t>
  </si>
  <si>
    <t>The University of Central Lancashire(#4)</t>
  </si>
  <si>
    <t>University of Chester(#2)</t>
  </si>
  <si>
    <t>University of Chichester(#2)</t>
  </si>
  <si>
    <t>Courtauld Institute of Art(#3)</t>
  </si>
  <si>
    <t>Edge Hill College of Higher Education</t>
  </si>
  <si>
    <t>University College Falmouth(#2)</t>
  </si>
  <si>
    <t>Goldsmiths College(#3)</t>
  </si>
  <si>
    <t>Homerton College</t>
  </si>
  <si>
    <t>Imperial College of Science, Technology &amp; Medicine(#3)</t>
  </si>
  <si>
    <t>Institute of Education(#3)</t>
  </si>
  <si>
    <t>Kent Institute of Art &amp; Design</t>
  </si>
  <si>
    <t>King's College London(#3)</t>
  </si>
  <si>
    <t>Liverpool Hope University(#2)</t>
  </si>
  <si>
    <t>London Business School(#3)</t>
  </si>
  <si>
    <t>University of London (Institutes and activities)(#3)</t>
  </si>
  <si>
    <t>London School of Economics and Political Science(#3)</t>
  </si>
  <si>
    <t>London School of Hygiene &amp; Tropical Medicine(#3)</t>
  </si>
  <si>
    <t>University of Luton</t>
  </si>
  <si>
    <t>The University of Manchester(#1)</t>
  </si>
  <si>
    <t>Newman College of HE</t>
  </si>
  <si>
    <t>The University of Northampton(#2)</t>
  </si>
  <si>
    <t>The University of Northumbria at Newcastle(#4)</t>
  </si>
  <si>
    <t>The Open University(#5)</t>
  </si>
  <si>
    <t>Queen Mary and Westfield College(#3)</t>
  </si>
  <si>
    <t>Royal Academy of Music(#3)</t>
  </si>
  <si>
    <t>Royal Holloway and Bedford New College(#3)</t>
  </si>
  <si>
    <t>The Royal Veterinary College(#3)</t>
  </si>
  <si>
    <t>St George's Hospital Medical School(#3)</t>
  </si>
  <si>
    <t>The School of Oriental and African Studies(#3)</t>
  </si>
  <si>
    <t>The School of Pharmacy(#3)</t>
  </si>
  <si>
    <t>Southampton Solent University(#2)</t>
  </si>
  <si>
    <t>The Surrey Institute of Art and Design, University College</t>
  </si>
  <si>
    <t>Trinity Laban(#1)</t>
  </si>
  <si>
    <t>University College London(#3)</t>
  </si>
  <si>
    <t>The University of Winchester(#2)</t>
  </si>
  <si>
    <t>University of Worcester(#2)</t>
  </si>
  <si>
    <t>York St John College</t>
  </si>
  <si>
    <t>Cardiff University(#1)</t>
  </si>
  <si>
    <t>Anglia Polytechnic University</t>
  </si>
  <si>
    <t>Bath Spa University College</t>
  </si>
  <si>
    <t>Bolton Institute of Higher Education</t>
  </si>
  <si>
    <t>Canterbury Christ Church University College</t>
  </si>
  <si>
    <t>University College Chester(#2)</t>
  </si>
  <si>
    <t>University College Chichester</t>
  </si>
  <si>
    <t>Conservatoire for Dance and Drama(#1)</t>
  </si>
  <si>
    <t>Falmouth College of Arts</t>
  </si>
  <si>
    <t>Imperial College of Science, Technology &amp; Medicine</t>
  </si>
  <si>
    <t>Liverpool Hope University College</t>
  </si>
  <si>
    <t>University of the Arts, London(#2)</t>
  </si>
  <si>
    <t>London School of Hygiene &amp; Tropical Medicine</t>
  </si>
  <si>
    <t>University of Manchester</t>
  </si>
  <si>
    <t>The University of Manchester Institute of Science &amp; Technology</t>
  </si>
  <si>
    <t>University College Northampton</t>
  </si>
  <si>
    <t>Queen Mary and Westfield College</t>
  </si>
  <si>
    <t>Roehampton University(#2)</t>
  </si>
  <si>
    <t>The School of Pharmacy</t>
  </si>
  <si>
    <t>Southampton Institute</t>
  </si>
  <si>
    <t>Trinity College of Music</t>
  </si>
  <si>
    <t>University College Winchester(#2)</t>
  </si>
  <si>
    <t>University College Worcester</t>
  </si>
  <si>
    <t>University of Wales College of Medicine</t>
  </si>
  <si>
    <t>The University of Wales, Newport(#2)</t>
  </si>
  <si>
    <t>Birmingham College of Food, Tourism and Creative Studies(#2)</t>
  </si>
  <si>
    <t>Chester College of HE</t>
  </si>
  <si>
    <t>Courtauld Institute of Art(#4)</t>
  </si>
  <si>
    <t>Homerton College(#6)</t>
  </si>
  <si>
    <t>The University of Kent(#3)</t>
  </si>
  <si>
    <t>King Alfred's College, Winchester</t>
  </si>
  <si>
    <t>Liverpool Hope University College(#3)</t>
  </si>
  <si>
    <t>University of London (Institutes and activities)(#4)(#5)</t>
  </si>
  <si>
    <t>The London Institute</t>
  </si>
  <si>
    <t>London Metropolitan University(#1)</t>
  </si>
  <si>
    <t>Northern School of Contemporary Dance</t>
  </si>
  <si>
    <t>University of Surrey, Roehampton</t>
  </si>
  <si>
    <t>The Royal College of Nursing(#3)</t>
  </si>
  <si>
    <t>University of Wales College, Newport</t>
  </si>
  <si>
    <t>The Arts Institute at Bournemouth(#1)</t>
  </si>
  <si>
    <t>The University of Central England in Birmingham</t>
  </si>
  <si>
    <t>Homerton College(#4)</t>
  </si>
  <si>
    <t>Institute of Advanced Nursing Education</t>
  </si>
  <si>
    <t>The University of Kent at Canterbury</t>
  </si>
  <si>
    <t>Liverpool Hope</t>
  </si>
  <si>
    <t>London Guildhall University</t>
  </si>
  <si>
    <t>London South Bank University(#2)</t>
  </si>
  <si>
    <t>Newman College</t>
  </si>
  <si>
    <t>The University of North London</t>
  </si>
  <si>
    <t>Royal Agricultural College(#1)</t>
  </si>
  <si>
    <t>Trinity And All Saints College</t>
  </si>
  <si>
    <t>Royal Welsh College of Music and Drama(#2)</t>
  </si>
  <si>
    <t>Bell College(#1)</t>
  </si>
  <si>
    <t>UHI Millennium Institute(#1)</t>
  </si>
  <si>
    <t>Bretton Hall College of HE</t>
  </si>
  <si>
    <t>The Institute of Cancer Research(#1)</t>
  </si>
  <si>
    <t>Cumbria Institute of the Arts(#2)</t>
  </si>
  <si>
    <t>University of Gloucestershire(#2)</t>
  </si>
  <si>
    <t>The University of Lincoln(#2)</t>
  </si>
  <si>
    <t>South Bank University</t>
  </si>
  <si>
    <t>York St John College(#2)</t>
  </si>
  <si>
    <t>Welsh College of Music and Drama</t>
  </si>
  <si>
    <t>Northern College of Education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</si>
  <si>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</si>
  <si>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</si>
  <si>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</si>
  <si>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</si>
  <si>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</si>
  <si>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</si>
  <si>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</si>
  <si>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</si>
  <si>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</si>
  <si>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</si>
  <si>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</si>
  <si>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</si>
  <si>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</si>
  <si>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</si>
  <si>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</si>
  <si>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</si>
  <si>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Column20</t>
  </si>
  <si>
    <t>1856330</t>
  </si>
  <si>
    <t>151330</t>
  </si>
  <si>
    <t>257290</t>
  </si>
  <si>
    <t>313140</t>
  </si>
  <si>
    <t>95480</t>
  </si>
  <si>
    <t>1027400</t>
  </si>
  <si>
    <t>420310</t>
  </si>
  <si>
    <t>1318530</t>
  </si>
  <si>
    <t>129180</t>
  </si>
  <si>
    <t>14130</t>
  </si>
  <si>
    <t>1540610</t>
  </si>
  <si>
    <t>125490</t>
  </si>
  <si>
    <t>216800</t>
  </si>
  <si>
    <t>262430</t>
  </si>
  <si>
    <t>79860</t>
  </si>
  <si>
    <t>830430</t>
  </si>
  <si>
    <t>367900</t>
  </si>
  <si>
    <t>1091130</t>
  </si>
  <si>
    <t>107200</t>
  </si>
  <si>
    <t>0</t>
  </si>
  <si>
    <t>500</t>
  </si>
  <si>
    <t>19250</t>
  </si>
  <si>
    <t>460</t>
  </si>
  <si>
    <t>2650</t>
  </si>
  <si>
    <t>2540</t>
  </si>
  <si>
    <t>1430</t>
  </si>
  <si>
    <t>1110</t>
  </si>
  <si>
    <t>580</t>
  </si>
  <si>
    <t>310</t>
  </si>
  <si>
    <t>260</t>
  </si>
  <si>
    <t>9680</t>
  </si>
  <si>
    <t>6450</t>
  </si>
  <si>
    <t>14170</t>
  </si>
  <si>
    <t>5650</t>
  </si>
  <si>
    <t>1960</t>
  </si>
  <si>
    <t>1190</t>
  </si>
  <si>
    <t>770</t>
  </si>
  <si>
    <t>6580</t>
  </si>
  <si>
    <t>490</t>
  </si>
  <si>
    <t>1300</t>
  </si>
  <si>
    <t>1230</t>
  </si>
  <si>
    <t>530</t>
  </si>
  <si>
    <t>700</t>
  </si>
  <si>
    <t>560</t>
  </si>
  <si>
    <t>250</t>
  </si>
  <si>
    <t>320</t>
  </si>
  <si>
    <t>4780</t>
  </si>
  <si>
    <t>10</t>
  </si>
  <si>
    <t>4400</t>
  </si>
  <si>
    <t>2200</t>
  </si>
  <si>
    <t>390</t>
  </si>
  <si>
    <t>180</t>
  </si>
  <si>
    <t>220</t>
  </si>
  <si>
    <t>3750</t>
  </si>
  <si>
    <t>440</t>
  </si>
  <si>
    <t>800</t>
  </si>
  <si>
    <t>1210</t>
  </si>
  <si>
    <t>900</t>
  </si>
  <si>
    <t>30</t>
  </si>
  <si>
    <t>20</t>
  </si>
  <si>
    <t>2370</t>
  </si>
  <si>
    <t>150</t>
  </si>
  <si>
    <t>1650</t>
  </si>
  <si>
    <t>720</t>
  </si>
  <si>
    <t>120</t>
  </si>
  <si>
    <t>9770</t>
  </si>
  <si>
    <t>1130</t>
  </si>
  <si>
    <t>2830</t>
  </si>
  <si>
    <t>2570</t>
  </si>
  <si>
    <t>960</t>
  </si>
  <si>
    <t>1610</t>
  </si>
  <si>
    <t>1400</t>
  </si>
  <si>
    <t>610</t>
  </si>
  <si>
    <t>780</t>
  </si>
  <si>
    <t>5800</t>
  </si>
  <si>
    <t>5100</t>
  </si>
  <si>
    <t>2240</t>
  </si>
  <si>
    <t>2870</t>
  </si>
  <si>
    <t>710</t>
  </si>
  <si>
    <t>12670</t>
  </si>
  <si>
    <t>540</t>
  </si>
  <si>
    <t>2360</t>
  </si>
  <si>
    <t>2600</t>
  </si>
  <si>
    <t>1360</t>
  </si>
  <si>
    <t>1240</t>
  </si>
  <si>
    <t>290</t>
  </si>
  <si>
    <t>140</t>
  </si>
  <si>
    <t>9750</t>
  </si>
  <si>
    <t>6350</t>
  </si>
  <si>
    <t>25550</t>
  </si>
  <si>
    <t>2950</t>
  </si>
  <si>
    <t>5780</t>
  </si>
  <si>
    <t>6310</t>
  </si>
  <si>
    <t>3520</t>
  </si>
  <si>
    <t>2790</t>
  </si>
  <si>
    <t>2410</t>
  </si>
  <si>
    <t>1000</t>
  </si>
  <si>
    <t>1410</t>
  </si>
  <si>
    <t>13960</t>
  </si>
  <si>
    <t>2860</t>
  </si>
  <si>
    <t>15280</t>
  </si>
  <si>
    <t>8400</t>
  </si>
  <si>
    <t>1550</t>
  </si>
  <si>
    <t>730</t>
  </si>
  <si>
    <t>820</t>
  </si>
  <si>
    <t>200</t>
  </si>
  <si>
    <t>170</t>
  </si>
  <si>
    <t>660</t>
  </si>
  <si>
    <t>110</t>
  </si>
  <si>
    <t>6980</t>
  </si>
  <si>
    <t>50</t>
  </si>
  <si>
    <t>6800</t>
  </si>
  <si>
    <t>1170</t>
  </si>
  <si>
    <t>520</t>
  </si>
  <si>
    <t>650</t>
  </si>
  <si>
    <t>60</t>
  </si>
  <si>
    <t>3390</t>
  </si>
  <si>
    <t>2170</t>
  </si>
  <si>
    <t>5150</t>
  </si>
  <si>
    <t>2560</t>
  </si>
  <si>
    <t>410</t>
  </si>
  <si>
    <t>90</t>
  </si>
  <si>
    <t>11440</t>
  </si>
  <si>
    <t>810</t>
  </si>
  <si>
    <t>740</t>
  </si>
  <si>
    <t>1040</t>
  </si>
  <si>
    <t>430</t>
  </si>
  <si>
    <t>620</t>
  </si>
  <si>
    <t>510</t>
  </si>
  <si>
    <t>280</t>
  </si>
  <si>
    <t>230</t>
  </si>
  <si>
    <t>7930</t>
  </si>
  <si>
    <t>1970</t>
  </si>
  <si>
    <t>9450</t>
  </si>
  <si>
    <t>4100</t>
  </si>
  <si>
    <t>240</t>
  </si>
  <si>
    <t>11390</t>
  </si>
  <si>
    <t>2300</t>
  </si>
  <si>
    <t>1950</t>
  </si>
  <si>
    <t>880</t>
  </si>
  <si>
    <t>1070</t>
  </si>
  <si>
    <t>1060</t>
  </si>
  <si>
    <t>350</t>
  </si>
  <si>
    <t>6380</t>
  </si>
  <si>
    <t>2000</t>
  </si>
  <si>
    <t>7620</t>
  </si>
  <si>
    <t>3190</t>
  </si>
  <si>
    <t>760</t>
  </si>
  <si>
    <t>340</t>
  </si>
  <si>
    <t>420</t>
  </si>
  <si>
    <t>380</t>
  </si>
  <si>
    <t>100</t>
  </si>
  <si>
    <t>1850</t>
  </si>
  <si>
    <t>400</t>
  </si>
  <si>
    <t>2230</t>
  </si>
  <si>
    <t>1580</t>
  </si>
  <si>
    <t>15640</t>
  </si>
  <si>
    <t>670</t>
  </si>
  <si>
    <t>1390</t>
  </si>
  <si>
    <t>1800</t>
  </si>
  <si>
    <t>1020</t>
  </si>
  <si>
    <t>790</t>
  </si>
  <si>
    <t>10470</t>
  </si>
  <si>
    <t>3120</t>
  </si>
  <si>
    <t>11570</t>
  </si>
  <si>
    <t>7160</t>
  </si>
  <si>
    <t>2020</t>
  </si>
  <si>
    <t>990</t>
  </si>
  <si>
    <t>17920</t>
  </si>
  <si>
    <t>1820</t>
  </si>
  <si>
    <t>3540</t>
  </si>
  <si>
    <t>3950</t>
  </si>
  <si>
    <t>1420</t>
  </si>
  <si>
    <t>750</t>
  </si>
  <si>
    <t>9360</t>
  </si>
  <si>
    <t>11350</t>
  </si>
  <si>
    <t>80</t>
  </si>
  <si>
    <t>13770</t>
  </si>
  <si>
    <t>2740</t>
  </si>
  <si>
    <t>2840</t>
  </si>
  <si>
    <t>1280</t>
  </si>
  <si>
    <t>1560</t>
  </si>
  <si>
    <t>1100</t>
  </si>
  <si>
    <t>270</t>
  </si>
  <si>
    <t>830</t>
  </si>
  <si>
    <t>8570</t>
  </si>
  <si>
    <t>1250</t>
  </si>
  <si>
    <t>9180</t>
  </si>
  <si>
    <t>4510</t>
  </si>
  <si>
    <t>8070</t>
  </si>
  <si>
    <t>600</t>
  </si>
  <si>
    <t>640</t>
  </si>
  <si>
    <t>5790</t>
  </si>
  <si>
    <t>1510</t>
  </si>
  <si>
    <t>6410</t>
  </si>
  <si>
    <t>3570</t>
  </si>
  <si>
    <t>890</t>
  </si>
  <si>
    <t>360</t>
  </si>
  <si>
    <t>20300</t>
  </si>
  <si>
    <t>4220</t>
  </si>
  <si>
    <t>2350</t>
  </si>
  <si>
    <t>3470</t>
  </si>
  <si>
    <t>1500</t>
  </si>
  <si>
    <t>3110</t>
  </si>
  <si>
    <t>1260</t>
  </si>
  <si>
    <t>11000</t>
  </si>
  <si>
    <t>2730</t>
  </si>
  <si>
    <t>12440</t>
  </si>
  <si>
    <t>1290</t>
  </si>
  <si>
    <t>10520</t>
  </si>
  <si>
    <t>680</t>
  </si>
  <si>
    <t>2940</t>
  </si>
  <si>
    <t>70</t>
  </si>
  <si>
    <t>2500</t>
  </si>
  <si>
    <t>6700</t>
  </si>
  <si>
    <t>1690</t>
  </si>
  <si>
    <t>160</t>
  </si>
  <si>
    <t>40</t>
  </si>
  <si>
    <t>840</t>
  </si>
  <si>
    <t>19350</t>
  </si>
  <si>
    <t>2110</t>
  </si>
  <si>
    <t>2920</t>
  </si>
  <si>
    <t>1590</t>
  </si>
  <si>
    <t>1320</t>
  </si>
  <si>
    <t>10540</t>
  </si>
  <si>
    <t>5540</t>
  </si>
  <si>
    <t>14850</t>
  </si>
  <si>
    <t>1220</t>
  </si>
  <si>
    <t>690</t>
  </si>
  <si>
    <t>1010</t>
  </si>
  <si>
    <t>23440</t>
  </si>
  <si>
    <t>1830</t>
  </si>
  <si>
    <t>2080</t>
  </si>
  <si>
    <t>980</t>
  </si>
  <si>
    <t>13300</t>
  </si>
  <si>
    <t>7880</t>
  </si>
  <si>
    <t>19790</t>
  </si>
  <si>
    <t>130</t>
  </si>
  <si>
    <t>Cheltenham and Gloucester College of HE</t>
  </si>
  <si>
    <t>210</t>
  </si>
  <si>
    <t>8040</t>
  </si>
  <si>
    <t>870</t>
  </si>
  <si>
    <t>480</t>
  </si>
  <si>
    <t>5570</t>
  </si>
  <si>
    <t>1540</t>
  </si>
  <si>
    <t>6910</t>
  </si>
  <si>
    <t>2990</t>
  </si>
  <si>
    <t>190</t>
  </si>
  <si>
    <t>6420</t>
  </si>
  <si>
    <t>1490</t>
  </si>
  <si>
    <t>1630</t>
  </si>
  <si>
    <t>3430</t>
  </si>
  <si>
    <t>4680</t>
  </si>
  <si>
    <t>1120</t>
  </si>
  <si>
    <t>3490</t>
  </si>
  <si>
    <t>300</t>
  </si>
  <si>
    <t>2040</t>
  </si>
  <si>
    <t>14970</t>
  </si>
  <si>
    <t>1700</t>
  </si>
  <si>
    <t>3680</t>
  </si>
  <si>
    <t>3780</t>
  </si>
  <si>
    <t>1930</t>
  </si>
  <si>
    <t>920</t>
  </si>
  <si>
    <t>4950</t>
  </si>
  <si>
    <t>4640</t>
  </si>
  <si>
    <t>8430</t>
  </si>
  <si>
    <t>3720</t>
  </si>
  <si>
    <t>1160</t>
  </si>
  <si>
    <t>The College of Guidance Studies</t>
  </si>
  <si>
    <t>15320</t>
  </si>
  <si>
    <t>1140</t>
  </si>
  <si>
    <t>550</t>
  </si>
  <si>
    <t>10850</t>
  </si>
  <si>
    <t>2660</t>
  </si>
  <si>
    <t>11650</t>
  </si>
  <si>
    <t>1860</t>
  </si>
  <si>
    <t>3410</t>
  </si>
  <si>
    <t>1600</t>
  </si>
  <si>
    <t>1090</t>
  </si>
  <si>
    <t>450</t>
  </si>
  <si>
    <t>Cumbria College of Art and Design, Carlisle</t>
  </si>
  <si>
    <t>330</t>
  </si>
  <si>
    <t>22260</t>
  </si>
  <si>
    <t>2460</t>
  </si>
  <si>
    <t>3340</t>
  </si>
  <si>
    <t>1790</t>
  </si>
  <si>
    <t>15540</t>
  </si>
  <si>
    <t>17300</t>
  </si>
  <si>
    <t>590</t>
  </si>
  <si>
    <t>11430</t>
  </si>
  <si>
    <t>970</t>
  </si>
  <si>
    <t>470</t>
  </si>
  <si>
    <t>1840</t>
  </si>
  <si>
    <t>9980</t>
  </si>
  <si>
    <t>13000</t>
  </si>
  <si>
    <t>2520</t>
  </si>
  <si>
    <t>1050</t>
  </si>
  <si>
    <t>1470</t>
  </si>
  <si>
    <t>9010</t>
  </si>
  <si>
    <t>630</t>
  </si>
  <si>
    <t>8980</t>
  </si>
  <si>
    <t>12370</t>
  </si>
  <si>
    <t>1520</t>
  </si>
  <si>
    <t>1460</t>
  </si>
  <si>
    <t>2220</t>
  </si>
  <si>
    <t>6500</t>
  </si>
  <si>
    <t>2880</t>
  </si>
  <si>
    <t>8480</t>
  </si>
  <si>
    <t>2890</t>
  </si>
  <si>
    <t>12380</t>
  </si>
  <si>
    <t>2070</t>
  </si>
  <si>
    <t>2420</t>
  </si>
  <si>
    <t>1620</t>
  </si>
  <si>
    <t>7950</t>
  </si>
  <si>
    <t>3500</t>
  </si>
  <si>
    <t>850</t>
  </si>
  <si>
    <t>6740</t>
  </si>
  <si>
    <t>4180</t>
  </si>
  <si>
    <t>4150</t>
  </si>
  <si>
    <t>7430</t>
  </si>
  <si>
    <t>570</t>
  </si>
  <si>
    <t>4380</t>
  </si>
  <si>
    <t>3850</t>
  </si>
  <si>
    <t>2050</t>
  </si>
  <si>
    <t>11770</t>
  </si>
  <si>
    <t>1370</t>
  </si>
  <si>
    <t>7270</t>
  </si>
  <si>
    <t>7570</t>
  </si>
  <si>
    <t>3910</t>
  </si>
  <si>
    <t>3660</t>
  </si>
  <si>
    <t>370</t>
  </si>
  <si>
    <t>7340</t>
  </si>
  <si>
    <t>7010</t>
  </si>
  <si>
    <t>3840</t>
  </si>
  <si>
    <t>1180</t>
  </si>
  <si>
    <t>4240</t>
  </si>
  <si>
    <t>16870</t>
  </si>
  <si>
    <t>2700</t>
  </si>
  <si>
    <t>1340</t>
  </si>
  <si>
    <t>9610</t>
  </si>
  <si>
    <t>3460</t>
  </si>
  <si>
    <t>11520</t>
  </si>
  <si>
    <t>1350</t>
  </si>
  <si>
    <t>17310</t>
  </si>
  <si>
    <t>1980</t>
  </si>
  <si>
    <t>12640</t>
  </si>
  <si>
    <t>13210</t>
  </si>
  <si>
    <t>1730</t>
  </si>
  <si>
    <t>3050</t>
  </si>
  <si>
    <t>1270</t>
  </si>
  <si>
    <t>2450</t>
  </si>
  <si>
    <t>16260</t>
  </si>
  <si>
    <t>860</t>
  </si>
  <si>
    <t>2550</t>
  </si>
  <si>
    <t>9570</t>
  </si>
  <si>
    <t>3900</t>
  </si>
  <si>
    <t>12810</t>
  </si>
  <si>
    <t>14050</t>
  </si>
  <si>
    <t>1150</t>
  </si>
  <si>
    <t>1780</t>
  </si>
  <si>
    <t>950</t>
  </si>
  <si>
    <t>7480</t>
  </si>
  <si>
    <t>3640</t>
  </si>
  <si>
    <t>10000</t>
  </si>
  <si>
    <t>3810</t>
  </si>
  <si>
    <t>10530</t>
  </si>
  <si>
    <t>2850</t>
  </si>
  <si>
    <t>910</t>
  </si>
  <si>
    <t>2320</t>
  </si>
  <si>
    <t>1440</t>
  </si>
  <si>
    <t>6780</t>
  </si>
  <si>
    <t>5170</t>
  </si>
  <si>
    <t>1680</t>
  </si>
  <si>
    <t>3480</t>
  </si>
  <si>
    <t>940</t>
  </si>
  <si>
    <t>4340</t>
  </si>
  <si>
    <t>2670</t>
  </si>
  <si>
    <t>9780</t>
  </si>
  <si>
    <t>4740</t>
  </si>
  <si>
    <t>2310</t>
  </si>
  <si>
    <t>6610</t>
  </si>
  <si>
    <t>10710</t>
  </si>
  <si>
    <t>7370</t>
  </si>
  <si>
    <t>2580</t>
  </si>
  <si>
    <t>1920</t>
  </si>
  <si>
    <t>1740</t>
  </si>
  <si>
    <t>4870</t>
  </si>
  <si>
    <t>3020</t>
  </si>
  <si>
    <t>4040</t>
  </si>
  <si>
    <t>18110</t>
  </si>
  <si>
    <t>2330</t>
  </si>
  <si>
    <t>3040</t>
  </si>
  <si>
    <t>3880</t>
  </si>
  <si>
    <t>1890</t>
  </si>
  <si>
    <t>10910</t>
  </si>
  <si>
    <t>11070</t>
  </si>
  <si>
    <t>1660</t>
  </si>
  <si>
    <t>14500</t>
  </si>
  <si>
    <t>10640</t>
  </si>
  <si>
    <t>10360</t>
  </si>
  <si>
    <t>4970</t>
  </si>
  <si>
    <t>11190</t>
  </si>
  <si>
    <t>1770</t>
  </si>
  <si>
    <t>7050</t>
  </si>
  <si>
    <t>7170</t>
  </si>
  <si>
    <t>4030</t>
  </si>
  <si>
    <t>3150</t>
  </si>
  <si>
    <t>21950</t>
  </si>
  <si>
    <t>11780</t>
  </si>
  <si>
    <t>6900</t>
  </si>
  <si>
    <t>17430</t>
  </si>
  <si>
    <t>26400</t>
  </si>
  <si>
    <t>2960</t>
  </si>
  <si>
    <t>4360</t>
  </si>
  <si>
    <t>1720</t>
  </si>
  <si>
    <t>17110</t>
  </si>
  <si>
    <t>3200</t>
  </si>
  <si>
    <t>18620</t>
  </si>
  <si>
    <t>8210</t>
  </si>
  <si>
    <t>17150</t>
  </si>
  <si>
    <t>1880</t>
  </si>
  <si>
    <t>6670</t>
  </si>
  <si>
    <t>7300</t>
  </si>
  <si>
    <t>7140</t>
  </si>
  <si>
    <t>The University of Lincolnshire and Humberside</t>
  </si>
  <si>
    <t>12450</t>
  </si>
  <si>
    <t>930</t>
  </si>
  <si>
    <t>1200</t>
  </si>
  <si>
    <t>7960</t>
  </si>
  <si>
    <t>2390</t>
  </si>
  <si>
    <t>8860</t>
  </si>
  <si>
    <t>6030</t>
  </si>
  <si>
    <t>5530</t>
  </si>
  <si>
    <t>3550</t>
  </si>
  <si>
    <t>4420</t>
  </si>
  <si>
    <t>19970</t>
  </si>
  <si>
    <t>2180</t>
  </si>
  <si>
    <t>2490</t>
  </si>
  <si>
    <t>13260</t>
  </si>
  <si>
    <t>15590</t>
  </si>
  <si>
    <t>1570</t>
  </si>
  <si>
    <t>20010</t>
  </si>
  <si>
    <t>3380</t>
  </si>
  <si>
    <t>10980</t>
  </si>
  <si>
    <t>University of London (Institutes and activities)(2)</t>
  </si>
  <si>
    <t>13410</t>
  </si>
  <si>
    <t>12140</t>
  </si>
  <si>
    <t>1530</t>
  </si>
  <si>
    <t>7610</t>
  </si>
  <si>
    <t>2760</t>
  </si>
  <si>
    <t>9140</t>
  </si>
  <si>
    <t>2620</t>
  </si>
  <si>
    <t>7540</t>
  </si>
  <si>
    <t>6120</t>
  </si>
  <si>
    <t>4160</t>
  </si>
  <si>
    <t>2430</t>
  </si>
  <si>
    <t>7710</t>
  </si>
  <si>
    <t>3290</t>
  </si>
  <si>
    <t>1380</t>
  </si>
  <si>
    <t>3330</t>
  </si>
  <si>
    <t>1030</t>
  </si>
  <si>
    <t>12270</t>
  </si>
  <si>
    <t>1940</t>
  </si>
  <si>
    <t>2470</t>
  </si>
  <si>
    <t>8840</t>
  </si>
  <si>
    <t>8500</t>
  </si>
  <si>
    <t>7500</t>
  </si>
  <si>
    <t>4350</t>
  </si>
  <si>
    <t>9720</t>
  </si>
  <si>
    <t>2120</t>
  </si>
  <si>
    <t>25580</t>
  </si>
  <si>
    <t>3360</t>
  </si>
  <si>
    <t>3610</t>
  </si>
  <si>
    <t>4370</t>
  </si>
  <si>
    <t>2160</t>
  </si>
  <si>
    <t>16400</t>
  </si>
  <si>
    <t>16920</t>
  </si>
  <si>
    <t>6660</t>
  </si>
  <si>
    <t>5000</t>
  </si>
  <si>
    <t>2640</t>
  </si>
  <si>
    <t>1080</t>
  </si>
  <si>
    <t>30070</t>
  </si>
  <si>
    <t>2060</t>
  </si>
  <si>
    <t>3870</t>
  </si>
  <si>
    <t>5510</t>
  </si>
  <si>
    <t>5520</t>
  </si>
  <si>
    <t>22470</t>
  </si>
  <si>
    <t>1670</t>
  </si>
  <si>
    <t>20950</t>
  </si>
  <si>
    <t>2400</t>
  </si>
  <si>
    <t>2780</t>
  </si>
  <si>
    <t>14510</t>
  </si>
  <si>
    <t>14060</t>
  </si>
  <si>
    <t>8700</t>
  </si>
  <si>
    <t>16950</t>
  </si>
  <si>
    <t>10070</t>
  </si>
  <si>
    <t>11860</t>
  </si>
  <si>
    <t>5500</t>
  </si>
  <si>
    <t>14570</t>
  </si>
  <si>
    <t>8960</t>
  </si>
  <si>
    <t>3300</t>
  </si>
  <si>
    <t>10400</t>
  </si>
  <si>
    <t>North Riding College Higher Education Corporation</t>
  </si>
  <si>
    <t>9760</t>
  </si>
  <si>
    <t>6940</t>
  </si>
  <si>
    <t>8300</t>
  </si>
  <si>
    <t>21560</t>
  </si>
  <si>
    <t>13720</t>
  </si>
  <si>
    <t>4470</t>
  </si>
  <si>
    <t>16500</t>
  </si>
  <si>
    <t>9710</t>
  </si>
  <si>
    <t>20970</t>
  </si>
  <si>
    <t>2280</t>
  </si>
  <si>
    <t>2820</t>
  </si>
  <si>
    <t>14640</t>
  </si>
  <si>
    <t>3180</t>
  </si>
  <si>
    <t>16930</t>
  </si>
  <si>
    <t>23540</t>
  </si>
  <si>
    <t>2630</t>
  </si>
  <si>
    <t>4090</t>
  </si>
  <si>
    <t>1900</t>
  </si>
  <si>
    <t>13440</t>
  </si>
  <si>
    <t>15810</t>
  </si>
  <si>
    <t>8850</t>
  </si>
  <si>
    <t>153730</t>
  </si>
  <si>
    <t>30060</t>
  </si>
  <si>
    <t>30520</t>
  </si>
  <si>
    <t>17890</t>
  </si>
  <si>
    <t>123220</t>
  </si>
  <si>
    <t>13390</t>
  </si>
  <si>
    <t>1810</t>
  </si>
  <si>
    <t>8750</t>
  </si>
  <si>
    <t>5040</t>
  </si>
  <si>
    <t>21670</t>
  </si>
  <si>
    <t>4480</t>
  </si>
  <si>
    <t>3000</t>
  </si>
  <si>
    <t>3070</t>
  </si>
  <si>
    <t>3820</t>
  </si>
  <si>
    <t>13990</t>
  </si>
  <si>
    <t>21880</t>
  </si>
  <si>
    <t>14610</t>
  </si>
  <si>
    <t>4580</t>
  </si>
  <si>
    <t>16240</t>
  </si>
  <si>
    <t>11320</t>
  </si>
  <si>
    <t>11300</t>
  </si>
  <si>
    <t>2100</t>
  </si>
  <si>
    <t>1310</t>
  </si>
  <si>
    <t>6680</t>
  </si>
  <si>
    <t>5820</t>
  </si>
  <si>
    <t>3010</t>
  </si>
  <si>
    <t>1990</t>
  </si>
  <si>
    <t>3510</t>
  </si>
  <si>
    <t>1640</t>
  </si>
  <si>
    <t>1480</t>
  </si>
  <si>
    <t>7390</t>
  </si>
  <si>
    <t>7310</t>
  </si>
  <si>
    <t>3210</t>
  </si>
  <si>
    <t>The College of Ripon and York St John</t>
  </si>
  <si>
    <t>4120</t>
  </si>
  <si>
    <t>2970</t>
  </si>
  <si>
    <t>3420</t>
  </si>
  <si>
    <t>7240</t>
  </si>
  <si>
    <t>5260</t>
  </si>
  <si>
    <t>5580</t>
  </si>
  <si>
    <t>4610</t>
  </si>
  <si>
    <t>2090</t>
  </si>
  <si>
    <t>2260</t>
  </si>
  <si>
    <t>7600</t>
  </si>
  <si>
    <t>3670</t>
  </si>
  <si>
    <t>5770</t>
  </si>
  <si>
    <t>19730</t>
  </si>
  <si>
    <t>2750</t>
  </si>
  <si>
    <t>2900</t>
  </si>
  <si>
    <t>11940</t>
  </si>
  <si>
    <t>3990</t>
  </si>
  <si>
    <t>14420</t>
  </si>
  <si>
    <t>3730</t>
  </si>
  <si>
    <t>23580</t>
  </si>
  <si>
    <t>16040</t>
  </si>
  <si>
    <t>18290</t>
  </si>
  <si>
    <t>23530</t>
  </si>
  <si>
    <t>3230</t>
  </si>
  <si>
    <t>4930</t>
  </si>
  <si>
    <t>14320</t>
  </si>
  <si>
    <t>15420</t>
  </si>
  <si>
    <t>15030</t>
  </si>
  <si>
    <t>2680</t>
  </si>
  <si>
    <t>1330</t>
  </si>
  <si>
    <t>7460</t>
  </si>
  <si>
    <t>4490</t>
  </si>
  <si>
    <t>10960</t>
  </si>
  <si>
    <t>10900</t>
  </si>
  <si>
    <t>9280</t>
  </si>
  <si>
    <t>20790</t>
  </si>
  <si>
    <t>2610</t>
  </si>
  <si>
    <t>13050</t>
  </si>
  <si>
    <t>2770</t>
  </si>
  <si>
    <t>14900</t>
  </si>
  <si>
    <t>16470</t>
  </si>
  <si>
    <t>11120</t>
  </si>
  <si>
    <t>13620</t>
  </si>
  <si>
    <t>12510</t>
  </si>
  <si>
    <t>11460</t>
  </si>
  <si>
    <t>1450</t>
  </si>
  <si>
    <t>5140</t>
  </si>
  <si>
    <t>2440</t>
  </si>
  <si>
    <t>11360</t>
  </si>
  <si>
    <t>1750</t>
  </si>
  <si>
    <t>7150</t>
  </si>
  <si>
    <t>12940</t>
  </si>
  <si>
    <t>10830</t>
  </si>
  <si>
    <t>12880</t>
  </si>
  <si>
    <t>6300</t>
  </si>
  <si>
    <t>5070</t>
  </si>
  <si>
    <t>10210</t>
  </si>
  <si>
    <t>17750</t>
  </si>
  <si>
    <t>4080</t>
  </si>
  <si>
    <t>4800</t>
  </si>
  <si>
    <t>10380</t>
  </si>
  <si>
    <t>8660</t>
  </si>
  <si>
    <t>18540</t>
  </si>
  <si>
    <t>2480</t>
  </si>
  <si>
    <t>4210</t>
  </si>
  <si>
    <t>2710</t>
  </si>
  <si>
    <t>2510</t>
  </si>
  <si>
    <t>3450</t>
  </si>
  <si>
    <t>10280</t>
  </si>
  <si>
    <t>22360</t>
  </si>
  <si>
    <t>15930</t>
  </si>
  <si>
    <t>18310</t>
  </si>
  <si>
    <t>Westminster College</t>
  </si>
  <si>
    <t>21300</t>
  </si>
  <si>
    <t>4750</t>
  </si>
  <si>
    <t>9440</t>
  </si>
  <si>
    <t>5980</t>
  </si>
  <si>
    <t>13270</t>
  </si>
  <si>
    <t>2150</t>
  </si>
  <si>
    <t>21480</t>
  </si>
  <si>
    <t>5700</t>
  </si>
  <si>
    <t>16570</t>
  </si>
  <si>
    <t>2010</t>
  </si>
  <si>
    <t>5310</t>
  </si>
  <si>
    <t>3140</t>
  </si>
  <si>
    <t>4620</t>
  </si>
  <si>
    <t>Wye College</t>
  </si>
  <si>
    <t>8740</t>
  </si>
  <si>
    <t>5560</t>
  </si>
  <si>
    <t>5830</t>
  </si>
  <si>
    <t>99090</t>
  </si>
  <si>
    <t>11020</t>
  </si>
  <si>
    <t>14120</t>
  </si>
  <si>
    <t>7580</t>
  </si>
  <si>
    <t>58640</t>
  </si>
  <si>
    <t>22090</t>
  </si>
  <si>
    <t>74320</t>
  </si>
  <si>
    <t>10200</t>
  </si>
  <si>
    <t>1710</t>
  </si>
  <si>
    <t>6020</t>
  </si>
  <si>
    <t>7400</t>
  </si>
  <si>
    <t>6400</t>
  </si>
  <si>
    <t>20330</t>
  </si>
  <si>
    <t>19150</t>
  </si>
  <si>
    <t>13650</t>
  </si>
  <si>
    <t>5230</t>
  </si>
  <si>
    <t>5930</t>
  </si>
  <si>
    <t>17100</t>
  </si>
  <si>
    <t>2140</t>
  </si>
  <si>
    <t>9490</t>
  </si>
  <si>
    <t>13380</t>
  </si>
  <si>
    <t>6440</t>
  </si>
  <si>
    <t>2800</t>
  </si>
  <si>
    <t>2030</t>
  </si>
  <si>
    <t>2130</t>
  </si>
  <si>
    <t>3090</t>
  </si>
  <si>
    <t>3800</t>
  </si>
  <si>
    <t>2980</t>
  </si>
  <si>
    <t>11530</t>
  </si>
  <si>
    <t>173520</t>
  </si>
  <si>
    <t>15120</t>
  </si>
  <si>
    <t>23410</t>
  </si>
  <si>
    <t>28790</t>
  </si>
  <si>
    <t>9730</t>
  </si>
  <si>
    <t>113430</t>
  </si>
  <si>
    <t>21570</t>
  </si>
  <si>
    <t>122870</t>
  </si>
  <si>
    <t>12120</t>
  </si>
  <si>
    <t>11180</t>
  </si>
  <si>
    <t>8110</t>
  </si>
  <si>
    <t>7780</t>
  </si>
  <si>
    <t>4190</t>
  </si>
  <si>
    <t>4050</t>
  </si>
  <si>
    <t>3320</t>
  </si>
  <si>
    <t>3260</t>
  </si>
  <si>
    <t>11450</t>
  </si>
  <si>
    <t>8200</t>
  </si>
  <si>
    <t>22170</t>
  </si>
  <si>
    <t>15200</t>
  </si>
  <si>
    <t>15600</t>
  </si>
  <si>
    <t>14730</t>
  </si>
  <si>
    <t>10050</t>
  </si>
  <si>
    <t>11960</t>
  </si>
  <si>
    <t>22700</t>
  </si>
  <si>
    <t>14870</t>
  </si>
  <si>
    <t>3830</t>
  </si>
  <si>
    <t>6920</t>
  </si>
  <si>
    <t>4650</t>
  </si>
  <si>
    <t>4000</t>
  </si>
  <si>
    <t>10570</t>
  </si>
  <si>
    <t>7360</t>
  </si>
  <si>
    <t>8160</t>
  </si>
  <si>
    <t>2930</t>
  </si>
  <si>
    <t>9550</t>
  </si>
  <si>
    <t>7910</t>
  </si>
  <si>
    <t>3700</t>
  </si>
  <si>
    <t>10040</t>
  </si>
  <si>
    <t>6630</t>
  </si>
  <si>
    <t>5130</t>
  </si>
  <si>
    <t>8100</t>
  </si>
  <si>
    <t>5720</t>
  </si>
  <si>
    <t>6060</t>
  </si>
  <si>
    <t>24350</t>
  </si>
  <si>
    <t>8060</t>
  </si>
  <si>
    <t>11730</t>
  </si>
  <si>
    <t>43110</t>
  </si>
  <si>
    <t>6070</t>
  </si>
  <si>
    <t>7800</t>
  </si>
  <si>
    <t>24910</t>
  </si>
  <si>
    <t>8760</t>
  </si>
  <si>
    <t>30220</t>
  </si>
  <si>
    <t>3440</t>
  </si>
  <si>
    <t>20850</t>
  </si>
  <si>
    <t>5200</t>
  </si>
  <si>
    <t>14920</t>
  </si>
  <si>
    <t>1760</t>
  </si>
  <si>
    <t>12400</t>
  </si>
  <si>
    <t>3250</t>
  </si>
  <si>
    <t>13760</t>
  </si>
  <si>
    <t>Column9</t>
  </si>
  <si>
    <t>Column18</t>
  </si>
  <si>
    <t>The University of Keel e</t>
  </si>
  <si>
    <t>10108</t>
  </si>
  <si>
    <t>1019</t>
  </si>
  <si>
    <t>2068</t>
  </si>
  <si>
    <t>2523</t>
  </si>
  <si>
    <t>1084</t>
  </si>
  <si>
    <t>564</t>
  </si>
  <si>
    <t>236</t>
  </si>
  <si>
    <t>328</t>
  </si>
  <si>
    <t>4759</t>
  </si>
  <si>
    <t>2262</t>
  </si>
  <si>
    <t>6528</t>
  </si>
  <si>
    <t>493</t>
  </si>
  <si>
    <t>295</t>
  </si>
  <si>
    <t>198</t>
  </si>
  <si>
    <t>10593</t>
  </si>
  <si>
    <t>904</t>
  </si>
  <si>
    <t>1287</t>
  </si>
  <si>
    <t>1351</t>
  </si>
  <si>
    <t>602</t>
  </si>
  <si>
    <t>749</t>
  </si>
  <si>
    <t>427</t>
  </si>
  <si>
    <t>413</t>
  </si>
  <si>
    <t>6231</t>
  </si>
  <si>
    <t>2171</t>
  </si>
  <si>
    <t>6717</t>
  </si>
  <si>
    <t>1685</t>
  </si>
  <si>
    <t>745</t>
  </si>
  <si>
    <t>Kent Institute of Art &amp; Desig</t>
  </si>
  <si>
    <t>2113</t>
  </si>
  <si>
    <t>67</t>
  </si>
  <si>
    <t>38</t>
  </si>
  <si>
    <t>45</t>
  </si>
  <si>
    <t>26</t>
  </si>
  <si>
    <t>19</t>
  </si>
  <si>
    <t>22</t>
  </si>
  <si>
    <t>1877</t>
  </si>
  <si>
    <t>131</t>
  </si>
  <si>
    <t>1486</t>
  </si>
  <si>
    <t>756</t>
  </si>
  <si>
    <t>522</t>
  </si>
  <si>
    <t>322</t>
  </si>
  <si>
    <t>4889</t>
  </si>
  <si>
    <t>108</t>
  </si>
  <si>
    <t>618</t>
  </si>
  <si>
    <t>713</t>
  </si>
  <si>
    <t>574</t>
  </si>
  <si>
    <t>139</t>
  </si>
  <si>
    <t>13</t>
  </si>
  <si>
    <t>6</t>
  </si>
  <si>
    <t>7</t>
  </si>
  <si>
    <t>3018</t>
  </si>
  <si>
    <t>1145</t>
  </si>
  <si>
    <t>4035</t>
  </si>
  <si>
    <t>128</t>
  </si>
  <si>
    <t>92</t>
  </si>
  <si>
    <t>36</t>
  </si>
  <si>
    <t>17817</t>
  </si>
  <si>
    <t>2174</t>
  </si>
  <si>
    <t>2925</t>
  </si>
  <si>
    <t>3849</t>
  </si>
  <si>
    <t>2011</t>
  </si>
  <si>
    <t>1838</t>
  </si>
  <si>
    <t>572</t>
  </si>
  <si>
    <t>678</t>
  </si>
  <si>
    <t>11019</t>
  </si>
  <si>
    <t>1699</t>
  </si>
  <si>
    <t>1718</t>
  </si>
  <si>
    <t>995</t>
  </si>
  <si>
    <t>79</t>
  </si>
  <si>
    <t>14625</t>
  </si>
  <si>
    <t>651</t>
  </si>
  <si>
    <t>2173</t>
  </si>
  <si>
    <t>2628</t>
  </si>
  <si>
    <t>1451</t>
  </si>
  <si>
    <t>1177</t>
  </si>
  <si>
    <t>196</t>
  </si>
  <si>
    <t>83</t>
  </si>
  <si>
    <t>113</t>
  </si>
  <si>
    <t>10664</t>
  </si>
  <si>
    <t>1137</t>
  </si>
  <si>
    <t>10344</t>
  </si>
  <si>
    <t>1457</t>
  </si>
  <si>
    <t>722</t>
  </si>
  <si>
    <t>735</t>
  </si>
  <si>
    <t>The University of Lancaste</t>
  </si>
  <si>
    <t>11117</t>
  </si>
  <si>
    <t>166</t>
  </si>
  <si>
    <t>10951</t>
  </si>
  <si>
    <t>1168</t>
  </si>
  <si>
    <t>1835</t>
  </si>
  <si>
    <t>2098</t>
  </si>
  <si>
    <t>802</t>
  </si>
  <si>
    <t>1296</t>
  </si>
  <si>
    <t>905</t>
  </si>
  <si>
    <t>366</t>
  </si>
  <si>
    <t>539</t>
  </si>
  <si>
    <t>6876</t>
  </si>
  <si>
    <t>1072</t>
  </si>
  <si>
    <t>6982</t>
  </si>
  <si>
    <t>2932</t>
  </si>
  <si>
    <t>966</t>
  </si>
  <si>
    <t>434</t>
  </si>
  <si>
    <t>93</t>
  </si>
  <si>
    <t>1508</t>
  </si>
  <si>
    <t>20943</t>
  </si>
  <si>
    <t>771</t>
  </si>
  <si>
    <t>3221</t>
  </si>
  <si>
    <t>1598</t>
  </si>
  <si>
    <t>1623</t>
  </si>
  <si>
    <t>134</t>
  </si>
  <si>
    <t>206</t>
  </si>
  <si>
    <t>11488</t>
  </si>
  <si>
    <t>5894</t>
  </si>
  <si>
    <t>16514</t>
  </si>
  <si>
    <t>868</t>
  </si>
  <si>
    <t>417</t>
  </si>
  <si>
    <t>451</t>
  </si>
  <si>
    <t>26090</t>
  </si>
  <si>
    <t>2988</t>
  </si>
  <si>
    <t>2985</t>
  </si>
  <si>
    <t>4306</t>
  </si>
  <si>
    <t>2139</t>
  </si>
  <si>
    <t>1667</t>
  </si>
  <si>
    <t>677</t>
  </si>
  <si>
    <t>16974</t>
  </si>
  <si>
    <t>3143</t>
  </si>
  <si>
    <t>18450</t>
  </si>
  <si>
    <t>10296</t>
  </si>
  <si>
    <t>747</t>
  </si>
  <si>
    <t>16822</t>
  </si>
  <si>
    <t>6765</t>
  </si>
  <si>
    <t>6469</t>
  </si>
  <si>
    <t>2801</t>
  </si>
  <si>
    <t>2156</t>
  </si>
  <si>
    <t>1246</t>
  </si>
  <si>
    <t>7353</t>
  </si>
  <si>
    <t>844</t>
  </si>
  <si>
    <t>857</t>
  </si>
  <si>
    <t>403</t>
  </si>
  <si>
    <t>454</t>
  </si>
  <si>
    <t>The University of Lincolnshire and Humbersid</t>
  </si>
  <si>
    <t>12423</t>
  </si>
  <si>
    <t>939</t>
  </si>
  <si>
    <t>1007</t>
  </si>
  <si>
    <t>1075</t>
  </si>
  <si>
    <t>419</t>
  </si>
  <si>
    <t>871</t>
  </si>
  <si>
    <t>224</t>
  </si>
  <si>
    <t>647</t>
  </si>
  <si>
    <t>8245</t>
  </si>
  <si>
    <t>2232</t>
  </si>
  <si>
    <t>9048</t>
  </si>
  <si>
    <t>1429</t>
  </si>
  <si>
    <t>646</t>
  </si>
  <si>
    <t>783</t>
  </si>
  <si>
    <t>27</t>
  </si>
  <si>
    <t>338</t>
  </si>
  <si>
    <t>312</t>
  </si>
  <si>
    <t>568</t>
  </si>
  <si>
    <t>864</t>
  </si>
  <si>
    <t>531</t>
  </si>
  <si>
    <t>333</t>
  </si>
  <si>
    <t>16</t>
  </si>
  <si>
    <t>8</t>
  </si>
  <si>
    <t>3325</t>
  </si>
  <si>
    <t>725</t>
  </si>
  <si>
    <t>4006</t>
  </si>
  <si>
    <t>1099</t>
  </si>
  <si>
    <t>44</t>
  </si>
  <si>
    <t>14</t>
  </si>
  <si>
    <t>64</t>
  </si>
  <si>
    <t>87</t>
  </si>
  <si>
    <t>20593</t>
  </si>
  <si>
    <t>703</t>
  </si>
  <si>
    <t>2219</t>
  </si>
  <si>
    <t>2599</t>
  </si>
  <si>
    <t>1362</t>
  </si>
  <si>
    <t>1237</t>
  </si>
  <si>
    <t>323</t>
  </si>
  <si>
    <t>121</t>
  </si>
  <si>
    <t>202</t>
  </si>
  <si>
    <t>13179</t>
  </si>
  <si>
    <t>4492</t>
  </si>
  <si>
    <t>15994</t>
  </si>
  <si>
    <t>1677</t>
  </si>
  <si>
    <t>759</t>
  </si>
  <si>
    <t>918</t>
  </si>
  <si>
    <t>19600</t>
  </si>
  <si>
    <t>2149</t>
  </si>
  <si>
    <t>3156</t>
  </si>
  <si>
    <t>3753</t>
  </si>
  <si>
    <t>1886</t>
  </si>
  <si>
    <t>1867</t>
  </si>
  <si>
    <t>1552</t>
  </si>
  <si>
    <t>726</t>
  </si>
  <si>
    <t>826</t>
  </si>
  <si>
    <t>10560</t>
  </si>
  <si>
    <t>3735</t>
  </si>
  <si>
    <t>13070</t>
  </si>
  <si>
    <t>5891</t>
  </si>
  <si>
    <t>1225</t>
  </si>
  <si>
    <t>496</t>
  </si>
  <si>
    <t>729</t>
  </si>
  <si>
    <t>1176</t>
  </si>
  <si>
    <t>727</t>
  </si>
  <si>
    <t>449</t>
  </si>
  <si>
    <t>426</t>
  </si>
  <si>
    <t>86</t>
  </si>
  <si>
    <t>162</t>
  </si>
  <si>
    <t>588</t>
  </si>
  <si>
    <t>University of London (Institutes and activities)(2</t>
  </si>
  <si>
    <t>1579</t>
  </si>
  <si>
    <t>501</t>
  </si>
  <si>
    <t>666</t>
  </si>
  <si>
    <t>384</t>
  </si>
  <si>
    <t>282</t>
  </si>
  <si>
    <t>526</t>
  </si>
  <si>
    <t>21</t>
  </si>
  <si>
    <t>277</t>
  </si>
  <si>
    <t>172</t>
  </si>
  <si>
    <t>98</t>
  </si>
  <si>
    <t>28</t>
  </si>
  <si>
    <t>315</t>
  </si>
  <si>
    <t>1078</t>
  </si>
  <si>
    <t>12151</t>
  </si>
  <si>
    <t>474</t>
  </si>
  <si>
    <t>1294</t>
  </si>
  <si>
    <t>1544</t>
  </si>
  <si>
    <t>111</t>
  </si>
  <si>
    <t>7623</t>
  </si>
  <si>
    <t>9122</t>
  </si>
  <si>
    <t>1261</t>
  </si>
  <si>
    <t>696</t>
  </si>
  <si>
    <t>565</t>
  </si>
  <si>
    <t>15703</t>
  </si>
  <si>
    <t>9289</t>
  </si>
  <si>
    <t>591</t>
  </si>
  <si>
    <t>442</t>
  </si>
  <si>
    <t>742</t>
  </si>
  <si>
    <t>456</t>
  </si>
  <si>
    <t>286</t>
  </si>
  <si>
    <t>291</t>
  </si>
  <si>
    <t>182</t>
  </si>
  <si>
    <t>109</t>
  </si>
  <si>
    <t>7154</t>
  </si>
  <si>
    <t>1102</t>
  </si>
  <si>
    <t>6045</t>
  </si>
  <si>
    <t>2211</t>
  </si>
  <si>
    <t>1587</t>
  </si>
  <si>
    <t>624</t>
  </si>
  <si>
    <t>7805</t>
  </si>
  <si>
    <t>3189</t>
  </si>
  <si>
    <t>1181</t>
  </si>
  <si>
    <t>1244</t>
  </si>
  <si>
    <t>607</t>
  </si>
  <si>
    <t>3126</t>
  </si>
  <si>
    <t>1419</t>
  </si>
  <si>
    <t>3295</t>
  </si>
  <si>
    <t>676</t>
  </si>
  <si>
    <t>1812</t>
  </si>
  <si>
    <t>801</t>
  </si>
  <si>
    <t>1011</t>
  </si>
  <si>
    <t>689</t>
  </si>
  <si>
    <t>524</t>
  </si>
  <si>
    <t>165</t>
  </si>
  <si>
    <t>313</t>
  </si>
  <si>
    <t>107</t>
  </si>
  <si>
    <t>376</t>
  </si>
  <si>
    <t>178</t>
  </si>
  <si>
    <t>271</t>
  </si>
  <si>
    <t>11990</t>
  </si>
  <si>
    <t>1187</t>
  </si>
  <si>
    <t>1756</t>
  </si>
  <si>
    <t>2187</t>
  </si>
  <si>
    <t>1442</t>
  </si>
  <si>
    <t>219</t>
  </si>
  <si>
    <t>537</t>
  </si>
  <si>
    <t>8865</t>
  </si>
  <si>
    <t>8466</t>
  </si>
  <si>
    <t>3102</t>
  </si>
  <si>
    <t>581</t>
  </si>
  <si>
    <t>214</t>
  </si>
  <si>
    <t>367</t>
  </si>
  <si>
    <t>74</t>
  </si>
  <si>
    <t>135</t>
  </si>
  <si>
    <t>12322</t>
  </si>
  <si>
    <t>311</t>
  </si>
  <si>
    <t>529</t>
  </si>
  <si>
    <t>655</t>
  </si>
  <si>
    <t>358</t>
  </si>
  <si>
    <t>297</t>
  </si>
  <si>
    <t>185</t>
  </si>
  <si>
    <t>105</t>
  </si>
  <si>
    <t>7727</t>
  </si>
  <si>
    <t>3755</t>
  </si>
  <si>
    <t>9858</t>
  </si>
  <si>
    <t>1624</t>
  </si>
  <si>
    <t>819</t>
  </si>
  <si>
    <t>805</t>
  </si>
  <si>
    <t>University of Mancheste r</t>
  </si>
  <si>
    <t>24782</t>
  </si>
  <si>
    <t>3115</t>
  </si>
  <si>
    <t>3371</t>
  </si>
  <si>
    <t>4118</t>
  </si>
  <si>
    <t>2368</t>
  </si>
  <si>
    <t>993</t>
  </si>
  <si>
    <t>1375</t>
  </si>
  <si>
    <t>16276</t>
  </si>
  <si>
    <t>16428</t>
  </si>
  <si>
    <t>1868</t>
  </si>
  <si>
    <t>884</t>
  </si>
  <si>
    <t>984</t>
  </si>
  <si>
    <t>The University of Manchester Institute of Science &amp; Technolo</t>
  </si>
  <si>
    <t>6785</t>
  </si>
  <si>
    <t>1559</t>
  </si>
  <si>
    <t>298</t>
  </si>
  <si>
    <t>867</t>
  </si>
  <si>
    <t>279</t>
  </si>
  <si>
    <t>249</t>
  </si>
  <si>
    <t>4928</t>
  </si>
  <si>
    <t>3759</t>
  </si>
  <si>
    <t>1169</t>
  </si>
  <si>
    <t>841</t>
  </si>
  <si>
    <t>181</t>
  </si>
  <si>
    <t>138</t>
  </si>
  <si>
    <t>30474</t>
  </si>
  <si>
    <t>1664</t>
  </si>
  <si>
    <t>3620</t>
  </si>
  <si>
    <t>4944</t>
  </si>
  <si>
    <t>2933</t>
  </si>
  <si>
    <t>158</t>
  </si>
  <si>
    <t>19134</t>
  </si>
  <si>
    <t>6056</t>
  </si>
  <si>
    <t>23465</t>
  </si>
  <si>
    <t>1725</t>
  </si>
  <si>
    <t>854</t>
  </si>
  <si>
    <t>176</t>
  </si>
  <si>
    <t>203</t>
  </si>
  <si>
    <t>20691</t>
  </si>
  <si>
    <t>958</t>
  </si>
  <si>
    <t>2499</t>
  </si>
  <si>
    <t>2506</t>
  </si>
  <si>
    <t>951</t>
  </si>
  <si>
    <t>308</t>
  </si>
  <si>
    <t>643</t>
  </si>
  <si>
    <t>15104</t>
  </si>
  <si>
    <t>14033</t>
  </si>
  <si>
    <t>3201</t>
  </si>
  <si>
    <t>1829</t>
  </si>
  <si>
    <t>1372</t>
  </si>
  <si>
    <t>The University of Newcastle-upon-Tyn</t>
  </si>
  <si>
    <t>16678</t>
  </si>
  <si>
    <t>2065</t>
  </si>
  <si>
    <t>1814</t>
  </si>
  <si>
    <t>2834</t>
  </si>
  <si>
    <t>1374</t>
  </si>
  <si>
    <t>1045</t>
  </si>
  <si>
    <t>365</t>
  </si>
  <si>
    <t>10292</t>
  </si>
  <si>
    <t>2507</t>
  </si>
  <si>
    <t>11746</t>
  </si>
  <si>
    <t>1053</t>
  </si>
  <si>
    <t>669</t>
  </si>
  <si>
    <t>41</t>
  </si>
  <si>
    <t>72</t>
  </si>
  <si>
    <t>84</t>
  </si>
  <si>
    <t>24</t>
  </si>
  <si>
    <t>5</t>
  </si>
  <si>
    <t>4</t>
  </si>
  <si>
    <t>1</t>
  </si>
  <si>
    <t>1009</t>
  </si>
  <si>
    <t>229</t>
  </si>
  <si>
    <t>1164</t>
  </si>
  <si>
    <t>967</t>
  </si>
  <si>
    <t>197</t>
  </si>
  <si>
    <t>52</t>
  </si>
  <si>
    <t>184</t>
  </si>
  <si>
    <t>15036</t>
  </si>
  <si>
    <t>803</t>
  </si>
  <si>
    <t>1365</t>
  </si>
  <si>
    <t>1791</t>
  </si>
  <si>
    <t>954</t>
  </si>
  <si>
    <t>837</t>
  </si>
  <si>
    <t>377</t>
  </si>
  <si>
    <t>194</t>
  </si>
  <si>
    <t>183</t>
  </si>
  <si>
    <t>9521</t>
  </si>
  <si>
    <t>3347</t>
  </si>
  <si>
    <t>11183</t>
  </si>
  <si>
    <t>746</t>
  </si>
  <si>
    <t>1346</t>
  </si>
  <si>
    <t>49</t>
  </si>
  <si>
    <t>29</t>
  </si>
  <si>
    <t>78</t>
  </si>
  <si>
    <t>63</t>
  </si>
  <si>
    <t>15</t>
  </si>
  <si>
    <t>1255</t>
  </si>
  <si>
    <t>1241</t>
  </si>
  <si>
    <t>774</t>
  </si>
  <si>
    <t>467</t>
  </si>
  <si>
    <t>143</t>
  </si>
  <si>
    <t>731</t>
  </si>
  <si>
    <t>10055</t>
  </si>
  <si>
    <t>226</t>
  </si>
  <si>
    <t>878</t>
  </si>
  <si>
    <t>483</t>
  </si>
  <si>
    <t>507</t>
  </si>
  <si>
    <t>114</t>
  </si>
  <si>
    <t>48</t>
  </si>
  <si>
    <t>66</t>
  </si>
  <si>
    <t>7326</t>
  </si>
  <si>
    <t>1625</t>
  </si>
  <si>
    <t>8619</t>
  </si>
  <si>
    <t>3332</t>
  </si>
  <si>
    <t>332</t>
  </si>
  <si>
    <t>149</t>
  </si>
  <si>
    <t>195</t>
  </si>
  <si>
    <t>157</t>
  </si>
  <si>
    <t>35</t>
  </si>
  <si>
    <t>17</t>
  </si>
  <si>
    <t>51</t>
  </si>
  <si>
    <t>248</t>
  </si>
  <si>
    <t>21254</t>
  </si>
  <si>
    <t>969</t>
  </si>
  <si>
    <t>3014</t>
  </si>
  <si>
    <t>1758</t>
  </si>
  <si>
    <t>405</t>
  </si>
  <si>
    <t>223</t>
  </si>
  <si>
    <t>13222</t>
  </si>
  <si>
    <t>4613</t>
  </si>
  <si>
    <t>16215</t>
  </si>
  <si>
    <t>896</t>
  </si>
  <si>
    <t>672</t>
  </si>
  <si>
    <t>12</t>
  </si>
  <si>
    <t>9</t>
  </si>
  <si>
    <t>648</t>
  </si>
  <si>
    <t>2</t>
  </si>
  <si>
    <t>623</t>
  </si>
  <si>
    <t>385</t>
  </si>
  <si>
    <t>The Nottingham Trent Universit</t>
  </si>
  <si>
    <t>126</t>
  </si>
  <si>
    <t>22011</t>
  </si>
  <si>
    <t>938</t>
  </si>
  <si>
    <t>2803</t>
  </si>
  <si>
    <t>1433</t>
  </si>
  <si>
    <t>274</t>
  </si>
  <si>
    <t>15611</t>
  </si>
  <si>
    <t>3323</t>
  </si>
  <si>
    <t>17813</t>
  </si>
  <si>
    <t>1121</t>
  </si>
  <si>
    <t>447</t>
  </si>
  <si>
    <t>674</t>
  </si>
  <si>
    <t>22525</t>
  </si>
  <si>
    <t>2936</t>
  </si>
  <si>
    <t>1761</t>
  </si>
  <si>
    <t>1716</t>
  </si>
  <si>
    <t>787</t>
  </si>
  <si>
    <t>929</t>
  </si>
  <si>
    <t>12430</t>
  </si>
  <si>
    <t>4699</t>
  </si>
  <si>
    <t>15566</t>
  </si>
  <si>
    <t>1563</t>
  </si>
  <si>
    <t>778</t>
  </si>
  <si>
    <t>148675</t>
  </si>
  <si>
    <t>31307</t>
  </si>
  <si>
    <t>31758</t>
  </si>
  <si>
    <t>116917</t>
  </si>
  <si>
    <t>151</t>
  </si>
  <si>
    <t>55</t>
  </si>
  <si>
    <t>13175</t>
  </si>
  <si>
    <t>1124</t>
  </si>
  <si>
    <t>2091</t>
  </si>
  <si>
    <t>901</t>
  </si>
  <si>
    <t>577</t>
  </si>
  <si>
    <t>306</t>
  </si>
  <si>
    <t>8233</t>
  </si>
  <si>
    <t>2274</t>
  </si>
  <si>
    <t>8761</t>
  </si>
  <si>
    <t>3742</t>
  </si>
  <si>
    <t>1746</t>
  </si>
  <si>
    <t>The University of Oxfor d</t>
  </si>
  <si>
    <t>20791</t>
  </si>
  <si>
    <t>4402</t>
  </si>
  <si>
    <t>3015</t>
  </si>
  <si>
    <t>1205</t>
  </si>
  <si>
    <t>2977</t>
  </si>
  <si>
    <t>1754</t>
  </si>
  <si>
    <t>11571</t>
  </si>
  <si>
    <t>3228</t>
  </si>
  <si>
    <t>13252</t>
  </si>
  <si>
    <t>1547</t>
  </si>
  <si>
    <t>821</t>
  </si>
  <si>
    <t>21079</t>
  </si>
  <si>
    <t>555</t>
  </si>
  <si>
    <t>1921</t>
  </si>
  <si>
    <t>2218</t>
  </si>
  <si>
    <t>258</t>
  </si>
  <si>
    <t>168</t>
  </si>
  <si>
    <t>14661</t>
  </si>
  <si>
    <t>3942</t>
  </si>
  <si>
    <t>17348</t>
  </si>
  <si>
    <t>559</t>
  </si>
  <si>
    <t>382</t>
  </si>
  <si>
    <t>16389</t>
  </si>
  <si>
    <t>671</t>
  </si>
  <si>
    <t>2004</t>
  </si>
  <si>
    <t>2236</t>
  </si>
  <si>
    <t>1133</t>
  </si>
  <si>
    <t>439</t>
  </si>
  <si>
    <t>288</t>
  </si>
  <si>
    <t>11745</t>
  </si>
  <si>
    <t>1969</t>
  </si>
  <si>
    <t>11515</t>
  </si>
  <si>
    <t>2199</t>
  </si>
  <si>
    <t>835</t>
  </si>
  <si>
    <t>1364</t>
  </si>
  <si>
    <t>8825</t>
  </si>
  <si>
    <t>1269</t>
  </si>
  <si>
    <t>755</t>
  </si>
  <si>
    <t>652</t>
  </si>
  <si>
    <t>381</t>
  </si>
  <si>
    <t>6618</t>
  </si>
  <si>
    <t>5673</t>
  </si>
  <si>
    <t>3027</t>
  </si>
  <si>
    <t>1128</t>
  </si>
  <si>
    <t>566</t>
  </si>
  <si>
    <t>562</t>
  </si>
  <si>
    <t>766</t>
  </si>
  <si>
    <t>164</t>
  </si>
  <si>
    <t>216</t>
  </si>
  <si>
    <t>73</t>
  </si>
  <si>
    <t>43</t>
  </si>
  <si>
    <t>13284</t>
  </si>
  <si>
    <t>2022</t>
  </si>
  <si>
    <t>2946</t>
  </si>
  <si>
    <t>3552</t>
  </si>
  <si>
    <t>1668</t>
  </si>
  <si>
    <t>1884</t>
  </si>
  <si>
    <t>1416</t>
  </si>
  <si>
    <t>598</t>
  </si>
  <si>
    <t>818</t>
  </si>
  <si>
    <t>7295</t>
  </si>
  <si>
    <t>1021</t>
  </si>
  <si>
    <t>7317</t>
  </si>
  <si>
    <t>3209</t>
  </si>
  <si>
    <t>999</t>
  </si>
  <si>
    <t>589</t>
  </si>
  <si>
    <t>4082</t>
  </si>
  <si>
    <t>148</t>
  </si>
  <si>
    <t>281</t>
  </si>
  <si>
    <t>136</t>
  </si>
  <si>
    <t>2965</t>
  </si>
  <si>
    <t>683</t>
  </si>
  <si>
    <t>2626</t>
  </si>
  <si>
    <t>116</t>
  </si>
  <si>
    <t>7076</t>
  </si>
  <si>
    <t>553</t>
  </si>
  <si>
    <t>1006</t>
  </si>
  <si>
    <t>753</t>
  </si>
  <si>
    <t>253</t>
  </si>
  <si>
    <t>101</t>
  </si>
  <si>
    <t>5071</t>
  </si>
  <si>
    <t>863</t>
  </si>
  <si>
    <t>5596</t>
  </si>
  <si>
    <t>1391</t>
  </si>
  <si>
    <t>54</t>
  </si>
  <si>
    <t>3</t>
  </si>
  <si>
    <t>517</t>
  </si>
  <si>
    <t>657</t>
  </si>
  <si>
    <t>363</t>
  </si>
  <si>
    <t>294</t>
  </si>
  <si>
    <t>89</t>
  </si>
  <si>
    <t>275</t>
  </si>
  <si>
    <t>68</t>
  </si>
  <si>
    <t>144</t>
  </si>
  <si>
    <t>94</t>
  </si>
  <si>
    <t>211</t>
  </si>
  <si>
    <t>95</t>
  </si>
  <si>
    <t>102</t>
  </si>
  <si>
    <t>61</t>
  </si>
  <si>
    <t>768</t>
  </si>
  <si>
    <t>53</t>
  </si>
  <si>
    <t>603</t>
  </si>
  <si>
    <t>218</t>
  </si>
  <si>
    <t>132</t>
  </si>
  <si>
    <t>503</t>
  </si>
  <si>
    <t>123</t>
  </si>
  <si>
    <t>75</t>
  </si>
  <si>
    <t>1845757</t>
  </si>
  <si>
    <t>146367</t>
  </si>
  <si>
    <t>256973</t>
  </si>
  <si>
    <t>314562</t>
  </si>
  <si>
    <t>88778</t>
  </si>
  <si>
    <t>1032897</t>
  </si>
  <si>
    <t>409520</t>
  </si>
  <si>
    <t>1311910</t>
  </si>
  <si>
    <t>130507</t>
  </si>
  <si>
    <t>1533582</t>
  </si>
  <si>
    <t>121140</t>
  </si>
  <si>
    <t>216614</t>
  </si>
  <si>
    <t>264246</t>
  </si>
  <si>
    <t>73508</t>
  </si>
  <si>
    <t>835526</t>
  </si>
  <si>
    <t>360302</t>
  </si>
  <si>
    <t>1087729</t>
  </si>
  <si>
    <t>108099</t>
  </si>
  <si>
    <t>18577</t>
  </si>
  <si>
    <t>412</t>
  </si>
  <si>
    <t>2312</t>
  </si>
  <si>
    <t>1342</t>
  </si>
  <si>
    <t>199</t>
  </si>
  <si>
    <t>10181</t>
  </si>
  <si>
    <t>5704</t>
  </si>
  <si>
    <t>13909</t>
  </si>
  <si>
    <t>1976</t>
  </si>
  <si>
    <t>6384</t>
  </si>
  <si>
    <t>441</t>
  </si>
  <si>
    <t>1068</t>
  </si>
  <si>
    <t>386</t>
  </si>
  <si>
    <t>293</t>
  </si>
  <si>
    <t>4857</t>
  </si>
  <si>
    <t>18</t>
  </si>
  <si>
    <t>4501</t>
  </si>
  <si>
    <t>2245</t>
  </si>
  <si>
    <t>2256</t>
  </si>
  <si>
    <t>374</t>
  </si>
  <si>
    <t>163</t>
  </si>
  <si>
    <t>3365</t>
  </si>
  <si>
    <t>325</t>
  </si>
  <si>
    <t>764</t>
  </si>
  <si>
    <t>1074</t>
  </si>
  <si>
    <t>2201</t>
  </si>
  <si>
    <t>2115</t>
  </si>
  <si>
    <t>1477</t>
  </si>
  <si>
    <t>161</t>
  </si>
  <si>
    <t>8681</t>
  </si>
  <si>
    <t>1063</t>
  </si>
  <si>
    <t>2288</t>
  </si>
  <si>
    <t>2099</t>
  </si>
  <si>
    <t>757</t>
  </si>
  <si>
    <t>1252</t>
  </si>
  <si>
    <t>538</t>
  </si>
  <si>
    <t>714</t>
  </si>
  <si>
    <t>5330</t>
  </si>
  <si>
    <t>4688</t>
  </si>
  <si>
    <t>2018</t>
  </si>
  <si>
    <t>642</t>
  </si>
  <si>
    <t>278</t>
  </si>
  <si>
    <t>364</t>
  </si>
  <si>
    <t>12607</t>
  </si>
  <si>
    <t>2250</t>
  </si>
  <si>
    <t>2478</t>
  </si>
  <si>
    <t>1266</t>
  </si>
  <si>
    <t>1212</t>
  </si>
  <si>
    <t>124</t>
  </si>
  <si>
    <t>9904</t>
  </si>
  <si>
    <t>9876</t>
  </si>
  <si>
    <t>3397</t>
  </si>
  <si>
    <t>42</t>
  </si>
  <si>
    <t>23608</t>
  </si>
  <si>
    <t>3338</t>
  </si>
  <si>
    <t>5739</t>
  </si>
  <si>
    <t>2602</t>
  </si>
  <si>
    <t>2019</t>
  </si>
  <si>
    <t>13356</t>
  </si>
  <si>
    <t>2494</t>
  </si>
  <si>
    <t>14389</t>
  </si>
  <si>
    <t>1461</t>
  </si>
  <si>
    <t>781</t>
  </si>
  <si>
    <t>956</t>
  </si>
  <si>
    <t>169</t>
  </si>
  <si>
    <t>193</t>
  </si>
  <si>
    <t>154</t>
  </si>
  <si>
    <t>39</t>
  </si>
  <si>
    <t>11</t>
  </si>
  <si>
    <t>744</t>
  </si>
  <si>
    <t>743</t>
  </si>
  <si>
    <t>103</t>
  </si>
  <si>
    <t>6539</t>
  </si>
  <si>
    <t>303</t>
  </si>
  <si>
    <t>736</t>
  </si>
  <si>
    <t>1012</t>
  </si>
  <si>
    <t>23</t>
  </si>
  <si>
    <t>3625</t>
  </si>
  <si>
    <t>1875</t>
  </si>
  <si>
    <t>5067</t>
  </si>
  <si>
    <t>433</t>
  </si>
  <si>
    <t>10788</t>
  </si>
  <si>
    <t>665</t>
  </si>
  <si>
    <t>1086</t>
  </si>
  <si>
    <t>429</t>
  </si>
  <si>
    <t>335</t>
  </si>
  <si>
    <t>155</t>
  </si>
  <si>
    <t>7684</t>
  </si>
  <si>
    <t>1683</t>
  </si>
  <si>
    <t>9024</t>
  </si>
  <si>
    <t>4152</t>
  </si>
  <si>
    <t>343</t>
  </si>
  <si>
    <t>189</t>
  </si>
  <si>
    <t>11666</t>
  </si>
  <si>
    <t>2394</t>
  </si>
  <si>
    <t>2032</t>
  </si>
  <si>
    <t>1139</t>
  </si>
  <si>
    <t>1105</t>
  </si>
  <si>
    <t>337</t>
  </si>
  <si>
    <t>6751</t>
  </si>
  <si>
    <t>1778</t>
  </si>
  <si>
    <t>7681</t>
  </si>
  <si>
    <t>848</t>
  </si>
  <si>
    <t>2788</t>
  </si>
  <si>
    <t>519</t>
  </si>
  <si>
    <t>389</t>
  </si>
  <si>
    <t>1916</t>
  </si>
  <si>
    <t>2227</t>
  </si>
  <si>
    <t>15606</t>
  </si>
  <si>
    <t>897</t>
  </si>
  <si>
    <t>1194</t>
  </si>
  <si>
    <t>1815</t>
  </si>
  <si>
    <t>276</t>
  </si>
  <si>
    <t>137</t>
  </si>
  <si>
    <t>10414</t>
  </si>
  <si>
    <t>3101</t>
  </si>
  <si>
    <t>11819</t>
  </si>
  <si>
    <t>4569</t>
  </si>
  <si>
    <t>1696</t>
  </si>
  <si>
    <t>18454</t>
  </si>
  <si>
    <t>2112</t>
  </si>
  <si>
    <t>3242</t>
  </si>
  <si>
    <t>3902</t>
  </si>
  <si>
    <t>1452</t>
  </si>
  <si>
    <t>9600</t>
  </si>
  <si>
    <t>11760</t>
  </si>
  <si>
    <t>6203</t>
  </si>
  <si>
    <t>632</t>
  </si>
  <si>
    <t>Brunel Universit y</t>
  </si>
  <si>
    <t>13432</t>
  </si>
  <si>
    <t>974</t>
  </si>
  <si>
    <t>2922</t>
  </si>
  <si>
    <t>2919</t>
  </si>
  <si>
    <t>1293</t>
  </si>
  <si>
    <t>977</t>
  </si>
  <si>
    <t>231</t>
  </si>
  <si>
    <t>8662</t>
  </si>
  <si>
    <t>874</t>
  </si>
  <si>
    <t>8938</t>
  </si>
  <si>
    <t>349</t>
  </si>
  <si>
    <t>7943</t>
  </si>
  <si>
    <t>177</t>
  </si>
  <si>
    <t>682</t>
  </si>
  <si>
    <t>345</t>
  </si>
  <si>
    <t>5468</t>
  </si>
  <si>
    <t>1616</t>
  </si>
  <si>
    <t>6207</t>
  </si>
  <si>
    <t>877</t>
  </si>
  <si>
    <t>535</t>
  </si>
  <si>
    <t>342</t>
  </si>
  <si>
    <t>19877</t>
  </si>
  <si>
    <t>4135</t>
  </si>
  <si>
    <t>2194</t>
  </si>
  <si>
    <t>3349</t>
  </si>
  <si>
    <t>1404</t>
  </si>
  <si>
    <t>1945</t>
  </si>
  <si>
    <t>10880</t>
  </si>
  <si>
    <t>2668</t>
  </si>
  <si>
    <t>12317</t>
  </si>
  <si>
    <t>1231</t>
  </si>
  <si>
    <t>505</t>
  </si>
  <si>
    <t>9306</t>
  </si>
  <si>
    <t>625</t>
  </si>
  <si>
    <t>2395</t>
  </si>
  <si>
    <t>2943</t>
  </si>
  <si>
    <t>1018</t>
  </si>
  <si>
    <t>77</t>
  </si>
  <si>
    <t>4398</t>
  </si>
  <si>
    <t>1888</t>
  </si>
  <si>
    <t>6089</t>
  </si>
  <si>
    <t>422</t>
  </si>
  <si>
    <t>19400</t>
  </si>
  <si>
    <t>1174</t>
  </si>
  <si>
    <t>3092</t>
  </si>
  <si>
    <t>1615</t>
  </si>
  <si>
    <t>147</t>
  </si>
  <si>
    <t>175</t>
  </si>
  <si>
    <t>10583</t>
  </si>
  <si>
    <t>5403</t>
  </si>
  <si>
    <t>14806</t>
  </si>
  <si>
    <t>1895</t>
  </si>
  <si>
    <t>21589</t>
  </si>
  <si>
    <t>396</t>
  </si>
  <si>
    <t>2063</t>
  </si>
  <si>
    <t>1109</t>
  </si>
  <si>
    <t>7717</t>
  </si>
  <si>
    <t>17963</t>
  </si>
  <si>
    <t>718</t>
  </si>
  <si>
    <t>702</t>
  </si>
  <si>
    <t>707</t>
  </si>
  <si>
    <t>153</t>
  </si>
  <si>
    <t>207</t>
  </si>
  <si>
    <t>33</t>
  </si>
  <si>
    <t>466</t>
  </si>
  <si>
    <t>432</t>
  </si>
  <si>
    <t>8212</t>
  </si>
  <si>
    <t>7899</t>
  </si>
  <si>
    <t>355</t>
  </si>
  <si>
    <t>545</t>
  </si>
  <si>
    <t>865</t>
  </si>
  <si>
    <t>484</t>
  </si>
  <si>
    <t>5381</t>
  </si>
  <si>
    <t>1618</t>
  </si>
  <si>
    <t>6833</t>
  </si>
  <si>
    <t>3914</t>
  </si>
  <si>
    <t>104</t>
  </si>
  <si>
    <t>62</t>
  </si>
  <si>
    <t>167</t>
  </si>
  <si>
    <t>1805</t>
  </si>
  <si>
    <t>636</t>
  </si>
  <si>
    <t>3086</t>
  </si>
  <si>
    <t>1631</t>
  </si>
  <si>
    <t>4632</t>
  </si>
  <si>
    <t>991</t>
  </si>
  <si>
    <t>85</t>
  </si>
  <si>
    <t>4382</t>
  </si>
  <si>
    <t>949</t>
  </si>
  <si>
    <t>845</t>
  </si>
  <si>
    <t>2861</t>
  </si>
  <si>
    <t>372</t>
  </si>
  <si>
    <t>3098</t>
  </si>
  <si>
    <t>15218</t>
  </si>
  <si>
    <t>1655</t>
  </si>
  <si>
    <t>3682</t>
  </si>
  <si>
    <t>3775</t>
  </si>
  <si>
    <t>1896</t>
  </si>
  <si>
    <t>1562</t>
  </si>
  <si>
    <t>645</t>
  </si>
  <si>
    <t>917</t>
  </si>
  <si>
    <t>5106</t>
  </si>
  <si>
    <t>4775</t>
  </si>
  <si>
    <t>8819</t>
  </si>
  <si>
    <t>4123</t>
  </si>
  <si>
    <t>1062</t>
  </si>
  <si>
    <t>512</t>
  </si>
  <si>
    <t>37</t>
  </si>
  <si>
    <t>57</t>
  </si>
  <si>
    <t>47</t>
  </si>
  <si>
    <t>Coventry Universit</t>
  </si>
  <si>
    <t>15948</t>
  </si>
  <si>
    <t>15785</t>
  </si>
  <si>
    <t>1318</t>
  </si>
  <si>
    <t>511</t>
  </si>
  <si>
    <t>409</t>
  </si>
  <si>
    <t>302</t>
  </si>
  <si>
    <t>11291</t>
  </si>
  <si>
    <t>2767</t>
  </si>
  <si>
    <t>12023</t>
  </si>
  <si>
    <t>2035</t>
  </si>
  <si>
    <t>1271</t>
  </si>
  <si>
    <t>3782</t>
  </si>
  <si>
    <t>2087</t>
  </si>
  <si>
    <t>948</t>
  </si>
  <si>
    <t>152</t>
  </si>
  <si>
    <t>667</t>
  </si>
  <si>
    <t>235</t>
  </si>
  <si>
    <t>1262</t>
  </si>
  <si>
    <t>699</t>
  </si>
  <si>
    <t>361</t>
  </si>
  <si>
    <t>418</t>
  </si>
  <si>
    <t>225</t>
  </si>
  <si>
    <t>32</t>
  </si>
  <si>
    <t>De Montfort Universit</t>
  </si>
  <si>
    <t>3511</t>
  </si>
  <si>
    <t>23674</t>
  </si>
  <si>
    <t>1453</t>
  </si>
  <si>
    <t>2601</t>
  </si>
  <si>
    <t>3536</t>
  </si>
  <si>
    <t>518</t>
  </si>
  <si>
    <t>205</t>
  </si>
  <si>
    <t>15893</t>
  </si>
  <si>
    <t>3727</t>
  </si>
  <si>
    <t>18421</t>
  </si>
  <si>
    <t>1199</t>
  </si>
  <si>
    <t>112</t>
  </si>
  <si>
    <t>12139</t>
  </si>
  <si>
    <t>262</t>
  </si>
  <si>
    <t>1161</t>
  </si>
  <si>
    <t>544</t>
  </si>
  <si>
    <t>91</t>
  </si>
  <si>
    <t>8724</t>
  </si>
  <si>
    <t>1992</t>
  </si>
  <si>
    <t>10221</t>
  </si>
  <si>
    <t>5388</t>
  </si>
  <si>
    <t>495</t>
  </si>
  <si>
    <t>12519</t>
  </si>
  <si>
    <t>1858</t>
  </si>
  <si>
    <t>2464</t>
  </si>
  <si>
    <t>1047</t>
  </si>
  <si>
    <t>1417</t>
  </si>
  <si>
    <t>265</t>
  </si>
  <si>
    <t>491</t>
  </si>
  <si>
    <t>8703</t>
  </si>
  <si>
    <t>596</t>
  </si>
  <si>
    <t>8743</t>
  </si>
  <si>
    <t>556</t>
  </si>
  <si>
    <t>12951</t>
  </si>
  <si>
    <t>1344</t>
  </si>
  <si>
    <t>927</t>
  </si>
  <si>
    <t>754</t>
  </si>
  <si>
    <t>448</t>
  </si>
  <si>
    <t>6443</t>
  </si>
  <si>
    <t>3634</t>
  </si>
  <si>
    <t>9159</t>
  </si>
  <si>
    <t>5971</t>
  </si>
  <si>
    <t>3188</t>
  </si>
  <si>
    <t>The University of East Londo</t>
  </si>
  <si>
    <t>11755</t>
  </si>
  <si>
    <t>681</t>
  </si>
  <si>
    <t>1979</t>
  </si>
  <si>
    <t>2295</t>
  </si>
  <si>
    <t>7657</t>
  </si>
  <si>
    <t>1438</t>
  </si>
  <si>
    <t>7942</t>
  </si>
  <si>
    <t>1153</t>
  </si>
  <si>
    <t>6624</t>
  </si>
  <si>
    <t>498</t>
  </si>
  <si>
    <t>706</t>
  </si>
  <si>
    <t>1201</t>
  </si>
  <si>
    <t>3954</t>
  </si>
  <si>
    <t>1466</t>
  </si>
  <si>
    <t>5341</t>
  </si>
  <si>
    <t>58</t>
  </si>
  <si>
    <t>7208</t>
  </si>
  <si>
    <t>1286</t>
  </si>
  <si>
    <t>853</t>
  </si>
  <si>
    <t>424</t>
  </si>
  <si>
    <t>1069</t>
  </si>
  <si>
    <t>4186</t>
  </si>
  <si>
    <t>3704</t>
  </si>
  <si>
    <t>1582</t>
  </si>
  <si>
    <t>788</t>
  </si>
  <si>
    <t>794</t>
  </si>
  <si>
    <t>11622</t>
  </si>
  <si>
    <t>1974</t>
  </si>
  <si>
    <t>2529</t>
  </si>
  <si>
    <t>7277</t>
  </si>
  <si>
    <t>7615</t>
  </si>
  <si>
    <t>673</t>
  </si>
  <si>
    <t>287</t>
  </si>
  <si>
    <t>1483</t>
  </si>
  <si>
    <t>56</t>
  </si>
  <si>
    <t>1275</t>
  </si>
  <si>
    <t>1081</t>
  </si>
  <si>
    <t>997</t>
  </si>
  <si>
    <t>547</t>
  </si>
  <si>
    <t>6988</t>
  </si>
  <si>
    <t>903</t>
  </si>
  <si>
    <t>1487</t>
  </si>
  <si>
    <t>494</t>
  </si>
  <si>
    <t>3929</t>
  </si>
  <si>
    <t>1159</t>
  </si>
  <si>
    <t>4394</t>
  </si>
  <si>
    <t>694</t>
  </si>
  <si>
    <t>502</t>
  </si>
  <si>
    <t>192</t>
  </si>
  <si>
    <t>16722</t>
  </si>
  <si>
    <t>921</t>
  </si>
  <si>
    <t>2552</t>
  </si>
  <si>
    <t>2868</t>
  </si>
  <si>
    <t>1384</t>
  </si>
  <si>
    <t>1484</t>
  </si>
  <si>
    <t>605</t>
  </si>
  <si>
    <t>347</t>
  </si>
  <si>
    <t>9543</t>
  </si>
  <si>
    <t>3706</t>
  </si>
  <si>
    <t>11772</t>
  </si>
  <si>
    <t>31</t>
  </si>
  <si>
    <t>1584</t>
  </si>
  <si>
    <t>76</t>
  </si>
  <si>
    <t>1345</t>
  </si>
  <si>
    <t>469</t>
  </si>
  <si>
    <t>876</t>
  </si>
  <si>
    <t>University of Hertfordshir</t>
  </si>
  <si>
    <t>18235</t>
  </si>
  <si>
    <t>17413</t>
  </si>
  <si>
    <t>658</t>
  </si>
  <si>
    <t>1928</t>
  </si>
  <si>
    <t>2264</t>
  </si>
  <si>
    <t>1309</t>
  </si>
  <si>
    <t>955</t>
  </si>
  <si>
    <t>188</t>
  </si>
  <si>
    <t>12676</t>
  </si>
  <si>
    <t>2151</t>
  </si>
  <si>
    <t>12988</t>
  </si>
  <si>
    <t>1839</t>
  </si>
  <si>
    <t>2592</t>
  </si>
  <si>
    <t>599</t>
  </si>
  <si>
    <t>125</t>
  </si>
  <si>
    <t>1111</t>
  </si>
  <si>
    <t>408</t>
  </si>
  <si>
    <t>15587</t>
  </si>
  <si>
    <t>797</t>
  </si>
  <si>
    <t>1748</t>
  </si>
  <si>
    <t>2338</t>
  </si>
  <si>
    <t>1208</t>
  </si>
  <si>
    <t>133</t>
  </si>
  <si>
    <t>9465</t>
  </si>
  <si>
    <t>3577</t>
  </si>
  <si>
    <t>12410</t>
  </si>
  <si>
    <t>6865</t>
  </si>
  <si>
    <t>254</t>
  </si>
  <si>
    <t>378</t>
  </si>
  <si>
    <t>13095</t>
  </si>
  <si>
    <t>1108</t>
  </si>
  <si>
    <t>1251</t>
  </si>
  <si>
    <t>791</t>
  </si>
  <si>
    <t>717</t>
  </si>
  <si>
    <t>851</t>
  </si>
  <si>
    <t>536</t>
  </si>
  <si>
    <t>7394</t>
  </si>
  <si>
    <t>3342</t>
  </si>
  <si>
    <t>9784</t>
  </si>
  <si>
    <t>952</t>
  </si>
  <si>
    <t>476</t>
  </si>
  <si>
    <t>10110</t>
  </si>
  <si>
    <t>2789</t>
  </si>
  <si>
    <t>833</t>
  </si>
  <si>
    <t>1427</t>
  </si>
  <si>
    <t>431</t>
  </si>
  <si>
    <t>973</t>
  </si>
  <si>
    <t>6488</t>
  </si>
  <si>
    <t>4839</t>
  </si>
  <si>
    <t>1553</t>
  </si>
  <si>
    <t>3286</t>
  </si>
  <si>
    <t>1649</t>
  </si>
  <si>
    <t>1165</t>
  </si>
  <si>
    <t>1268</t>
  </si>
  <si>
    <t>255</t>
  </si>
  <si>
    <t>975</t>
  </si>
  <si>
    <t>883</t>
  </si>
  <si>
    <t>4020</t>
  </si>
  <si>
    <t>2318</t>
  </si>
  <si>
    <t>3264</t>
  </si>
  <si>
    <t>1004</t>
  </si>
  <si>
    <t>482</t>
  </si>
  <si>
    <t>25</t>
  </si>
  <si>
    <t>711</t>
  </si>
  <si>
    <t>213</t>
  </si>
  <si>
    <t>4665</t>
  </si>
  <si>
    <t>3715</t>
  </si>
  <si>
    <t>986</t>
  </si>
  <si>
    <t>608</t>
  </si>
  <si>
    <t>455</t>
  </si>
  <si>
    <t>69</t>
  </si>
  <si>
    <t>34</t>
  </si>
  <si>
    <t>296</t>
  </si>
  <si>
    <t>2423</t>
  </si>
  <si>
    <t>477</t>
  </si>
  <si>
    <t>305</t>
  </si>
  <si>
    <t>985</t>
  </si>
  <si>
    <t>922</t>
  </si>
  <si>
    <t>3121</t>
  </si>
  <si>
    <t>695</t>
  </si>
  <si>
    <t>913</t>
  </si>
  <si>
    <t>2158</t>
  </si>
  <si>
    <t>2056</t>
  </si>
  <si>
    <t>1326</t>
  </si>
  <si>
    <t>122</t>
  </si>
  <si>
    <t>46</t>
  </si>
  <si>
    <t>8047</t>
  </si>
  <si>
    <t>2021</t>
  </si>
  <si>
    <t>2514</t>
  </si>
  <si>
    <t>3544</t>
  </si>
  <si>
    <t>1910</t>
  </si>
  <si>
    <t>5369</t>
  </si>
  <si>
    <t>2799</t>
  </si>
  <si>
    <t>317</t>
  </si>
  <si>
    <t>2185</t>
  </si>
  <si>
    <t>283</t>
  </si>
  <si>
    <t>2153</t>
  </si>
  <si>
    <t>97</t>
  </si>
  <si>
    <t>19269</t>
  </si>
  <si>
    <t>915</t>
  </si>
  <si>
    <t>2431</t>
  </si>
  <si>
    <t>1435</t>
  </si>
  <si>
    <t>12286</t>
  </si>
  <si>
    <t>3637</t>
  </si>
  <si>
    <t>14481</t>
  </si>
  <si>
    <t>573</t>
  </si>
  <si>
    <t>869</t>
  </si>
  <si>
    <t>1023</t>
  </si>
  <si>
    <t>1093</t>
  </si>
  <si>
    <t>554</t>
  </si>
  <si>
    <t>1132</t>
  </si>
  <si>
    <t>626</t>
  </si>
  <si>
    <t>506</t>
  </si>
  <si>
    <t>1789</t>
  </si>
  <si>
    <t>1151</t>
  </si>
  <si>
    <t>661</t>
  </si>
  <si>
    <t>445</t>
  </si>
  <si>
    <t>307</t>
  </si>
  <si>
    <t>117</t>
  </si>
  <si>
    <t>22925</t>
  </si>
  <si>
    <t>1264</t>
  </si>
  <si>
    <t>2997</t>
  </si>
  <si>
    <t>3616</t>
  </si>
  <si>
    <t>257</t>
  </si>
  <si>
    <t>388</t>
  </si>
  <si>
    <t>15933</t>
  </si>
  <si>
    <t>2731</t>
  </si>
  <si>
    <t>17898</t>
  </si>
  <si>
    <t>428</t>
  </si>
  <si>
    <t>26348</t>
  </si>
  <si>
    <t>3353</t>
  </si>
  <si>
    <t>3309</t>
  </si>
  <si>
    <t>5038</t>
  </si>
  <si>
    <t>15683</t>
  </si>
  <si>
    <t>4003</t>
  </si>
  <si>
    <t>17980</t>
  </si>
  <si>
    <t>1706</t>
  </si>
  <si>
    <t>21921</t>
  </si>
  <si>
    <t>1465</t>
  </si>
  <si>
    <t>3650</t>
  </si>
  <si>
    <t>4658</t>
  </si>
  <si>
    <t>2228</t>
  </si>
  <si>
    <t>457</t>
  </si>
  <si>
    <t>5926</t>
  </si>
  <si>
    <t>15224</t>
  </si>
  <si>
    <t>692</t>
  </si>
  <si>
    <t>542</t>
  </si>
  <si>
    <t>634</t>
  </si>
  <si>
    <t>319</t>
  </si>
  <si>
    <t>8823</t>
  </si>
  <si>
    <t>1843</t>
  </si>
  <si>
    <t>613</t>
  </si>
  <si>
    <t>20449</t>
  </si>
  <si>
    <t>2165</t>
  </si>
  <si>
    <t>2690</t>
  </si>
  <si>
    <t>3576</t>
  </si>
  <si>
    <t>1848</t>
  </si>
  <si>
    <t>1728</t>
  </si>
  <si>
    <t>1279</t>
  </si>
  <si>
    <t>12472</t>
  </si>
  <si>
    <t>3122</t>
  </si>
  <si>
    <t>14588</t>
  </si>
  <si>
    <t>186</t>
  </si>
  <si>
    <t>16607</t>
  </si>
  <si>
    <t>1263</t>
  </si>
  <si>
    <t>546</t>
  </si>
  <si>
    <t>11756</t>
  </si>
  <si>
    <t>13992</t>
  </si>
  <si>
    <t>6899</t>
  </si>
  <si>
    <t>1094</t>
  </si>
  <si>
    <t>379</t>
  </si>
  <si>
    <t>715</t>
  </si>
  <si>
    <t>968</t>
  </si>
  <si>
    <t>13427</t>
  </si>
  <si>
    <t>934</t>
  </si>
  <si>
    <t>1188</t>
  </si>
  <si>
    <t>693</t>
  </si>
  <si>
    <t>191</t>
  </si>
  <si>
    <t>115</t>
  </si>
  <si>
    <t>9291</t>
  </si>
  <si>
    <t>2757</t>
  </si>
  <si>
    <t>10842</t>
  </si>
  <si>
    <t>1206</t>
  </si>
  <si>
    <t>489</t>
  </si>
  <si>
    <t>2949</t>
  </si>
  <si>
    <t>59</t>
  </si>
  <si>
    <t>2324</t>
  </si>
  <si>
    <t>2093</t>
  </si>
  <si>
    <t>1211</t>
  </si>
  <si>
    <t>882</t>
  </si>
  <si>
    <t>329</t>
  </si>
  <si>
    <t>The University of Surre y</t>
  </si>
  <si>
    <t>12258</t>
  </si>
  <si>
    <t>1639</t>
  </si>
  <si>
    <t>2573</t>
  </si>
  <si>
    <t>2708</t>
  </si>
  <si>
    <t>1504</t>
  </si>
  <si>
    <t>5118</t>
  </si>
  <si>
    <t>2928</t>
  </si>
  <si>
    <t>6856</t>
  </si>
  <si>
    <t>2335</t>
  </si>
  <si>
    <t>12169</t>
  </si>
  <si>
    <t>1489</t>
  </si>
  <si>
    <t>976</t>
  </si>
  <si>
    <t>953</t>
  </si>
  <si>
    <t>6986</t>
  </si>
  <si>
    <t>2401</t>
  </si>
  <si>
    <t>7706</t>
  </si>
  <si>
    <t>3034</t>
  </si>
  <si>
    <t>1681</t>
  </si>
  <si>
    <t>919</t>
  </si>
  <si>
    <t>11472</t>
  </si>
  <si>
    <t>268</t>
  </si>
  <si>
    <t>1017</t>
  </si>
  <si>
    <t>664</t>
  </si>
  <si>
    <t>7367</t>
  </si>
  <si>
    <t>9668</t>
  </si>
  <si>
    <t>3277</t>
  </si>
  <si>
    <t>14145</t>
  </si>
  <si>
    <t>1245</t>
  </si>
  <si>
    <t>1512</t>
  </si>
  <si>
    <t>822</t>
  </si>
  <si>
    <t>96</t>
  </si>
  <si>
    <t>7237</t>
  </si>
  <si>
    <t>5300</t>
  </si>
  <si>
    <t>11279</t>
  </si>
  <si>
    <t>1258</t>
  </si>
  <si>
    <t>906</t>
  </si>
  <si>
    <t>2411</t>
  </si>
  <si>
    <t>146</t>
  </si>
  <si>
    <t>2014</t>
  </si>
  <si>
    <t>1354</t>
  </si>
  <si>
    <t>18609</t>
  </si>
  <si>
    <t>4232</t>
  </si>
  <si>
    <t>3439</t>
  </si>
  <si>
    <t>5143</t>
  </si>
  <si>
    <t>2367</t>
  </si>
  <si>
    <t>2528</t>
  </si>
  <si>
    <t>10541</t>
  </si>
  <si>
    <t>397</t>
  </si>
  <si>
    <t>8928</t>
  </si>
  <si>
    <t>4462</t>
  </si>
  <si>
    <t>926</t>
  </si>
  <si>
    <t>17315</t>
  </si>
  <si>
    <t>3385</t>
  </si>
  <si>
    <t>4236</t>
  </si>
  <si>
    <t>1458</t>
  </si>
  <si>
    <t>8117</t>
  </si>
  <si>
    <t>3173</t>
  </si>
  <si>
    <t>9796</t>
  </si>
  <si>
    <t>1494</t>
  </si>
  <si>
    <t>748</t>
  </si>
  <si>
    <t>University of the West of England, Bristo</t>
  </si>
  <si>
    <t>23308</t>
  </si>
  <si>
    <t>1003</t>
  </si>
  <si>
    <t>2705</t>
  </si>
  <si>
    <t>3437</t>
  </si>
  <si>
    <t>129</t>
  </si>
  <si>
    <t>142</t>
  </si>
  <si>
    <t>15225</t>
  </si>
  <si>
    <t>4375</t>
  </si>
  <si>
    <t>18288</t>
  </si>
  <si>
    <t>9979</t>
  </si>
  <si>
    <t>1312</t>
  </si>
  <si>
    <t>Westhill College</t>
  </si>
  <si>
    <t>1323</t>
  </si>
  <si>
    <t>118</t>
  </si>
  <si>
    <t>1065</t>
  </si>
  <si>
    <t>1801</t>
  </si>
  <si>
    <t>635</t>
  </si>
  <si>
    <t>414</t>
  </si>
  <si>
    <t>20408</t>
  </si>
  <si>
    <t>1402</t>
  </si>
  <si>
    <t>3897</t>
  </si>
  <si>
    <t>4418</t>
  </si>
  <si>
    <t>881</t>
  </si>
  <si>
    <t>453</t>
  </si>
  <si>
    <t>9385</t>
  </si>
  <si>
    <t>5724</t>
  </si>
  <si>
    <t>13264</t>
  </si>
  <si>
    <t>1845</t>
  </si>
  <si>
    <t>1037</t>
  </si>
  <si>
    <t>88</t>
  </si>
  <si>
    <t>22607</t>
  </si>
  <si>
    <t>2353</t>
  </si>
  <si>
    <t>1491</t>
  </si>
  <si>
    <t>1214</t>
  </si>
  <si>
    <t>373</t>
  </si>
  <si>
    <t>251</t>
  </si>
  <si>
    <t>13377</t>
  </si>
  <si>
    <t>6152</t>
  </si>
  <si>
    <t>16671</t>
  </si>
  <si>
    <t>2858</t>
  </si>
  <si>
    <t>4701</t>
  </si>
  <si>
    <t>4597</t>
  </si>
  <si>
    <t>227</t>
  </si>
  <si>
    <t>2937</t>
  </si>
  <si>
    <t>4122</t>
  </si>
  <si>
    <t>331</t>
  </si>
  <si>
    <t>575</t>
  </si>
  <si>
    <t>159</t>
  </si>
  <si>
    <t>1005</t>
  </si>
  <si>
    <t>234</t>
  </si>
  <si>
    <t>247</t>
  </si>
  <si>
    <t>452</t>
  </si>
  <si>
    <t>8367</t>
  </si>
  <si>
    <t>1292</t>
  </si>
  <si>
    <t>812</t>
  </si>
  <si>
    <t>1424</t>
  </si>
  <si>
    <t>5292</t>
  </si>
  <si>
    <t>971</t>
  </si>
  <si>
    <t>5748</t>
  </si>
  <si>
    <t>515</t>
  </si>
  <si>
    <t>304</t>
  </si>
  <si>
    <t>96527</t>
  </si>
  <si>
    <t>7112</t>
  </si>
  <si>
    <t>10772</t>
  </si>
  <si>
    <t>13630</t>
  </si>
  <si>
    <t>6553</t>
  </si>
  <si>
    <t>4254</t>
  </si>
  <si>
    <t>1459</t>
  </si>
  <si>
    <t>58819</t>
  </si>
  <si>
    <t>19824</t>
  </si>
  <si>
    <t>72203</t>
  </si>
  <si>
    <t>9950</t>
  </si>
  <si>
    <t>809</t>
  </si>
  <si>
    <t>1505</t>
  </si>
  <si>
    <t>5918</t>
  </si>
  <si>
    <t>7002</t>
  </si>
  <si>
    <t>University of Wales, Bango</t>
  </si>
  <si>
    <t>8786</t>
  </si>
  <si>
    <t>5519</t>
  </si>
  <si>
    <t>1122</t>
  </si>
  <si>
    <t>6169</t>
  </si>
  <si>
    <t>472</t>
  </si>
  <si>
    <t>18857</t>
  </si>
  <si>
    <t>2542</t>
  </si>
  <si>
    <t>1393</t>
  </si>
  <si>
    <t>1343</t>
  </si>
  <si>
    <t>11919</t>
  </si>
  <si>
    <t>3003</t>
  </si>
  <si>
    <t>13570</t>
  </si>
  <si>
    <t>1352</t>
  </si>
  <si>
    <t>606</t>
  </si>
  <si>
    <t>University of Wales Institute, Cardif</t>
  </si>
  <si>
    <t>8148</t>
  </si>
  <si>
    <t>7729</t>
  </si>
  <si>
    <t>1028</t>
  </si>
  <si>
    <t>5255</t>
  </si>
  <si>
    <t>6140</t>
  </si>
  <si>
    <t>425</t>
  </si>
  <si>
    <t>16709</t>
  </si>
  <si>
    <t>1776</t>
  </si>
  <si>
    <t>2053</t>
  </si>
  <si>
    <t>1092</t>
  </si>
  <si>
    <t>9573</t>
  </si>
  <si>
    <t>4787</t>
  </si>
  <si>
    <t>13086</t>
  </si>
  <si>
    <t>1274</t>
  </si>
  <si>
    <t>827</t>
  </si>
  <si>
    <t>The University of Wales, Lampete</t>
  </si>
  <si>
    <t>2038</t>
  </si>
  <si>
    <t>242</t>
  </si>
  <si>
    <t>241</t>
  </si>
  <si>
    <t>106</t>
  </si>
  <si>
    <t>119</t>
  </si>
  <si>
    <t>1259</t>
  </si>
  <si>
    <t>799</t>
  </si>
  <si>
    <t>2883</t>
  </si>
  <si>
    <t>208</t>
  </si>
  <si>
    <t>7100</t>
  </si>
  <si>
    <t>525</t>
  </si>
  <si>
    <t>423</t>
  </si>
  <si>
    <t>3374</t>
  </si>
  <si>
    <t>5716</t>
  </si>
  <si>
    <t>368</t>
  </si>
  <si>
    <t>4258</t>
  </si>
  <si>
    <t>1353</t>
  </si>
  <si>
    <t>201</t>
  </si>
  <si>
    <t>Swansea Institute of Higher Educatio</t>
  </si>
  <si>
    <t>4455</t>
  </si>
  <si>
    <t>485</t>
  </si>
  <si>
    <t>2973</t>
  </si>
  <si>
    <t>978</t>
  </si>
  <si>
    <t>3783</t>
  </si>
  <si>
    <t>11961</t>
  </si>
  <si>
    <t>1545</t>
  </si>
  <si>
    <t>2157</t>
  </si>
  <si>
    <t>375</t>
  </si>
  <si>
    <t>7609</t>
  </si>
  <si>
    <t>1597</t>
  </si>
  <si>
    <t>8138</t>
  </si>
  <si>
    <t>65</t>
  </si>
  <si>
    <t>1056</t>
  </si>
  <si>
    <t>82</t>
  </si>
  <si>
    <t>172923</t>
  </si>
  <si>
    <t>14651</t>
  </si>
  <si>
    <t>24230</t>
  </si>
  <si>
    <t>29298</t>
  </si>
  <si>
    <t>9583</t>
  </si>
  <si>
    <t>113700</t>
  </si>
  <si>
    <t>20342</t>
  </si>
  <si>
    <t>122269</t>
  </si>
  <si>
    <t>11773</t>
  </si>
  <si>
    <t>5974</t>
  </si>
  <si>
    <t>11369</t>
  </si>
  <si>
    <t>1043</t>
  </si>
  <si>
    <t>289</t>
  </si>
  <si>
    <t>8298</t>
  </si>
  <si>
    <t>8006</t>
  </si>
  <si>
    <t>1146</t>
  </si>
  <si>
    <t>558</t>
  </si>
  <si>
    <t>3975</t>
  </si>
  <si>
    <t>232</t>
  </si>
  <si>
    <t>285</t>
  </si>
  <si>
    <t>3133</t>
  </si>
  <si>
    <t>3089</t>
  </si>
  <si>
    <t>1648</t>
  </si>
  <si>
    <t>1441</t>
  </si>
  <si>
    <t>The University of Dunde</t>
  </si>
  <si>
    <t>11439</t>
  </si>
  <si>
    <t>1959</t>
  </si>
  <si>
    <t>383</t>
  </si>
  <si>
    <t>7307</t>
  </si>
  <si>
    <t>1565</t>
  </si>
  <si>
    <t>8171</t>
  </si>
  <si>
    <t>3029</t>
  </si>
  <si>
    <t>701</t>
  </si>
  <si>
    <t>321</t>
  </si>
  <si>
    <t>264</t>
  </si>
  <si>
    <t>1356</t>
  </si>
  <si>
    <t>22122</t>
  </si>
  <si>
    <t>2524</t>
  </si>
  <si>
    <t>3855</t>
  </si>
  <si>
    <t>1472</t>
  </si>
  <si>
    <t>14971</t>
  </si>
  <si>
    <t>1824</t>
  </si>
  <si>
    <t>1031</t>
  </si>
  <si>
    <t>793</t>
  </si>
  <si>
    <t>14929</t>
  </si>
  <si>
    <t>1285</t>
  </si>
  <si>
    <t>334</t>
  </si>
  <si>
    <t>10222</t>
  </si>
  <si>
    <t>2572</t>
  </si>
  <si>
    <t>12103</t>
  </si>
  <si>
    <t>7438</t>
  </si>
  <si>
    <t>691</t>
  </si>
  <si>
    <t>348</t>
  </si>
  <si>
    <t>1423</t>
  </si>
  <si>
    <t>1282</t>
  </si>
  <si>
    <t>1152</t>
  </si>
  <si>
    <t>719</t>
  </si>
  <si>
    <t>99</t>
  </si>
  <si>
    <t>21714</t>
  </si>
  <si>
    <t>1734</t>
  </si>
  <si>
    <t>14521</t>
  </si>
  <si>
    <t>3701</t>
  </si>
  <si>
    <t>16700</t>
  </si>
  <si>
    <t>1522</t>
  </si>
  <si>
    <t>7166</t>
  </si>
  <si>
    <t>1567</t>
  </si>
  <si>
    <t>1691</t>
  </si>
  <si>
    <t>421</t>
  </si>
  <si>
    <t>582</t>
  </si>
  <si>
    <t>4163</t>
  </si>
  <si>
    <t>2497</t>
  </si>
  <si>
    <t>10920</t>
  </si>
  <si>
    <t>773</t>
  </si>
  <si>
    <t>1381</t>
  </si>
  <si>
    <t>543</t>
  </si>
  <si>
    <t>7523</t>
  </si>
  <si>
    <t>1822</t>
  </si>
  <si>
    <t>8567</t>
  </si>
  <si>
    <t>4488</t>
  </si>
  <si>
    <t>2918</t>
  </si>
  <si>
    <t>1612</t>
  </si>
  <si>
    <t>273</t>
  </si>
  <si>
    <t>891</t>
  </si>
  <si>
    <t>9634</t>
  </si>
  <si>
    <t>622</t>
  </si>
  <si>
    <t>528</t>
  </si>
  <si>
    <t>1052</t>
  </si>
  <si>
    <t>2704</t>
  </si>
  <si>
    <t>324</t>
  </si>
  <si>
    <t>3451</t>
  </si>
  <si>
    <t>215</t>
  </si>
  <si>
    <t>2611</t>
  </si>
  <si>
    <t>2807</t>
  </si>
  <si>
    <t>461</t>
  </si>
  <si>
    <t>261</t>
  </si>
  <si>
    <t>9822</t>
  </si>
  <si>
    <t>1089</t>
  </si>
  <si>
    <t>1363</t>
  </si>
  <si>
    <t>71</t>
  </si>
  <si>
    <t>6633</t>
  </si>
  <si>
    <t>7487</t>
  </si>
  <si>
    <t>387</t>
  </si>
  <si>
    <t>369</t>
  </si>
  <si>
    <t>552</t>
  </si>
  <si>
    <t>443</t>
  </si>
  <si>
    <t>St Andrew's College of Education</t>
  </si>
  <si>
    <t>1232</t>
  </si>
  <si>
    <t>127</t>
  </si>
  <si>
    <t>509</t>
  </si>
  <si>
    <t>504</t>
  </si>
  <si>
    <t>6015</t>
  </si>
  <si>
    <t>4837</t>
  </si>
  <si>
    <t>704</t>
  </si>
  <si>
    <t>411</t>
  </si>
  <si>
    <t>937</t>
  </si>
  <si>
    <t>The University of Stirlin</t>
  </si>
  <si>
    <t>7864</t>
  </si>
  <si>
    <t>508</t>
  </si>
  <si>
    <t>436</t>
  </si>
  <si>
    <t>5607</t>
  </si>
  <si>
    <t>846</t>
  </si>
  <si>
    <t>5905</t>
  </si>
  <si>
    <t>548</t>
  </si>
  <si>
    <t>353</t>
  </si>
  <si>
    <t>23721</t>
  </si>
  <si>
    <t>2452</t>
  </si>
  <si>
    <t>7788</t>
  </si>
  <si>
    <t>6949</t>
  </si>
  <si>
    <t>3291</t>
  </si>
  <si>
    <t>11668</t>
  </si>
  <si>
    <t>1813</t>
  </si>
  <si>
    <t>12505</t>
  </si>
  <si>
    <t>42725</t>
  </si>
  <si>
    <t>3464</t>
  </si>
  <si>
    <t>5357</t>
  </si>
  <si>
    <t>7388</t>
  </si>
  <si>
    <t>3921</t>
  </si>
  <si>
    <t>24852</t>
  </si>
  <si>
    <t>9052</t>
  </si>
  <si>
    <t>29709</t>
  </si>
  <si>
    <t>4195</t>
  </si>
  <si>
    <t>The Queen's University of Belfast(3</t>
  </si>
  <si>
    <t>23085</t>
  </si>
  <si>
    <t>2096</t>
  </si>
  <si>
    <t>2355</t>
  </si>
  <si>
    <t>3731</t>
  </si>
  <si>
    <t>2037</t>
  </si>
  <si>
    <t>1694</t>
  </si>
  <si>
    <t>12756</t>
  </si>
  <si>
    <t>5878</t>
  </si>
  <si>
    <t>16586</t>
  </si>
  <si>
    <t>2048</t>
  </si>
  <si>
    <t>19640</t>
  </si>
  <si>
    <t>1368</t>
  </si>
  <si>
    <t>3002</t>
  </si>
  <si>
    <t>3657</t>
  </si>
  <si>
    <t>1773</t>
  </si>
  <si>
    <t>12096</t>
  </si>
  <si>
    <t>3174</t>
  </si>
  <si>
    <t>13123</t>
  </si>
  <si>
    <t>2147</t>
  </si>
  <si>
    <t>1297</t>
  </si>
  <si>
    <t>12582</t>
  </si>
  <si>
    <t>1800064</t>
  </si>
  <si>
    <t>143521</t>
  </si>
  <si>
    <t>243480</t>
  </si>
  <si>
    <t>305069</t>
  </si>
  <si>
    <t>81932</t>
  </si>
  <si>
    <t>1022606</t>
  </si>
  <si>
    <t>390457</t>
  </si>
  <si>
    <t>1281731</t>
  </si>
  <si>
    <t>131332</t>
  </si>
  <si>
    <t>1496889</t>
  </si>
  <si>
    <t>117577</t>
  </si>
  <si>
    <t>206069</t>
  </si>
  <si>
    <t>255810</t>
  </si>
  <si>
    <t>67836</t>
  </si>
  <si>
    <t>826386</t>
  </si>
  <si>
    <t>346857</t>
  </si>
  <si>
    <t>1064485</t>
  </si>
  <si>
    <t>108758</t>
  </si>
  <si>
    <t>17931</t>
  </si>
  <si>
    <t>1854</t>
  </si>
  <si>
    <t>1973</t>
  </si>
  <si>
    <t>1125</t>
  </si>
  <si>
    <t>10258</t>
  </si>
  <si>
    <t>5443</t>
  </si>
  <si>
    <t>13928</t>
  </si>
  <si>
    <t>5940</t>
  </si>
  <si>
    <t>339</t>
  </si>
  <si>
    <t>989</t>
  </si>
  <si>
    <t>4515</t>
  </si>
  <si>
    <t>4216</t>
  </si>
  <si>
    <t>3331</t>
  </si>
  <si>
    <t>847</t>
  </si>
  <si>
    <t>1101</t>
  </si>
  <si>
    <t>816</t>
  </si>
  <si>
    <t>2144</t>
  </si>
  <si>
    <t>2058</t>
  </si>
  <si>
    <t>8443</t>
  </si>
  <si>
    <t>1049</t>
  </si>
  <si>
    <t>2273</t>
  </si>
  <si>
    <t>2159</t>
  </si>
  <si>
    <t>1415</t>
  </si>
  <si>
    <t>1163</t>
  </si>
  <si>
    <t>5121</t>
  </si>
  <si>
    <t>4503</t>
  </si>
  <si>
    <t>2283</t>
  </si>
  <si>
    <t>2479</t>
  </si>
  <si>
    <t>1229</t>
  </si>
  <si>
    <t>10310</t>
  </si>
  <si>
    <t>23257</t>
  </si>
  <si>
    <t>3307</t>
  </si>
  <si>
    <t>4049</t>
  </si>
  <si>
    <t>5387</t>
  </si>
  <si>
    <t>13208</t>
  </si>
  <si>
    <t>2693</t>
  </si>
  <si>
    <t>14431</t>
  </si>
  <si>
    <t>856</t>
  </si>
  <si>
    <t>925</t>
  </si>
  <si>
    <t>861</t>
  </si>
  <si>
    <t>6768</t>
  </si>
  <si>
    <t>685</t>
  </si>
  <si>
    <t>1766</t>
  </si>
  <si>
    <t>5091</t>
  </si>
  <si>
    <t>458</t>
  </si>
  <si>
    <t>10490</t>
  </si>
  <si>
    <t>946</t>
  </si>
  <si>
    <t>266</t>
  </si>
  <si>
    <t>7756</t>
  </si>
  <si>
    <t>8987</t>
  </si>
  <si>
    <t>11674</t>
  </si>
  <si>
    <t>2352</t>
  </si>
  <si>
    <t>1901</t>
  </si>
  <si>
    <t>829</t>
  </si>
  <si>
    <t>1116</t>
  </si>
  <si>
    <t>6959</t>
  </si>
  <si>
    <t>1698</t>
  </si>
  <si>
    <t>7687</t>
  </si>
  <si>
    <t>1987</t>
  </si>
  <si>
    <t>15139</t>
  </si>
  <si>
    <t>569</t>
  </si>
  <si>
    <t>1406</t>
  </si>
  <si>
    <t>1772</t>
  </si>
  <si>
    <t>716</t>
  </si>
  <si>
    <t>9974</t>
  </si>
  <si>
    <t>11593</t>
  </si>
  <si>
    <t>1571</t>
  </si>
  <si>
    <t>804</t>
  </si>
  <si>
    <t>767</t>
  </si>
  <si>
    <t>18737</t>
  </si>
  <si>
    <t>3195</t>
  </si>
  <si>
    <t>1841</t>
  </si>
  <si>
    <t>2008</t>
  </si>
  <si>
    <t>1386</t>
  </si>
  <si>
    <t>644</t>
  </si>
  <si>
    <t>4062</t>
  </si>
  <si>
    <t>12337</t>
  </si>
  <si>
    <t>13533</t>
  </si>
  <si>
    <t>2558</t>
  </si>
  <si>
    <t>3036</t>
  </si>
  <si>
    <t>1635</t>
  </si>
  <si>
    <t>8962</t>
  </si>
  <si>
    <t>9145</t>
  </si>
  <si>
    <t>237</t>
  </si>
  <si>
    <t>8011</t>
  </si>
  <si>
    <t>932</t>
  </si>
  <si>
    <t>698</t>
  </si>
  <si>
    <t>318</t>
  </si>
  <si>
    <t>5366</t>
  </si>
  <si>
    <t>1529</t>
  </si>
  <si>
    <t>6011</t>
  </si>
  <si>
    <t>19706</t>
  </si>
  <si>
    <t>4038</t>
  </si>
  <si>
    <t>2178</t>
  </si>
  <si>
    <t>3326</t>
  </si>
  <si>
    <t>1768</t>
  </si>
  <si>
    <t>10684</t>
  </si>
  <si>
    <t>2806</t>
  </si>
  <si>
    <t>12346</t>
  </si>
  <si>
    <t>6150</t>
  </si>
  <si>
    <t>1144</t>
  </si>
  <si>
    <t>8993</t>
  </si>
  <si>
    <t>2443</t>
  </si>
  <si>
    <t>1689</t>
  </si>
  <si>
    <t>4275</t>
  </si>
  <si>
    <t>2233</t>
  </si>
  <si>
    <t>6323</t>
  </si>
  <si>
    <t>1692</t>
  </si>
  <si>
    <t>18469</t>
  </si>
  <si>
    <t>2148</t>
  </si>
  <si>
    <t>2783</t>
  </si>
  <si>
    <t>9809</t>
  </si>
  <si>
    <t>5615</t>
  </si>
  <si>
    <t>14527</t>
  </si>
  <si>
    <t>21020</t>
  </si>
  <si>
    <t>942</t>
  </si>
  <si>
    <t>11689</t>
  </si>
  <si>
    <t>7407</t>
  </si>
  <si>
    <t>17690</t>
  </si>
  <si>
    <t>81</t>
  </si>
  <si>
    <t>437</t>
  </si>
  <si>
    <t>399</t>
  </si>
  <si>
    <t>263</t>
  </si>
  <si>
    <t>7971</t>
  </si>
  <si>
    <t>761</t>
  </si>
  <si>
    <t>653</t>
  </si>
  <si>
    <t>5115</t>
  </si>
  <si>
    <t>6645</t>
  </si>
  <si>
    <t>4988</t>
  </si>
  <si>
    <t>1564</t>
  </si>
  <si>
    <t>2662</t>
  </si>
  <si>
    <t>3219</t>
  </si>
  <si>
    <t>Chichester Institute of Higher Education</t>
  </si>
  <si>
    <t>4353</t>
  </si>
  <si>
    <t>1712</t>
  </si>
  <si>
    <t>3763</t>
  </si>
  <si>
    <t>4055</t>
  </si>
  <si>
    <t>1957</t>
  </si>
  <si>
    <t>557</t>
  </si>
  <si>
    <t>4763</t>
  </si>
  <si>
    <t>6682</t>
  </si>
  <si>
    <t>256</t>
  </si>
  <si>
    <t>15901</t>
  </si>
  <si>
    <t>628</t>
  </si>
  <si>
    <t>1027</t>
  </si>
  <si>
    <t>1202</t>
  </si>
  <si>
    <t>11181</t>
  </si>
  <si>
    <t>3065</t>
  </si>
  <si>
    <t>12020</t>
  </si>
  <si>
    <t>2226</t>
  </si>
  <si>
    <t>813</t>
  </si>
  <si>
    <t>1413</t>
  </si>
  <si>
    <t>3716</t>
  </si>
  <si>
    <t>817</t>
  </si>
  <si>
    <t>627</t>
  </si>
  <si>
    <t>728</t>
  </si>
  <si>
    <t>487</t>
  </si>
  <si>
    <t>1097</t>
  </si>
  <si>
    <t>22431</t>
  </si>
  <si>
    <t>1408</t>
  </si>
  <si>
    <t>2531</t>
  </si>
  <si>
    <t>3453</t>
  </si>
  <si>
    <t>1601</t>
  </si>
  <si>
    <t>486</t>
  </si>
  <si>
    <t>15527</t>
  </si>
  <si>
    <t>17313</t>
  </si>
  <si>
    <t>1179</t>
  </si>
  <si>
    <t>583</t>
  </si>
  <si>
    <t>12086</t>
  </si>
  <si>
    <t>8866</t>
  </si>
  <si>
    <t>10307</t>
  </si>
  <si>
    <t>11918</t>
  </si>
  <si>
    <t>1341</t>
  </si>
  <si>
    <t>2432</t>
  </si>
  <si>
    <t>679</t>
  </si>
  <si>
    <t>8268</t>
  </si>
  <si>
    <t>8306</t>
  </si>
  <si>
    <t>301</t>
  </si>
  <si>
    <t>11926</t>
  </si>
  <si>
    <t>1407</t>
  </si>
  <si>
    <t>1143</t>
  </si>
  <si>
    <t>6377</t>
  </si>
  <si>
    <t>2736</t>
  </si>
  <si>
    <t>8196</t>
  </si>
  <si>
    <t>3067</t>
  </si>
  <si>
    <t>11544</t>
  </si>
  <si>
    <t>1823</t>
  </si>
  <si>
    <t>1358</t>
  </si>
  <si>
    <t>7627</t>
  </si>
  <si>
    <t>1556</t>
  </si>
  <si>
    <t>7692</t>
  </si>
  <si>
    <t>3395</t>
  </si>
  <si>
    <t>815</t>
  </si>
  <si>
    <t>6415</t>
  </si>
  <si>
    <t>1203</t>
  </si>
  <si>
    <t>3818</t>
  </si>
  <si>
    <t>1385</t>
  </si>
  <si>
    <t>1281</t>
  </si>
  <si>
    <t>7720</t>
  </si>
  <si>
    <t>438</t>
  </si>
  <si>
    <t>1471</t>
  </si>
  <si>
    <t>4187</t>
  </si>
  <si>
    <t>2359</t>
  </si>
  <si>
    <t>1678</t>
  </si>
  <si>
    <t>11407</t>
  </si>
  <si>
    <t>1633</t>
  </si>
  <si>
    <t>2311</t>
  </si>
  <si>
    <t>7262</t>
  </si>
  <si>
    <t>1032</t>
  </si>
  <si>
    <t>7676</t>
  </si>
  <si>
    <t>3649</t>
  </si>
  <si>
    <t>6935</t>
  </si>
  <si>
    <t>1096</t>
  </si>
  <si>
    <t>1118</t>
  </si>
  <si>
    <t>576</t>
  </si>
  <si>
    <t>284</t>
  </si>
  <si>
    <t>3807</t>
  </si>
  <si>
    <t>1057</t>
  </si>
  <si>
    <t>4165</t>
  </si>
  <si>
    <t>187</t>
  </si>
  <si>
    <t>16970</t>
  </si>
  <si>
    <t>1134</t>
  </si>
  <si>
    <t>3163</t>
  </si>
  <si>
    <t>204</t>
  </si>
  <si>
    <t>9977</t>
  </si>
  <si>
    <t>11866</t>
  </si>
  <si>
    <t>1464</t>
  </si>
  <si>
    <t>1509</t>
  </si>
  <si>
    <t>1398</t>
  </si>
  <si>
    <t>17230</t>
  </si>
  <si>
    <t>1924</t>
  </si>
  <si>
    <t>2205</t>
  </si>
  <si>
    <t>11723</t>
  </si>
  <si>
    <t>2992</t>
  </si>
  <si>
    <t>12864</t>
  </si>
  <si>
    <t>1851</t>
  </si>
  <si>
    <t>2735</t>
  </si>
  <si>
    <t>252</t>
  </si>
  <si>
    <t>1095</t>
  </si>
  <si>
    <t>1999</t>
  </si>
  <si>
    <t>1796</t>
  </si>
  <si>
    <t>941</t>
  </si>
  <si>
    <t>2644</t>
  </si>
  <si>
    <t>9519</t>
  </si>
  <si>
    <t>3913</t>
  </si>
  <si>
    <t>12779</t>
  </si>
  <si>
    <t>11133</t>
  </si>
  <si>
    <t>965</t>
  </si>
  <si>
    <t>6925</t>
  </si>
  <si>
    <t>8562</t>
  </si>
  <si>
    <t>3442</t>
  </si>
  <si>
    <t>499</t>
  </si>
  <si>
    <t>9934</t>
  </si>
  <si>
    <t>862</t>
  </si>
  <si>
    <t>777</t>
  </si>
  <si>
    <t>1468</t>
  </si>
  <si>
    <t>1418</t>
  </si>
  <si>
    <t>6271</t>
  </si>
  <si>
    <t>4676</t>
  </si>
  <si>
    <t>1595</t>
  </si>
  <si>
    <t>4057</t>
  </si>
  <si>
    <t>1755</t>
  </si>
  <si>
    <t>2277</t>
  </si>
  <si>
    <t>12892</t>
  </si>
  <si>
    <t>1002</t>
  </si>
  <si>
    <t>2085</t>
  </si>
  <si>
    <t>2559</t>
  </si>
  <si>
    <t>1405</t>
  </si>
  <si>
    <t>1154</t>
  </si>
  <si>
    <t>4802</t>
  </si>
  <si>
    <t>5003</t>
  </si>
  <si>
    <t>3473</t>
  </si>
  <si>
    <t>11078</t>
  </si>
  <si>
    <t>705</t>
  </si>
  <si>
    <t>886</t>
  </si>
  <si>
    <t>6210</t>
  </si>
  <si>
    <t>2417</t>
  </si>
  <si>
    <t>737</t>
  </si>
  <si>
    <t>1941</t>
  </si>
  <si>
    <t>1747</t>
  </si>
  <si>
    <t>686</t>
  </si>
  <si>
    <t>3167</t>
  </si>
  <si>
    <t>1238</t>
  </si>
  <si>
    <t>4279</t>
  </si>
  <si>
    <t>3322</t>
  </si>
  <si>
    <t>957</t>
  </si>
  <si>
    <t>14629</t>
  </si>
  <si>
    <t>1932</t>
  </si>
  <si>
    <t>2348</t>
  </si>
  <si>
    <t>3082</t>
  </si>
  <si>
    <t>1507</t>
  </si>
  <si>
    <t>1198</t>
  </si>
  <si>
    <t>8769</t>
  </si>
  <si>
    <t>8908</t>
  </si>
  <si>
    <t>14409</t>
  </si>
  <si>
    <t>584</t>
  </si>
  <si>
    <t>1257</t>
  </si>
  <si>
    <t>171</t>
  </si>
  <si>
    <t>10451</t>
  </si>
  <si>
    <t>10475</t>
  </si>
  <si>
    <t>1332</t>
  </si>
  <si>
    <t>663</t>
  </si>
  <si>
    <t>10854</t>
  </si>
  <si>
    <t>2169</t>
  </si>
  <si>
    <t>6977</t>
  </si>
  <si>
    <t>832</t>
  </si>
  <si>
    <t>6820</t>
  </si>
  <si>
    <t>174</t>
  </si>
  <si>
    <t>18587</t>
  </si>
  <si>
    <t>1943</t>
  </si>
  <si>
    <t>2412</t>
  </si>
  <si>
    <t>1155</t>
  </si>
  <si>
    <t>217</t>
  </si>
  <si>
    <t>11101</t>
  </si>
  <si>
    <t>15041</t>
  </si>
  <si>
    <t>25676</t>
  </si>
  <si>
    <t>3005</t>
  </si>
  <si>
    <t>3139</t>
  </si>
  <si>
    <t>4527</t>
  </si>
  <si>
    <t>2281</t>
  </si>
  <si>
    <t>1617</t>
  </si>
  <si>
    <t>16879</t>
  </si>
  <si>
    <t>2653</t>
  </si>
  <si>
    <t>17828</t>
  </si>
  <si>
    <t>1704</t>
  </si>
  <si>
    <t>959</t>
  </si>
  <si>
    <t>15106</t>
  </si>
  <si>
    <t>1905</t>
  </si>
  <si>
    <t>5044</t>
  </si>
  <si>
    <t>7292</t>
  </si>
  <si>
    <t>7261</t>
  </si>
  <si>
    <t>11984</t>
  </si>
  <si>
    <t>763</t>
  </si>
  <si>
    <t>631</t>
  </si>
  <si>
    <t>8710</t>
  </si>
  <si>
    <t>1816</t>
  </si>
  <si>
    <t>9365</t>
  </si>
  <si>
    <t>5119</t>
  </si>
  <si>
    <t>621</t>
  </si>
  <si>
    <t>316</t>
  </si>
  <si>
    <t>4439</t>
  </si>
  <si>
    <t>269</t>
  </si>
  <si>
    <t>3403</t>
  </si>
  <si>
    <t>3628</t>
  </si>
  <si>
    <t>20257</t>
  </si>
  <si>
    <t>12999</t>
  </si>
  <si>
    <t>4618</t>
  </si>
  <si>
    <t>15989</t>
  </si>
  <si>
    <t>1628</t>
  </si>
  <si>
    <t>928</t>
  </si>
  <si>
    <t>1817</t>
  </si>
  <si>
    <t>2812</t>
  </si>
  <si>
    <t>3458</t>
  </si>
  <si>
    <t>1574</t>
  </si>
  <si>
    <t>1171</t>
  </si>
  <si>
    <t>10339</t>
  </si>
  <si>
    <t>739</t>
  </si>
  <si>
    <t>University of London (Institutes and activities)(1)</t>
  </si>
  <si>
    <t>464</t>
  </si>
  <si>
    <t>12260</t>
  </si>
  <si>
    <t>852</t>
  </si>
  <si>
    <t>141</t>
  </si>
  <si>
    <t>7492</t>
  </si>
  <si>
    <t>9131</t>
  </si>
  <si>
    <t>9199</t>
  </si>
  <si>
    <t>6879</t>
  </si>
  <si>
    <t>1219</t>
  </si>
  <si>
    <t>6131</t>
  </si>
  <si>
    <t>1967</t>
  </si>
  <si>
    <t>561</t>
  </si>
  <si>
    <t>7186</t>
  </si>
  <si>
    <t>2901</t>
  </si>
  <si>
    <t>1183</t>
  </si>
  <si>
    <t>2738</t>
  </si>
  <si>
    <t>1209</t>
  </si>
  <si>
    <t>3171</t>
  </si>
  <si>
    <t>1642</t>
  </si>
  <si>
    <t>462</t>
  </si>
  <si>
    <t>Loughborough College of Art and Design</t>
  </si>
  <si>
    <t>992</t>
  </si>
  <si>
    <t>244</t>
  </si>
  <si>
    <t>11129</t>
  </si>
  <si>
    <t>2181</t>
  </si>
  <si>
    <t>259</t>
  </si>
  <si>
    <t>609</t>
  </si>
  <si>
    <t>7973</t>
  </si>
  <si>
    <t>7545</t>
  </si>
  <si>
    <t>2513</t>
  </si>
  <si>
    <t>13091</t>
  </si>
  <si>
    <t>758</t>
  </si>
  <si>
    <t>8411</t>
  </si>
  <si>
    <t>3691</t>
  </si>
  <si>
    <t>10027</t>
  </si>
  <si>
    <t>2075</t>
  </si>
  <si>
    <t>752</t>
  </si>
  <si>
    <t>7049</t>
  </si>
  <si>
    <t>998</t>
  </si>
  <si>
    <t>3673</t>
  </si>
  <si>
    <t>179</t>
  </si>
  <si>
    <t>28566</t>
  </si>
  <si>
    <t>3427</t>
  </si>
  <si>
    <t>4878</t>
  </si>
  <si>
    <t>2816</t>
  </si>
  <si>
    <t>18359</t>
  </si>
  <si>
    <t>21917</t>
  </si>
  <si>
    <t>1482</t>
  </si>
  <si>
    <t>The Victoria University of Manchester</t>
  </si>
  <si>
    <t>24329</t>
  </si>
  <si>
    <t>3204</t>
  </si>
  <si>
    <t>2843</t>
  </si>
  <si>
    <t>2067</t>
  </si>
  <si>
    <t>1079</t>
  </si>
  <si>
    <t>16182</t>
  </si>
  <si>
    <t>16594</t>
  </si>
  <si>
    <t>1688</t>
  </si>
  <si>
    <t>20670</t>
  </si>
  <si>
    <t>2125</t>
  </si>
  <si>
    <t>2406</t>
  </si>
  <si>
    <t>1291</t>
  </si>
  <si>
    <t>1115</t>
  </si>
  <si>
    <t>15840</t>
  </si>
  <si>
    <t>14276</t>
  </si>
  <si>
    <t>3294</t>
  </si>
  <si>
    <t>16378</t>
  </si>
  <si>
    <t>1968</t>
  </si>
  <si>
    <t>1714</t>
  </si>
  <si>
    <t>1327</t>
  </si>
  <si>
    <t>684</t>
  </si>
  <si>
    <t>10063</t>
  </si>
  <si>
    <t>2633</t>
  </si>
  <si>
    <t>11582</t>
  </si>
  <si>
    <t>1114</t>
  </si>
  <si>
    <t>795</t>
  </si>
  <si>
    <t>1247</t>
  </si>
  <si>
    <t>14088</t>
  </si>
  <si>
    <t>9065</t>
  </si>
  <si>
    <t>2993</t>
  </si>
  <si>
    <t>10639</t>
  </si>
  <si>
    <t>1378</t>
  </si>
  <si>
    <t>10241</t>
  </si>
  <si>
    <t>798</t>
  </si>
  <si>
    <t>7393</t>
  </si>
  <si>
    <t>351</t>
  </si>
  <si>
    <t>19672</t>
  </si>
  <si>
    <t>824</t>
  </si>
  <si>
    <t>2369</t>
  </si>
  <si>
    <t>2865</t>
  </si>
  <si>
    <t>1578</t>
  </si>
  <si>
    <t>13082</t>
  </si>
  <si>
    <t>14716</t>
  </si>
  <si>
    <t>1763</t>
  </si>
  <si>
    <t>222</t>
  </si>
  <si>
    <t>23169</t>
  </si>
  <si>
    <t>2131</t>
  </si>
  <si>
    <t>2756</t>
  </si>
  <si>
    <t>16863</t>
  </si>
  <si>
    <t>3321</t>
  </si>
  <si>
    <t>19068</t>
  </si>
  <si>
    <t>22313</t>
  </si>
  <si>
    <t>3669</t>
  </si>
  <si>
    <t>12095</t>
  </si>
  <si>
    <t>5041</t>
  </si>
  <si>
    <t>15654</t>
  </si>
  <si>
    <t>142023</t>
  </si>
  <si>
    <t>567</t>
  </si>
  <si>
    <t>27192</t>
  </si>
  <si>
    <t>27759</t>
  </si>
  <si>
    <t>114264</t>
  </si>
  <si>
    <t>12477</t>
  </si>
  <si>
    <t>1569</t>
  </si>
  <si>
    <t>2046</t>
  </si>
  <si>
    <t>551</t>
  </si>
  <si>
    <t>7508</t>
  </si>
  <si>
    <t>2372</t>
  </si>
  <si>
    <t>779</t>
  </si>
  <si>
    <t>20386</t>
  </si>
  <si>
    <t>4459</t>
  </si>
  <si>
    <t>1166</t>
  </si>
  <si>
    <t>1807</t>
  </si>
  <si>
    <t>11494</t>
  </si>
  <si>
    <t>12947</t>
  </si>
  <si>
    <t>6220</t>
  </si>
  <si>
    <t>1493</t>
  </si>
  <si>
    <t>20140</t>
  </si>
  <si>
    <t>1304</t>
  </si>
  <si>
    <t>14928</t>
  </si>
  <si>
    <t>16468</t>
  </si>
  <si>
    <t>7808</t>
  </si>
  <si>
    <t>16786</t>
  </si>
  <si>
    <t>391</t>
  </si>
  <si>
    <t>12097</t>
  </si>
  <si>
    <t>2287</t>
  </si>
  <si>
    <t>12158</t>
  </si>
  <si>
    <t>825</t>
  </si>
  <si>
    <t>8945</t>
  </si>
  <si>
    <t>1333</t>
  </si>
  <si>
    <t>6671</t>
  </si>
  <si>
    <t>5611</t>
  </si>
  <si>
    <t>585</t>
  </si>
  <si>
    <t>13864</t>
  </si>
  <si>
    <t>1985</t>
  </si>
  <si>
    <t>3535</t>
  </si>
  <si>
    <t>4107</t>
  </si>
  <si>
    <t>1727</t>
  </si>
  <si>
    <t>811</t>
  </si>
  <si>
    <t>7416</t>
  </si>
  <si>
    <t>7363</t>
  </si>
  <si>
    <t>981</t>
  </si>
  <si>
    <t>4013</t>
  </si>
  <si>
    <t>2912</t>
  </si>
  <si>
    <t>Roehampton Institute of HE</t>
  </si>
  <si>
    <t>6998</t>
  </si>
  <si>
    <t>641</t>
  </si>
  <si>
    <t>1034</t>
  </si>
  <si>
    <t>5014</t>
  </si>
  <si>
    <t>849</t>
  </si>
  <si>
    <t>5516</t>
  </si>
  <si>
    <t>4141</t>
  </si>
  <si>
    <t>733</t>
  </si>
  <si>
    <t>Royal Free Hospital School of Medicine</t>
  </si>
  <si>
    <t>5999</t>
  </si>
  <si>
    <t>4634</t>
  </si>
  <si>
    <t>3747</t>
  </si>
  <si>
    <t>907</t>
  </si>
  <si>
    <t>446</t>
  </si>
  <si>
    <t>2488</t>
  </si>
  <si>
    <t>416</t>
  </si>
  <si>
    <t>1978</t>
  </si>
  <si>
    <t>1388</t>
  </si>
  <si>
    <t>3021</t>
  </si>
  <si>
    <t>2155</t>
  </si>
  <si>
    <t>1324</t>
  </si>
  <si>
    <t>7524</t>
  </si>
  <si>
    <t>1991</t>
  </si>
  <si>
    <t>2473</t>
  </si>
  <si>
    <t>3474</t>
  </si>
  <si>
    <t>4939</t>
  </si>
  <si>
    <t>2709</t>
  </si>
  <si>
    <t>2136</t>
  </si>
  <si>
    <t>2092</t>
  </si>
  <si>
    <t>1443</t>
  </si>
  <si>
    <t>649</t>
  </si>
  <si>
    <t>309</t>
  </si>
  <si>
    <t>17713</t>
  </si>
  <si>
    <t>2467</t>
  </si>
  <si>
    <t>471</t>
  </si>
  <si>
    <t>11690</t>
  </si>
  <si>
    <t>2899</t>
  </si>
  <si>
    <t>13162</t>
  </si>
  <si>
    <t>769</t>
  </si>
  <si>
    <t>1818</t>
  </si>
  <si>
    <t>712</t>
  </si>
  <si>
    <t>22382</t>
  </si>
  <si>
    <t>4033</t>
  </si>
  <si>
    <t>14469</t>
  </si>
  <si>
    <t>3131</t>
  </si>
  <si>
    <t>16898</t>
  </si>
  <si>
    <t>23875</t>
  </si>
  <si>
    <t>3344</t>
  </si>
  <si>
    <t>2530</t>
  </si>
  <si>
    <t>1656</t>
  </si>
  <si>
    <t>14501</t>
  </si>
  <si>
    <t>2588</t>
  </si>
  <si>
    <t>15304</t>
  </si>
  <si>
    <t>8451</t>
  </si>
  <si>
    <t>1785</t>
  </si>
  <si>
    <t>20121</t>
  </si>
  <si>
    <t>1242</t>
  </si>
  <si>
    <t>3346</t>
  </si>
  <si>
    <t>3983</t>
  </si>
  <si>
    <t>1904</t>
  </si>
  <si>
    <t>2079</t>
  </si>
  <si>
    <t>11154</t>
  </si>
  <si>
    <t>4379</t>
  </si>
  <si>
    <t>13584</t>
  </si>
  <si>
    <t>1949</t>
  </si>
  <si>
    <t>11870</t>
  </si>
  <si>
    <t>9605</t>
  </si>
  <si>
    <t>10343</t>
  </si>
  <si>
    <t>19822</t>
  </si>
  <si>
    <t>2754</t>
  </si>
  <si>
    <t>3599</t>
  </si>
  <si>
    <t>1112</t>
  </si>
  <si>
    <t>11687</t>
  </si>
  <si>
    <t>3424</t>
  </si>
  <si>
    <t>14219</t>
  </si>
  <si>
    <t>892</t>
  </si>
  <si>
    <t>15075</t>
  </si>
  <si>
    <t>549</t>
  </si>
  <si>
    <t>839</t>
  </si>
  <si>
    <t>2845</t>
  </si>
  <si>
    <t>12608</t>
  </si>
  <si>
    <t>13989</t>
  </si>
  <si>
    <t>1236</t>
  </si>
  <si>
    <t>521</t>
  </si>
  <si>
    <t>9944</t>
  </si>
  <si>
    <t>2595</t>
  </si>
  <si>
    <t>11277</t>
  </si>
  <si>
    <t>2547</t>
  </si>
  <si>
    <t>2269</t>
  </si>
  <si>
    <t>173</t>
  </si>
  <si>
    <t>12397</t>
  </si>
  <si>
    <t>2657</t>
  </si>
  <si>
    <t>629</t>
  </si>
  <si>
    <t>5151</t>
  </si>
  <si>
    <t>3248</t>
  </si>
  <si>
    <t>7163</t>
  </si>
  <si>
    <t>11977</t>
  </si>
  <si>
    <t>1525</t>
  </si>
  <si>
    <t>1157</t>
  </si>
  <si>
    <t>1775</t>
  </si>
  <si>
    <t>6944</t>
  </si>
  <si>
    <t>2351</t>
  </si>
  <si>
    <t>7718</t>
  </si>
  <si>
    <t>1577</t>
  </si>
  <si>
    <t>12332</t>
  </si>
  <si>
    <t>1336</t>
  </si>
  <si>
    <t>1539</t>
  </si>
  <si>
    <t>7645</t>
  </si>
  <si>
    <t>3064</t>
  </si>
  <si>
    <t>5469</t>
  </si>
  <si>
    <t>2474</t>
  </si>
  <si>
    <t>1592</t>
  </si>
  <si>
    <t>9009</t>
  </si>
  <si>
    <t>3748</t>
  </si>
  <si>
    <t>9394</t>
  </si>
  <si>
    <t>3363</t>
  </si>
  <si>
    <t>1971</t>
  </si>
  <si>
    <t>United Medical and Dental Schools of Guy's and St Thomas's Hospitals</t>
  </si>
  <si>
    <t>2504</t>
  </si>
  <si>
    <t>16985</t>
  </si>
  <si>
    <t>4089</t>
  </si>
  <si>
    <t>2955</t>
  </si>
  <si>
    <t>4817</t>
  </si>
  <si>
    <t>2624</t>
  </si>
  <si>
    <t>1195</t>
  </si>
  <si>
    <t>9567</t>
  </si>
  <si>
    <t>7986</t>
  </si>
  <si>
    <t>4023</t>
  </si>
  <si>
    <t>3963</t>
  </si>
  <si>
    <t>1955</t>
  </si>
  <si>
    <t>935</t>
  </si>
  <si>
    <t>17229</t>
  </si>
  <si>
    <t>2471</t>
  </si>
  <si>
    <t>3768</t>
  </si>
  <si>
    <t>1317</t>
  </si>
  <si>
    <t>7878</t>
  </si>
  <si>
    <t>3112</t>
  </si>
  <si>
    <t>9655</t>
  </si>
  <si>
    <t>1335</t>
  </si>
  <si>
    <t>675</t>
  </si>
  <si>
    <t>22357</t>
  </si>
  <si>
    <t>1731</t>
  </si>
  <si>
    <t>14411</t>
  </si>
  <si>
    <t>4376</t>
  </si>
  <si>
    <t>17607</t>
  </si>
  <si>
    <t>1314</t>
  </si>
  <si>
    <t>2339</t>
  </si>
  <si>
    <t>765</t>
  </si>
  <si>
    <t>19553</t>
  </si>
  <si>
    <t>3413</t>
  </si>
  <si>
    <t>3896</t>
  </si>
  <si>
    <t>8864</t>
  </si>
  <si>
    <t>6123</t>
  </si>
  <si>
    <t>13290</t>
  </si>
  <si>
    <t>1697</t>
  </si>
  <si>
    <t>398</t>
  </si>
  <si>
    <t>23195</t>
  </si>
  <si>
    <t>2179</t>
  </si>
  <si>
    <t>13592</t>
  </si>
  <si>
    <t>6605</t>
  </si>
  <si>
    <t>16935</t>
  </si>
  <si>
    <t>3262</t>
  </si>
  <si>
    <t>1422</t>
  </si>
  <si>
    <t>3894</t>
  </si>
  <si>
    <t>2741</t>
  </si>
  <si>
    <t>3459</t>
  </si>
  <si>
    <t>2579</t>
  </si>
  <si>
    <t>1951</t>
  </si>
  <si>
    <t>233</t>
  </si>
  <si>
    <t>243</t>
  </si>
  <si>
    <t>8030</t>
  </si>
  <si>
    <t>1284</t>
  </si>
  <si>
    <t>894</t>
  </si>
  <si>
    <t>1533</t>
  </si>
  <si>
    <t>5188</t>
  </si>
  <si>
    <t>5340</t>
  </si>
  <si>
    <t>92939</t>
  </si>
  <si>
    <t>7151</t>
  </si>
  <si>
    <t>9728</t>
  </si>
  <si>
    <t>13048</t>
  </si>
  <si>
    <t>3831</t>
  </si>
  <si>
    <t>58281</t>
  </si>
  <si>
    <t>17779</t>
  </si>
  <si>
    <t>69558</t>
  </si>
  <si>
    <t>6502</t>
  </si>
  <si>
    <t>3382</t>
  </si>
  <si>
    <t>9088</t>
  </si>
  <si>
    <t>687</t>
  </si>
  <si>
    <t>5699</t>
  </si>
  <si>
    <t>6655</t>
  </si>
  <si>
    <t>3623</t>
  </si>
  <si>
    <t>5491</t>
  </si>
  <si>
    <t>University of Wales, Cardiff</t>
  </si>
  <si>
    <t>2237</t>
  </si>
  <si>
    <t>2535</t>
  </si>
  <si>
    <t>1235</t>
  </si>
  <si>
    <t>11518</t>
  </si>
  <si>
    <t>3181</t>
  </si>
  <si>
    <t>13408</t>
  </si>
  <si>
    <t>604</t>
  </si>
  <si>
    <t>8086</t>
  </si>
  <si>
    <t>7613</t>
  </si>
  <si>
    <t>611</t>
  </si>
  <si>
    <t>407</t>
  </si>
  <si>
    <t>6132</t>
  </si>
  <si>
    <t>792</t>
  </si>
  <si>
    <t>11265</t>
  </si>
  <si>
    <t>2214</t>
  </si>
  <si>
    <t>346</t>
  </si>
  <si>
    <t>2908</t>
  </si>
  <si>
    <t>1918</t>
  </si>
  <si>
    <t>1831</t>
  </si>
  <si>
    <t>7091</t>
  </si>
  <si>
    <t>866</t>
  </si>
  <si>
    <t>2678</t>
  </si>
  <si>
    <t>3488</t>
  </si>
  <si>
    <t>5707</t>
  </si>
  <si>
    <t>3028</t>
  </si>
  <si>
    <t>459</t>
  </si>
  <si>
    <t>The North-East Wales Institute of Higher</t>
  </si>
  <si>
    <t>4367</t>
  </si>
  <si>
    <t>2566</t>
  </si>
  <si>
    <t>3749</t>
  </si>
  <si>
    <t>4043</t>
  </si>
  <si>
    <t>2768</t>
  </si>
  <si>
    <t>393</t>
  </si>
  <si>
    <t>11734</t>
  </si>
  <si>
    <t>7539</t>
  </si>
  <si>
    <t>7759</t>
  </si>
  <si>
    <t>221</t>
  </si>
  <si>
    <t>167829</t>
  </si>
  <si>
    <t>14909</t>
  </si>
  <si>
    <t>21965</t>
  </si>
  <si>
    <t>28101</t>
  </si>
  <si>
    <t>8773</t>
  </si>
  <si>
    <t>113428</t>
  </si>
  <si>
    <t>17527</t>
  </si>
  <si>
    <t>119277</t>
  </si>
  <si>
    <t>11678</t>
  </si>
  <si>
    <t>5875</t>
  </si>
  <si>
    <t>5803</t>
  </si>
  <si>
    <t>11683</t>
  </si>
  <si>
    <t>709</t>
  </si>
  <si>
    <t>8382</t>
  </si>
  <si>
    <t>1104</t>
  </si>
  <si>
    <t>3926</t>
  </si>
  <si>
    <t>3108</t>
  </si>
  <si>
    <t>3149</t>
  </si>
  <si>
    <t>11052</t>
  </si>
  <si>
    <t>1729</t>
  </si>
  <si>
    <t>1864</t>
  </si>
  <si>
    <t>1033</t>
  </si>
  <si>
    <t>831</t>
  </si>
  <si>
    <t>7427</t>
  </si>
  <si>
    <t>1192</t>
  </si>
  <si>
    <t>7925</t>
  </si>
  <si>
    <t>1743</t>
  </si>
  <si>
    <t>1361</t>
  </si>
  <si>
    <t>1207</t>
  </si>
  <si>
    <t>18805</t>
  </si>
  <si>
    <t>2729</t>
  </si>
  <si>
    <t>1475</t>
  </si>
  <si>
    <t>1357</t>
  </si>
  <si>
    <t>14069</t>
  </si>
  <si>
    <t>12995</t>
  </si>
  <si>
    <t>1724</t>
  </si>
  <si>
    <t>14516</t>
  </si>
  <si>
    <t>1299</t>
  </si>
  <si>
    <t>9927</t>
  </si>
  <si>
    <t>2216</t>
  </si>
  <si>
    <t>11500</t>
  </si>
  <si>
    <t>1519</t>
  </si>
  <si>
    <t>444</t>
  </si>
  <si>
    <t>20998</t>
  </si>
  <si>
    <t>2674</t>
  </si>
  <si>
    <t>14227</t>
  </si>
  <si>
    <t>16075</t>
  </si>
  <si>
    <t>6279</t>
  </si>
  <si>
    <t>668</t>
  </si>
  <si>
    <t>1409</t>
  </si>
  <si>
    <t>Moray House Institute of Education</t>
  </si>
  <si>
    <t>2857</t>
  </si>
  <si>
    <t>10625</t>
  </si>
  <si>
    <t>473</t>
  </si>
  <si>
    <t>8584</t>
  </si>
  <si>
    <t>2643</t>
  </si>
  <si>
    <t>1197</t>
  </si>
  <si>
    <t>9082</t>
  </si>
  <si>
    <t>516</t>
  </si>
  <si>
    <t>5759</t>
  </si>
  <si>
    <t>2317</t>
  </si>
  <si>
    <t>7737</t>
  </si>
  <si>
    <t>Queen Margaret College</t>
  </si>
  <si>
    <t>2614</t>
  </si>
  <si>
    <t>2764</t>
  </si>
  <si>
    <t>9336</t>
  </si>
  <si>
    <t>513</t>
  </si>
  <si>
    <t>6458</t>
  </si>
  <si>
    <t>7264</t>
  </si>
  <si>
    <t>492</t>
  </si>
  <si>
    <t>392</t>
  </si>
  <si>
    <t>617</t>
  </si>
  <si>
    <t>5829</t>
  </si>
  <si>
    <t>4703</t>
  </si>
  <si>
    <t>2017</t>
  </si>
  <si>
    <t>1119</t>
  </si>
  <si>
    <t>The Scottish College of Textiles</t>
  </si>
  <si>
    <t>7991</t>
  </si>
  <si>
    <t>5731</t>
  </si>
  <si>
    <t>2325</t>
  </si>
  <si>
    <t>5895</t>
  </si>
  <si>
    <t>11900</t>
  </si>
  <si>
    <t>12364</t>
  </si>
  <si>
    <t>42407</t>
  </si>
  <si>
    <t>3884</t>
  </si>
  <si>
    <t>5718</t>
  </si>
  <si>
    <t>3961</t>
  </si>
  <si>
    <t>1492</t>
  </si>
  <si>
    <t>24511</t>
  </si>
  <si>
    <t>8294</t>
  </si>
  <si>
    <t>28411</t>
  </si>
  <si>
    <t>22016</t>
  </si>
  <si>
    <t>3924</t>
  </si>
  <si>
    <t>12427</t>
  </si>
  <si>
    <t>4908</t>
  </si>
  <si>
    <t>15391</t>
  </si>
  <si>
    <t>1944</t>
  </si>
  <si>
    <t>20391</t>
  </si>
  <si>
    <t>3388</t>
  </si>
  <si>
    <t>2076</t>
  </si>
  <si>
    <t>12084</t>
  </si>
  <si>
    <t>3386</t>
  </si>
  <si>
    <t>13020</t>
  </si>
  <si>
    <t>1756179</t>
  </si>
  <si>
    <t>140909</t>
  </si>
  <si>
    <t>222663</t>
  </si>
  <si>
    <t>285843</t>
  </si>
  <si>
    <t>77729</t>
  </si>
  <si>
    <t>997661</t>
  </si>
  <si>
    <t>394946</t>
  </si>
  <si>
    <t>1272272</t>
  </si>
  <si>
    <t>120335</t>
  </si>
  <si>
    <t>1458684</t>
  </si>
  <si>
    <t>115729</t>
  </si>
  <si>
    <t>183358</t>
  </si>
  <si>
    <t>235583</t>
  </si>
  <si>
    <t>63504</t>
  </si>
  <si>
    <t>807138</t>
  </si>
  <si>
    <t>352459</t>
  </si>
  <si>
    <t>1061248</t>
  </si>
  <si>
    <t>98349</t>
  </si>
  <si>
    <t>1954</t>
  </si>
  <si>
    <t>10159</t>
  </si>
  <si>
    <t>6000</t>
  </si>
  <si>
    <t>14632</t>
  </si>
  <si>
    <t>1527</t>
  </si>
  <si>
    <t>5626</t>
  </si>
  <si>
    <t>4157</t>
  </si>
  <si>
    <t>3899</t>
  </si>
  <si>
    <t>Bath College of HE</t>
  </si>
  <si>
    <t>1997</t>
  </si>
  <si>
    <t>1913</t>
  </si>
  <si>
    <t>8266</t>
  </si>
  <si>
    <t>4987</t>
  </si>
  <si>
    <t>4330</t>
  </si>
  <si>
    <t>13176</t>
  </si>
  <si>
    <t>2391</t>
  </si>
  <si>
    <t>1239</t>
  </si>
  <si>
    <t>10501</t>
  </si>
  <si>
    <t>10468</t>
  </si>
  <si>
    <t>22967</t>
  </si>
  <si>
    <t>3542</t>
  </si>
  <si>
    <t>3684</t>
  </si>
  <si>
    <t>5463</t>
  </si>
  <si>
    <t>13039</t>
  </si>
  <si>
    <t>2702</t>
  </si>
  <si>
    <t>14401</t>
  </si>
  <si>
    <t>5252</t>
  </si>
  <si>
    <t>10522</t>
  </si>
  <si>
    <t>7846</t>
  </si>
  <si>
    <t>9095</t>
  </si>
  <si>
    <t>10694</t>
  </si>
  <si>
    <t>2119</t>
  </si>
  <si>
    <t>1082</t>
  </si>
  <si>
    <t>1994</t>
  </si>
  <si>
    <t>1383</t>
  </si>
  <si>
    <t>9252</t>
  </si>
  <si>
    <t>2979</t>
  </si>
  <si>
    <t>10798</t>
  </si>
  <si>
    <t>17916</t>
  </si>
  <si>
    <t>3055</t>
  </si>
  <si>
    <t>3836</t>
  </si>
  <si>
    <t>9053</t>
  </si>
  <si>
    <t>3816</t>
  </si>
  <si>
    <t>11787</t>
  </si>
  <si>
    <t>13863</t>
  </si>
  <si>
    <t>3387</t>
  </si>
  <si>
    <t>8538</t>
  </si>
  <si>
    <t>1158</t>
  </si>
  <si>
    <t>9022</t>
  </si>
  <si>
    <t>Buckinghamshire College of HE</t>
  </si>
  <si>
    <t>7646</t>
  </si>
  <si>
    <t>1077</t>
  </si>
  <si>
    <t>5073</t>
  </si>
  <si>
    <t>1369</t>
  </si>
  <si>
    <t>5892</t>
  </si>
  <si>
    <t>19603</t>
  </si>
  <si>
    <t>2192</t>
  </si>
  <si>
    <t>3527</t>
  </si>
  <si>
    <t>2855</t>
  </si>
  <si>
    <t>1098</t>
  </si>
  <si>
    <t>1757</t>
  </si>
  <si>
    <t>10755</t>
  </si>
  <si>
    <t>2466</t>
  </si>
  <si>
    <t>12133</t>
  </si>
  <si>
    <t>1088</t>
  </si>
  <si>
    <t>633</t>
  </si>
  <si>
    <t>Canterbury Christ Church College</t>
  </si>
  <si>
    <t>8726</t>
  </si>
  <si>
    <t>533</t>
  </si>
  <si>
    <t>2086</t>
  </si>
  <si>
    <t>4211</t>
  </si>
  <si>
    <t>19220</t>
  </si>
  <si>
    <t>2121</t>
  </si>
  <si>
    <t>2931</t>
  </si>
  <si>
    <t>9699</t>
  </si>
  <si>
    <t>6357</t>
  </si>
  <si>
    <t>15229</t>
  </si>
  <si>
    <t>401</t>
  </si>
  <si>
    <t>11232</t>
  </si>
  <si>
    <t>17040</t>
  </si>
  <si>
    <t>10068</t>
  </si>
  <si>
    <t>Charing Cross &amp; Westminster Medical School</t>
  </si>
  <si>
    <t>8001</t>
  </si>
  <si>
    <t>601</t>
  </si>
  <si>
    <t>5211</t>
  </si>
  <si>
    <t>6821</t>
  </si>
  <si>
    <t>4905</t>
  </si>
  <si>
    <t>1307</t>
  </si>
  <si>
    <t>1425</t>
  </si>
  <si>
    <t>2608</t>
  </si>
  <si>
    <t>3712</t>
  </si>
  <si>
    <t>855</t>
  </si>
  <si>
    <t>1041</t>
  </si>
  <si>
    <t>11913</t>
  </si>
  <si>
    <t>1555</t>
  </si>
  <si>
    <t>3194</t>
  </si>
  <si>
    <t>3466</t>
  </si>
  <si>
    <t>1283</t>
  </si>
  <si>
    <t>2551</t>
  </si>
  <si>
    <t>6118</t>
  </si>
  <si>
    <t>1046</t>
  </si>
  <si>
    <t>15457</t>
  </si>
  <si>
    <t>899</t>
  </si>
  <si>
    <t>1039</t>
  </si>
  <si>
    <t>406</t>
  </si>
  <si>
    <t>10618</t>
  </si>
  <si>
    <t>3308</t>
  </si>
  <si>
    <t>11664</t>
  </si>
  <si>
    <t>3564</t>
  </si>
  <si>
    <t>1908</t>
  </si>
  <si>
    <t>908</t>
  </si>
  <si>
    <t>22531</t>
  </si>
  <si>
    <t>2408</t>
  </si>
  <si>
    <t>3072</t>
  </si>
  <si>
    <t>16146</t>
  </si>
  <si>
    <t>2895</t>
  </si>
  <si>
    <t>17844</t>
  </si>
  <si>
    <t>11704</t>
  </si>
  <si>
    <t>8605</t>
  </si>
  <si>
    <t>1797</t>
  </si>
  <si>
    <t>10017</t>
  </si>
  <si>
    <t>11376</t>
  </si>
  <si>
    <t>1253</t>
  </si>
  <si>
    <t>962</t>
  </si>
  <si>
    <t>7885</t>
  </si>
  <si>
    <t>8034</t>
  </si>
  <si>
    <t>4127</t>
  </si>
  <si>
    <t>10554</t>
  </si>
  <si>
    <t>1319</t>
  </si>
  <si>
    <t>1051</t>
  </si>
  <si>
    <t>6116</t>
  </si>
  <si>
    <t>1857</t>
  </si>
  <si>
    <t>7149</t>
  </si>
  <si>
    <t>12034</t>
  </si>
  <si>
    <t>11968</t>
  </si>
  <si>
    <t>8231</t>
  </si>
  <si>
    <t>1473</t>
  </si>
  <si>
    <t>8227</t>
  </si>
  <si>
    <t>523</t>
  </si>
  <si>
    <t>3531</t>
  </si>
  <si>
    <t>1403</t>
  </si>
  <si>
    <t>4846</t>
  </si>
  <si>
    <t>4202</t>
  </si>
  <si>
    <t>1382</t>
  </si>
  <si>
    <t>1432</t>
  </si>
  <si>
    <t>11091</t>
  </si>
  <si>
    <t>1672</t>
  </si>
  <si>
    <t>1024</t>
  </si>
  <si>
    <t>6889</t>
  </si>
  <si>
    <t>1173</t>
  </si>
  <si>
    <t>7625</t>
  </si>
  <si>
    <t>909</t>
  </si>
  <si>
    <t>6387</t>
  </si>
  <si>
    <t>3443</t>
  </si>
  <si>
    <t>3936</t>
  </si>
  <si>
    <t>16762</t>
  </si>
  <si>
    <t>2454</t>
  </si>
  <si>
    <t>3214</t>
  </si>
  <si>
    <t>1675</t>
  </si>
  <si>
    <t>9507</t>
  </si>
  <si>
    <t>11952</t>
  </si>
  <si>
    <t>Harper Adams Agricultural College</t>
  </si>
  <si>
    <t>1568</t>
  </si>
  <si>
    <t>1499</t>
  </si>
  <si>
    <t>2302</t>
  </si>
  <si>
    <t>2677</t>
  </si>
  <si>
    <t>2745</t>
  </si>
  <si>
    <t>13138</t>
  </si>
  <si>
    <t>1641</t>
  </si>
  <si>
    <t>2405</t>
  </si>
  <si>
    <t>14554</t>
  </si>
  <si>
    <t>1585</t>
  </si>
  <si>
    <t>8897</t>
  </si>
  <si>
    <t>11662</t>
  </si>
  <si>
    <t>11702</t>
  </si>
  <si>
    <t>1311</t>
  </si>
  <si>
    <t>1762</t>
  </si>
  <si>
    <t>872</t>
  </si>
  <si>
    <t>6838</t>
  </si>
  <si>
    <t>8302</t>
  </si>
  <si>
    <t>5242</t>
  </si>
  <si>
    <t>3734</t>
  </si>
  <si>
    <t>1085</t>
  </si>
  <si>
    <t>1793</t>
  </si>
  <si>
    <t>1663</t>
  </si>
  <si>
    <t>3545</t>
  </si>
  <si>
    <t>1495</t>
  </si>
  <si>
    <t>1998</t>
  </si>
  <si>
    <t>156</t>
  </si>
  <si>
    <t>Institute of Psychiatry (associated with King's College London)</t>
  </si>
  <si>
    <t>12813</t>
  </si>
  <si>
    <t>1138</t>
  </si>
  <si>
    <t>5197</t>
  </si>
  <si>
    <t>9232</t>
  </si>
  <si>
    <t>10728</t>
  </si>
  <si>
    <t>1604</t>
  </si>
  <si>
    <t>6823</t>
  </si>
  <si>
    <t>688</t>
  </si>
  <si>
    <t>615</t>
  </si>
  <si>
    <t>1806</t>
  </si>
  <si>
    <t>1606</t>
  </si>
  <si>
    <t>4764</t>
  </si>
  <si>
    <t>3104</t>
  </si>
  <si>
    <t>4103</t>
  </si>
  <si>
    <t>936</t>
  </si>
  <si>
    <t>13878</t>
  </si>
  <si>
    <t>1328</t>
  </si>
  <si>
    <t>527</t>
  </si>
  <si>
    <t>8635</t>
  </si>
  <si>
    <t>14775</t>
  </si>
  <si>
    <t>2267</t>
  </si>
  <si>
    <t>2733</t>
  </si>
  <si>
    <t>1414</t>
  </si>
  <si>
    <t>10602</t>
  </si>
  <si>
    <t>La Sainte Union College of HE</t>
  </si>
  <si>
    <t>2331</t>
  </si>
  <si>
    <t>326</t>
  </si>
  <si>
    <t>10549</t>
  </si>
  <si>
    <t>1915</t>
  </si>
  <si>
    <t>6616</t>
  </si>
  <si>
    <t>6334</t>
  </si>
  <si>
    <t>17908</t>
  </si>
  <si>
    <t>2303</t>
  </si>
  <si>
    <t>10203</t>
  </si>
  <si>
    <t>14557</t>
  </si>
  <si>
    <t>24222</t>
  </si>
  <si>
    <t>2987</t>
  </si>
  <si>
    <t>2663</t>
  </si>
  <si>
    <t>16469</t>
  </si>
  <si>
    <t>2103</t>
  </si>
  <si>
    <t>17027</t>
  </si>
  <si>
    <t>2057</t>
  </si>
  <si>
    <t>4200</t>
  </si>
  <si>
    <t>5246</t>
  </si>
  <si>
    <t>6973</t>
  </si>
  <si>
    <t>7712</t>
  </si>
  <si>
    <t>12036</t>
  </si>
  <si>
    <t>8682</t>
  </si>
  <si>
    <t>2133</t>
  </si>
  <si>
    <t>4223</t>
  </si>
  <si>
    <t>3129</t>
  </si>
  <si>
    <t>1044</t>
  </si>
  <si>
    <t>19406</t>
  </si>
  <si>
    <t>2342</t>
  </si>
  <si>
    <t>12461</t>
  </si>
  <si>
    <t>4412</t>
  </si>
  <si>
    <t>15552</t>
  </si>
  <si>
    <t>1321</t>
  </si>
  <si>
    <t>18154</t>
  </si>
  <si>
    <t>2844</t>
  </si>
  <si>
    <t>3769</t>
  </si>
  <si>
    <t>1029</t>
  </si>
  <si>
    <t>10229</t>
  </si>
  <si>
    <t>3127</t>
  </si>
  <si>
    <t>12366</t>
  </si>
  <si>
    <t>11698</t>
  </si>
  <si>
    <t>1141</t>
  </si>
  <si>
    <t>7105</t>
  </si>
  <si>
    <t>3119</t>
  </si>
  <si>
    <t>9249</t>
  </si>
  <si>
    <t>8775</t>
  </si>
  <si>
    <t>6609</t>
  </si>
  <si>
    <t>6236</t>
  </si>
  <si>
    <t>6603</t>
  </si>
  <si>
    <t>2654</t>
  </si>
  <si>
    <t>1531</t>
  </si>
  <si>
    <t>10834</t>
  </si>
  <si>
    <t>7869</t>
  </si>
  <si>
    <t>7308</t>
  </si>
  <si>
    <t>12604</t>
  </si>
  <si>
    <t>12407</t>
  </si>
  <si>
    <t>8541</t>
  </si>
  <si>
    <t>2972</t>
  </si>
  <si>
    <t>10164</t>
  </si>
  <si>
    <t>1349</t>
  </si>
  <si>
    <t>7102</t>
  </si>
  <si>
    <t>299</t>
  </si>
  <si>
    <t>4832</t>
  </si>
  <si>
    <t>3547</t>
  </si>
  <si>
    <t>28497</t>
  </si>
  <si>
    <t>1715</t>
  </si>
  <si>
    <t>3293</t>
  </si>
  <si>
    <t>4773</t>
  </si>
  <si>
    <t>17995</t>
  </si>
  <si>
    <t>5494</t>
  </si>
  <si>
    <t>22113</t>
  </si>
  <si>
    <t>1376</t>
  </si>
  <si>
    <t>734</t>
  </si>
  <si>
    <t>23132</t>
  </si>
  <si>
    <t>3096</t>
  </si>
  <si>
    <t>2548</t>
  </si>
  <si>
    <t>3848</t>
  </si>
  <si>
    <t>1067</t>
  </si>
  <si>
    <t>15745</t>
  </si>
  <si>
    <t>15792</t>
  </si>
  <si>
    <t>21141</t>
  </si>
  <si>
    <t>2128</t>
  </si>
  <si>
    <t>16024</t>
  </si>
  <si>
    <t>2009</t>
  </si>
  <si>
    <t>15096</t>
  </si>
  <si>
    <t>5984</t>
  </si>
  <si>
    <t>Nene College</t>
  </si>
  <si>
    <t>592</t>
  </si>
  <si>
    <t>9965</t>
  </si>
  <si>
    <t>7214</t>
  </si>
  <si>
    <t>8623</t>
  </si>
  <si>
    <t>16096</t>
  </si>
  <si>
    <t>2126</t>
  </si>
  <si>
    <t>1735</t>
  </si>
  <si>
    <t>2779</t>
  </si>
  <si>
    <t>9629</t>
  </si>
  <si>
    <t>2606</t>
  </si>
  <si>
    <t>11201</t>
  </si>
  <si>
    <t>14162</t>
  </si>
  <si>
    <t>3432</t>
  </si>
  <si>
    <t>10979</t>
  </si>
  <si>
    <t>North Riding College</t>
  </si>
  <si>
    <t>1373</t>
  </si>
  <si>
    <t>19107</t>
  </si>
  <si>
    <t>12629</t>
  </si>
  <si>
    <t>3495</t>
  </si>
  <si>
    <t>14406</t>
  </si>
  <si>
    <t>23706</t>
  </si>
  <si>
    <t>17503</t>
  </si>
  <si>
    <t>3345</t>
  </si>
  <si>
    <t>19770</t>
  </si>
  <si>
    <t>22152</t>
  </si>
  <si>
    <t>3106</t>
  </si>
  <si>
    <t>3771</t>
  </si>
  <si>
    <t>11686</t>
  </si>
  <si>
    <t>5290</t>
  </si>
  <si>
    <t>15541</t>
  </si>
  <si>
    <t>131296</t>
  </si>
  <si>
    <t>13216</t>
  </si>
  <si>
    <t>13664</t>
  </si>
  <si>
    <t>117586</t>
  </si>
  <si>
    <t>11567</t>
  </si>
  <si>
    <t>1966</t>
  </si>
  <si>
    <t>912</t>
  </si>
  <si>
    <t>7031</t>
  </si>
  <si>
    <t>7621</t>
  </si>
  <si>
    <t>1447</t>
  </si>
  <si>
    <t>19805</t>
  </si>
  <si>
    <t>4449</t>
  </si>
  <si>
    <t>11226</t>
  </si>
  <si>
    <t>2722</t>
  </si>
  <si>
    <t>12634</t>
  </si>
  <si>
    <t>20487</t>
  </si>
  <si>
    <t>15060</t>
  </si>
  <si>
    <t>16740</t>
  </si>
  <si>
    <t>1469</t>
  </si>
  <si>
    <t>15696</t>
  </si>
  <si>
    <t>1355</t>
  </si>
  <si>
    <t>11840</t>
  </si>
  <si>
    <t>11672</t>
  </si>
  <si>
    <t>2122</t>
  </si>
  <si>
    <t>9267</t>
  </si>
  <si>
    <t>1576</t>
  </si>
  <si>
    <t>914</t>
  </si>
  <si>
    <t>6774</t>
  </si>
  <si>
    <t>5647</t>
  </si>
  <si>
    <t>13936</t>
  </si>
  <si>
    <t>2078</t>
  </si>
  <si>
    <t>7501</t>
  </si>
  <si>
    <t>7528</t>
  </si>
  <si>
    <t>4077</t>
  </si>
  <si>
    <t>3621</t>
  </si>
  <si>
    <t>6379</t>
  </si>
  <si>
    <t>534</t>
  </si>
  <si>
    <t>5321</t>
  </si>
  <si>
    <t>806</t>
  </si>
  <si>
    <t>587</t>
  </si>
  <si>
    <t>5788</t>
  </si>
  <si>
    <t>4541</t>
  </si>
  <si>
    <t>3767</t>
  </si>
  <si>
    <t>Royal Postgraduate Medical School</t>
  </si>
  <si>
    <t>2613</t>
  </si>
  <si>
    <t>3497</t>
  </si>
  <si>
    <t>2265</t>
  </si>
  <si>
    <t>2229</t>
  </si>
  <si>
    <t>7735</t>
  </si>
  <si>
    <t>541</t>
  </si>
  <si>
    <t>1802</t>
  </si>
  <si>
    <t>1965</t>
  </si>
  <si>
    <t>5206</t>
  </si>
  <si>
    <t>2475</t>
  </si>
  <si>
    <t>17180</t>
  </si>
  <si>
    <t>2164</t>
  </si>
  <si>
    <t>11720</t>
  </si>
  <si>
    <t>13006</t>
  </si>
  <si>
    <t>6770</t>
  </si>
  <si>
    <t>3132</t>
  </si>
  <si>
    <t>724</t>
  </si>
  <si>
    <t>738</t>
  </si>
  <si>
    <t>1265</t>
  </si>
  <si>
    <t>3254</t>
  </si>
  <si>
    <t>14462</t>
  </si>
  <si>
    <t>17000</t>
  </si>
  <si>
    <t>9416</t>
  </si>
  <si>
    <t>21863</t>
  </si>
  <si>
    <t>3827</t>
  </si>
  <si>
    <t>2876</t>
  </si>
  <si>
    <t>4862</t>
  </si>
  <si>
    <t>2415</t>
  </si>
  <si>
    <t>13817</t>
  </si>
  <si>
    <t>13512</t>
  </si>
  <si>
    <t>17889</t>
  </si>
  <si>
    <t>9853</t>
  </si>
  <si>
    <t>12324</t>
  </si>
  <si>
    <t>13271</t>
  </si>
  <si>
    <t>9677</t>
  </si>
  <si>
    <t>3035</t>
  </si>
  <si>
    <t>11908</t>
  </si>
  <si>
    <t>7017</t>
  </si>
  <si>
    <t>1953</t>
  </si>
  <si>
    <t>2707</t>
  </si>
  <si>
    <t>10091</t>
  </si>
  <si>
    <t>3484</t>
  </si>
  <si>
    <t>12730</t>
  </si>
  <si>
    <t>14895</t>
  </si>
  <si>
    <t>10933</t>
  </si>
  <si>
    <t>12563</t>
  </si>
  <si>
    <t>14308</t>
  </si>
  <si>
    <t>239</t>
  </si>
  <si>
    <t>9852</t>
  </si>
  <si>
    <t>2975</t>
  </si>
  <si>
    <t>11673</t>
  </si>
  <si>
    <t>Surrey Institute of Art and Design</t>
  </si>
  <si>
    <t>2456</t>
  </si>
  <si>
    <t>2316</t>
  </si>
  <si>
    <t>11679</t>
  </si>
  <si>
    <t>2481</t>
  </si>
  <si>
    <t>2441</t>
  </si>
  <si>
    <t>5039</t>
  </si>
  <si>
    <t>3038</t>
  </si>
  <si>
    <t>6943</t>
  </si>
  <si>
    <t>12132</t>
  </si>
  <si>
    <t>1217</t>
  </si>
  <si>
    <t>6947</t>
  </si>
  <si>
    <t>7947</t>
  </si>
  <si>
    <t>11748</t>
  </si>
  <si>
    <t>292</t>
  </si>
  <si>
    <t>7587</t>
  </si>
  <si>
    <t>2910</t>
  </si>
  <si>
    <t>10019</t>
  </si>
  <si>
    <t>478</t>
  </si>
  <si>
    <t>18493</t>
  </si>
  <si>
    <t>2917</t>
  </si>
  <si>
    <t>2637</t>
  </si>
  <si>
    <t>988</t>
  </si>
  <si>
    <t>8075</t>
  </si>
  <si>
    <t>7172</t>
  </si>
  <si>
    <t>11636</t>
  </si>
  <si>
    <t>3611</t>
  </si>
  <si>
    <t>1934</t>
  </si>
  <si>
    <t>1883</t>
  </si>
  <si>
    <t>359</t>
  </si>
  <si>
    <t>United Medical and Dental Schools, Guy's and St Thomas's Hospitals</t>
  </si>
  <si>
    <t>16030</t>
  </si>
  <si>
    <t>3622</t>
  </si>
  <si>
    <t>2752</t>
  </si>
  <si>
    <t>4404</t>
  </si>
  <si>
    <t>9363</t>
  </si>
  <si>
    <t>7843</t>
  </si>
  <si>
    <t>17507</t>
  </si>
  <si>
    <t>2422</t>
  </si>
  <si>
    <t>3741</t>
  </si>
  <si>
    <t>2841</t>
  </si>
  <si>
    <t>2036</t>
  </si>
  <si>
    <t>7832</t>
  </si>
  <si>
    <t>3512</t>
  </si>
  <si>
    <t>10059</t>
  </si>
  <si>
    <t>21263</t>
  </si>
  <si>
    <t>2873</t>
  </si>
  <si>
    <t>13769</t>
  </si>
  <si>
    <t>17259</t>
  </si>
  <si>
    <t>858</t>
  </si>
  <si>
    <t>19334</t>
  </si>
  <si>
    <t>3887</t>
  </si>
  <si>
    <t>6554</t>
  </si>
  <si>
    <t>13378</t>
  </si>
  <si>
    <t>2526</t>
  </si>
  <si>
    <t>13235</t>
  </si>
  <si>
    <t>6128</t>
  </si>
  <si>
    <t>17308</t>
  </si>
  <si>
    <t>2055</t>
  </si>
  <si>
    <t>Worcester College of HE</t>
  </si>
  <si>
    <t>3479</t>
  </si>
  <si>
    <t>2557</t>
  </si>
  <si>
    <t>7534</t>
  </si>
  <si>
    <t>1514</t>
  </si>
  <si>
    <t>4966</t>
  </si>
  <si>
    <t>1513</t>
  </si>
  <si>
    <t>94689</t>
  </si>
  <si>
    <t>7030</t>
  </si>
  <si>
    <t>10449</t>
  </si>
  <si>
    <t>13262</t>
  </si>
  <si>
    <t>4217</t>
  </si>
  <si>
    <t>57192</t>
  </si>
  <si>
    <t>20018</t>
  </si>
  <si>
    <t>70693</t>
  </si>
  <si>
    <t>6517</t>
  </si>
  <si>
    <t>9092</t>
  </si>
  <si>
    <t>597</t>
  </si>
  <si>
    <t>5430</t>
  </si>
  <si>
    <t>6883</t>
  </si>
  <si>
    <t>3125</t>
  </si>
  <si>
    <t>8668</t>
  </si>
  <si>
    <t>5370</t>
  </si>
  <si>
    <t>6218</t>
  </si>
  <si>
    <t>19270</t>
  </si>
  <si>
    <t>2141</t>
  </si>
  <si>
    <t>1652</t>
  </si>
  <si>
    <t>11456</t>
  </si>
  <si>
    <t>13046</t>
  </si>
  <si>
    <t>7320</t>
  </si>
  <si>
    <t>5026</t>
  </si>
  <si>
    <t>6036</t>
  </si>
  <si>
    <t>16921</t>
  </si>
  <si>
    <t>9539</t>
  </si>
  <si>
    <t>5222</t>
  </si>
  <si>
    <t>12825</t>
  </si>
  <si>
    <t>1936</t>
  </si>
  <si>
    <t>1273</t>
  </si>
  <si>
    <t>7148</t>
  </si>
  <si>
    <t>732</t>
  </si>
  <si>
    <t>3601</t>
  </si>
  <si>
    <t>5933</t>
  </si>
  <si>
    <t>2442</t>
  </si>
  <si>
    <t>3608</t>
  </si>
  <si>
    <t>1771</t>
  </si>
  <si>
    <t>3996</t>
  </si>
  <si>
    <t>3499</t>
  </si>
  <si>
    <t>11466</t>
  </si>
  <si>
    <t>2123</t>
  </si>
  <si>
    <t>1087</t>
  </si>
  <si>
    <t>7664</t>
  </si>
  <si>
    <t>163116</t>
  </si>
  <si>
    <t>14955</t>
  </si>
  <si>
    <t>22539</t>
  </si>
  <si>
    <t>28956</t>
  </si>
  <si>
    <t>5488</t>
  </si>
  <si>
    <t>110500</t>
  </si>
  <si>
    <t>15122</t>
  </si>
  <si>
    <t>114505</t>
  </si>
  <si>
    <t>11847</t>
  </si>
  <si>
    <t>1687</t>
  </si>
  <si>
    <t>8187</t>
  </si>
  <si>
    <t>7921</t>
  </si>
  <si>
    <t>4155</t>
  </si>
  <si>
    <t>3408</t>
  </si>
  <si>
    <t>1739</t>
  </si>
  <si>
    <t>1535</t>
  </si>
  <si>
    <t>7391</t>
  </si>
  <si>
    <t>7157</t>
  </si>
  <si>
    <t>1186</t>
  </si>
  <si>
    <t>18311</t>
  </si>
  <si>
    <t>1745</t>
  </si>
  <si>
    <t>13683</t>
  </si>
  <si>
    <t>12748</t>
  </si>
  <si>
    <t>1647</t>
  </si>
  <si>
    <t>13691</t>
  </si>
  <si>
    <t>1106</t>
  </si>
  <si>
    <t>1855</t>
  </si>
  <si>
    <t>9552</t>
  </si>
  <si>
    <t>2116</t>
  </si>
  <si>
    <t>11110</t>
  </si>
  <si>
    <t>20876</t>
  </si>
  <si>
    <t>1781</t>
  </si>
  <si>
    <t>2687</t>
  </si>
  <si>
    <t>13882</t>
  </si>
  <si>
    <t>3501</t>
  </si>
  <si>
    <t>15852</t>
  </si>
  <si>
    <t>3915</t>
  </si>
  <si>
    <t>2498</t>
  </si>
  <si>
    <t>10056</t>
  </si>
  <si>
    <t>1167</t>
  </si>
  <si>
    <t>7180</t>
  </si>
  <si>
    <t>8043</t>
  </si>
  <si>
    <t>4184</t>
  </si>
  <si>
    <t>963</t>
  </si>
  <si>
    <t>8784</t>
  </si>
  <si>
    <t>5610</t>
  </si>
  <si>
    <t>7482</t>
  </si>
  <si>
    <t>3263</t>
  </si>
  <si>
    <t>2755</t>
  </si>
  <si>
    <t>8925</t>
  </si>
  <si>
    <t>1216</t>
  </si>
  <si>
    <t>6235</t>
  </si>
  <si>
    <t>7001</t>
  </si>
  <si>
    <t>4781</t>
  </si>
  <si>
    <t>4119</t>
  </si>
  <si>
    <t>1048</t>
  </si>
  <si>
    <t>654</t>
  </si>
  <si>
    <t>7902</t>
  </si>
  <si>
    <t>5351</t>
  </si>
  <si>
    <t>5670</t>
  </si>
  <si>
    <t>22114</t>
  </si>
  <si>
    <t>7506</t>
  </si>
  <si>
    <t>2782</t>
  </si>
  <si>
    <t>11417</t>
  </si>
  <si>
    <t>10567</t>
  </si>
  <si>
    <t>39690</t>
  </si>
  <si>
    <t>6317</t>
  </si>
  <si>
    <t>8042</t>
  </si>
  <si>
    <t>22831</t>
  </si>
  <si>
    <t>7347</t>
  </si>
  <si>
    <t>25826</t>
  </si>
  <si>
    <t>4352</t>
  </si>
  <si>
    <t>2434</t>
  </si>
  <si>
    <t>20634</t>
  </si>
  <si>
    <t>2051</t>
  </si>
  <si>
    <t>10844</t>
  </si>
  <si>
    <t>4445</t>
  </si>
  <si>
    <t>13506</t>
  </si>
  <si>
    <t>1783</t>
  </si>
  <si>
    <t>19056</t>
  </si>
  <si>
    <t>3023</t>
  </si>
  <si>
    <t>3580</t>
  </si>
  <si>
    <t>11987</t>
  </si>
  <si>
    <t>2902</t>
  </si>
  <si>
    <t>12320</t>
  </si>
  <si>
    <t>6976</t>
  </si>
  <si>
    <t>2569</t>
  </si>
  <si>
    <t>1720094</t>
  </si>
  <si>
    <t>135348</t>
  </si>
  <si>
    <t>234771</t>
  </si>
  <si>
    <t>287695</t>
  </si>
  <si>
    <t>82424</t>
  </si>
  <si>
    <t>972493</t>
  </si>
  <si>
    <t>377482</t>
  </si>
  <si>
    <t>1236053</t>
  </si>
  <si>
    <t>113922</t>
  </si>
  <si>
    <t>1437965</t>
  </si>
  <si>
    <t>110892</t>
  </si>
  <si>
    <t>196452</t>
  </si>
  <si>
    <t>240768</t>
  </si>
  <si>
    <t>66576</t>
  </si>
  <si>
    <t>789139</t>
  </si>
  <si>
    <t>341482</t>
  </si>
  <si>
    <t>1036780</t>
  </si>
  <si>
    <t>93841</t>
  </si>
  <si>
    <t>19235</t>
  </si>
  <si>
    <t>1942</t>
  </si>
  <si>
    <t>1058</t>
  </si>
  <si>
    <t>10153</t>
  </si>
  <si>
    <t>6991</t>
  </si>
  <si>
    <t>15881</t>
  </si>
  <si>
    <t>The University of Aston in Birmingham</t>
  </si>
  <si>
    <t>4095</t>
  </si>
  <si>
    <t>3845</t>
  </si>
  <si>
    <t>2696</t>
  </si>
  <si>
    <t>1937</t>
  </si>
  <si>
    <t>8044</t>
  </si>
  <si>
    <t>2308</t>
  </si>
  <si>
    <t>4931</t>
  </si>
  <si>
    <t>11213</t>
  </si>
  <si>
    <t>8772</t>
  </si>
  <si>
    <t>8730</t>
  </si>
  <si>
    <t>22567</t>
  </si>
  <si>
    <t>3523</t>
  </si>
  <si>
    <t>3876</t>
  </si>
  <si>
    <t>5534</t>
  </si>
  <si>
    <t>1865</t>
  </si>
  <si>
    <t>2564</t>
  </si>
  <si>
    <t>13994</t>
  </si>
  <si>
    <t>987</t>
  </si>
  <si>
    <t>571</t>
  </si>
  <si>
    <t>3675</t>
  </si>
  <si>
    <t>2198</t>
  </si>
  <si>
    <t>9444</t>
  </si>
  <si>
    <t>463</t>
  </si>
  <si>
    <t>7273</t>
  </si>
  <si>
    <t>9123</t>
  </si>
  <si>
    <t>6113</t>
  </si>
  <si>
    <t>5719</t>
  </si>
  <si>
    <t>314</t>
  </si>
  <si>
    <t>1894</t>
  </si>
  <si>
    <t>1891</t>
  </si>
  <si>
    <t>14192</t>
  </si>
  <si>
    <t>8991</t>
  </si>
  <si>
    <t>11425</t>
  </si>
  <si>
    <t>1142</t>
  </si>
  <si>
    <t>17566</t>
  </si>
  <si>
    <t>3635</t>
  </si>
  <si>
    <t>1708</t>
  </si>
  <si>
    <t>8785</t>
  </si>
  <si>
    <t>11937</t>
  </si>
  <si>
    <t>13921</t>
  </si>
  <si>
    <t>8431</t>
  </si>
  <si>
    <t>7567</t>
  </si>
  <si>
    <t>5161</t>
  </si>
  <si>
    <t>1446</t>
  </si>
  <si>
    <t>6095</t>
  </si>
  <si>
    <t>18827</t>
  </si>
  <si>
    <t>4048</t>
  </si>
  <si>
    <t>2163</t>
  </si>
  <si>
    <t>3505</t>
  </si>
  <si>
    <t>2706</t>
  </si>
  <si>
    <t>10719</t>
  </si>
  <si>
    <t>1897</t>
  </si>
  <si>
    <t>11565</t>
  </si>
  <si>
    <t>7830</t>
  </si>
  <si>
    <t>2306</t>
  </si>
  <si>
    <t>1786</t>
  </si>
  <si>
    <t>5339</t>
  </si>
  <si>
    <t>18227</t>
  </si>
  <si>
    <t>2763</t>
  </si>
  <si>
    <t>9963</t>
  </si>
  <si>
    <t>5320</t>
  </si>
  <si>
    <t>14595</t>
  </si>
  <si>
    <t>17406</t>
  </si>
  <si>
    <t>1602</t>
  </si>
  <si>
    <t>10565</t>
  </si>
  <si>
    <t>5192</t>
  </si>
  <si>
    <t>5262</t>
  </si>
  <si>
    <t>4595</t>
  </si>
  <si>
    <t>2604</t>
  </si>
  <si>
    <t>2403</t>
  </si>
  <si>
    <t>2409</t>
  </si>
  <si>
    <t>11209</t>
  </si>
  <si>
    <t>3164</t>
  </si>
  <si>
    <t>4427</t>
  </si>
  <si>
    <t>15022</t>
  </si>
  <si>
    <t>10729</t>
  </si>
  <si>
    <t>11764</t>
  </si>
  <si>
    <t>2944</t>
  </si>
  <si>
    <t>468</t>
  </si>
  <si>
    <t>21242</t>
  </si>
  <si>
    <t>15797</t>
  </si>
  <si>
    <t>2578</t>
  </si>
  <si>
    <t>16775</t>
  </si>
  <si>
    <t>11842</t>
  </si>
  <si>
    <t>1222</t>
  </si>
  <si>
    <t>8585</t>
  </si>
  <si>
    <t>1948</t>
  </si>
  <si>
    <t>11920</t>
  </si>
  <si>
    <t>2135</t>
  </si>
  <si>
    <t>7260</t>
  </si>
  <si>
    <t>8140</t>
  </si>
  <si>
    <t>9997</t>
  </si>
  <si>
    <t>1233</t>
  </si>
  <si>
    <t>6062</t>
  </si>
  <si>
    <t>6773</t>
  </si>
  <si>
    <t>12278</t>
  </si>
  <si>
    <t>1911</t>
  </si>
  <si>
    <t>8505</t>
  </si>
  <si>
    <t>1599</t>
  </si>
  <si>
    <t>5506</t>
  </si>
  <si>
    <t>3415</t>
  </si>
  <si>
    <t>7345</t>
  </si>
  <si>
    <t>4345</t>
  </si>
  <si>
    <t>4343</t>
  </si>
  <si>
    <t>11391</t>
  </si>
  <si>
    <t>6625</t>
  </si>
  <si>
    <t>1792</t>
  </si>
  <si>
    <t>8032</t>
  </si>
  <si>
    <t>6167</t>
  </si>
  <si>
    <t>3985</t>
  </si>
  <si>
    <t>10533</t>
  </si>
  <si>
    <t>3083</t>
  </si>
  <si>
    <t>12654</t>
  </si>
  <si>
    <t>1426</t>
  </si>
  <si>
    <t>16605</t>
  </si>
  <si>
    <t>1983</t>
  </si>
  <si>
    <t>10986</t>
  </si>
  <si>
    <t>3329</t>
  </si>
  <si>
    <t>12856</t>
  </si>
  <si>
    <t>12791</t>
  </si>
  <si>
    <t>2501</t>
  </si>
  <si>
    <t>8009</t>
  </si>
  <si>
    <t>9656</t>
  </si>
  <si>
    <t>2641</t>
  </si>
  <si>
    <t>1594</t>
  </si>
  <si>
    <t>6283</t>
  </si>
  <si>
    <t>7748</t>
  </si>
  <si>
    <t>Imperial College of Science,Technology &amp; Medicine</t>
  </si>
  <si>
    <t>8304</t>
  </si>
  <si>
    <t>2517</t>
  </si>
  <si>
    <t>1322</t>
  </si>
  <si>
    <t>5108</t>
  </si>
  <si>
    <t>1611</t>
  </si>
  <si>
    <t>Institute of Education, University of London</t>
  </si>
  <si>
    <t>2204</t>
  </si>
  <si>
    <t>10234</t>
  </si>
  <si>
    <t>2261</t>
  </si>
  <si>
    <t>4938</t>
  </si>
  <si>
    <t>11205</t>
  </si>
  <si>
    <t>1588</t>
  </si>
  <si>
    <t>2991</t>
  </si>
  <si>
    <t>7571</t>
  </si>
  <si>
    <t>1521</t>
  </si>
  <si>
    <t>1334</t>
  </si>
  <si>
    <t>4442</t>
  </si>
  <si>
    <t>1073</t>
  </si>
  <si>
    <t>3198</t>
  </si>
  <si>
    <t>13420</t>
  </si>
  <si>
    <t>1658</t>
  </si>
  <si>
    <t>2007</t>
  </si>
  <si>
    <t>2615</t>
  </si>
  <si>
    <t>8427</t>
  </si>
  <si>
    <t>8275</t>
  </si>
  <si>
    <t>13696</t>
  </si>
  <si>
    <t>9455</t>
  </si>
  <si>
    <t>1347</t>
  </si>
  <si>
    <t>9827</t>
  </si>
  <si>
    <t>2482</t>
  </si>
  <si>
    <t>2016</t>
  </si>
  <si>
    <t>11872</t>
  </si>
  <si>
    <t>3144</t>
  </si>
  <si>
    <t>7268</t>
  </si>
  <si>
    <t>16986</t>
  </si>
  <si>
    <t>1653</t>
  </si>
  <si>
    <t>9585</t>
  </si>
  <si>
    <t>5030</t>
  </si>
  <si>
    <t>13836</t>
  </si>
  <si>
    <t>23125</t>
  </si>
  <si>
    <t>2869</t>
  </si>
  <si>
    <t>2625</t>
  </si>
  <si>
    <t>15219</t>
  </si>
  <si>
    <t>16077</t>
  </si>
  <si>
    <t>1554</t>
  </si>
  <si>
    <t>15928</t>
  </si>
  <si>
    <t>2223</t>
  </si>
  <si>
    <t>5314</t>
  </si>
  <si>
    <t>4552</t>
  </si>
  <si>
    <t>972</t>
  </si>
  <si>
    <t>6651</t>
  </si>
  <si>
    <t>12822</t>
  </si>
  <si>
    <t>362</t>
  </si>
  <si>
    <t>9708</t>
  </si>
  <si>
    <t>2326</t>
  </si>
  <si>
    <t>11301</t>
  </si>
  <si>
    <t>Liverpool Institute of Higher Education</t>
  </si>
  <si>
    <t>4282</t>
  </si>
  <si>
    <t>3269</t>
  </si>
  <si>
    <t>19315</t>
  </si>
  <si>
    <t>12083</t>
  </si>
  <si>
    <t>4636</t>
  </si>
  <si>
    <t>15613</t>
  </si>
  <si>
    <t>2336</t>
  </si>
  <si>
    <t>11794</t>
  </si>
  <si>
    <t>10967</t>
  </si>
  <si>
    <t>7032</t>
  </si>
  <si>
    <t>2821</t>
  </si>
  <si>
    <t>8832</t>
  </si>
  <si>
    <t>659</t>
  </si>
  <si>
    <t>6032</t>
  </si>
  <si>
    <t>5922</t>
  </si>
  <si>
    <t>5877</t>
  </si>
  <si>
    <t>2084</t>
  </si>
  <si>
    <t>1834</t>
  </si>
  <si>
    <t>2929</t>
  </si>
  <si>
    <t>1549</t>
  </si>
  <si>
    <t>London University - Senate institutes</t>
  </si>
  <si>
    <t>10596</t>
  </si>
  <si>
    <t>7636</t>
  </si>
  <si>
    <t>7117</t>
  </si>
  <si>
    <t>13063</t>
  </si>
  <si>
    <t>9058</t>
  </si>
  <si>
    <t>11476</t>
  </si>
  <si>
    <t>6583</t>
  </si>
  <si>
    <t>4554</t>
  </si>
  <si>
    <t>3452</t>
  </si>
  <si>
    <t>28433</t>
  </si>
  <si>
    <t>3366</t>
  </si>
  <si>
    <t>4721</t>
  </si>
  <si>
    <t>17927</t>
  </si>
  <si>
    <t>22284</t>
  </si>
  <si>
    <t>22282</t>
  </si>
  <si>
    <t>14110</t>
  </si>
  <si>
    <t>19978</t>
  </si>
  <si>
    <t>15578</t>
  </si>
  <si>
    <t>14831</t>
  </si>
  <si>
    <t>10748</t>
  </si>
  <si>
    <t>7453</t>
  </si>
  <si>
    <t>9561</t>
  </si>
  <si>
    <t>15501</t>
  </si>
  <si>
    <t>2549</t>
  </si>
  <si>
    <t>11072</t>
  </si>
  <si>
    <t>13233</t>
  </si>
  <si>
    <t>1528</t>
  </si>
  <si>
    <t>8615</t>
  </si>
  <si>
    <t>2892</t>
  </si>
  <si>
    <t>10415</t>
  </si>
  <si>
    <t>18887</t>
  </si>
  <si>
    <t>2027</t>
  </si>
  <si>
    <t>12296</t>
  </si>
  <si>
    <t>14384</t>
  </si>
  <si>
    <t>1722</t>
  </si>
  <si>
    <t>22542</t>
  </si>
  <si>
    <t>2270</t>
  </si>
  <si>
    <t>16719</t>
  </si>
  <si>
    <t>19191</t>
  </si>
  <si>
    <t>923</t>
  </si>
  <si>
    <t>22143</t>
  </si>
  <si>
    <t>1989</t>
  </si>
  <si>
    <t>3858</t>
  </si>
  <si>
    <t>11724</t>
  </si>
  <si>
    <t>5086</t>
  </si>
  <si>
    <t>15456</t>
  </si>
  <si>
    <t>147951</t>
  </si>
  <si>
    <t>30490</t>
  </si>
  <si>
    <t>28373</t>
  </si>
  <si>
    <t>117077</t>
  </si>
  <si>
    <t>113219</t>
  </si>
  <si>
    <t>11392</t>
  </si>
  <si>
    <t>7167</t>
  </si>
  <si>
    <t>1962</t>
  </si>
  <si>
    <t>7913</t>
  </si>
  <si>
    <t>19957</t>
  </si>
  <si>
    <t>1329</t>
  </si>
  <si>
    <t>11006</t>
  </si>
  <si>
    <t>3247</t>
  </si>
  <si>
    <t>12966</t>
  </si>
  <si>
    <t>19464</t>
  </si>
  <si>
    <t>14304</t>
  </si>
  <si>
    <t>16141</t>
  </si>
  <si>
    <t>14659</t>
  </si>
  <si>
    <t>1485</t>
  </si>
  <si>
    <t>10999</t>
  </si>
  <si>
    <t>11145</t>
  </si>
  <si>
    <t>1803</t>
  </si>
  <si>
    <t>8648</t>
  </si>
  <si>
    <t>6622</t>
  </si>
  <si>
    <t>5037</t>
  </si>
  <si>
    <t>13739</t>
  </si>
  <si>
    <t>7491</t>
  </si>
  <si>
    <t>7522</t>
  </si>
  <si>
    <t>7047</t>
  </si>
  <si>
    <t>5181</t>
  </si>
  <si>
    <t>5760</t>
  </si>
  <si>
    <t>5765</t>
  </si>
  <si>
    <t>4752</t>
  </si>
  <si>
    <t>4052</t>
  </si>
  <si>
    <t>2948</t>
  </si>
  <si>
    <t>1534</t>
  </si>
  <si>
    <t>1478</t>
  </si>
  <si>
    <t>2433</t>
  </si>
  <si>
    <t>1902</t>
  </si>
  <si>
    <t>1221</t>
  </si>
  <si>
    <t>Salford College of Technology</t>
  </si>
  <si>
    <t>8489</t>
  </si>
  <si>
    <t>4463</t>
  </si>
  <si>
    <t>3422</t>
  </si>
  <si>
    <t>7554</t>
  </si>
  <si>
    <t>8935</t>
  </si>
  <si>
    <t>1634</t>
  </si>
  <si>
    <t>6481</t>
  </si>
  <si>
    <t>5701</t>
  </si>
  <si>
    <t>The School of Pharmacy, University of London</t>
  </si>
  <si>
    <t>20066</t>
  </si>
  <si>
    <t>2461</t>
  </si>
  <si>
    <t>13615</t>
  </si>
  <si>
    <t>2999</t>
  </si>
  <si>
    <t>23625</t>
  </si>
  <si>
    <t>3795</t>
  </si>
  <si>
    <t>4045</t>
  </si>
  <si>
    <t>5628</t>
  </si>
  <si>
    <t>2212</t>
  </si>
  <si>
    <t>13437</t>
  </si>
  <si>
    <t>14239</t>
  </si>
  <si>
    <t>1546</t>
  </si>
  <si>
    <t>20160</t>
  </si>
  <si>
    <t>4704</t>
  </si>
  <si>
    <t>10158</t>
  </si>
  <si>
    <t>4779</t>
  </si>
  <si>
    <t>13871</t>
  </si>
  <si>
    <t>1066</t>
  </si>
  <si>
    <t>11890</t>
  </si>
  <si>
    <t>9037</t>
  </si>
  <si>
    <t>2363</t>
  </si>
  <si>
    <t>10862</t>
  </si>
  <si>
    <t>15257</t>
  </si>
  <si>
    <t>1702</t>
  </si>
  <si>
    <t>2773</t>
  </si>
  <si>
    <t>3405</t>
  </si>
  <si>
    <t>8958</t>
  </si>
  <si>
    <t>10072</t>
  </si>
  <si>
    <t>10849</t>
  </si>
  <si>
    <t>2878</t>
  </si>
  <si>
    <t>12993</t>
  </si>
  <si>
    <t>14331</t>
  </si>
  <si>
    <t>2885</t>
  </si>
  <si>
    <t>2143</t>
  </si>
  <si>
    <t>11712</t>
  </si>
  <si>
    <t>2698</t>
  </si>
  <si>
    <t>5134</t>
  </si>
  <si>
    <t>6882</t>
  </si>
  <si>
    <t>11397</t>
  </si>
  <si>
    <t>888</t>
  </si>
  <si>
    <t>6606</t>
  </si>
  <si>
    <t>7709</t>
  </si>
  <si>
    <t>9913</t>
  </si>
  <si>
    <t>18538</t>
  </si>
  <si>
    <t>1498</t>
  </si>
  <si>
    <t>9276</t>
  </si>
  <si>
    <t>13212</t>
  </si>
  <si>
    <t>3502</t>
  </si>
  <si>
    <t>15341</t>
  </si>
  <si>
    <t>2445</t>
  </si>
  <si>
    <t>9341</t>
  </si>
  <si>
    <t>7911</t>
  </si>
  <si>
    <t>The University of Warwick(1)</t>
  </si>
  <si>
    <t>19228</t>
  </si>
  <si>
    <t>3031</t>
  </si>
  <si>
    <t>4528</t>
  </si>
  <si>
    <t>4629</t>
  </si>
  <si>
    <t>10620</t>
  </si>
  <si>
    <t>18723</t>
  </si>
  <si>
    <t>1846</t>
  </si>
  <si>
    <t>2715</t>
  </si>
  <si>
    <t>12490</t>
  </si>
  <si>
    <t>3462</t>
  </si>
  <si>
    <t>15520</t>
  </si>
  <si>
    <t>2387</t>
  </si>
  <si>
    <t>18997</t>
  </si>
  <si>
    <t>8146</t>
  </si>
  <si>
    <t>6572</t>
  </si>
  <si>
    <t>13396</t>
  </si>
  <si>
    <t>Winchester School of Art</t>
  </si>
  <si>
    <t>23874</t>
  </si>
  <si>
    <t>2276</t>
  </si>
  <si>
    <t>2664</t>
  </si>
  <si>
    <t>13857</t>
  </si>
  <si>
    <t>6909</t>
  </si>
  <si>
    <t>16897</t>
  </si>
  <si>
    <t>3869</t>
  </si>
  <si>
    <t>4702</t>
  </si>
  <si>
    <t>4432</t>
  </si>
  <si>
    <t>89001</t>
  </si>
  <si>
    <t>9284</t>
  </si>
  <si>
    <t>12248</t>
  </si>
  <si>
    <t>4012</t>
  </si>
  <si>
    <t>56130</t>
  </si>
  <si>
    <t>16611</t>
  </si>
  <si>
    <t>66395</t>
  </si>
  <si>
    <t>6346</t>
  </si>
  <si>
    <t>8139</t>
  </si>
  <si>
    <t>5173</t>
  </si>
  <si>
    <t>6157</t>
  </si>
  <si>
    <t>University College of North Wales, Bangor</t>
  </si>
  <si>
    <t>7958</t>
  </si>
  <si>
    <t>4362</t>
  </si>
  <si>
    <t>1243</t>
  </si>
  <si>
    <t>5229</t>
  </si>
  <si>
    <t>17833</t>
  </si>
  <si>
    <t>11065</t>
  </si>
  <si>
    <t>12284</t>
  </si>
  <si>
    <t>5504</t>
  </si>
  <si>
    <t>5992</t>
  </si>
  <si>
    <t>11055</t>
  </si>
  <si>
    <t>1644</t>
  </si>
  <si>
    <t>6433</t>
  </si>
  <si>
    <t>2457</t>
  </si>
  <si>
    <t>5473</t>
  </si>
  <si>
    <t>Coleg Normal</t>
  </si>
  <si>
    <t>2345</t>
  </si>
  <si>
    <t>1185</t>
  </si>
  <si>
    <t>3384</t>
  </si>
  <si>
    <t>3434</t>
  </si>
  <si>
    <t>11395</t>
  </si>
  <si>
    <t>2161</t>
  </si>
  <si>
    <t>7005</t>
  </si>
  <si>
    <t>7502</t>
  </si>
  <si>
    <t>154423</t>
  </si>
  <si>
    <t>14465</t>
  </si>
  <si>
    <t>23160</t>
  </si>
  <si>
    <t>27165</t>
  </si>
  <si>
    <t>10460</t>
  </si>
  <si>
    <t>104105</t>
  </si>
  <si>
    <t>12693</t>
  </si>
  <si>
    <t>107031</t>
  </si>
  <si>
    <t>9767</t>
  </si>
  <si>
    <t>11521</t>
  </si>
  <si>
    <t>1996</t>
  </si>
  <si>
    <t>7961</t>
  </si>
  <si>
    <t>7905</t>
  </si>
  <si>
    <t>3515</t>
  </si>
  <si>
    <t>9080</t>
  </si>
  <si>
    <t>6083</t>
  </si>
  <si>
    <t>17576</t>
  </si>
  <si>
    <t>2138</t>
  </si>
  <si>
    <t>1248</t>
  </si>
  <si>
    <t>13471</t>
  </si>
  <si>
    <t>12215</t>
  </si>
  <si>
    <t>12165</t>
  </si>
  <si>
    <t>8061</t>
  </si>
  <si>
    <t>9732</t>
  </si>
  <si>
    <t>1506</t>
  </si>
  <si>
    <t>18610</t>
  </si>
  <si>
    <t>13848</t>
  </si>
  <si>
    <t>13654</t>
  </si>
  <si>
    <t>1536</t>
  </si>
  <si>
    <t>8904</t>
  </si>
  <si>
    <t>3471</t>
  </si>
  <si>
    <t>8788</t>
  </si>
  <si>
    <t>7951</t>
  </si>
  <si>
    <t>5122</t>
  </si>
  <si>
    <t>2024</t>
  </si>
  <si>
    <t>6921</t>
  </si>
  <si>
    <t>3094</t>
  </si>
  <si>
    <t>2491</t>
  </si>
  <si>
    <t>5627</t>
  </si>
  <si>
    <t>6284</t>
  </si>
  <si>
    <t>5890</t>
  </si>
  <si>
    <t>4736</t>
  </si>
  <si>
    <t>7293</t>
  </si>
  <si>
    <t>4940</t>
  </si>
  <si>
    <t>20378</t>
  </si>
  <si>
    <t>2567</t>
  </si>
  <si>
    <t>6177</t>
  </si>
  <si>
    <t>6351</t>
  </si>
  <si>
    <t>2393</t>
  </si>
  <si>
    <t>10985</t>
  </si>
  <si>
    <t>10577</t>
  </si>
  <si>
    <t>38705</t>
  </si>
  <si>
    <t>7514</t>
  </si>
  <si>
    <t>23119</t>
  </si>
  <si>
    <t>6696</t>
  </si>
  <si>
    <t>25847</t>
  </si>
  <si>
    <t>3968</t>
  </si>
  <si>
    <t>19151</t>
  </si>
  <si>
    <t>3898</t>
  </si>
  <si>
    <t>10569</t>
  </si>
  <si>
    <t>3864</t>
  </si>
  <si>
    <t>13059</t>
  </si>
  <si>
    <t>19554</t>
  </si>
  <si>
    <t>1131</t>
  </si>
  <si>
    <t>3041</t>
  </si>
  <si>
    <t>12550</t>
  </si>
  <si>
    <t>2832</t>
  </si>
  <si>
    <t>12788</t>
  </si>
  <si>
    <t>2594</t>
  </si>
  <si>
    <t>PG-Full-time</t>
  </si>
  <si>
    <t>PG-Part-time</t>
  </si>
  <si>
    <t>PG-Total-UK</t>
  </si>
  <si>
    <t>PG-Total-Overseas</t>
  </si>
  <si>
    <t>UG-Full-time</t>
  </si>
  <si>
    <t>UG-Part-time</t>
  </si>
  <si>
    <t>UG-Total-UK</t>
  </si>
  <si>
    <t>UG-Total-Overseas</t>
  </si>
  <si>
    <t>PG-Full-Time</t>
  </si>
  <si>
    <t>UG-Full-Time</t>
  </si>
  <si>
    <t>UG-Part-Time</t>
  </si>
  <si>
    <t>PG-Total-All</t>
  </si>
  <si>
    <t>UG-Total-All</t>
  </si>
  <si>
    <t>University Name</t>
  </si>
  <si>
    <t>Total HE Students</t>
  </si>
  <si>
    <t>PG-full-time</t>
  </si>
  <si>
    <t>UG-part-time</t>
  </si>
  <si>
    <t>PG-Total-all</t>
  </si>
  <si>
    <t>University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</si>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</sst>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Futura Bk BT"/>
      <family val="2"/>
    </font>
    <font>
      <sz val="12"/>
      <name val="Arial Narrow"/>
    </font>
    <font>
      <sz val="10"/>
      <name val="Futura Bk BT"/>
    </font>
    <font>
      <b/>
      <sz val="12"/>
      <name val="Arial Narrow"/>
    </font>
    <font>
      <b/>
      <sz val="8"/>
      <name val="Arial"/>
    </font>
    <font>
      <sz val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Futura Bk BT"/>
    </font>
    <font>
      <sz val="10"/>
      <name val="Futura Hv BT"/>
    </font>
    <font>
      <i/>
      <sz val="10"/>
      <name val="Futura Bk BT"/>
    </font>
    <font>
      <sz val="14"/>
      <name val="Futura Hv BT"/>
    </font>
    <font>
      <i/>
      <sz val="10"/>
      <name val="Futura Hv BT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3">
    <xf numFmtId="0" fontId="0" fillId="0" borderId="0"/>
    <xf numFmtId="0" fontId="1" fillId="0" borderId="0"/>
    <xf numFmtId="0" fontId="6" fillId="0" borderId="0"/>
    <xf numFmtId="49" fontId="7" fillId="0" borderId="10" applyFill="0" applyBorder="0" applyProtection="0">
      <alignment horizontal="right"/>
    </xf>
    <xf numFmtId="1" fontId="7" fillId="0" borderId="0" applyFill="0" applyBorder="0" applyProtection="0">
      <alignment horizontal="right"/>
    </xf>
    <xf numFmtId="164" fontId="7" fillId="0" borderId="0" applyFill="0" applyBorder="0" applyProtection="0">
      <alignment horizontal="right"/>
    </xf>
    <xf numFmtId="2" fontId="7" fillId="0" borderId="0" applyFill="0" applyBorder="0" applyProtection="0">
      <alignment horizontal="right"/>
    </xf>
    <xf numFmtId="0" fontId="7" fillId="0" borderId="0" applyFill="0" applyBorder="0" applyProtection="0">
      <alignment horizontal="right"/>
    </xf>
    <xf numFmtId="49" fontId="15" fillId="0" borderId="0" applyFill="0" applyBorder="0" applyProtection="0">
      <alignment horizontal="left"/>
    </xf>
    <xf numFmtId="49" fontId="16" fillId="0" borderId="0" applyFill="0" applyBorder="0" applyProtection="0">
      <alignment horizontal="left"/>
    </xf>
    <xf numFmtId="49" fontId="17" fillId="0" borderId="0" applyFill="0" applyBorder="0" applyProtection="0">
      <alignment horizontal="left"/>
    </xf>
    <xf numFmtId="49" fontId="7" fillId="0" borderId="0" applyFill="0" applyBorder="0" applyProtection="0">
      <alignment horizontal="left"/>
    </xf>
    <xf numFmtId="9" fontId="17" fillId="0" borderId="0" applyFill="0" applyBorder="0" applyProtection="0">
      <alignment horizontal="right"/>
    </xf>
    <xf numFmtId="165" fontId="17" fillId="0" borderId="0" applyFill="0" applyBorder="0" applyProtection="0">
      <alignment horizontal="right"/>
    </xf>
    <xf numFmtId="10" fontId="17" fillId="0" borderId="0" applyFill="0" applyBorder="0" applyProtection="0">
      <alignment horizontal="right"/>
    </xf>
    <xf numFmtId="49" fontId="7" fillId="0" borderId="0" applyFill="0" applyBorder="0" applyProtection="0">
      <alignment horizontal="left"/>
    </xf>
    <xf numFmtId="49" fontId="7" fillId="0" borderId="10" applyFill="0" applyBorder="0" applyProtection="0">
      <alignment horizontal="right" textRotation="90"/>
    </xf>
    <xf numFmtId="49" fontId="15" fillId="0" borderId="0" applyFill="0" applyBorder="0" applyProtection="0">
      <alignment horizontal="right"/>
    </xf>
    <xf numFmtId="49" fontId="18" fillId="0" borderId="0" applyFill="0" applyBorder="0" applyProtection="0">
      <alignment horizontal="left"/>
    </xf>
    <xf numFmtId="49" fontId="16" fillId="0" borderId="0" applyFill="0" applyBorder="0" applyProtection="0">
      <alignment horizontal="centerContinuous"/>
    </xf>
    <xf numFmtId="49" fontId="16" fillId="0" borderId="0" applyFill="0" applyBorder="0" applyProtection="0">
      <alignment horizontal="left"/>
    </xf>
    <xf numFmtId="49" fontId="16" fillId="0" borderId="11" applyFill="0" applyBorder="0" applyProtection="0">
      <alignment horizontal="right"/>
    </xf>
    <xf numFmtId="1" fontId="16" fillId="0" borderId="0" applyFill="0" applyBorder="0" applyProtection="0">
      <alignment horizontal="right"/>
    </xf>
    <xf numFmtId="164" fontId="16" fillId="0" borderId="0" applyFill="0" applyBorder="0" applyProtection="0">
      <alignment horizontal="right"/>
    </xf>
    <xf numFmtId="2" fontId="16" fillId="0" borderId="0" applyFill="0" applyBorder="0" applyProtection="0">
      <alignment horizontal="right"/>
    </xf>
    <xf numFmtId="0" fontId="16" fillId="0" borderId="12" applyFill="0" applyBorder="0" applyProtection="0">
      <alignment horizontal="right"/>
    </xf>
    <xf numFmtId="9" fontId="19" fillId="0" borderId="0" applyFill="0" applyBorder="0" applyProtection="0">
      <alignment horizontal="right"/>
    </xf>
    <xf numFmtId="165" fontId="19" fillId="0" borderId="0" applyFill="0" applyBorder="0" applyProtection="0">
      <alignment horizontal="right"/>
    </xf>
    <xf numFmtId="10" fontId="19" fillId="0" borderId="0" applyFill="0" applyBorder="0" applyProtection="0">
      <alignment horizontal="right"/>
    </xf>
    <xf numFmtId="49" fontId="16" fillId="0" borderId="0" applyFill="0" applyBorder="0" applyProtection="0">
      <alignment horizontal="left"/>
    </xf>
    <xf numFmtId="49" fontId="16" fillId="0" borderId="0" applyFill="0" applyBorder="0" applyProtection="0">
      <alignment horizontal="right" textRotation="90"/>
    </xf>
    <xf numFmtId="49" fontId="7" fillId="0" borderId="0" applyFill="0" applyBorder="0" applyProtection="0">
      <alignment horizontal="right" wrapText="1"/>
    </xf>
    <xf numFmtId="49" fontId="16" fillId="0" borderId="0" applyFill="0" applyBorder="0" applyProtection="0">
      <alignment horizontal="left" wrapText="1"/>
    </xf>
    <xf numFmtId="49" fontId="17" fillId="0" borderId="0" applyFill="0" applyBorder="0" applyProtection="0">
      <alignment horizontal="left" wrapText="1"/>
    </xf>
    <xf numFmtId="49" fontId="7" fillId="0" borderId="0" applyFill="0" applyBorder="0" applyProtection="0">
      <alignment horizontal="left" wrapText="1"/>
    </xf>
    <xf numFmtId="49" fontId="7" fillId="0" borderId="0" applyFill="0" applyBorder="0" applyProtection="0">
      <alignment horizontal="left" wrapText="1"/>
    </xf>
    <xf numFmtId="49" fontId="7" fillId="0" borderId="0" applyFill="0" applyBorder="0" applyProtection="0">
      <alignment horizontal="right" textRotation="90"/>
    </xf>
    <xf numFmtId="49" fontId="18" fillId="0" borderId="0" applyFill="0" applyBorder="0" applyProtection="0">
      <alignment horizontal="left" wrapText="1"/>
    </xf>
    <xf numFmtId="49" fontId="16" fillId="0" borderId="0" applyFill="0" applyBorder="0" applyProtection="0">
      <alignment horizontal="centerContinuous" wrapText="1"/>
    </xf>
    <xf numFmtId="49" fontId="16" fillId="0" borderId="0" applyFill="0" applyBorder="0" applyProtection="0">
      <alignment horizontal="left" wrapText="1"/>
    </xf>
    <xf numFmtId="49" fontId="16" fillId="0" borderId="0" applyFill="0" applyBorder="0" applyProtection="0">
      <alignment horizontal="right" wrapText="1"/>
    </xf>
    <xf numFmtId="49" fontId="16" fillId="0" borderId="0" applyFill="0" applyBorder="0" applyProtection="0">
      <alignment horizontal="left" wrapText="1"/>
    </xf>
    <xf numFmtId="49" fontId="16" fillId="0" borderId="0" applyFill="0" applyBorder="0" applyProtection="0">
      <alignment horizontal="right" textRotation="90"/>
    </xf>
  </cellStyleXfs>
  <cellXfs count="125">
    <xf numFmtId="0" fontId="0" fillId="0" borderId="0" xfId="0"/>
    <xf numFmtId="49" fontId="2" fillId="0" borderId="5" xfId="0" applyNumberFormat="1" applyFont="1" applyBorder="1"/>
    <xf numFmtId="49" fontId="3" fillId="0" borderId="3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right" wrapText="1"/>
    </xf>
    <xf numFmtId="49" fontId="2" fillId="0" borderId="4" xfId="0" applyNumberFormat="1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1" xfId="0" applyFont="1" applyBorder="1" applyProtection="1">
      <protection locked="0"/>
    </xf>
    <xf numFmtId="49" fontId="3" fillId="0" borderId="3" xfId="1" applyNumberFormat="1" applyFont="1" applyBorder="1" applyAlignment="1">
      <alignment horizontal="right" wrapText="1"/>
    </xf>
    <xf numFmtId="49" fontId="3" fillId="0" borderId="3" xfId="1" applyNumberFormat="1" applyFont="1" applyBorder="1" applyAlignment="1">
      <alignment horizontal="right"/>
    </xf>
    <xf numFmtId="49" fontId="2" fillId="0" borderId="4" xfId="1" applyNumberFormat="1" applyFont="1" applyBorder="1" applyAlignment="1">
      <alignment horizontal="right" wrapText="1"/>
    </xf>
    <xf numFmtId="0" fontId="3" fillId="0" borderId="0" xfId="1" applyFont="1" applyAlignment="1">
      <alignment wrapText="1"/>
    </xf>
    <xf numFmtId="0" fontId="3" fillId="0" borderId="0" xfId="1" applyFont="1"/>
    <xf numFmtId="0" fontId="3" fillId="0" borderId="0" xfId="1" applyFont="1" applyAlignment="1">
      <alignment horizontal="right"/>
    </xf>
    <xf numFmtId="0" fontId="2" fillId="0" borderId="0" xfId="1" applyFont="1"/>
    <xf numFmtId="0" fontId="3" fillId="0" borderId="5" xfId="1" applyFont="1" applyBorder="1" applyAlignment="1">
      <alignment wrapText="1"/>
    </xf>
    <xf numFmtId="0" fontId="2" fillId="0" borderId="6" xfId="1" applyFont="1" applyBorder="1"/>
    <xf numFmtId="49" fontId="3" fillId="0" borderId="1" xfId="1" applyNumberFormat="1" applyFont="1" applyBorder="1" applyAlignment="1" applyProtection="1">
      <alignment horizontal="left"/>
      <protection locked="0"/>
    </xf>
    <xf numFmtId="0" fontId="3" fillId="0" borderId="0" xfId="1" applyFont="1" applyAlignment="1" applyProtection="1">
      <alignment horizontal="right"/>
      <protection locked="0"/>
    </xf>
    <xf numFmtId="0" fontId="2" fillId="0" borderId="0" xfId="1" applyFont="1" applyProtection="1">
      <protection locked="0"/>
    </xf>
    <xf numFmtId="0" fontId="3" fillId="0" borderId="5" xfId="1" applyFont="1" applyBorder="1" applyAlignment="1" applyProtection="1">
      <alignment horizontal="right"/>
      <protection locked="0"/>
    </xf>
    <xf numFmtId="0" fontId="2" fillId="0" borderId="6" xfId="1" applyFont="1" applyBorder="1" applyProtection="1">
      <protection locked="0"/>
    </xf>
    <xf numFmtId="49" fontId="2" fillId="0" borderId="1" xfId="1" applyNumberFormat="1" applyFont="1" applyBorder="1" applyAlignment="1" applyProtection="1">
      <alignment horizontal="left"/>
      <protection locked="0"/>
    </xf>
    <xf numFmtId="0" fontId="2" fillId="0" borderId="0" xfId="1" applyFont="1" applyAlignment="1" applyProtection="1">
      <alignment horizontal="right"/>
      <protection locked="0"/>
    </xf>
    <xf numFmtId="0" fontId="2" fillId="0" borderId="5" xfId="1" applyFont="1" applyBorder="1" applyAlignment="1" applyProtection="1">
      <alignment horizontal="right"/>
      <protection locked="0"/>
    </xf>
    <xf numFmtId="0" fontId="2" fillId="0" borderId="1" xfId="1" applyFont="1" applyBorder="1" applyProtection="1">
      <protection locked="0"/>
    </xf>
    <xf numFmtId="0" fontId="1" fillId="0" borderId="1" xfId="1" applyBorder="1" applyAlignment="1">
      <alignment horizontal="left"/>
    </xf>
    <xf numFmtId="0" fontId="1" fillId="0" borderId="0" xfId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4" fillId="0" borderId="1" xfId="1" applyFont="1" applyBorder="1"/>
    <xf numFmtId="49" fontId="3" fillId="0" borderId="1" xfId="1" applyNumberFormat="1" applyFont="1" applyBorder="1" applyAlignment="1" applyProtection="1">
      <alignment horizontal="left" vertical="center"/>
      <protection locked="0"/>
    </xf>
    <xf numFmtId="49" fontId="2" fillId="0" borderId="8" xfId="1" applyNumberFormat="1" applyFont="1" applyBorder="1" applyAlignment="1" applyProtection="1">
      <alignment horizontal="left"/>
      <protection locked="0"/>
    </xf>
    <xf numFmtId="0" fontId="2" fillId="0" borderId="3" xfId="1" applyFont="1" applyBorder="1" applyAlignment="1" applyProtection="1">
      <alignment horizontal="right"/>
      <protection locked="0"/>
    </xf>
    <xf numFmtId="0" fontId="2" fillId="0" borderId="3" xfId="1" applyFont="1" applyBorder="1" applyProtection="1">
      <protection locked="0"/>
    </xf>
    <xf numFmtId="0" fontId="2" fillId="0" borderId="2" xfId="1" applyFont="1" applyBorder="1" applyAlignment="1" applyProtection="1">
      <alignment horizontal="right"/>
      <protection locked="0"/>
    </xf>
    <xf numFmtId="0" fontId="2" fillId="0" borderId="4" xfId="1" applyFont="1" applyBorder="1" applyProtection="1">
      <protection locked="0"/>
    </xf>
    <xf numFmtId="49" fontId="2" fillId="0" borderId="2" xfId="1" applyNumberFormat="1" applyFont="1" applyBorder="1" applyAlignment="1">
      <alignment horizontal="right" wrapText="1"/>
    </xf>
    <xf numFmtId="49" fontId="2" fillId="0" borderId="8" xfId="1" applyNumberFormat="1" applyFont="1" applyBorder="1" applyAlignment="1">
      <alignment horizontal="right" wrapText="1"/>
    </xf>
    <xf numFmtId="49" fontId="3" fillId="0" borderId="9" xfId="1" applyNumberFormat="1" applyFont="1" applyBorder="1" applyAlignment="1">
      <alignment horizontal="left"/>
    </xf>
    <xf numFmtId="0" fontId="2" fillId="0" borderId="5" xfId="1" applyFont="1" applyBorder="1"/>
    <xf numFmtId="49" fontId="3" fillId="0" borderId="5" xfId="1" applyNumberFormat="1" applyFont="1" applyBorder="1" applyAlignment="1" applyProtection="1">
      <alignment horizontal="left"/>
      <protection locked="0"/>
    </xf>
    <xf numFmtId="0" fontId="2" fillId="0" borderId="5" xfId="1" applyFont="1" applyBorder="1" applyProtection="1">
      <protection locked="0"/>
    </xf>
    <xf numFmtId="49" fontId="3" fillId="0" borderId="5" xfId="1" applyNumberFormat="1" applyFont="1" applyBorder="1" applyAlignment="1" applyProtection="1">
      <alignment horizontal="left" vertical="center"/>
      <protection locked="0"/>
    </xf>
    <xf numFmtId="49" fontId="2" fillId="0" borderId="5" xfId="1" applyNumberFormat="1" applyFont="1" applyBorder="1" applyAlignment="1" applyProtection="1">
      <alignment horizontal="left"/>
      <protection locked="0"/>
    </xf>
    <xf numFmtId="49" fontId="2" fillId="0" borderId="2" xfId="1" applyNumberFormat="1" applyFont="1" applyBorder="1" applyAlignment="1" applyProtection="1">
      <alignment horizontal="left"/>
      <protection locked="0"/>
    </xf>
    <xf numFmtId="0" fontId="3" fillId="0" borderId="0" xfId="1" applyFont="1" applyAlignment="1">
      <alignment horizontal="right" wrapText="1"/>
    </xf>
    <xf numFmtId="0" fontId="2" fillId="0" borderId="5" xfId="0" applyFont="1" applyBorder="1" applyProtection="1">
      <protection locked="0"/>
    </xf>
    <xf numFmtId="0" fontId="6" fillId="0" borderId="1" xfId="1" applyFont="1" applyBorder="1" applyAlignment="1">
      <alignment horizontal="left"/>
    </xf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5" xfId="1" applyFont="1" applyBorder="1"/>
    <xf numFmtId="0" fontId="6" fillId="0" borderId="6" xfId="1" applyFont="1" applyBorder="1"/>
    <xf numFmtId="0" fontId="8" fillId="0" borderId="1" xfId="1" applyFont="1" applyBorder="1"/>
    <xf numFmtId="49" fontId="3" fillId="0" borderId="8" xfId="1" applyNumberFormat="1" applyFont="1" applyBorder="1" applyAlignment="1">
      <alignment horizontal="right"/>
    </xf>
    <xf numFmtId="49" fontId="3" fillId="0" borderId="5" xfId="1" applyNumberFormat="1" applyFont="1" applyBorder="1"/>
    <xf numFmtId="0" fontId="2" fillId="0" borderId="1" xfId="1" applyFont="1" applyBorder="1"/>
    <xf numFmtId="49" fontId="2" fillId="0" borderId="5" xfId="1" applyNumberFormat="1" applyFont="1" applyBorder="1" applyProtection="1">
      <protection locked="0"/>
    </xf>
    <xf numFmtId="49" fontId="3" fillId="0" borderId="5" xfId="1" applyNumberFormat="1" applyFont="1" applyBorder="1" applyProtection="1">
      <protection locked="0"/>
    </xf>
    <xf numFmtId="0" fontId="3" fillId="0" borderId="0" xfId="1" applyFont="1" applyProtection="1">
      <protection locked="0"/>
    </xf>
    <xf numFmtId="49" fontId="3" fillId="0" borderId="5" xfId="1" applyNumberFormat="1" applyFont="1" applyBorder="1" applyAlignment="1" applyProtection="1">
      <alignment horizontal="left" indent="1"/>
      <protection locked="0"/>
    </xf>
    <xf numFmtId="49" fontId="3" fillId="0" borderId="5" xfId="0" applyNumberFormat="1" applyFont="1" applyBorder="1" applyAlignment="1" applyProtection="1">
      <alignment horizontal="left" indent="1"/>
      <protection locked="0"/>
    </xf>
    <xf numFmtId="49" fontId="3" fillId="0" borderId="5" xfId="1" applyNumberFormat="1" applyFont="1" applyBorder="1" applyAlignment="1" applyProtection="1">
      <alignment horizontal="left" vertical="center" indent="1"/>
      <protection locked="0"/>
    </xf>
    <xf numFmtId="49" fontId="3" fillId="0" borderId="2" xfId="1" applyNumberFormat="1" applyFont="1" applyBorder="1" applyAlignment="1">
      <alignment horizontal="left" indent="1"/>
    </xf>
    <xf numFmtId="0" fontId="2" fillId="0" borderId="8" xfId="1" applyFont="1" applyBorder="1"/>
    <xf numFmtId="0" fontId="2" fillId="0" borderId="2" xfId="1" applyFont="1" applyBorder="1"/>
    <xf numFmtId="0" fontId="3" fillId="0" borderId="3" xfId="1" applyFont="1" applyBorder="1"/>
    <xf numFmtId="0" fontId="3" fillId="0" borderId="3" xfId="1" applyFont="1" applyBorder="1" applyAlignment="1">
      <alignment horizontal="right"/>
    </xf>
    <xf numFmtId="49" fontId="3" fillId="0" borderId="7" xfId="1" applyNumberFormat="1" applyFont="1" applyBorder="1" applyAlignment="1">
      <alignment horizontal="right" wrapText="1"/>
    </xf>
    <xf numFmtId="49" fontId="3" fillId="0" borderId="8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 wrapText="1"/>
    </xf>
    <xf numFmtId="0" fontId="2" fillId="0" borderId="5" xfId="0" applyFont="1" applyBorder="1"/>
    <xf numFmtId="0" fontId="3" fillId="0" borderId="6" xfId="0" applyFont="1" applyBorder="1"/>
    <xf numFmtId="49" fontId="2" fillId="0" borderId="5" xfId="0" applyNumberFormat="1" applyFont="1" applyBorder="1" applyProtection="1">
      <protection locked="0"/>
    </xf>
    <xf numFmtId="49" fontId="3" fillId="0" borderId="5" xfId="0" applyNumberFormat="1" applyFont="1" applyBorder="1" applyAlignment="1" applyProtection="1">
      <alignment horizontal="left" vertical="center" indent="1"/>
      <protection locked="0"/>
    </xf>
    <xf numFmtId="49" fontId="9" fillId="0" borderId="5" xfId="0" applyNumberFormat="1" applyFont="1" applyBorder="1"/>
    <xf numFmtId="49" fontId="9" fillId="0" borderId="0" xfId="0" applyNumberFormat="1" applyFont="1"/>
    <xf numFmtId="49" fontId="9" fillId="0" borderId="3" xfId="0" applyNumberFormat="1" applyFont="1" applyBorder="1" applyAlignment="1">
      <alignment horizontal="right" wrapText="1"/>
    </xf>
    <xf numFmtId="49" fontId="9" fillId="0" borderId="4" xfId="0" applyNumberFormat="1" applyFont="1" applyBorder="1" applyAlignment="1">
      <alignment horizontal="right" wrapText="1"/>
    </xf>
    <xf numFmtId="49" fontId="9" fillId="0" borderId="2" xfId="0" applyNumberFormat="1" applyFont="1" applyBorder="1" applyAlignment="1">
      <alignment horizontal="right" wrapText="1"/>
    </xf>
    <xf numFmtId="0" fontId="9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6" xfId="0" applyFont="1" applyBorder="1" applyAlignment="1">
      <alignment horizontal="right"/>
    </xf>
    <xf numFmtId="49" fontId="10" fillId="0" borderId="5" xfId="0" applyNumberFormat="1" applyFont="1" applyBorder="1" applyAlignment="1">
      <alignment horizontal="left" indent="1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49" fontId="3" fillId="0" borderId="5" xfId="0" applyNumberFormat="1" applyFont="1" applyBorder="1" applyAlignment="1">
      <alignment horizontal="left" indent="1"/>
    </xf>
    <xf numFmtId="0" fontId="12" fillId="0" borderId="1" xfId="0" applyFont="1" applyBorder="1"/>
    <xf numFmtId="0" fontId="2" fillId="0" borderId="0" xfId="0" applyFont="1" applyAlignment="1">
      <alignment horizontal="right"/>
    </xf>
    <xf numFmtId="49" fontId="10" fillId="0" borderId="5" xfId="0" applyNumberFormat="1" applyFont="1" applyBorder="1" applyAlignment="1">
      <alignment horizontal="left" vertical="center" indent="1"/>
    </xf>
    <xf numFmtId="0" fontId="3" fillId="0" borderId="6" xfId="0" applyFont="1" applyBorder="1" applyAlignment="1">
      <alignment horizontal="left"/>
    </xf>
    <xf numFmtId="0" fontId="14" fillId="0" borderId="0" xfId="0" applyFont="1"/>
    <xf numFmtId="0" fontId="12" fillId="0" borderId="5" xfId="0" applyFont="1" applyBorder="1"/>
    <xf numFmtId="0" fontId="13" fillId="0" borderId="0" xfId="0" applyFont="1"/>
    <xf numFmtId="0" fontId="13" fillId="0" borderId="1" xfId="0" applyFont="1" applyBorder="1"/>
    <xf numFmtId="0" fontId="13" fillId="0" borderId="5" xfId="0" applyFont="1" applyBorder="1"/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horizontal="right"/>
    </xf>
    <xf numFmtId="0" fontId="14" fillId="2" borderId="6" xfId="0" applyFont="1" applyFill="1" applyBorder="1"/>
    <xf numFmtId="0" fontId="0" fillId="0" borderId="0" xfId="0" applyAlignment="1">
      <alignment wrapText="1"/>
    </xf>
    <xf numFmtId="49" fontId="9" fillId="0" borderId="0" xfId="2" applyNumberFormat="1" applyFont="1"/>
    <xf numFmtId="49" fontId="10" fillId="0" borderId="0" xfId="2" applyNumberFormat="1" applyFont="1" applyAlignment="1">
      <alignment horizontal="right"/>
    </xf>
    <xf numFmtId="49" fontId="9" fillId="0" borderId="0" xfId="2" applyNumberFormat="1" applyFont="1" applyAlignment="1">
      <alignment horizontal="right" wrapText="1"/>
    </xf>
    <xf numFmtId="49" fontId="10" fillId="0" borderId="0" xfId="2" applyNumberFormat="1" applyFont="1"/>
    <xf numFmtId="0" fontId="10" fillId="0" borderId="0" xfId="2" applyFont="1"/>
    <xf numFmtId="0" fontId="9" fillId="0" borderId="0" xfId="2" applyFont="1"/>
    <xf numFmtId="49" fontId="11" fillId="0" borderId="0" xfId="2" applyNumberFormat="1" applyFont="1"/>
    <xf numFmtId="49" fontId="3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/>
    </xf>
    <xf numFmtId="49" fontId="2" fillId="0" borderId="0" xfId="2" applyNumberFormat="1" applyFont="1" applyAlignment="1">
      <alignment horizontal="right" wrapText="1"/>
    </xf>
    <xf numFmtId="49" fontId="2" fillId="0" borderId="0" xfId="0" applyNumberFormat="1" applyFont="1" applyAlignment="1">
      <alignment horizontal="right"/>
    </xf>
    <xf numFmtId="49" fontId="3" fillId="0" borderId="0" xfId="1" applyNumberFormat="1" applyFont="1" applyAlignment="1">
      <alignment horizontal="right" wrapText="1"/>
    </xf>
    <xf numFmtId="0" fontId="0" fillId="0" borderId="0" xfId="0" applyProtection="1">
      <protection locked="0"/>
    </xf>
  </cellXfs>
  <cellStyles count="43">
    <cellStyle name="Column Header" xfId="3" xr:uid="{221A6C4A-9868-4F4F-B3E1-1254E7258891}"/>
    <cellStyle name="Data (0 dp)" xfId="4" xr:uid="{03E5EA7A-203D-424C-A989-DD53EE27350F}"/>
    <cellStyle name="Data (1 dp)" xfId="5" xr:uid="{440F5D5B-E294-4191-91BA-715EC17C4232}"/>
    <cellStyle name="Data (2 dp)" xfId="6" xr:uid="{7AB24779-096F-4D8D-BDC0-0E25B4E140F2}"/>
    <cellStyle name="Data General" xfId="7" xr:uid="{6121CFB8-37E8-4E32-ADE7-7067725CB253}"/>
    <cellStyle name="Footnote" xfId="8" xr:uid="{A8A5ED8C-39ED-41BC-A21F-1EA9DC708AE4}"/>
    <cellStyle name="Normal" xfId="0" builtinId="0"/>
    <cellStyle name="Normal 2" xfId="2" xr:uid="{3BDFEA00-0B22-42A9-BD02-C2DF40B290C9}"/>
    <cellStyle name="Normal Bold Text" xfId="9" xr:uid="{1CEAC706-4878-4C5B-96F2-75523D66031F}"/>
    <cellStyle name="Normal Italic Text" xfId="10" xr:uid="{6536130E-B059-4E55-BC05-95801AEF4F97}"/>
    <cellStyle name="Normal Text" xfId="11" xr:uid="{D5C38FC6-3D5E-4BA1-94E1-219B971D505A}"/>
    <cellStyle name="Normal_MASTER_Student_vol_template" xfId="1" xr:uid="{9B05A13E-BCA5-4EBC-BB0F-1F94699FEBF9}"/>
    <cellStyle name="Percent (0 dp)" xfId="12" xr:uid="{AE4B151B-94CC-4EF9-BC07-CCE6CB37670A}"/>
    <cellStyle name="Percent (1 dp)" xfId="13" xr:uid="{BCD58106-F8EA-456C-B431-FF0678DBE301}"/>
    <cellStyle name="Percent (2 dp)" xfId="14" xr:uid="{6F544ECC-3928-4214-82E3-1372722530BF}"/>
    <cellStyle name="Row Header" xfId="15" xr:uid="{BF6ABAB2-CE00-4022-A70F-0613E2B8DDF7}"/>
    <cellStyle name="Side Col Head" xfId="16" xr:uid="{346A4DF7-9B58-4AD9-800A-32320EA6BEAD}"/>
    <cellStyle name="Source Note" xfId="17" xr:uid="{513C3600-446D-4436-8989-E267DA2FF953}"/>
    <cellStyle name="Table Title" xfId="18" xr:uid="{DE86945E-8F81-476D-8830-4C5B1AF572AA}"/>
    <cellStyle name="Top Level Col Head" xfId="19" xr:uid="{10AA28F7-B1ED-46D1-A071-7CEB5394C112}"/>
    <cellStyle name="Top Level Row Head" xfId="20" xr:uid="{5A0A4A26-1341-4BDA-9D91-0BC982D31D26}"/>
    <cellStyle name="Total Column Header" xfId="21" xr:uid="{13EDD77C-1DCB-4EA3-AD42-17713C244B9F}"/>
    <cellStyle name="Total Data (0 dp)" xfId="22" xr:uid="{6F7118EC-AD4E-4658-BDD1-8437CE8238E4}"/>
    <cellStyle name="Total Data (1 dp)" xfId="23" xr:uid="{DF907583-28E3-4111-B2F6-EBD8EF05B3EA}"/>
    <cellStyle name="Total Data (2 dp)" xfId="24" xr:uid="{5B3613AD-46C6-4A24-9C87-2776CF917046}"/>
    <cellStyle name="Total Data General" xfId="25" xr:uid="{30B6A843-8AC2-48AC-9059-7E0E1F993DCD}"/>
    <cellStyle name="Total Percent (0 dp)" xfId="26" xr:uid="{F0A7DBC6-5551-4759-9FF2-0889139CACBC}"/>
    <cellStyle name="Total Percent (1 dp)" xfId="27" xr:uid="{EDAC2409-F7B7-484D-91DC-A38BCDA0EF29}"/>
    <cellStyle name="Total Percent (2 dp)" xfId="28" xr:uid="{13713336-2C0B-4C65-B50F-92FEDD6D3256}"/>
    <cellStyle name="Total Row Header" xfId="29" xr:uid="{F044E14E-E1EE-4965-BF36-3017F7156866}"/>
    <cellStyle name="Total Side Col Head" xfId="30" xr:uid="{9039D6C8-0CCB-40BE-924B-3DA7CB65D244}"/>
    <cellStyle name="Wrap Column Header" xfId="31" xr:uid="{C4268044-8583-4B34-A419-E06FA03D2AB8}"/>
    <cellStyle name="Wrap Normal Bold Text" xfId="32" xr:uid="{E8087481-3DCB-4637-B4A9-89DDA8C2A58F}"/>
    <cellStyle name="Wrap Normal Italic Text" xfId="33" xr:uid="{50C1021F-E540-48F5-878C-2D3440BF0A3D}"/>
    <cellStyle name="Wrap Normal Text" xfId="34" xr:uid="{30688871-AB21-48BE-8464-CE248F843A4C}"/>
    <cellStyle name="Wrap Row Header" xfId="35" xr:uid="{64CE2109-1692-4DB9-AC1E-80413850336A}"/>
    <cellStyle name="Wrap Side Col Head" xfId="36" xr:uid="{BD4B4F92-A1FE-4171-AC4C-32714A344A47}"/>
    <cellStyle name="Wrap Table Title" xfId="37" xr:uid="{D02AF5BB-650F-4EF4-9CCE-01DCBEA02D12}"/>
    <cellStyle name="Wrap Top Level Col Head" xfId="38" xr:uid="{70652866-B203-4A72-A716-8F1BA1ABC92E}"/>
    <cellStyle name="Wrap Top Level Row Head" xfId="39" xr:uid="{37DA167C-FF40-45DF-BF1C-4B01D83CC6E1}"/>
    <cellStyle name="Wrap Total Column Header" xfId="40" xr:uid="{A9D9AA8E-3BD9-4BB9-B584-431C7A8BB465}"/>
    <cellStyle name="Wrap Total Row Header" xfId="41" xr:uid="{5FF0D4AA-0CA0-44CD-9459-FBC64178C13D}"/>
    <cellStyle name="Wrap Total Side Col Head" xfId="42" xr:uid="{080839C2-D064-4EAC-B826-86BBEC319CCD}"/>
  </cellStyles>
  <dxfs count="59"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B848A5F-BF38-4362-8664-4544DB748BC9}" autoFormatId="16" applyNumberFormats="0" applyBorderFormats="0" applyFontFormats="0" applyPatternFormats="0" applyAlignmentFormats="0" applyWidthHeightFormats="0">
  <queryTableRefresh nextId="24">
    <queryTableFields count="12">
      <queryTableField id="2" name="Column2" tableColumnId="2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2" name="Column12" tableColumnId="12"/>
      <queryTableField id="15" name="Column15" tableColumnId="15"/>
      <queryTableField id="16" name="Column16" tableColumnId="16"/>
      <queryTableField id="17" name="Column17" tableColumnId="17"/>
      <queryTableField id="20" name="Column20" tableColumnId="20"/>
      <queryTableField id="21" name="Column21" tableColumnId="21"/>
      <queryTableField id="22" name="Column22" tableColumnId="22"/>
    </queryTableFields>
    <queryTableDeletedFields count="11">
      <deletedField name="Column4"/>
      <deletedField name="Column5"/>
      <deletedField name="Column3"/>
      <deletedField name="Column1"/>
      <deletedField name="Column10"/>
      <deletedField name="Column11"/>
      <deletedField name="Column13"/>
      <deletedField name="Column14"/>
      <deletedField name="Column18"/>
      <deletedField name="Column19"/>
      <deletedField name="Column2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030058-482E-4112-858E-9B333FA953C5}" autoFormatId="16" applyNumberFormats="0" applyBorderFormats="0" applyFontFormats="0" applyPatternFormats="0" applyAlignmentFormats="0" applyWidthHeightFormats="0">
  <queryTableRefresh nextId="24">
    <queryTableFields count="12">
      <queryTableField id="2" name="Column2" tableColumnId="2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name="Column12" tableColumnId="12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</queryTableFields>
    <queryTableDeletedFields count="11">
      <deletedField name="Column1"/>
      <deletedField name="Column4"/>
      <deletedField name="Column3"/>
      <deletedField name="Column5"/>
      <deletedField name="Column11"/>
      <deletedField name="Column13"/>
      <deletedField name="Column14"/>
      <deletedField name="Column21"/>
      <deletedField name="Column22"/>
      <deletedField name="Column23"/>
      <deletedField name="Column19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E527372-89A8-4F4F-AF63-AAE74F550047}" autoFormatId="16" applyNumberFormats="0" applyBorderFormats="0" applyFontFormats="0" applyPatternFormats="0" applyAlignmentFormats="0" applyWidthHeightFormats="0">
  <queryTableRefresh nextId="24">
    <queryTableFields count="12">
      <queryTableField id="2" name="Column2" tableColumnId="2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name="Column12" tableColumnId="12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</queryTableFields>
    <queryTableDeletedFields count="11">
      <deletedField name="Column3"/>
      <deletedField name="Column4"/>
      <deletedField name="Column5"/>
      <deletedField name="Column11"/>
      <deletedField name="Column14"/>
      <deletedField name="Column19"/>
      <deletedField name="Column21"/>
      <deletedField name="Column22"/>
      <deletedField name="Column23"/>
      <deletedField name="Column1"/>
      <deletedField name="Column1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D4BC64-95A0-488B-948B-E865738EDEA7}" autoFormatId="16" applyNumberFormats="0" applyBorderFormats="0" applyFontFormats="0" applyPatternFormats="0" applyAlignmentFormats="0" applyWidthHeightFormats="0">
  <queryTableRefresh nextId="21">
    <queryTableFields count="12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name="Column9" tableColumnId="9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7" name="Column17" tableColumnId="17"/>
      <queryTableField id="20" name="Column20" tableColumnId="20"/>
    </queryTableFields>
    <queryTableDeletedFields count="8">
      <deletedField name="Column7"/>
      <deletedField name="Column8"/>
      <deletedField name="Column10"/>
      <deletedField name="Column15"/>
      <deletedField name="Column16"/>
      <deletedField name="Column18"/>
      <deletedField name="Column19"/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B84200-2819-4780-A909-FDE47C7434A7}" name="Append1" displayName="Append1" ref="A1:L176" totalsRowShown="0">
  <autoFilter ref="A1:L176" xr:uid="{02B84200-2819-4780-A909-FDE47C7434A7}"/>
  <tableColumns count="12">
    <tableColumn id="2" xr3:uid="{BAF3EF08-61D1-4FCC-B79D-C072FAC8B881}" name="Column1" dataDxfId="58"/>
    <tableColumn id="6" xr3:uid="{8BFD8D4D-2E01-433E-B788-1058B0A1DD7B}" name="Column2" dataDxfId="57"/>
    <tableColumn id="7" xr3:uid="{A23B5CFD-2E88-402D-AC46-1FA2A12BC42C}" name="Column3" dataDxfId="56"/>
    <tableColumn id="8" xr3:uid="{5F181822-2799-4A7A-9257-5475288A960E}" name="Column4" dataDxfId="55"/>
    <tableColumn id="9" xr3:uid="{F9DB8D2E-F913-4B9C-8672-D36B4997C9F3}" name="Column5" dataDxfId="54"/>
    <tableColumn id="10" xr3:uid="{537072D9-70A4-4EBF-B0FE-0F7677F01B52}" name="Column6" dataDxfId="53"/>
    <tableColumn id="12" xr3:uid="{577D4E8B-6E63-44C7-9760-E97960C2EA1E}" name="Column7" dataDxfId="52"/>
    <tableColumn id="15" xr3:uid="{B6059534-8270-4BD0-9FB5-F09AAEBBDB82}" name="Column8" dataDxfId="51"/>
    <tableColumn id="16" xr3:uid="{5A882513-8E42-404C-AEF9-750FCCB493EA}" name="Column9" dataDxfId="50"/>
    <tableColumn id="17" xr3:uid="{92B11A96-D02A-41C7-8005-24CE24A0DF96}" name="Column10" dataDxfId="49"/>
    <tableColumn id="20" xr3:uid="{CCB20735-F723-4B1D-8A88-BFD88EE4156C}" name="Column11" dataDxfId="48"/>
    <tableColumn id="23" xr3:uid="{712A296C-2A1C-4BBC-A8B4-CDDA54E67545}" name="Column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E60821-23CC-48A9-9A81-8D699AB5C755}" name="_9899_done" displayName="_9899_done" ref="A1:L176" tableType="queryTable" totalsRowShown="0">
  <autoFilter ref="A1:L176" xr:uid="{E4E60821-23CC-48A9-9A81-8D699AB5C755}"/>
  <tableColumns count="12">
    <tableColumn id="2" xr3:uid="{469E4D55-1580-4391-9C93-0D5A01E84C3A}" uniqueName="2" name="Column2" queryTableFieldId="2" dataDxfId="47"/>
    <tableColumn id="6" xr3:uid="{9FF895FD-9CF4-4F88-8386-57334DE9C666}" uniqueName="6" name="Column6" queryTableFieldId="6" dataDxfId="46"/>
    <tableColumn id="7" xr3:uid="{3B153275-E933-40DC-9BA4-24A546130EB5}" uniqueName="7" name="Column7" queryTableFieldId="7" dataDxfId="45"/>
    <tableColumn id="8" xr3:uid="{CD3E9165-9E6A-45F0-9B1C-2FA8990D37A9}" uniqueName="8" name="Column8" queryTableFieldId="8" dataDxfId="44"/>
    <tableColumn id="9" xr3:uid="{421CC290-67E8-4C32-918E-B1CFED645736}" uniqueName="9" name="Column9" queryTableFieldId="9" dataDxfId="43"/>
    <tableColumn id="12" xr3:uid="{F133EEE9-D7DE-47FD-9343-4542F2666745}" uniqueName="12" name="Column12" queryTableFieldId="12" dataDxfId="42"/>
    <tableColumn id="15" xr3:uid="{56755CCB-C1CC-480D-8DDA-121F6EFF7926}" uniqueName="15" name="Column15" queryTableFieldId="15" dataDxfId="41"/>
    <tableColumn id="16" xr3:uid="{708ECA85-330A-480F-88DE-6289B0E74992}" uniqueName="16" name="Column16" queryTableFieldId="16" dataDxfId="40"/>
    <tableColumn id="17" xr3:uid="{AA70FEC6-52E8-4081-B55F-AF275088D6F1}" uniqueName="17" name="Column17" queryTableFieldId="17" dataDxfId="39"/>
    <tableColumn id="20" xr3:uid="{8894A124-7590-490D-BC29-48974A7F68AA}" uniqueName="20" name="Column20" queryTableFieldId="20" dataDxfId="38"/>
    <tableColumn id="21" xr3:uid="{F5982BBB-8D68-427B-AF1C-97D72E1E417C}" uniqueName="21" name="Column1" queryTableFieldId="21" dataDxfId="37"/>
    <tableColumn id="22" xr3:uid="{79D0E145-E609-492B-BEC7-7D85F6AA2C8F}" uniqueName="22" name="Column3" queryTableFieldId="22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A251EA4-2681-4105-8245-AC0E7BF1F744}" name="_1997_1998" displayName="_1997_1998" ref="A1:L181" tableType="queryTable" totalsRowShown="0">
  <autoFilter ref="A1:L181" xr:uid="{4A251EA4-2681-4105-8245-AC0E7BF1F744}"/>
  <tableColumns count="12">
    <tableColumn id="2" xr3:uid="{1E720687-4462-4AEB-A819-A2632DEDACB2}" uniqueName="2" name="Column2" queryTableFieldId="2" dataDxfId="35"/>
    <tableColumn id="6" xr3:uid="{377DD42D-12D0-44FF-A9AA-3353BB209985}" uniqueName="6" name="Column6" queryTableFieldId="6" dataDxfId="34"/>
    <tableColumn id="7" xr3:uid="{9D506820-8BF6-464E-A4D1-281283CDEF2E}" uniqueName="7" name="Column7" queryTableFieldId="7" dataDxfId="33"/>
    <tableColumn id="8" xr3:uid="{8FC882A0-293C-4592-B4A5-17A7A0694C03}" uniqueName="8" name="Column8" queryTableFieldId="8" dataDxfId="32"/>
    <tableColumn id="9" xr3:uid="{85DDF170-D8DF-4F68-836E-690742817E52}" uniqueName="9" name="Column9" queryTableFieldId="9" dataDxfId="31"/>
    <tableColumn id="10" xr3:uid="{4F381463-0AB7-4E0F-8CFD-172FFD2C65D6}" uniqueName="10" name="Column10" queryTableFieldId="10" dataDxfId="30"/>
    <tableColumn id="12" xr3:uid="{D62BCBE2-4BC7-47FC-94C7-4797A52FB437}" uniqueName="12" name="Column12" queryTableFieldId="12" dataDxfId="29"/>
    <tableColumn id="15" xr3:uid="{18CA43ED-07E1-47DB-AE64-E28CA2A6BA77}" uniqueName="15" name="Column15" queryTableFieldId="15" dataDxfId="28"/>
    <tableColumn id="16" xr3:uid="{66E42D1A-37C4-4D9B-A48A-FD70312F0527}" uniqueName="16" name="Column16" queryTableFieldId="16" dataDxfId="27"/>
    <tableColumn id="17" xr3:uid="{690A3FD6-ACD1-4860-B930-C11FB635330D}" uniqueName="17" name="Column17" queryTableFieldId="17" dataDxfId="26"/>
    <tableColumn id="18" xr3:uid="{A8FFFB70-A357-4ED4-9331-86A7038D371F}" uniqueName="18" name="Column18" queryTableFieldId="18" dataDxfId="25"/>
    <tableColumn id="20" xr3:uid="{1FE6FB07-B4E5-4CE4-9440-9B91E35D1A4F}" uniqueName="20" name="Column20" queryTableFieldId="20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FB09108-154A-45D1-A6BB-729563CF88B2}" name="Append2" displayName="Append2" ref="A1:L184" tableType="queryTable" totalsRowShown="0">
  <autoFilter ref="A1:L184" xr:uid="{CFB09108-154A-45D1-A6BB-729563CF88B2}"/>
  <tableColumns count="12">
    <tableColumn id="2" xr3:uid="{A4B3C490-52A6-46CF-8B93-8301FDD25E1E}" uniqueName="2" name="Column2" queryTableFieldId="2" dataDxfId="23"/>
    <tableColumn id="6" xr3:uid="{FDAA42CA-066E-4B28-AAD8-FD875AE9D0F0}" uniqueName="6" name="Column6" queryTableFieldId="6" dataDxfId="22"/>
    <tableColumn id="7" xr3:uid="{C69093CE-90A7-40D8-9CC1-BB47ABA18979}" uniqueName="7" name="Column7" queryTableFieldId="7" dataDxfId="21"/>
    <tableColumn id="8" xr3:uid="{F4B0FD3E-C181-4DA7-949F-A1A221761B2C}" uniqueName="8" name="Column8" queryTableFieldId="8" dataDxfId="20"/>
    <tableColumn id="9" xr3:uid="{67BE668F-3AAF-4EEF-8CB2-693DEDE931AD}" uniqueName="9" name="Column9" queryTableFieldId="9" dataDxfId="19"/>
    <tableColumn id="10" xr3:uid="{38286526-881B-45B8-AFE3-5CDCB772CD16}" uniqueName="10" name="Column10" queryTableFieldId="10" dataDxfId="18"/>
    <tableColumn id="12" xr3:uid="{7FE14FB4-8127-4274-922A-20349DCC50B8}" uniqueName="12" name="Column12" queryTableFieldId="12" dataDxfId="17"/>
    <tableColumn id="15" xr3:uid="{E10DCFBC-55DC-4974-8569-163ED2A752BF}" uniqueName="15" name="Column15" queryTableFieldId="15" dataDxfId="16"/>
    <tableColumn id="16" xr3:uid="{32C4B7A5-6790-4BB3-A313-93FBC6B57485}" uniqueName="16" name="Column16" queryTableFieldId="16" dataDxfId="15"/>
    <tableColumn id="17" xr3:uid="{026CE994-9477-44D7-ADC3-4382725DFF8F}" uniqueName="17" name="Column17" queryTableFieldId="17" dataDxfId="14"/>
    <tableColumn id="18" xr3:uid="{28E19963-5BA6-4889-B283-255C8B2194CE}" uniqueName="18" name="Column18" queryTableFieldId="18" dataDxfId="13"/>
    <tableColumn id="20" xr3:uid="{F99333DB-2B96-4E6F-9D8D-C0B3D9E44A87}" uniqueName="20" name="Column20" queryTableFieldId="20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FB9738-742E-4883-984B-9C3E86C67263}" name="_1995_1996" displayName="_1995_1996" ref="A1:L187" tableType="queryTable" totalsRowShown="0" headerRowDxfId="0">
  <autoFilter ref="A1:L187" xr:uid="{48FB9738-742E-4883-984B-9C3E86C67263}"/>
  <tableColumns count="12">
    <tableColumn id="2" xr3:uid="{6C71197E-564F-43A5-A4F2-7E831FC076EF}" uniqueName="2" name="Column2" queryTableFieldId="2" dataDxfId="11"/>
    <tableColumn id="3" xr3:uid="{C415D680-C7EE-4F6F-AEAB-BCDECE93FFD1}" uniqueName="3" name="Column3" queryTableFieldId="3" dataDxfId="10"/>
    <tableColumn id="4" xr3:uid="{507A90BD-D21D-4A40-A3B1-B2AA3A1AAC6B}" uniqueName="4" name="Column4" queryTableFieldId="4" dataDxfId="9"/>
    <tableColumn id="5" xr3:uid="{A29B7FF0-B106-4050-A969-C9F20EF6BEFD}" uniqueName="5" name="Column5" queryTableFieldId="5" dataDxfId="8"/>
    <tableColumn id="6" xr3:uid="{CA5A832A-EB51-4C0F-9C33-858558437A81}" uniqueName="6" name="Column6" queryTableFieldId="6" dataDxfId="7"/>
    <tableColumn id="9" xr3:uid="{9F3EA674-17E0-4BB4-8590-7D81AB8F6D4F}" uniqueName="9" name="Column9" queryTableFieldId="9" dataDxfId="6"/>
    <tableColumn id="11" xr3:uid="{055F268B-4509-48F1-BDED-6A3A59500A0B}" uniqueName="11" name="Column11" queryTableFieldId="11" dataDxfId="5"/>
    <tableColumn id="12" xr3:uid="{79C2E4CF-1821-4641-82CE-D8B9B4570E16}" uniqueName="12" name="Column12" queryTableFieldId="12" dataDxfId="4"/>
    <tableColumn id="13" xr3:uid="{A3B2E0F0-435F-4F32-9862-2C3C4E8155BB}" uniqueName="13" name="Column13" queryTableFieldId="13" dataDxfId="3"/>
    <tableColumn id="14" xr3:uid="{0051C2F2-4C0B-4A68-AC64-F0AD8DD0B05D}" uniqueName="14" name="Column14" queryTableFieldId="14" dataDxfId="2"/>
    <tableColumn id="17" xr3:uid="{55F20036-BD2C-4567-906A-8C5E63AF65FE}" uniqueName="17" name="Column17" queryTableFieldId="17" dataDxfId="1"/>
    <tableColumn id="20" xr3:uid="{173A6922-2460-416B-9BAB-F44ED7FC1E0F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22A0-B145-48A2-A9F3-20268EDFFD6C}">
  <dimension ref="A1:L169"/>
  <sheetViews>
    <sheetView workbookViewId="0">
      <selection activeCell="L1" sqref="L1"/>
    </sheetView>
    <sheetView workbookViewId="1">
      <selection sqref="A1:D1"/>
    </sheetView>
  </sheetViews>
  <sheetFormatPr defaultRowHeight="15"/>
  <sheetData>
    <row r="1" spans="1:12" ht="23.25">
      <c r="A1" s="60" t="s">
        <v>4843</v>
      </c>
      <c r="B1" s="14" t="s">
        <v>4824</v>
      </c>
      <c r="C1" s="14" t="s">
        <v>4825</v>
      </c>
      <c r="D1" s="74" t="s">
        <v>4826</v>
      </c>
      <c r="E1" s="74" t="s">
        <v>4827</v>
      </c>
      <c r="F1" s="43" t="s">
        <v>4835</v>
      </c>
      <c r="G1" s="14" t="s">
        <v>4828</v>
      </c>
      <c r="H1" s="14" t="s">
        <v>4829</v>
      </c>
      <c r="I1" s="13" t="s">
        <v>4830</v>
      </c>
      <c r="J1" s="123" t="s">
        <v>4831</v>
      </c>
      <c r="K1" s="43" t="s">
        <v>4836</v>
      </c>
      <c r="L1" s="15" t="s">
        <v>159</v>
      </c>
    </row>
    <row r="2" spans="1:12">
      <c r="A2" s="22" t="s">
        <v>1</v>
      </c>
      <c r="B2" s="23">
        <v>1800</v>
      </c>
      <c r="C2" s="23">
        <v>1610</v>
      </c>
      <c r="D2" s="23">
        <v>2245</v>
      </c>
      <c r="E2" s="23">
        <v>1165</v>
      </c>
      <c r="F2" s="24">
        <v>3410</v>
      </c>
      <c r="G2" s="25">
        <v>13395</v>
      </c>
      <c r="H2" s="23">
        <v>3890</v>
      </c>
      <c r="I2" s="23">
        <v>15385</v>
      </c>
      <c r="J2" s="23">
        <v>1905</v>
      </c>
      <c r="K2" s="26">
        <v>17290</v>
      </c>
      <c r="L2" s="26">
        <v>20700</v>
      </c>
    </row>
    <row r="3" spans="1:12">
      <c r="A3" s="22" t="s">
        <v>2</v>
      </c>
      <c r="B3" s="23">
        <v>1975</v>
      </c>
      <c r="C3" s="23">
        <v>885</v>
      </c>
      <c r="D3" s="23">
        <v>1180</v>
      </c>
      <c r="E3" s="23">
        <v>1675</v>
      </c>
      <c r="F3" s="24">
        <v>2855</v>
      </c>
      <c r="G3" s="25">
        <v>7575</v>
      </c>
      <c r="H3" s="23">
        <v>555</v>
      </c>
      <c r="I3" s="23">
        <v>6550</v>
      </c>
      <c r="J3" s="23">
        <v>1580</v>
      </c>
      <c r="K3" s="26">
        <v>8130</v>
      </c>
      <c r="L3" s="26">
        <v>10985</v>
      </c>
    </row>
    <row r="4" spans="1:12">
      <c r="A4" s="22" t="s">
        <v>3</v>
      </c>
      <c r="B4" s="23">
        <v>895</v>
      </c>
      <c r="C4" s="23">
        <v>1095</v>
      </c>
      <c r="D4" s="23">
        <v>1795</v>
      </c>
      <c r="E4" s="23">
        <v>195</v>
      </c>
      <c r="F4" s="24">
        <v>1990</v>
      </c>
      <c r="G4" s="25">
        <v>5100</v>
      </c>
      <c r="H4" s="23">
        <v>120</v>
      </c>
      <c r="I4" s="23">
        <v>4985</v>
      </c>
      <c r="J4" s="23">
        <v>235</v>
      </c>
      <c r="K4" s="26">
        <v>5220</v>
      </c>
      <c r="L4" s="26">
        <v>7210</v>
      </c>
    </row>
    <row r="5" spans="1:12">
      <c r="A5" s="22" t="s">
        <v>4</v>
      </c>
      <c r="B5" s="23">
        <v>2150</v>
      </c>
      <c r="C5" s="23">
        <v>2195</v>
      </c>
      <c r="D5" s="23">
        <v>2150</v>
      </c>
      <c r="E5" s="23">
        <v>2195</v>
      </c>
      <c r="F5" s="24">
        <v>4345</v>
      </c>
      <c r="G5" s="25">
        <v>10550</v>
      </c>
      <c r="H5" s="23">
        <v>255</v>
      </c>
      <c r="I5" s="23">
        <v>8530</v>
      </c>
      <c r="J5" s="23">
        <v>2280</v>
      </c>
      <c r="K5" s="26">
        <v>10810</v>
      </c>
      <c r="L5" s="26">
        <v>15155</v>
      </c>
    </row>
    <row r="6" spans="1:12">
      <c r="A6" s="22" t="s">
        <v>5</v>
      </c>
      <c r="B6" s="23">
        <v>3255</v>
      </c>
      <c r="C6" s="23">
        <v>1685</v>
      </c>
      <c r="D6" s="23">
        <v>2145</v>
      </c>
      <c r="E6" s="23">
        <v>2795</v>
      </c>
      <c r="F6" s="24">
        <v>4940</v>
      </c>
      <c r="G6" s="25">
        <v>10740</v>
      </c>
      <c r="H6" s="23">
        <v>2160</v>
      </c>
      <c r="I6" s="23">
        <v>11225</v>
      </c>
      <c r="J6" s="23">
        <v>1675</v>
      </c>
      <c r="K6" s="26">
        <v>12900</v>
      </c>
      <c r="L6" s="26">
        <v>17835</v>
      </c>
    </row>
    <row r="7" spans="1:12">
      <c r="A7" s="22" t="s">
        <v>6</v>
      </c>
      <c r="B7" s="23">
        <v>1090</v>
      </c>
      <c r="C7" s="23">
        <v>3650</v>
      </c>
      <c r="D7" s="23">
        <v>3935</v>
      </c>
      <c r="E7" s="23">
        <v>805</v>
      </c>
      <c r="F7" s="24">
        <v>4740</v>
      </c>
      <c r="G7" s="25">
        <v>1660</v>
      </c>
      <c r="H7" s="23">
        <v>9145</v>
      </c>
      <c r="I7" s="23">
        <v>10085</v>
      </c>
      <c r="J7" s="23">
        <v>720</v>
      </c>
      <c r="K7" s="26">
        <v>10805</v>
      </c>
      <c r="L7" s="26">
        <v>15545</v>
      </c>
    </row>
    <row r="8" spans="1:12">
      <c r="A8" s="22" t="s">
        <v>7</v>
      </c>
      <c r="B8" s="23">
        <v>1855</v>
      </c>
      <c r="C8" s="23">
        <v>1915</v>
      </c>
      <c r="D8" s="23">
        <v>2620</v>
      </c>
      <c r="E8" s="23">
        <v>1150</v>
      </c>
      <c r="F8" s="24">
        <v>3770</v>
      </c>
      <c r="G8" s="25">
        <v>15650</v>
      </c>
      <c r="H8" s="23">
        <v>3120</v>
      </c>
      <c r="I8" s="23">
        <v>17505</v>
      </c>
      <c r="J8" s="23">
        <v>1265</v>
      </c>
      <c r="K8" s="26">
        <v>18770</v>
      </c>
      <c r="L8" s="26">
        <v>22540</v>
      </c>
    </row>
    <row r="9" spans="1:12">
      <c r="A9" s="22" t="s">
        <v>8</v>
      </c>
      <c r="B9" s="23">
        <v>7845</v>
      </c>
      <c r="C9" s="23">
        <v>5310</v>
      </c>
      <c r="D9" s="23">
        <v>7685</v>
      </c>
      <c r="E9" s="23">
        <v>5465</v>
      </c>
      <c r="F9" s="24">
        <v>13150</v>
      </c>
      <c r="G9" s="25">
        <v>18140</v>
      </c>
      <c r="H9" s="23">
        <v>1045</v>
      </c>
      <c r="I9" s="23">
        <v>16935</v>
      </c>
      <c r="J9" s="23">
        <v>2250</v>
      </c>
      <c r="K9" s="26">
        <v>19185</v>
      </c>
      <c r="L9" s="26">
        <v>32335</v>
      </c>
    </row>
    <row r="10" spans="1:12">
      <c r="A10" s="22" t="s">
        <v>9</v>
      </c>
      <c r="B10" s="23">
        <v>375</v>
      </c>
      <c r="C10" s="23">
        <v>110</v>
      </c>
      <c r="D10" s="23">
        <v>125</v>
      </c>
      <c r="E10" s="23">
        <v>360</v>
      </c>
      <c r="F10" s="24">
        <v>485</v>
      </c>
      <c r="G10" s="25">
        <v>3530</v>
      </c>
      <c r="H10" s="23">
        <v>980</v>
      </c>
      <c r="I10" s="23">
        <v>3595</v>
      </c>
      <c r="J10" s="23">
        <v>915</v>
      </c>
      <c r="K10" s="26">
        <v>4510</v>
      </c>
      <c r="L10" s="26">
        <v>4995</v>
      </c>
    </row>
    <row r="11" spans="1:12">
      <c r="A11" s="22" t="s">
        <v>10</v>
      </c>
      <c r="B11" s="23">
        <v>365</v>
      </c>
      <c r="C11" s="23">
        <v>300</v>
      </c>
      <c r="D11" s="23">
        <v>665</v>
      </c>
      <c r="E11" s="23">
        <v>5</v>
      </c>
      <c r="F11" s="24">
        <v>670</v>
      </c>
      <c r="G11" s="25">
        <v>1710</v>
      </c>
      <c r="H11" s="23">
        <v>20</v>
      </c>
      <c r="I11" s="23">
        <v>1725</v>
      </c>
      <c r="J11" s="23">
        <v>5</v>
      </c>
      <c r="K11" s="26">
        <v>1730</v>
      </c>
      <c r="L11" s="26">
        <v>2395</v>
      </c>
    </row>
    <row r="12" spans="1:12">
      <c r="A12" s="22" t="s">
        <v>11</v>
      </c>
      <c r="B12" s="23">
        <v>425</v>
      </c>
      <c r="C12" s="23">
        <v>670</v>
      </c>
      <c r="D12" s="23">
        <v>940</v>
      </c>
      <c r="E12" s="23">
        <v>155</v>
      </c>
      <c r="F12" s="24">
        <v>1095</v>
      </c>
      <c r="G12" s="25">
        <v>4040</v>
      </c>
      <c r="H12" s="23">
        <v>1700</v>
      </c>
      <c r="I12" s="23">
        <v>5370</v>
      </c>
      <c r="J12" s="23">
        <v>370</v>
      </c>
      <c r="K12" s="26">
        <v>5740</v>
      </c>
      <c r="L12" s="26">
        <v>6835</v>
      </c>
    </row>
    <row r="13" spans="1:12">
      <c r="A13" s="22" t="s">
        <v>12</v>
      </c>
      <c r="B13" s="23">
        <v>55</v>
      </c>
      <c r="C13" s="23">
        <v>20</v>
      </c>
      <c r="D13" s="23">
        <v>55</v>
      </c>
      <c r="E13" s="23">
        <v>20</v>
      </c>
      <c r="F13" s="24">
        <v>75</v>
      </c>
      <c r="G13" s="25">
        <v>2840</v>
      </c>
      <c r="H13" s="23">
        <v>25</v>
      </c>
      <c r="I13" s="23">
        <v>2515</v>
      </c>
      <c r="J13" s="23">
        <v>350</v>
      </c>
      <c r="K13" s="26">
        <v>2865</v>
      </c>
      <c r="L13" s="26">
        <v>2940</v>
      </c>
    </row>
    <row r="14" spans="1:12">
      <c r="A14" s="22" t="s">
        <v>13</v>
      </c>
      <c r="B14" s="23">
        <v>1560</v>
      </c>
      <c r="C14" s="23">
        <v>1265</v>
      </c>
      <c r="D14" s="23">
        <v>1525</v>
      </c>
      <c r="E14" s="23">
        <v>1300</v>
      </c>
      <c r="F14" s="24">
        <v>2825</v>
      </c>
      <c r="G14" s="25">
        <v>11905</v>
      </c>
      <c r="H14" s="23">
        <v>3005</v>
      </c>
      <c r="I14" s="23">
        <v>13765</v>
      </c>
      <c r="J14" s="23">
        <v>1145</v>
      </c>
      <c r="K14" s="26">
        <v>14910</v>
      </c>
      <c r="L14" s="26">
        <v>17735</v>
      </c>
    </row>
    <row r="15" spans="1:12">
      <c r="A15" s="22" t="s">
        <v>14</v>
      </c>
      <c r="B15" s="23">
        <v>855</v>
      </c>
      <c r="C15" s="23">
        <v>1875</v>
      </c>
      <c r="D15" s="23">
        <v>2105</v>
      </c>
      <c r="E15" s="23">
        <v>625</v>
      </c>
      <c r="F15" s="24">
        <v>2730</v>
      </c>
      <c r="G15" s="25">
        <v>8815</v>
      </c>
      <c r="H15" s="23">
        <v>960</v>
      </c>
      <c r="I15" s="23">
        <v>8340</v>
      </c>
      <c r="J15" s="23">
        <v>1435</v>
      </c>
      <c r="K15" s="26">
        <v>9775</v>
      </c>
      <c r="L15" s="26">
        <v>12505</v>
      </c>
    </row>
    <row r="16" spans="1:12">
      <c r="A16" s="22" t="s">
        <v>15</v>
      </c>
      <c r="B16" s="23">
        <v>1870</v>
      </c>
      <c r="C16" s="23">
        <v>2175</v>
      </c>
      <c r="D16" s="23">
        <v>3105</v>
      </c>
      <c r="E16" s="23">
        <v>940</v>
      </c>
      <c r="F16" s="24">
        <v>4045</v>
      </c>
      <c r="G16" s="25">
        <v>13855</v>
      </c>
      <c r="H16" s="23">
        <v>2795</v>
      </c>
      <c r="I16" s="23">
        <v>14655</v>
      </c>
      <c r="J16" s="23">
        <v>2000</v>
      </c>
      <c r="K16" s="26">
        <v>16655</v>
      </c>
      <c r="L16" s="26">
        <v>20700</v>
      </c>
    </row>
    <row r="17" spans="1:12">
      <c r="A17" s="22" t="s">
        <v>16</v>
      </c>
      <c r="B17" s="23">
        <v>3885</v>
      </c>
      <c r="C17" s="23">
        <v>1305</v>
      </c>
      <c r="D17" s="23">
        <v>2955</v>
      </c>
      <c r="E17" s="23">
        <v>2235</v>
      </c>
      <c r="F17" s="24">
        <v>5190</v>
      </c>
      <c r="G17" s="25">
        <v>14510</v>
      </c>
      <c r="H17" s="23">
        <v>470</v>
      </c>
      <c r="I17" s="23">
        <v>12705</v>
      </c>
      <c r="J17" s="23">
        <v>2275</v>
      </c>
      <c r="K17" s="26">
        <v>14980</v>
      </c>
      <c r="L17" s="26">
        <v>20170</v>
      </c>
    </row>
    <row r="18" spans="1:12">
      <c r="A18" s="22" t="s">
        <v>160</v>
      </c>
      <c r="B18" s="23">
        <v>3110</v>
      </c>
      <c r="C18" s="23">
        <v>1145</v>
      </c>
      <c r="D18" s="23">
        <v>1820</v>
      </c>
      <c r="E18" s="23">
        <v>2435</v>
      </c>
      <c r="F18" s="24">
        <v>4255</v>
      </c>
      <c r="G18" s="25">
        <v>9815</v>
      </c>
      <c r="H18" s="23">
        <v>260</v>
      </c>
      <c r="I18" s="23">
        <v>8085</v>
      </c>
      <c r="J18" s="23">
        <v>1990</v>
      </c>
      <c r="K18" s="26">
        <v>10075</v>
      </c>
      <c r="L18" s="26">
        <v>14330</v>
      </c>
    </row>
    <row r="19" spans="1:12">
      <c r="A19" s="22" t="s">
        <v>17</v>
      </c>
      <c r="B19" s="23">
        <v>365</v>
      </c>
      <c r="C19" s="23">
        <v>725</v>
      </c>
      <c r="D19" s="23">
        <v>930</v>
      </c>
      <c r="E19" s="23">
        <v>165</v>
      </c>
      <c r="F19" s="24">
        <v>1095</v>
      </c>
      <c r="G19" s="25">
        <v>5690</v>
      </c>
      <c r="H19" s="23">
        <v>2295</v>
      </c>
      <c r="I19" s="23">
        <v>7465</v>
      </c>
      <c r="J19" s="23">
        <v>525</v>
      </c>
      <c r="K19" s="26">
        <v>7990</v>
      </c>
      <c r="L19" s="26">
        <v>9080</v>
      </c>
    </row>
    <row r="20" spans="1:12">
      <c r="A20" s="22" t="s">
        <v>18</v>
      </c>
      <c r="B20" s="23">
        <v>910</v>
      </c>
      <c r="C20" s="23">
        <v>70</v>
      </c>
      <c r="D20" s="23">
        <v>640</v>
      </c>
      <c r="E20" s="23">
        <v>345</v>
      </c>
      <c r="F20" s="24">
        <v>985</v>
      </c>
      <c r="G20" s="25">
        <v>1205</v>
      </c>
      <c r="H20" s="23">
        <v>55</v>
      </c>
      <c r="I20" s="23">
        <v>640</v>
      </c>
      <c r="J20" s="23">
        <v>620</v>
      </c>
      <c r="K20" s="26">
        <v>1260</v>
      </c>
      <c r="L20" s="26">
        <v>2245</v>
      </c>
    </row>
    <row r="21" spans="1:12">
      <c r="A21" s="22" t="s">
        <v>19</v>
      </c>
      <c r="B21" s="23">
        <v>6485</v>
      </c>
      <c r="C21" s="23">
        <v>935</v>
      </c>
      <c r="D21" s="23">
        <v>3345</v>
      </c>
      <c r="E21" s="23">
        <v>4080</v>
      </c>
      <c r="F21" s="24">
        <v>7425</v>
      </c>
      <c r="G21" s="25">
        <v>11865</v>
      </c>
      <c r="H21" s="23">
        <v>290</v>
      </c>
      <c r="I21" s="23">
        <v>9815</v>
      </c>
      <c r="J21" s="23">
        <v>2340</v>
      </c>
      <c r="K21" s="26">
        <v>12155</v>
      </c>
      <c r="L21" s="26">
        <v>19580</v>
      </c>
    </row>
    <row r="22" spans="1:12">
      <c r="A22" s="22" t="s">
        <v>20</v>
      </c>
      <c r="B22" s="23">
        <v>75</v>
      </c>
      <c r="C22" s="23">
        <v>215</v>
      </c>
      <c r="D22" s="23">
        <v>270</v>
      </c>
      <c r="E22" s="23">
        <v>20</v>
      </c>
      <c r="F22" s="24">
        <v>290</v>
      </c>
      <c r="G22" s="25">
        <v>0</v>
      </c>
      <c r="H22" s="23">
        <v>0</v>
      </c>
      <c r="I22" s="23">
        <v>0</v>
      </c>
      <c r="J22" s="23">
        <v>0</v>
      </c>
      <c r="K22" s="26">
        <v>0</v>
      </c>
      <c r="L22" s="26">
        <v>290</v>
      </c>
    </row>
    <row r="23" spans="1:12">
      <c r="A23" s="22" t="s">
        <v>21</v>
      </c>
      <c r="B23" s="23">
        <v>1350</v>
      </c>
      <c r="C23" s="23">
        <v>2130</v>
      </c>
      <c r="D23" s="23">
        <v>3315</v>
      </c>
      <c r="E23" s="23">
        <v>165</v>
      </c>
      <c r="F23" s="24">
        <v>3480</v>
      </c>
      <c r="G23" s="25">
        <v>10515</v>
      </c>
      <c r="H23" s="23">
        <v>3430</v>
      </c>
      <c r="I23" s="23">
        <v>13130</v>
      </c>
      <c r="J23" s="23">
        <v>815</v>
      </c>
      <c r="K23" s="26">
        <v>13945</v>
      </c>
      <c r="L23" s="26">
        <v>17425</v>
      </c>
    </row>
    <row r="24" spans="1:12">
      <c r="A24" s="22" t="s">
        <v>22</v>
      </c>
      <c r="B24" s="23">
        <v>1415</v>
      </c>
      <c r="C24" s="23">
        <v>3175</v>
      </c>
      <c r="D24" s="23">
        <v>3600</v>
      </c>
      <c r="E24" s="23">
        <v>990</v>
      </c>
      <c r="F24" s="24">
        <v>4590</v>
      </c>
      <c r="G24" s="25">
        <v>16605</v>
      </c>
      <c r="H24" s="23">
        <v>5395</v>
      </c>
      <c r="I24" s="23">
        <v>20045</v>
      </c>
      <c r="J24" s="23">
        <v>1950</v>
      </c>
      <c r="K24" s="26">
        <v>21995</v>
      </c>
      <c r="L24" s="26">
        <v>26585</v>
      </c>
    </row>
    <row r="25" spans="1:12">
      <c r="A25" s="22" t="s">
        <v>161</v>
      </c>
      <c r="B25" s="23">
        <v>285</v>
      </c>
      <c r="C25" s="23">
        <v>75</v>
      </c>
      <c r="D25" s="23">
        <v>225</v>
      </c>
      <c r="E25" s="23">
        <v>130</v>
      </c>
      <c r="F25" s="24">
        <v>355</v>
      </c>
      <c r="G25" s="25">
        <v>630</v>
      </c>
      <c r="H25" s="23">
        <v>0</v>
      </c>
      <c r="I25" s="23">
        <v>525</v>
      </c>
      <c r="J25" s="23">
        <v>105</v>
      </c>
      <c r="K25" s="26">
        <v>630</v>
      </c>
      <c r="L25" s="26">
        <v>985</v>
      </c>
    </row>
    <row r="26" spans="1:12">
      <c r="A26" s="22" t="s">
        <v>23</v>
      </c>
      <c r="B26" s="23">
        <v>1550</v>
      </c>
      <c r="C26" s="23">
        <v>2465</v>
      </c>
      <c r="D26" s="23">
        <v>3315</v>
      </c>
      <c r="E26" s="23">
        <v>700</v>
      </c>
      <c r="F26" s="24">
        <v>4015</v>
      </c>
      <c r="G26" s="25">
        <v>8625</v>
      </c>
      <c r="H26" s="23">
        <v>2100</v>
      </c>
      <c r="I26" s="23">
        <v>10285</v>
      </c>
      <c r="J26" s="23">
        <v>440</v>
      </c>
      <c r="K26" s="26">
        <v>10725</v>
      </c>
      <c r="L26" s="26">
        <v>14740</v>
      </c>
    </row>
    <row r="27" spans="1:12">
      <c r="A27" s="22" t="s">
        <v>24</v>
      </c>
      <c r="B27" s="23">
        <v>350</v>
      </c>
      <c r="C27" s="23">
        <v>495</v>
      </c>
      <c r="D27" s="23">
        <v>810</v>
      </c>
      <c r="E27" s="23">
        <v>35</v>
      </c>
      <c r="F27" s="24">
        <v>845</v>
      </c>
      <c r="G27" s="25">
        <v>4310</v>
      </c>
      <c r="H27" s="23">
        <v>480</v>
      </c>
      <c r="I27" s="23">
        <v>4675</v>
      </c>
      <c r="J27" s="23">
        <v>115</v>
      </c>
      <c r="K27" s="26">
        <v>4790</v>
      </c>
      <c r="L27" s="26">
        <v>5635</v>
      </c>
    </row>
    <row r="28" spans="1:12">
      <c r="A28" s="22" t="s">
        <v>153</v>
      </c>
      <c r="B28" s="23">
        <v>6050</v>
      </c>
      <c r="C28" s="23">
        <v>2450</v>
      </c>
      <c r="D28" s="23">
        <v>4080</v>
      </c>
      <c r="E28" s="23">
        <v>4420</v>
      </c>
      <c r="F28" s="24">
        <v>8500</v>
      </c>
      <c r="G28" s="25">
        <v>8100</v>
      </c>
      <c r="H28" s="23">
        <v>1545</v>
      </c>
      <c r="I28" s="23">
        <v>6730</v>
      </c>
      <c r="J28" s="23">
        <v>2915</v>
      </c>
      <c r="K28" s="26">
        <v>9645</v>
      </c>
      <c r="L28" s="26">
        <v>18145</v>
      </c>
    </row>
    <row r="29" spans="1:12">
      <c r="A29" s="22" t="s">
        <v>25</v>
      </c>
      <c r="B29" s="23">
        <v>205</v>
      </c>
      <c r="C29" s="23">
        <v>50</v>
      </c>
      <c r="D29" s="23">
        <v>125</v>
      </c>
      <c r="E29" s="23">
        <v>130</v>
      </c>
      <c r="F29" s="24">
        <v>255</v>
      </c>
      <c r="G29" s="25">
        <v>1065</v>
      </c>
      <c r="H29" s="23">
        <v>0</v>
      </c>
      <c r="I29" s="23">
        <v>805</v>
      </c>
      <c r="J29" s="23">
        <v>260</v>
      </c>
      <c r="K29" s="26">
        <v>1065</v>
      </c>
      <c r="L29" s="26">
        <v>1320</v>
      </c>
    </row>
    <row r="30" spans="1:12">
      <c r="A30" s="22" t="s">
        <v>26</v>
      </c>
      <c r="B30" s="23">
        <v>290</v>
      </c>
      <c r="C30" s="23">
        <v>15</v>
      </c>
      <c r="D30" s="23">
        <v>145</v>
      </c>
      <c r="E30" s="23">
        <v>160</v>
      </c>
      <c r="F30" s="24">
        <v>305</v>
      </c>
      <c r="G30" s="25">
        <v>155</v>
      </c>
      <c r="H30" s="23">
        <v>0</v>
      </c>
      <c r="I30" s="23">
        <v>130</v>
      </c>
      <c r="J30" s="23">
        <v>25</v>
      </c>
      <c r="K30" s="26">
        <v>155</v>
      </c>
      <c r="L30" s="26">
        <v>460</v>
      </c>
    </row>
    <row r="31" spans="1:12">
      <c r="A31" s="22" t="s">
        <v>27</v>
      </c>
      <c r="B31" s="23">
        <v>3220</v>
      </c>
      <c r="C31" s="23">
        <v>2100</v>
      </c>
      <c r="D31" s="23">
        <v>2260</v>
      </c>
      <c r="E31" s="23">
        <v>3065</v>
      </c>
      <c r="F31" s="24">
        <v>5325</v>
      </c>
      <c r="G31" s="25">
        <v>17190</v>
      </c>
      <c r="H31" s="23">
        <v>3120</v>
      </c>
      <c r="I31" s="23">
        <v>15885</v>
      </c>
      <c r="J31" s="23">
        <v>4425</v>
      </c>
      <c r="K31" s="26">
        <v>20310</v>
      </c>
      <c r="L31" s="26">
        <v>25635</v>
      </c>
    </row>
    <row r="32" spans="1:12">
      <c r="A32" s="22" t="s">
        <v>28</v>
      </c>
      <c r="B32" s="23">
        <v>2250</v>
      </c>
      <c r="C32" s="23">
        <v>1955</v>
      </c>
      <c r="D32" s="23">
        <v>1950</v>
      </c>
      <c r="E32" s="23">
        <v>2255</v>
      </c>
      <c r="F32" s="24">
        <v>4205</v>
      </c>
      <c r="G32" s="25">
        <v>0</v>
      </c>
      <c r="H32" s="23">
        <v>0</v>
      </c>
      <c r="I32" s="23">
        <v>0</v>
      </c>
      <c r="J32" s="23">
        <v>0</v>
      </c>
      <c r="K32" s="26">
        <v>0</v>
      </c>
      <c r="L32" s="26">
        <v>4205</v>
      </c>
    </row>
    <row r="33" spans="1:12">
      <c r="A33" s="22" t="s">
        <v>29</v>
      </c>
      <c r="B33" s="23">
        <v>155</v>
      </c>
      <c r="C33" s="23">
        <v>100</v>
      </c>
      <c r="D33" s="23">
        <v>135</v>
      </c>
      <c r="E33" s="23">
        <v>120</v>
      </c>
      <c r="F33" s="24">
        <v>255</v>
      </c>
      <c r="G33" s="25">
        <v>4765</v>
      </c>
      <c r="H33" s="23">
        <v>60</v>
      </c>
      <c r="I33" s="23">
        <v>4325</v>
      </c>
      <c r="J33" s="23">
        <v>500</v>
      </c>
      <c r="K33" s="26">
        <v>4825</v>
      </c>
      <c r="L33" s="26">
        <v>5080</v>
      </c>
    </row>
    <row r="34" spans="1:12">
      <c r="A34" s="22" t="s">
        <v>30</v>
      </c>
      <c r="B34" s="23">
        <v>905</v>
      </c>
      <c r="C34" s="23">
        <v>1025</v>
      </c>
      <c r="D34" s="23">
        <v>1840</v>
      </c>
      <c r="E34" s="23">
        <v>90</v>
      </c>
      <c r="F34" s="24">
        <v>1930</v>
      </c>
      <c r="G34" s="25">
        <v>5770</v>
      </c>
      <c r="H34" s="23">
        <v>1925</v>
      </c>
      <c r="I34" s="23">
        <v>7540</v>
      </c>
      <c r="J34" s="23">
        <v>155</v>
      </c>
      <c r="K34" s="26">
        <v>7695</v>
      </c>
      <c r="L34" s="26">
        <v>9625</v>
      </c>
    </row>
    <row r="35" spans="1:12">
      <c r="A35" s="22" t="s">
        <v>31</v>
      </c>
      <c r="B35" s="23">
        <v>940</v>
      </c>
      <c r="C35" s="23">
        <v>2295</v>
      </c>
      <c r="D35" s="23">
        <v>2335</v>
      </c>
      <c r="E35" s="23">
        <v>900</v>
      </c>
      <c r="F35" s="24">
        <v>3235</v>
      </c>
      <c r="G35" s="25">
        <v>14655</v>
      </c>
      <c r="H35" s="23">
        <v>1755</v>
      </c>
      <c r="I35" s="23">
        <v>14805</v>
      </c>
      <c r="J35" s="23">
        <v>1605</v>
      </c>
      <c r="K35" s="26">
        <v>16410</v>
      </c>
      <c r="L35" s="26">
        <v>19645</v>
      </c>
    </row>
    <row r="36" spans="1:12">
      <c r="A36" s="22" t="s">
        <v>32</v>
      </c>
      <c r="B36" s="23">
        <v>815</v>
      </c>
      <c r="C36" s="23">
        <v>2005</v>
      </c>
      <c r="D36" s="23">
        <v>2460</v>
      </c>
      <c r="E36" s="23">
        <v>360</v>
      </c>
      <c r="F36" s="24">
        <v>2820</v>
      </c>
      <c r="G36" s="25">
        <v>10120</v>
      </c>
      <c r="H36" s="23">
        <v>3240</v>
      </c>
      <c r="I36" s="23">
        <v>12295</v>
      </c>
      <c r="J36" s="23">
        <v>1070</v>
      </c>
      <c r="K36" s="26">
        <v>13365</v>
      </c>
      <c r="L36" s="26">
        <v>16185</v>
      </c>
    </row>
    <row r="37" spans="1:12">
      <c r="A37" s="22" t="s">
        <v>33</v>
      </c>
      <c r="B37" s="23">
        <v>3205</v>
      </c>
      <c r="C37" s="23">
        <v>1450</v>
      </c>
      <c r="D37" s="23">
        <v>2320</v>
      </c>
      <c r="E37" s="23">
        <v>2335</v>
      </c>
      <c r="F37" s="24">
        <v>4655</v>
      </c>
      <c r="G37" s="25">
        <v>12280</v>
      </c>
      <c r="H37" s="23">
        <v>260</v>
      </c>
      <c r="I37" s="23">
        <v>10465</v>
      </c>
      <c r="J37" s="23">
        <v>2075</v>
      </c>
      <c r="K37" s="26">
        <v>12540</v>
      </c>
      <c r="L37" s="26">
        <v>17190</v>
      </c>
    </row>
    <row r="38" spans="1:12">
      <c r="A38" s="22" t="s">
        <v>34</v>
      </c>
      <c r="B38" s="23">
        <v>3315</v>
      </c>
      <c r="C38" s="23">
        <v>1740</v>
      </c>
      <c r="D38" s="23">
        <v>3110</v>
      </c>
      <c r="E38" s="23">
        <v>1945</v>
      </c>
      <c r="F38" s="24">
        <v>5055</v>
      </c>
      <c r="G38" s="25">
        <v>11170</v>
      </c>
      <c r="H38" s="23">
        <v>920</v>
      </c>
      <c r="I38" s="23">
        <v>9735</v>
      </c>
      <c r="J38" s="23">
        <v>2355</v>
      </c>
      <c r="K38" s="26">
        <v>12090</v>
      </c>
      <c r="L38" s="26">
        <v>17140</v>
      </c>
    </row>
    <row r="39" spans="1:12">
      <c r="A39" s="22" t="s">
        <v>35</v>
      </c>
      <c r="B39" s="23">
        <v>2060</v>
      </c>
      <c r="C39" s="23">
        <v>2215</v>
      </c>
      <c r="D39" s="23">
        <v>3280</v>
      </c>
      <c r="E39" s="23">
        <v>995</v>
      </c>
      <c r="F39" s="24">
        <v>4275</v>
      </c>
      <c r="G39" s="25">
        <v>11300</v>
      </c>
      <c r="H39" s="23">
        <v>1600</v>
      </c>
      <c r="I39" s="23">
        <v>11805</v>
      </c>
      <c r="J39" s="23">
        <v>1095</v>
      </c>
      <c r="K39" s="26">
        <v>12900</v>
      </c>
      <c r="L39" s="26">
        <v>17175</v>
      </c>
    </row>
    <row r="40" spans="1:12">
      <c r="A40" s="22" t="s">
        <v>36</v>
      </c>
      <c r="B40" s="23">
        <v>1085</v>
      </c>
      <c r="C40" s="23">
        <v>3025</v>
      </c>
      <c r="D40" s="23">
        <v>4025</v>
      </c>
      <c r="E40" s="23">
        <v>85</v>
      </c>
      <c r="F40" s="24">
        <v>4110</v>
      </c>
      <c r="G40" s="25">
        <v>9585</v>
      </c>
      <c r="H40" s="23">
        <v>3050</v>
      </c>
      <c r="I40" s="23">
        <v>12460</v>
      </c>
      <c r="J40" s="23">
        <v>180</v>
      </c>
      <c r="K40" s="26">
        <v>12640</v>
      </c>
      <c r="L40" s="26">
        <v>16750</v>
      </c>
    </row>
    <row r="41" spans="1:12">
      <c r="A41" s="22" t="s">
        <v>37</v>
      </c>
      <c r="B41" s="23">
        <v>2180</v>
      </c>
      <c r="C41" s="23">
        <v>960</v>
      </c>
      <c r="D41" s="23">
        <v>1580</v>
      </c>
      <c r="E41" s="23">
        <v>1560</v>
      </c>
      <c r="F41" s="24">
        <v>3140</v>
      </c>
      <c r="G41" s="25">
        <v>9445</v>
      </c>
      <c r="H41" s="23">
        <v>1395</v>
      </c>
      <c r="I41" s="23">
        <v>7890</v>
      </c>
      <c r="J41" s="23">
        <v>2950</v>
      </c>
      <c r="K41" s="26">
        <v>10840</v>
      </c>
      <c r="L41" s="26">
        <v>13980</v>
      </c>
    </row>
    <row r="42" spans="1:12">
      <c r="A42" s="22" t="s">
        <v>38</v>
      </c>
      <c r="B42" s="23">
        <v>3345</v>
      </c>
      <c r="C42" s="23">
        <v>1125</v>
      </c>
      <c r="D42" s="23">
        <v>2670</v>
      </c>
      <c r="E42" s="23">
        <v>1800</v>
      </c>
      <c r="F42" s="24">
        <v>4470</v>
      </c>
      <c r="G42" s="25">
        <v>14915</v>
      </c>
      <c r="H42" s="23">
        <v>135</v>
      </c>
      <c r="I42" s="23">
        <v>11770</v>
      </c>
      <c r="J42" s="23">
        <v>3280</v>
      </c>
      <c r="K42" s="26">
        <v>15050</v>
      </c>
      <c r="L42" s="26">
        <v>19520</v>
      </c>
    </row>
    <row r="43" spans="1:12">
      <c r="A43" s="22" t="s">
        <v>39</v>
      </c>
      <c r="B43" s="23">
        <v>120</v>
      </c>
      <c r="C43" s="23">
        <v>180</v>
      </c>
      <c r="D43" s="23">
        <v>270</v>
      </c>
      <c r="E43" s="23">
        <v>30</v>
      </c>
      <c r="F43" s="24">
        <v>300</v>
      </c>
      <c r="G43" s="25">
        <v>3655</v>
      </c>
      <c r="H43" s="23">
        <v>55</v>
      </c>
      <c r="I43" s="23">
        <v>3505</v>
      </c>
      <c r="J43" s="23">
        <v>210</v>
      </c>
      <c r="K43" s="26">
        <v>3715</v>
      </c>
      <c r="L43" s="26">
        <v>4015</v>
      </c>
    </row>
    <row r="44" spans="1:12">
      <c r="A44" s="22" t="s">
        <v>40</v>
      </c>
      <c r="B44" s="23">
        <v>540</v>
      </c>
      <c r="C44" s="23">
        <v>715</v>
      </c>
      <c r="D44" s="23">
        <v>1100</v>
      </c>
      <c r="E44" s="23">
        <v>160</v>
      </c>
      <c r="F44" s="24">
        <v>1260</v>
      </c>
      <c r="G44" s="25">
        <v>6060</v>
      </c>
      <c r="H44" s="23">
        <v>650</v>
      </c>
      <c r="I44" s="23">
        <v>6455</v>
      </c>
      <c r="J44" s="23">
        <v>255</v>
      </c>
      <c r="K44" s="26">
        <v>6710</v>
      </c>
      <c r="L44" s="26">
        <v>7965</v>
      </c>
    </row>
    <row r="45" spans="1:12">
      <c r="A45" s="22" t="s">
        <v>41</v>
      </c>
      <c r="B45" s="23">
        <v>2040</v>
      </c>
      <c r="C45" s="23">
        <v>1040</v>
      </c>
      <c r="D45" s="23">
        <v>1870</v>
      </c>
      <c r="E45" s="23">
        <v>1210</v>
      </c>
      <c r="F45" s="24">
        <v>3080</v>
      </c>
      <c r="G45" s="25">
        <v>4890</v>
      </c>
      <c r="H45" s="23">
        <v>140</v>
      </c>
      <c r="I45" s="23">
        <v>4030</v>
      </c>
      <c r="J45" s="23">
        <v>1000</v>
      </c>
      <c r="K45" s="26">
        <v>5030</v>
      </c>
      <c r="L45" s="26">
        <v>8110</v>
      </c>
    </row>
    <row r="46" spans="1:12">
      <c r="A46" s="22" t="s">
        <v>42</v>
      </c>
      <c r="B46" s="23">
        <v>2290</v>
      </c>
      <c r="C46" s="23">
        <v>2645</v>
      </c>
      <c r="D46" s="23">
        <v>2780</v>
      </c>
      <c r="E46" s="23">
        <v>2150</v>
      </c>
      <c r="F46" s="24">
        <v>4930</v>
      </c>
      <c r="G46" s="25">
        <v>13790</v>
      </c>
      <c r="H46" s="23">
        <v>3230</v>
      </c>
      <c r="I46" s="23">
        <v>14795</v>
      </c>
      <c r="J46" s="23">
        <v>2225</v>
      </c>
      <c r="K46" s="26">
        <v>17020</v>
      </c>
      <c r="L46" s="26">
        <v>21950</v>
      </c>
    </row>
    <row r="47" spans="1:12">
      <c r="A47" s="22" t="s">
        <v>43</v>
      </c>
      <c r="B47" s="23">
        <v>275</v>
      </c>
      <c r="C47" s="23">
        <v>80</v>
      </c>
      <c r="D47" s="23">
        <v>205</v>
      </c>
      <c r="E47" s="23">
        <v>145</v>
      </c>
      <c r="F47" s="24">
        <v>350</v>
      </c>
      <c r="G47" s="25">
        <v>535</v>
      </c>
      <c r="H47" s="23">
        <v>0</v>
      </c>
      <c r="I47" s="23">
        <v>410</v>
      </c>
      <c r="J47" s="23">
        <v>125</v>
      </c>
      <c r="K47" s="26">
        <v>535</v>
      </c>
      <c r="L47" s="26">
        <v>890</v>
      </c>
    </row>
    <row r="48" spans="1:12">
      <c r="A48" s="22" t="s">
        <v>44</v>
      </c>
      <c r="B48" s="23">
        <v>80</v>
      </c>
      <c r="C48" s="23">
        <v>305</v>
      </c>
      <c r="D48" s="23">
        <v>340</v>
      </c>
      <c r="E48" s="23">
        <v>45</v>
      </c>
      <c r="F48" s="24">
        <v>385</v>
      </c>
      <c r="G48" s="25">
        <v>2245</v>
      </c>
      <c r="H48" s="23">
        <v>2170</v>
      </c>
      <c r="I48" s="23">
        <v>4285</v>
      </c>
      <c r="J48" s="23">
        <v>130</v>
      </c>
      <c r="K48" s="26">
        <v>4415</v>
      </c>
      <c r="L48" s="26">
        <v>4800</v>
      </c>
    </row>
    <row r="49" spans="1:12">
      <c r="A49" s="22" t="s">
        <v>45</v>
      </c>
      <c r="B49" s="23">
        <v>1995</v>
      </c>
      <c r="C49" s="23">
        <v>3540</v>
      </c>
      <c r="D49" s="23">
        <v>4145</v>
      </c>
      <c r="E49" s="23">
        <v>1390</v>
      </c>
      <c r="F49" s="24">
        <v>5535</v>
      </c>
      <c r="G49" s="25">
        <v>15805</v>
      </c>
      <c r="H49" s="23">
        <v>3960</v>
      </c>
      <c r="I49" s="23">
        <v>16805</v>
      </c>
      <c r="J49" s="23">
        <v>2955</v>
      </c>
      <c r="K49" s="26">
        <v>19760</v>
      </c>
      <c r="L49" s="26">
        <v>25295</v>
      </c>
    </row>
    <row r="50" spans="1:12">
      <c r="A50" s="22" t="s">
        <v>46</v>
      </c>
      <c r="B50" s="23">
        <v>105</v>
      </c>
      <c r="C50" s="23">
        <v>280</v>
      </c>
      <c r="D50" s="23">
        <v>335</v>
      </c>
      <c r="E50" s="23">
        <v>50</v>
      </c>
      <c r="F50" s="24">
        <v>385</v>
      </c>
      <c r="G50" s="25">
        <v>400</v>
      </c>
      <c r="H50" s="23">
        <v>15</v>
      </c>
      <c r="I50" s="23">
        <v>370</v>
      </c>
      <c r="J50" s="23">
        <v>45</v>
      </c>
      <c r="K50" s="26">
        <v>415</v>
      </c>
      <c r="L50" s="26">
        <v>800</v>
      </c>
    </row>
    <row r="51" spans="1:12">
      <c r="A51" s="22" t="s">
        <v>47</v>
      </c>
      <c r="B51" s="23">
        <v>1785</v>
      </c>
      <c r="C51" s="23">
        <v>2425</v>
      </c>
      <c r="D51" s="23">
        <v>3035</v>
      </c>
      <c r="E51" s="23">
        <v>1175</v>
      </c>
      <c r="F51" s="24">
        <v>4210</v>
      </c>
      <c r="G51" s="25">
        <v>13095</v>
      </c>
      <c r="H51" s="23">
        <v>1870</v>
      </c>
      <c r="I51" s="23">
        <v>13195</v>
      </c>
      <c r="J51" s="23">
        <v>1770</v>
      </c>
      <c r="K51" s="26">
        <v>14965</v>
      </c>
      <c r="L51" s="26">
        <v>19175</v>
      </c>
    </row>
    <row r="52" spans="1:12">
      <c r="A52" s="22" t="s">
        <v>48</v>
      </c>
      <c r="B52" s="23">
        <v>2375</v>
      </c>
      <c r="C52" s="23">
        <v>1355</v>
      </c>
      <c r="D52" s="23">
        <v>1925</v>
      </c>
      <c r="E52" s="23">
        <v>1805</v>
      </c>
      <c r="F52" s="24">
        <v>3730</v>
      </c>
      <c r="G52" s="25">
        <v>11950</v>
      </c>
      <c r="H52" s="23">
        <v>2335</v>
      </c>
      <c r="I52" s="23">
        <v>12515</v>
      </c>
      <c r="J52" s="23">
        <v>1770</v>
      </c>
      <c r="K52" s="26">
        <v>14285</v>
      </c>
      <c r="L52" s="26">
        <v>18020</v>
      </c>
    </row>
    <row r="53" spans="1:12">
      <c r="A53" s="22" t="s">
        <v>49</v>
      </c>
      <c r="B53" s="23">
        <v>5895</v>
      </c>
      <c r="C53" s="23">
        <v>1445</v>
      </c>
      <c r="D53" s="23">
        <v>3385</v>
      </c>
      <c r="E53" s="23">
        <v>3955</v>
      </c>
      <c r="F53" s="24">
        <v>7340</v>
      </c>
      <c r="G53" s="25">
        <v>8885</v>
      </c>
      <c r="H53" s="23">
        <v>0</v>
      </c>
      <c r="I53" s="23">
        <v>5360</v>
      </c>
      <c r="J53" s="23">
        <v>3525</v>
      </c>
      <c r="K53" s="26">
        <v>8885</v>
      </c>
      <c r="L53" s="26">
        <v>16225</v>
      </c>
    </row>
    <row r="54" spans="1:12">
      <c r="A54" s="22" t="s">
        <v>162</v>
      </c>
      <c r="B54" s="23">
        <v>1860</v>
      </c>
      <c r="C54" s="23">
        <v>3305</v>
      </c>
      <c r="D54" s="23">
        <v>4365</v>
      </c>
      <c r="E54" s="23">
        <v>805</v>
      </c>
      <c r="F54" s="24">
        <v>5170</v>
      </c>
      <c r="G54" s="25">
        <v>380</v>
      </c>
      <c r="H54" s="23">
        <v>140</v>
      </c>
      <c r="I54" s="23">
        <v>515</v>
      </c>
      <c r="J54" s="23">
        <v>10</v>
      </c>
      <c r="K54" s="26">
        <v>525</v>
      </c>
      <c r="L54" s="26">
        <v>5690</v>
      </c>
    </row>
    <row r="55" spans="1:12">
      <c r="A55" s="22" t="s">
        <v>154</v>
      </c>
      <c r="B55" s="23">
        <v>965</v>
      </c>
      <c r="C55" s="23">
        <v>1460</v>
      </c>
      <c r="D55" s="23">
        <v>1955</v>
      </c>
      <c r="E55" s="23">
        <v>470</v>
      </c>
      <c r="F55" s="24">
        <v>2425</v>
      </c>
      <c r="G55" s="25">
        <v>6925</v>
      </c>
      <c r="H55" s="23">
        <v>630</v>
      </c>
      <c r="I55" s="23">
        <v>6345</v>
      </c>
      <c r="J55" s="23">
        <v>1210</v>
      </c>
      <c r="K55" s="26">
        <v>7555</v>
      </c>
      <c r="L55" s="26">
        <v>9980</v>
      </c>
    </row>
    <row r="56" spans="1:12">
      <c r="A56" s="22" t="s">
        <v>50</v>
      </c>
      <c r="B56" s="23">
        <v>2595</v>
      </c>
      <c r="C56" s="23">
        <v>1210</v>
      </c>
      <c r="D56" s="23">
        <v>2235</v>
      </c>
      <c r="E56" s="23">
        <v>1570</v>
      </c>
      <c r="F56" s="24">
        <v>3805</v>
      </c>
      <c r="G56" s="25">
        <v>14675</v>
      </c>
      <c r="H56" s="23">
        <v>525</v>
      </c>
      <c r="I56" s="23">
        <v>12240</v>
      </c>
      <c r="J56" s="23">
        <v>2960</v>
      </c>
      <c r="K56" s="26">
        <v>15200</v>
      </c>
      <c r="L56" s="26">
        <v>19010</v>
      </c>
    </row>
    <row r="57" spans="1:12">
      <c r="A57" s="22" t="s">
        <v>51</v>
      </c>
      <c r="B57" s="23">
        <v>6350</v>
      </c>
      <c r="C57" s="23">
        <v>4885</v>
      </c>
      <c r="D57" s="23">
        <v>7330</v>
      </c>
      <c r="E57" s="23">
        <v>3905</v>
      </c>
      <c r="F57" s="24">
        <v>11235</v>
      </c>
      <c r="G57" s="25">
        <v>13505</v>
      </c>
      <c r="H57" s="23">
        <v>2905</v>
      </c>
      <c r="I57" s="23">
        <v>12625</v>
      </c>
      <c r="J57" s="23">
        <v>3785</v>
      </c>
      <c r="K57" s="26">
        <v>16410</v>
      </c>
      <c r="L57" s="26">
        <v>27645</v>
      </c>
    </row>
    <row r="58" spans="1:12">
      <c r="A58" s="22" t="s">
        <v>52</v>
      </c>
      <c r="B58" s="23">
        <v>2325</v>
      </c>
      <c r="C58" s="23">
        <v>2940</v>
      </c>
      <c r="D58" s="23">
        <v>3465</v>
      </c>
      <c r="E58" s="23">
        <v>1805</v>
      </c>
      <c r="F58" s="24">
        <v>5270</v>
      </c>
      <c r="G58" s="25">
        <v>16290</v>
      </c>
      <c r="H58" s="23">
        <v>1495</v>
      </c>
      <c r="I58" s="23">
        <v>15230</v>
      </c>
      <c r="J58" s="23">
        <v>2560</v>
      </c>
      <c r="K58" s="26">
        <v>17790</v>
      </c>
      <c r="L58" s="26">
        <v>23055</v>
      </c>
    </row>
    <row r="59" spans="1:12">
      <c r="A59" s="22" t="s">
        <v>53</v>
      </c>
      <c r="B59" s="23">
        <v>2215</v>
      </c>
      <c r="C59" s="23">
        <v>1450</v>
      </c>
      <c r="D59" s="23">
        <v>2005</v>
      </c>
      <c r="E59" s="23">
        <v>1665</v>
      </c>
      <c r="F59" s="24">
        <v>3670</v>
      </c>
      <c r="G59" s="25">
        <v>9265</v>
      </c>
      <c r="H59" s="23">
        <v>150</v>
      </c>
      <c r="I59" s="23">
        <v>6785</v>
      </c>
      <c r="J59" s="23">
        <v>2625</v>
      </c>
      <c r="K59" s="26">
        <v>9410</v>
      </c>
      <c r="L59" s="26">
        <v>13080</v>
      </c>
    </row>
    <row r="60" spans="1:12">
      <c r="A60" s="22" t="s">
        <v>54</v>
      </c>
      <c r="B60" s="23">
        <v>5</v>
      </c>
      <c r="C60" s="23">
        <v>15</v>
      </c>
      <c r="D60" s="23">
        <v>20</v>
      </c>
      <c r="E60" s="23">
        <v>0</v>
      </c>
      <c r="F60" s="24">
        <v>20</v>
      </c>
      <c r="G60" s="25">
        <v>1120</v>
      </c>
      <c r="H60" s="23">
        <v>0</v>
      </c>
      <c r="I60" s="23">
        <v>1100</v>
      </c>
      <c r="J60" s="23">
        <v>20</v>
      </c>
      <c r="K60" s="26">
        <v>1120</v>
      </c>
      <c r="L60" s="26">
        <v>1140</v>
      </c>
    </row>
    <row r="61" spans="1:12">
      <c r="A61" s="22" t="s">
        <v>163</v>
      </c>
      <c r="B61" s="23">
        <v>1395</v>
      </c>
      <c r="C61" s="23">
        <v>2575</v>
      </c>
      <c r="D61" s="23">
        <v>3250</v>
      </c>
      <c r="E61" s="23">
        <v>720</v>
      </c>
      <c r="F61" s="24">
        <v>3970</v>
      </c>
      <c r="G61" s="25">
        <v>17610</v>
      </c>
      <c r="H61" s="23">
        <v>3320</v>
      </c>
      <c r="I61" s="23">
        <v>19910</v>
      </c>
      <c r="J61" s="23">
        <v>1025</v>
      </c>
      <c r="K61" s="26">
        <v>20935</v>
      </c>
      <c r="L61" s="26">
        <v>24905</v>
      </c>
    </row>
    <row r="62" spans="1:12">
      <c r="A62" s="22" t="s">
        <v>55</v>
      </c>
      <c r="B62" s="23">
        <v>4950</v>
      </c>
      <c r="C62" s="23">
        <v>2760</v>
      </c>
      <c r="D62" s="23">
        <v>4405</v>
      </c>
      <c r="E62" s="23">
        <v>3305</v>
      </c>
      <c r="F62" s="24">
        <v>7710</v>
      </c>
      <c r="G62" s="25">
        <v>22320</v>
      </c>
      <c r="H62" s="23">
        <v>945</v>
      </c>
      <c r="I62" s="23">
        <v>20715</v>
      </c>
      <c r="J62" s="23">
        <v>2550</v>
      </c>
      <c r="K62" s="26">
        <v>23265</v>
      </c>
      <c r="L62" s="26">
        <v>30975</v>
      </c>
    </row>
    <row r="63" spans="1:12">
      <c r="A63" s="22" t="s">
        <v>56</v>
      </c>
      <c r="B63" s="23">
        <v>185</v>
      </c>
      <c r="C63" s="23">
        <v>390</v>
      </c>
      <c r="D63" s="23">
        <v>540</v>
      </c>
      <c r="E63" s="23">
        <v>30</v>
      </c>
      <c r="F63" s="24">
        <v>570</v>
      </c>
      <c r="G63" s="25">
        <v>2675</v>
      </c>
      <c r="H63" s="23">
        <v>70</v>
      </c>
      <c r="I63" s="23">
        <v>2715</v>
      </c>
      <c r="J63" s="23">
        <v>35</v>
      </c>
      <c r="K63" s="26">
        <v>2750</v>
      </c>
      <c r="L63" s="26">
        <v>3320</v>
      </c>
    </row>
    <row r="64" spans="1:12">
      <c r="A64" s="22" t="s">
        <v>57</v>
      </c>
      <c r="B64" s="23">
        <v>3520</v>
      </c>
      <c r="C64" s="23">
        <v>2325</v>
      </c>
      <c r="D64" s="23">
        <v>3355</v>
      </c>
      <c r="E64" s="23">
        <v>2490</v>
      </c>
      <c r="F64" s="24">
        <v>5845</v>
      </c>
      <c r="G64" s="25">
        <v>10050</v>
      </c>
      <c r="H64" s="23">
        <v>855</v>
      </c>
      <c r="I64" s="23">
        <v>8590</v>
      </c>
      <c r="J64" s="23">
        <v>2315</v>
      </c>
      <c r="K64" s="26">
        <v>10905</v>
      </c>
      <c r="L64" s="26">
        <v>16750</v>
      </c>
    </row>
    <row r="65" spans="1:12">
      <c r="A65" s="22" t="s">
        <v>58</v>
      </c>
      <c r="B65" s="23">
        <v>980</v>
      </c>
      <c r="C65" s="23">
        <v>1210</v>
      </c>
      <c r="D65" s="23">
        <v>1500</v>
      </c>
      <c r="E65" s="23">
        <v>690</v>
      </c>
      <c r="F65" s="24">
        <v>2190</v>
      </c>
      <c r="G65" s="25">
        <v>9545</v>
      </c>
      <c r="H65" s="23">
        <v>1665</v>
      </c>
      <c r="I65" s="23">
        <v>10270</v>
      </c>
      <c r="J65" s="23">
        <v>940</v>
      </c>
      <c r="K65" s="26">
        <v>11210</v>
      </c>
      <c r="L65" s="26">
        <v>13400</v>
      </c>
    </row>
    <row r="66" spans="1:12">
      <c r="A66" s="22" t="s">
        <v>59</v>
      </c>
      <c r="B66" s="23">
        <v>820</v>
      </c>
      <c r="C66" s="23">
        <v>1105</v>
      </c>
      <c r="D66" s="23">
        <v>1770</v>
      </c>
      <c r="E66" s="23">
        <v>155</v>
      </c>
      <c r="F66" s="24">
        <v>1925</v>
      </c>
      <c r="G66" s="25">
        <v>4120</v>
      </c>
      <c r="H66" s="23">
        <v>195</v>
      </c>
      <c r="I66" s="23">
        <v>4195</v>
      </c>
      <c r="J66" s="23">
        <v>120</v>
      </c>
      <c r="K66" s="26">
        <v>4315</v>
      </c>
      <c r="L66" s="26">
        <v>6240</v>
      </c>
    </row>
    <row r="67" spans="1:12">
      <c r="A67" s="22" t="s">
        <v>60</v>
      </c>
      <c r="B67" s="23">
        <v>1130</v>
      </c>
      <c r="C67" s="23">
        <v>1735</v>
      </c>
      <c r="D67" s="23">
        <v>2425</v>
      </c>
      <c r="E67" s="23">
        <v>440</v>
      </c>
      <c r="F67" s="24">
        <v>2865</v>
      </c>
      <c r="G67" s="25">
        <v>17085</v>
      </c>
      <c r="H67" s="23">
        <v>1365</v>
      </c>
      <c r="I67" s="23">
        <v>17010</v>
      </c>
      <c r="J67" s="23">
        <v>1440</v>
      </c>
      <c r="K67" s="26">
        <v>18450</v>
      </c>
      <c r="L67" s="26">
        <v>21315</v>
      </c>
    </row>
    <row r="68" spans="1:12">
      <c r="A68" s="22" t="s">
        <v>61</v>
      </c>
      <c r="B68" s="23">
        <v>0</v>
      </c>
      <c r="C68" s="23">
        <v>0</v>
      </c>
      <c r="D68" s="23">
        <v>0</v>
      </c>
      <c r="E68" s="23">
        <v>0</v>
      </c>
      <c r="F68" s="24">
        <v>0</v>
      </c>
      <c r="G68" s="25">
        <v>720</v>
      </c>
      <c r="H68" s="23">
        <v>0</v>
      </c>
      <c r="I68" s="23">
        <v>550</v>
      </c>
      <c r="J68" s="23">
        <v>170</v>
      </c>
      <c r="K68" s="26">
        <v>720</v>
      </c>
      <c r="L68" s="26">
        <v>720</v>
      </c>
    </row>
    <row r="69" spans="1:12">
      <c r="A69" s="22" t="s">
        <v>155</v>
      </c>
      <c r="B69" s="23">
        <v>3030</v>
      </c>
      <c r="C69" s="23">
        <v>1460</v>
      </c>
      <c r="D69" s="23">
        <v>2570</v>
      </c>
      <c r="E69" s="23">
        <v>1920</v>
      </c>
      <c r="F69" s="24">
        <v>4490</v>
      </c>
      <c r="G69" s="25">
        <v>16370</v>
      </c>
      <c r="H69" s="23">
        <v>485</v>
      </c>
      <c r="I69" s="23">
        <v>12610</v>
      </c>
      <c r="J69" s="23">
        <v>4250</v>
      </c>
      <c r="K69" s="26">
        <v>16860</v>
      </c>
      <c r="L69" s="26">
        <v>21345</v>
      </c>
    </row>
    <row r="70" spans="1:12">
      <c r="A70" s="22" t="s">
        <v>62</v>
      </c>
      <c r="B70" s="23">
        <v>2420</v>
      </c>
      <c r="C70" s="23">
        <v>685</v>
      </c>
      <c r="D70" s="23">
        <v>1145</v>
      </c>
      <c r="E70" s="23">
        <v>1960</v>
      </c>
      <c r="F70" s="24">
        <v>3105</v>
      </c>
      <c r="G70" s="25">
        <v>13695</v>
      </c>
      <c r="H70" s="23">
        <v>340</v>
      </c>
      <c r="I70" s="23">
        <v>8260</v>
      </c>
      <c r="J70" s="23">
        <v>5775</v>
      </c>
      <c r="K70" s="26">
        <v>14035</v>
      </c>
      <c r="L70" s="26">
        <v>17135</v>
      </c>
    </row>
    <row r="71" spans="1:12">
      <c r="A71" s="22" t="s">
        <v>63</v>
      </c>
      <c r="B71" s="23">
        <v>1410</v>
      </c>
      <c r="C71" s="23">
        <v>495</v>
      </c>
      <c r="D71" s="23">
        <v>585</v>
      </c>
      <c r="E71" s="23">
        <v>1320</v>
      </c>
      <c r="F71" s="24">
        <v>1905</v>
      </c>
      <c r="G71" s="25">
        <v>0</v>
      </c>
      <c r="H71" s="23">
        <v>0</v>
      </c>
      <c r="I71" s="23">
        <v>0</v>
      </c>
      <c r="J71" s="23">
        <v>0</v>
      </c>
      <c r="K71" s="26">
        <v>0</v>
      </c>
      <c r="L71" s="26">
        <v>1905</v>
      </c>
    </row>
    <row r="72" spans="1:12">
      <c r="A72" s="22" t="s">
        <v>64</v>
      </c>
      <c r="B72" s="23">
        <v>145</v>
      </c>
      <c r="C72" s="23">
        <v>90</v>
      </c>
      <c r="D72" s="23">
        <v>120</v>
      </c>
      <c r="E72" s="23">
        <v>120</v>
      </c>
      <c r="F72" s="24">
        <v>240</v>
      </c>
      <c r="G72" s="25">
        <v>0</v>
      </c>
      <c r="H72" s="23">
        <v>0</v>
      </c>
      <c r="I72" s="23">
        <v>0</v>
      </c>
      <c r="J72" s="23">
        <v>0</v>
      </c>
      <c r="K72" s="26">
        <v>0</v>
      </c>
      <c r="L72" s="26">
        <v>240</v>
      </c>
    </row>
    <row r="73" spans="1:12">
      <c r="A73" s="22" t="s">
        <v>65</v>
      </c>
      <c r="B73" s="23">
        <v>1495</v>
      </c>
      <c r="C73" s="23">
        <v>1660</v>
      </c>
      <c r="D73" s="23">
        <v>2455</v>
      </c>
      <c r="E73" s="23">
        <v>700</v>
      </c>
      <c r="F73" s="24">
        <v>3155</v>
      </c>
      <c r="G73" s="25">
        <v>11465</v>
      </c>
      <c r="H73" s="23">
        <v>1640</v>
      </c>
      <c r="I73" s="23">
        <v>11510</v>
      </c>
      <c r="J73" s="23">
        <v>1590</v>
      </c>
      <c r="K73" s="26">
        <v>13100</v>
      </c>
      <c r="L73" s="26">
        <v>16255</v>
      </c>
    </row>
    <row r="74" spans="1:12">
      <c r="A74" s="22" t="s">
        <v>66</v>
      </c>
      <c r="B74" s="23">
        <v>1760</v>
      </c>
      <c r="C74" s="23">
        <v>2455</v>
      </c>
      <c r="D74" s="23">
        <v>3425</v>
      </c>
      <c r="E74" s="23">
        <v>795</v>
      </c>
      <c r="F74" s="24">
        <v>4220</v>
      </c>
      <c r="G74" s="25">
        <v>9460</v>
      </c>
      <c r="H74" s="23">
        <v>4545</v>
      </c>
      <c r="I74" s="23">
        <v>13215</v>
      </c>
      <c r="J74" s="23">
        <v>790</v>
      </c>
      <c r="K74" s="26">
        <v>14005</v>
      </c>
      <c r="L74" s="26">
        <v>18220</v>
      </c>
    </row>
    <row r="75" spans="1:12">
      <c r="A75" s="22" t="s">
        <v>67</v>
      </c>
      <c r="B75" s="23">
        <v>5510</v>
      </c>
      <c r="C75" s="23">
        <v>605</v>
      </c>
      <c r="D75" s="23">
        <v>1155</v>
      </c>
      <c r="E75" s="23">
        <v>4960</v>
      </c>
      <c r="F75" s="24">
        <v>6115</v>
      </c>
      <c r="G75" s="25">
        <v>3965</v>
      </c>
      <c r="H75" s="23">
        <v>70</v>
      </c>
      <c r="I75" s="23">
        <v>2200</v>
      </c>
      <c r="J75" s="23">
        <v>1835</v>
      </c>
      <c r="K75" s="26">
        <v>4035</v>
      </c>
      <c r="L75" s="26">
        <v>10145</v>
      </c>
    </row>
    <row r="76" spans="1:12">
      <c r="A76" s="22" t="s">
        <v>68</v>
      </c>
      <c r="B76" s="23">
        <v>725</v>
      </c>
      <c r="C76" s="23">
        <v>525</v>
      </c>
      <c r="D76" s="23">
        <v>615</v>
      </c>
      <c r="E76" s="23">
        <v>635</v>
      </c>
      <c r="F76" s="24">
        <v>1250</v>
      </c>
      <c r="G76" s="25">
        <v>0</v>
      </c>
      <c r="H76" s="23">
        <v>0</v>
      </c>
      <c r="I76" s="23">
        <v>0</v>
      </c>
      <c r="J76" s="23">
        <v>0</v>
      </c>
      <c r="K76" s="26">
        <v>0</v>
      </c>
      <c r="L76" s="26">
        <v>1250</v>
      </c>
    </row>
    <row r="77" spans="1:12">
      <c r="A77" s="22" t="s">
        <v>69</v>
      </c>
      <c r="B77" s="23">
        <v>2420</v>
      </c>
      <c r="C77" s="23">
        <v>1540</v>
      </c>
      <c r="D77" s="23">
        <v>1970</v>
      </c>
      <c r="E77" s="23">
        <v>1985</v>
      </c>
      <c r="F77" s="24">
        <v>3955</v>
      </c>
      <c r="G77" s="25">
        <v>11775</v>
      </c>
      <c r="H77" s="23">
        <v>230</v>
      </c>
      <c r="I77" s="23">
        <v>10780</v>
      </c>
      <c r="J77" s="23">
        <v>1225</v>
      </c>
      <c r="K77" s="26">
        <v>12005</v>
      </c>
      <c r="L77" s="26">
        <v>15965</v>
      </c>
    </row>
    <row r="78" spans="1:12">
      <c r="A78" s="22" t="s">
        <v>70</v>
      </c>
      <c r="B78" s="23">
        <v>2345</v>
      </c>
      <c r="C78" s="23">
        <v>3185</v>
      </c>
      <c r="D78" s="23">
        <v>4855</v>
      </c>
      <c r="E78" s="23">
        <v>670</v>
      </c>
      <c r="F78" s="24">
        <v>5525</v>
      </c>
      <c r="G78" s="25">
        <v>24640</v>
      </c>
      <c r="H78" s="23">
        <v>1995</v>
      </c>
      <c r="I78" s="23">
        <v>25125</v>
      </c>
      <c r="J78" s="23">
        <v>1510</v>
      </c>
      <c r="K78" s="26">
        <v>26635</v>
      </c>
      <c r="L78" s="26">
        <v>32160</v>
      </c>
    </row>
    <row r="79" spans="1:12">
      <c r="A79" s="22" t="s">
        <v>71</v>
      </c>
      <c r="B79" s="23">
        <v>7975</v>
      </c>
      <c r="C79" s="23">
        <v>3465</v>
      </c>
      <c r="D79" s="23">
        <v>6215</v>
      </c>
      <c r="E79" s="23">
        <v>5225</v>
      </c>
      <c r="F79" s="24">
        <v>11440</v>
      </c>
      <c r="G79" s="25">
        <v>25795</v>
      </c>
      <c r="H79" s="23">
        <v>685</v>
      </c>
      <c r="I79" s="23">
        <v>20105</v>
      </c>
      <c r="J79" s="23">
        <v>6380</v>
      </c>
      <c r="K79" s="26">
        <v>26485</v>
      </c>
      <c r="L79" s="26">
        <v>37925</v>
      </c>
    </row>
    <row r="80" spans="1:12">
      <c r="A80" s="22" t="s">
        <v>72</v>
      </c>
      <c r="B80" s="23">
        <v>2145</v>
      </c>
      <c r="C80" s="23">
        <v>2090</v>
      </c>
      <c r="D80" s="23">
        <v>2390</v>
      </c>
      <c r="E80" s="23">
        <v>1845</v>
      </c>
      <c r="F80" s="24">
        <v>4235</v>
      </c>
      <c r="G80" s="25">
        <v>13455</v>
      </c>
      <c r="H80" s="23">
        <v>2190</v>
      </c>
      <c r="I80" s="23">
        <v>12625</v>
      </c>
      <c r="J80" s="23">
        <v>3020</v>
      </c>
      <c r="K80" s="26">
        <v>15645</v>
      </c>
      <c r="L80" s="26">
        <v>19880</v>
      </c>
    </row>
    <row r="81" spans="1:12">
      <c r="A81" s="22" t="s">
        <v>164</v>
      </c>
      <c r="B81" s="23">
        <v>4565</v>
      </c>
      <c r="C81" s="23">
        <v>1555</v>
      </c>
      <c r="D81" s="23">
        <v>2820</v>
      </c>
      <c r="E81" s="23">
        <v>3300</v>
      </c>
      <c r="F81" s="24">
        <v>6120</v>
      </c>
      <c r="G81" s="25">
        <v>16250</v>
      </c>
      <c r="H81" s="23">
        <v>40</v>
      </c>
      <c r="I81" s="23">
        <v>13230</v>
      </c>
      <c r="J81" s="23">
        <v>3060</v>
      </c>
      <c r="K81" s="26">
        <v>16290</v>
      </c>
      <c r="L81" s="26">
        <v>22410</v>
      </c>
    </row>
    <row r="82" spans="1:12">
      <c r="A82" s="22" t="s">
        <v>73</v>
      </c>
      <c r="B82" s="23">
        <v>370</v>
      </c>
      <c r="C82" s="23">
        <v>240</v>
      </c>
      <c r="D82" s="23">
        <v>595</v>
      </c>
      <c r="E82" s="23">
        <v>10</v>
      </c>
      <c r="F82" s="24">
        <v>605</v>
      </c>
      <c r="G82" s="25">
        <v>1685</v>
      </c>
      <c r="H82" s="23">
        <v>605</v>
      </c>
      <c r="I82" s="23">
        <v>2275</v>
      </c>
      <c r="J82" s="23">
        <v>15</v>
      </c>
      <c r="K82" s="26">
        <v>2290</v>
      </c>
      <c r="L82" s="26">
        <v>2895</v>
      </c>
    </row>
    <row r="83" spans="1:12">
      <c r="A83" s="22" t="s">
        <v>74</v>
      </c>
      <c r="B83" s="23">
        <v>795</v>
      </c>
      <c r="C83" s="23">
        <v>1515</v>
      </c>
      <c r="D83" s="23">
        <v>1785</v>
      </c>
      <c r="E83" s="23">
        <v>530</v>
      </c>
      <c r="F83" s="24">
        <v>2315</v>
      </c>
      <c r="G83" s="25">
        <v>8905</v>
      </c>
      <c r="H83" s="23">
        <v>2070</v>
      </c>
      <c r="I83" s="23">
        <v>10015</v>
      </c>
      <c r="J83" s="23">
        <v>960</v>
      </c>
      <c r="K83" s="26">
        <v>10975</v>
      </c>
      <c r="L83" s="26">
        <v>13285</v>
      </c>
    </row>
    <row r="84" spans="1:12">
      <c r="A84" s="22" t="s">
        <v>165</v>
      </c>
      <c r="B84" s="23">
        <v>2200</v>
      </c>
      <c r="C84" s="23">
        <v>2300</v>
      </c>
      <c r="D84" s="23">
        <v>3190</v>
      </c>
      <c r="E84" s="23">
        <v>1310</v>
      </c>
      <c r="F84" s="24">
        <v>4500</v>
      </c>
      <c r="G84" s="25">
        <v>19195</v>
      </c>
      <c r="H84" s="23">
        <v>3865</v>
      </c>
      <c r="I84" s="23">
        <v>20925</v>
      </c>
      <c r="J84" s="23">
        <v>2140</v>
      </c>
      <c r="K84" s="26">
        <v>23065</v>
      </c>
      <c r="L84" s="26">
        <v>27565</v>
      </c>
    </row>
    <row r="85" spans="1:12">
      <c r="A85" s="22" t="s">
        <v>75</v>
      </c>
      <c r="B85" s="23">
        <v>20</v>
      </c>
      <c r="C85" s="23">
        <v>40</v>
      </c>
      <c r="D85" s="23">
        <v>55</v>
      </c>
      <c r="E85" s="23">
        <v>5</v>
      </c>
      <c r="F85" s="24">
        <v>60</v>
      </c>
      <c r="G85" s="25">
        <v>1705</v>
      </c>
      <c r="H85" s="23">
        <v>0</v>
      </c>
      <c r="I85" s="23">
        <v>1635</v>
      </c>
      <c r="J85" s="23">
        <v>70</v>
      </c>
      <c r="K85" s="26">
        <v>1705</v>
      </c>
      <c r="L85" s="26">
        <v>1765</v>
      </c>
    </row>
    <row r="86" spans="1:12">
      <c r="A86" s="22" t="s">
        <v>166</v>
      </c>
      <c r="B86" s="23">
        <v>5740</v>
      </c>
      <c r="C86" s="23">
        <v>2645</v>
      </c>
      <c r="D86" s="23">
        <v>5175</v>
      </c>
      <c r="E86" s="23">
        <v>3210</v>
      </c>
      <c r="F86" s="24">
        <v>8385</v>
      </c>
      <c r="G86" s="25">
        <v>23155</v>
      </c>
      <c r="H86" s="23">
        <v>1730</v>
      </c>
      <c r="I86" s="23">
        <v>20585</v>
      </c>
      <c r="J86" s="23">
        <v>4300</v>
      </c>
      <c r="K86" s="26">
        <v>24885</v>
      </c>
      <c r="L86" s="26">
        <v>33270</v>
      </c>
    </row>
    <row r="87" spans="1:12">
      <c r="A87" s="22" t="s">
        <v>76</v>
      </c>
      <c r="B87" s="23">
        <v>2320</v>
      </c>
      <c r="C87" s="23">
        <v>2855</v>
      </c>
      <c r="D87" s="23">
        <v>3175</v>
      </c>
      <c r="E87" s="23">
        <v>2000</v>
      </c>
      <c r="F87" s="24">
        <v>5175</v>
      </c>
      <c r="G87" s="25">
        <v>20530</v>
      </c>
      <c r="H87" s="23">
        <v>1140</v>
      </c>
      <c r="I87" s="23">
        <v>19965</v>
      </c>
      <c r="J87" s="23">
        <v>1705</v>
      </c>
      <c r="K87" s="26">
        <v>21670</v>
      </c>
      <c r="L87" s="26">
        <v>26845</v>
      </c>
    </row>
    <row r="88" spans="1:12">
      <c r="A88" s="22" t="s">
        <v>77</v>
      </c>
      <c r="B88" s="23">
        <v>205</v>
      </c>
      <c r="C88" s="23">
        <v>10750</v>
      </c>
      <c r="D88" s="23">
        <v>10880</v>
      </c>
      <c r="E88" s="23">
        <v>75</v>
      </c>
      <c r="F88" s="24">
        <v>10955</v>
      </c>
      <c r="G88" s="25">
        <v>0</v>
      </c>
      <c r="H88" s="23">
        <v>112535</v>
      </c>
      <c r="I88" s="23">
        <v>112310</v>
      </c>
      <c r="J88" s="23">
        <v>225</v>
      </c>
      <c r="K88" s="26">
        <v>112535</v>
      </c>
      <c r="L88" s="26">
        <v>123490</v>
      </c>
    </row>
    <row r="89" spans="1:12">
      <c r="A89" s="22" t="s">
        <v>78</v>
      </c>
      <c r="B89" s="23">
        <v>2005</v>
      </c>
      <c r="C89" s="23">
        <v>2180</v>
      </c>
      <c r="D89" s="23">
        <v>2880</v>
      </c>
      <c r="E89" s="23">
        <v>1305</v>
      </c>
      <c r="F89" s="24">
        <v>4185</v>
      </c>
      <c r="G89" s="25">
        <v>11475</v>
      </c>
      <c r="H89" s="23">
        <v>2240</v>
      </c>
      <c r="I89" s="23">
        <v>11655</v>
      </c>
      <c r="J89" s="23">
        <v>2060</v>
      </c>
      <c r="K89" s="26">
        <v>13715</v>
      </c>
      <c r="L89" s="26">
        <v>17895</v>
      </c>
    </row>
    <row r="90" spans="1:12">
      <c r="A90" s="22" t="s">
        <v>79</v>
      </c>
      <c r="B90" s="23">
        <v>7515</v>
      </c>
      <c r="C90" s="23">
        <v>1735</v>
      </c>
      <c r="D90" s="23">
        <v>4025</v>
      </c>
      <c r="E90" s="23">
        <v>5225</v>
      </c>
      <c r="F90" s="24">
        <v>9250</v>
      </c>
      <c r="G90" s="25">
        <v>11380</v>
      </c>
      <c r="H90" s="23">
        <v>5275</v>
      </c>
      <c r="I90" s="23">
        <v>14610</v>
      </c>
      <c r="J90" s="23">
        <v>2045</v>
      </c>
      <c r="K90" s="26">
        <v>16655</v>
      </c>
      <c r="L90" s="26">
        <v>25905</v>
      </c>
    </row>
    <row r="91" spans="1:12">
      <c r="A91" s="22" t="s">
        <v>167</v>
      </c>
      <c r="B91" s="23">
        <v>1520</v>
      </c>
      <c r="C91" s="23">
        <v>1825</v>
      </c>
      <c r="D91" s="23">
        <v>2380</v>
      </c>
      <c r="E91" s="23">
        <v>965</v>
      </c>
      <c r="F91" s="24">
        <v>3345</v>
      </c>
      <c r="G91" s="25">
        <v>19735</v>
      </c>
      <c r="H91" s="23">
        <v>3850</v>
      </c>
      <c r="I91" s="23">
        <v>21785</v>
      </c>
      <c r="J91" s="23">
        <v>1800</v>
      </c>
      <c r="K91" s="26">
        <v>23585</v>
      </c>
      <c r="L91" s="26">
        <v>26930</v>
      </c>
    </row>
    <row r="92" spans="1:12">
      <c r="A92" s="22" t="s">
        <v>80</v>
      </c>
      <c r="B92" s="23">
        <v>1570</v>
      </c>
      <c r="C92" s="23">
        <v>1950</v>
      </c>
      <c r="D92" s="23">
        <v>2440</v>
      </c>
      <c r="E92" s="23">
        <v>1080</v>
      </c>
      <c r="F92" s="24">
        <v>3520</v>
      </c>
      <c r="G92" s="25">
        <v>16420</v>
      </c>
      <c r="H92" s="23">
        <v>1960</v>
      </c>
      <c r="I92" s="23">
        <v>15565</v>
      </c>
      <c r="J92" s="23">
        <v>2815</v>
      </c>
      <c r="K92" s="26">
        <v>18380</v>
      </c>
      <c r="L92" s="26">
        <v>21900</v>
      </c>
    </row>
    <row r="93" spans="1:12">
      <c r="A93" s="22" t="s">
        <v>81</v>
      </c>
      <c r="B93" s="23">
        <v>3225</v>
      </c>
      <c r="C93" s="23">
        <v>995</v>
      </c>
      <c r="D93" s="23">
        <v>1865</v>
      </c>
      <c r="E93" s="23">
        <v>2355</v>
      </c>
      <c r="F93" s="24">
        <v>4220</v>
      </c>
      <c r="G93" s="25">
        <v>11190</v>
      </c>
      <c r="H93" s="23">
        <v>10</v>
      </c>
      <c r="I93" s="23">
        <v>8625</v>
      </c>
      <c r="J93" s="23">
        <v>2575</v>
      </c>
      <c r="K93" s="26">
        <v>11200</v>
      </c>
      <c r="L93" s="26">
        <v>15420</v>
      </c>
    </row>
    <row r="94" spans="1:12">
      <c r="A94" s="22" t="s">
        <v>82</v>
      </c>
      <c r="B94" s="23">
        <v>30</v>
      </c>
      <c r="C94" s="23">
        <v>50</v>
      </c>
      <c r="D94" s="23">
        <v>50</v>
      </c>
      <c r="E94" s="23">
        <v>25</v>
      </c>
      <c r="F94" s="24">
        <v>75</v>
      </c>
      <c r="G94" s="25">
        <v>1815</v>
      </c>
      <c r="H94" s="23">
        <v>0</v>
      </c>
      <c r="I94" s="23">
        <v>1695</v>
      </c>
      <c r="J94" s="23">
        <v>120</v>
      </c>
      <c r="K94" s="26">
        <v>1815</v>
      </c>
      <c r="L94" s="26">
        <v>1890</v>
      </c>
    </row>
    <row r="95" spans="1:12">
      <c r="A95" s="22" t="s">
        <v>83</v>
      </c>
      <c r="B95" s="23">
        <v>2690</v>
      </c>
      <c r="C95" s="23">
        <v>1585</v>
      </c>
      <c r="D95" s="23">
        <v>2455</v>
      </c>
      <c r="E95" s="23">
        <v>1820</v>
      </c>
      <c r="F95" s="24">
        <v>4275</v>
      </c>
      <c r="G95" s="25">
        <v>9235</v>
      </c>
      <c r="H95" s="23">
        <v>85</v>
      </c>
      <c r="I95" s="23">
        <v>7770</v>
      </c>
      <c r="J95" s="23">
        <v>1550</v>
      </c>
      <c r="K95" s="26">
        <v>9320</v>
      </c>
      <c r="L95" s="26">
        <v>13595</v>
      </c>
    </row>
    <row r="96" spans="1:12">
      <c r="A96" s="22" t="s">
        <v>84</v>
      </c>
      <c r="B96" s="23">
        <v>1085</v>
      </c>
      <c r="C96" s="23">
        <v>1335</v>
      </c>
      <c r="D96" s="23">
        <v>1955</v>
      </c>
      <c r="E96" s="23">
        <v>465</v>
      </c>
      <c r="F96" s="24">
        <v>2420</v>
      </c>
      <c r="G96" s="25">
        <v>5890</v>
      </c>
      <c r="H96" s="23">
        <v>225</v>
      </c>
      <c r="I96" s="23">
        <v>5510</v>
      </c>
      <c r="J96" s="23">
        <v>600</v>
      </c>
      <c r="K96" s="26">
        <v>6110</v>
      </c>
      <c r="L96" s="26">
        <v>8530</v>
      </c>
    </row>
    <row r="97" spans="1:12">
      <c r="A97" s="22" t="s">
        <v>85</v>
      </c>
      <c r="B97" s="23">
        <v>20</v>
      </c>
      <c r="C97" s="23">
        <v>10</v>
      </c>
      <c r="D97" s="23">
        <v>15</v>
      </c>
      <c r="E97" s="23">
        <v>15</v>
      </c>
      <c r="F97" s="24">
        <v>30</v>
      </c>
      <c r="G97" s="25">
        <v>590</v>
      </c>
      <c r="H97" s="23">
        <v>150</v>
      </c>
      <c r="I97" s="23">
        <v>665</v>
      </c>
      <c r="J97" s="23">
        <v>75</v>
      </c>
      <c r="K97" s="26">
        <v>740</v>
      </c>
      <c r="L97" s="26">
        <v>770</v>
      </c>
    </row>
    <row r="98" spans="1:12">
      <c r="A98" s="22" t="s">
        <v>86</v>
      </c>
      <c r="B98" s="23">
        <v>395</v>
      </c>
      <c r="C98" s="23">
        <v>0</v>
      </c>
      <c r="D98" s="23">
        <v>190</v>
      </c>
      <c r="E98" s="23">
        <v>205</v>
      </c>
      <c r="F98" s="24">
        <v>395</v>
      </c>
      <c r="G98" s="25">
        <v>350</v>
      </c>
      <c r="H98" s="23">
        <v>0</v>
      </c>
      <c r="I98" s="23">
        <v>195</v>
      </c>
      <c r="J98" s="23">
        <v>155</v>
      </c>
      <c r="K98" s="26">
        <v>350</v>
      </c>
      <c r="L98" s="26">
        <v>745</v>
      </c>
    </row>
    <row r="99" spans="1:12">
      <c r="A99" s="22" t="s">
        <v>87</v>
      </c>
      <c r="B99" s="23">
        <v>180</v>
      </c>
      <c r="C99" s="23">
        <v>20</v>
      </c>
      <c r="D99" s="23">
        <v>120</v>
      </c>
      <c r="E99" s="23">
        <v>80</v>
      </c>
      <c r="F99" s="24">
        <v>200</v>
      </c>
      <c r="G99" s="25">
        <v>900</v>
      </c>
      <c r="H99" s="23">
        <v>55</v>
      </c>
      <c r="I99" s="23">
        <v>875</v>
      </c>
      <c r="J99" s="23">
        <v>80</v>
      </c>
      <c r="K99" s="26">
        <v>955</v>
      </c>
      <c r="L99" s="26">
        <v>1155</v>
      </c>
    </row>
    <row r="100" spans="1:12">
      <c r="A100" s="22" t="s">
        <v>88</v>
      </c>
      <c r="B100" s="23">
        <v>1590</v>
      </c>
      <c r="C100" s="23">
        <v>80</v>
      </c>
      <c r="D100" s="23">
        <v>740</v>
      </c>
      <c r="E100" s="23">
        <v>930</v>
      </c>
      <c r="F100" s="24">
        <v>1670</v>
      </c>
      <c r="G100" s="25">
        <v>0</v>
      </c>
      <c r="H100" s="23">
        <v>0</v>
      </c>
      <c r="I100" s="23">
        <v>0</v>
      </c>
      <c r="J100" s="23">
        <v>0</v>
      </c>
      <c r="K100" s="26">
        <v>0</v>
      </c>
      <c r="L100" s="26">
        <v>1670</v>
      </c>
    </row>
    <row r="101" spans="1:12">
      <c r="A101" s="22" t="s">
        <v>89</v>
      </c>
      <c r="B101" s="23">
        <v>350</v>
      </c>
      <c r="C101" s="23">
        <v>25</v>
      </c>
      <c r="D101" s="23">
        <v>175</v>
      </c>
      <c r="E101" s="23">
        <v>200</v>
      </c>
      <c r="F101" s="24">
        <v>375</v>
      </c>
      <c r="G101" s="25">
        <v>410</v>
      </c>
      <c r="H101" s="23">
        <v>5</v>
      </c>
      <c r="I101" s="23">
        <v>235</v>
      </c>
      <c r="J101" s="23">
        <v>180</v>
      </c>
      <c r="K101" s="26">
        <v>415</v>
      </c>
      <c r="L101" s="26">
        <v>790</v>
      </c>
    </row>
    <row r="102" spans="1:12">
      <c r="A102" s="22" t="s">
        <v>90</v>
      </c>
      <c r="B102" s="23">
        <v>1840</v>
      </c>
      <c r="C102" s="23">
        <v>675</v>
      </c>
      <c r="D102" s="23">
        <v>1385</v>
      </c>
      <c r="E102" s="23">
        <v>1130</v>
      </c>
      <c r="F102" s="24">
        <v>2515</v>
      </c>
      <c r="G102" s="25">
        <v>6710</v>
      </c>
      <c r="H102" s="23">
        <v>450</v>
      </c>
      <c r="I102" s="23">
        <v>5235</v>
      </c>
      <c r="J102" s="23">
        <v>1925</v>
      </c>
      <c r="K102" s="26">
        <v>7160</v>
      </c>
      <c r="L102" s="26">
        <v>9670</v>
      </c>
    </row>
    <row r="103" spans="1:12">
      <c r="A103" s="22" t="s">
        <v>91</v>
      </c>
      <c r="B103" s="23">
        <v>195</v>
      </c>
      <c r="C103" s="23">
        <v>10</v>
      </c>
      <c r="D103" s="23">
        <v>105</v>
      </c>
      <c r="E103" s="23">
        <v>100</v>
      </c>
      <c r="F103" s="24">
        <v>205</v>
      </c>
      <c r="G103" s="25">
        <v>585</v>
      </c>
      <c r="H103" s="23">
        <v>0</v>
      </c>
      <c r="I103" s="23">
        <v>480</v>
      </c>
      <c r="J103" s="23">
        <v>105</v>
      </c>
      <c r="K103" s="26">
        <v>585</v>
      </c>
      <c r="L103" s="26">
        <v>790</v>
      </c>
    </row>
    <row r="104" spans="1:12">
      <c r="A104" s="22" t="s">
        <v>92</v>
      </c>
      <c r="B104" s="23">
        <v>215</v>
      </c>
      <c r="C104" s="23">
        <v>340</v>
      </c>
      <c r="D104" s="23">
        <v>485</v>
      </c>
      <c r="E104" s="23">
        <v>75</v>
      </c>
      <c r="F104" s="24">
        <v>560</v>
      </c>
      <c r="G104" s="25">
        <v>1540</v>
      </c>
      <c r="H104" s="23">
        <v>55</v>
      </c>
      <c r="I104" s="23">
        <v>1355</v>
      </c>
      <c r="J104" s="23">
        <v>240</v>
      </c>
      <c r="K104" s="26">
        <v>1595</v>
      </c>
      <c r="L104" s="26">
        <v>2155</v>
      </c>
    </row>
    <row r="105" spans="1:12">
      <c r="A105" s="22" t="s">
        <v>156</v>
      </c>
      <c r="B105" s="23">
        <v>175</v>
      </c>
      <c r="C105" s="23">
        <v>740</v>
      </c>
      <c r="D105" s="23">
        <v>860</v>
      </c>
      <c r="E105" s="23">
        <v>55</v>
      </c>
      <c r="F105" s="24">
        <v>915</v>
      </c>
      <c r="G105" s="25">
        <v>2545</v>
      </c>
      <c r="H105" s="23">
        <v>2045</v>
      </c>
      <c r="I105" s="23">
        <v>4065</v>
      </c>
      <c r="J105" s="23">
        <v>525</v>
      </c>
      <c r="K105" s="26">
        <v>4590</v>
      </c>
      <c r="L105" s="26">
        <v>5505</v>
      </c>
    </row>
    <row r="106" spans="1:12">
      <c r="A106" s="22" t="s">
        <v>168</v>
      </c>
      <c r="B106" s="23">
        <v>435</v>
      </c>
      <c r="C106" s="23">
        <v>835</v>
      </c>
      <c r="D106" s="23">
        <v>1135</v>
      </c>
      <c r="E106" s="23">
        <v>135</v>
      </c>
      <c r="F106" s="24">
        <v>1270</v>
      </c>
      <c r="G106" s="25">
        <v>3500</v>
      </c>
      <c r="H106" s="23">
        <v>395</v>
      </c>
      <c r="I106" s="23">
        <v>3625</v>
      </c>
      <c r="J106" s="23">
        <v>270</v>
      </c>
      <c r="K106" s="26">
        <v>3895</v>
      </c>
      <c r="L106" s="26">
        <v>5165</v>
      </c>
    </row>
    <row r="107" spans="1:12">
      <c r="A107" s="22" t="s">
        <v>93</v>
      </c>
      <c r="B107" s="23">
        <v>2010</v>
      </c>
      <c r="C107" s="23">
        <v>1565</v>
      </c>
      <c r="D107" s="23">
        <v>2230</v>
      </c>
      <c r="E107" s="23">
        <v>1345</v>
      </c>
      <c r="F107" s="24">
        <v>3575</v>
      </c>
      <c r="G107" s="25">
        <v>13580</v>
      </c>
      <c r="H107" s="23">
        <v>1325</v>
      </c>
      <c r="I107" s="23">
        <v>13285</v>
      </c>
      <c r="J107" s="23">
        <v>1625</v>
      </c>
      <c r="K107" s="26">
        <v>14910</v>
      </c>
      <c r="L107" s="26">
        <v>18485</v>
      </c>
    </row>
    <row r="108" spans="1:12">
      <c r="A108" s="22" t="s">
        <v>94</v>
      </c>
      <c r="B108" s="23">
        <v>1815</v>
      </c>
      <c r="C108" s="23">
        <v>620</v>
      </c>
      <c r="D108" s="23">
        <v>1055</v>
      </c>
      <c r="E108" s="23">
        <v>1380</v>
      </c>
      <c r="F108" s="24">
        <v>2435</v>
      </c>
      <c r="G108" s="25">
        <v>2940</v>
      </c>
      <c r="H108" s="23">
        <v>35</v>
      </c>
      <c r="I108" s="23">
        <v>1805</v>
      </c>
      <c r="J108" s="23">
        <v>1170</v>
      </c>
      <c r="K108" s="26">
        <v>2975</v>
      </c>
      <c r="L108" s="26">
        <v>5415</v>
      </c>
    </row>
    <row r="109" spans="1:12">
      <c r="A109" s="22" t="s">
        <v>95</v>
      </c>
      <c r="B109" s="23">
        <v>2550</v>
      </c>
      <c r="C109" s="23">
        <v>4565</v>
      </c>
      <c r="D109" s="23">
        <v>4995</v>
      </c>
      <c r="E109" s="23">
        <v>2120</v>
      </c>
      <c r="F109" s="24">
        <v>7115</v>
      </c>
      <c r="G109" s="25">
        <v>21425</v>
      </c>
      <c r="H109" s="23">
        <v>4560</v>
      </c>
      <c r="I109" s="23">
        <v>23725</v>
      </c>
      <c r="J109" s="23">
        <v>2260</v>
      </c>
      <c r="K109" s="26">
        <v>25985</v>
      </c>
      <c r="L109" s="26">
        <v>33100</v>
      </c>
    </row>
    <row r="110" spans="1:12">
      <c r="A110" s="22" t="s">
        <v>96</v>
      </c>
      <c r="B110" s="23">
        <v>6075</v>
      </c>
      <c r="C110" s="23">
        <v>1940</v>
      </c>
      <c r="D110" s="23">
        <v>3775</v>
      </c>
      <c r="E110" s="23">
        <v>4235</v>
      </c>
      <c r="F110" s="24">
        <v>8010</v>
      </c>
      <c r="G110" s="25">
        <v>17530</v>
      </c>
      <c r="H110" s="23">
        <v>1055</v>
      </c>
      <c r="I110" s="23">
        <v>14925</v>
      </c>
      <c r="J110" s="23">
        <v>3665</v>
      </c>
      <c r="K110" s="26">
        <v>18590</v>
      </c>
      <c r="L110" s="26">
        <v>26600</v>
      </c>
    </row>
    <row r="111" spans="1:12">
      <c r="A111" s="22" t="s">
        <v>97</v>
      </c>
      <c r="B111" s="23">
        <v>115</v>
      </c>
      <c r="C111" s="23">
        <v>325</v>
      </c>
      <c r="D111" s="23">
        <v>315</v>
      </c>
      <c r="E111" s="23">
        <v>125</v>
      </c>
      <c r="F111" s="24">
        <v>440</v>
      </c>
      <c r="G111" s="25">
        <v>10020</v>
      </c>
      <c r="H111" s="23">
        <v>1265</v>
      </c>
      <c r="I111" s="23">
        <v>9935</v>
      </c>
      <c r="J111" s="23">
        <v>1350</v>
      </c>
      <c r="K111" s="26">
        <v>11285</v>
      </c>
      <c r="L111" s="26">
        <v>11725</v>
      </c>
    </row>
    <row r="112" spans="1:12">
      <c r="A112" s="22" t="s">
        <v>98</v>
      </c>
      <c r="B112" s="23">
        <v>6055</v>
      </c>
      <c r="C112" s="23">
        <v>1785</v>
      </c>
      <c r="D112" s="23">
        <v>3670</v>
      </c>
      <c r="E112" s="23">
        <v>4170</v>
      </c>
      <c r="F112" s="24">
        <v>7840</v>
      </c>
      <c r="G112" s="25">
        <v>15780</v>
      </c>
      <c r="H112" s="23">
        <v>415</v>
      </c>
      <c r="I112" s="23">
        <v>13475</v>
      </c>
      <c r="J112" s="23">
        <v>2720</v>
      </c>
      <c r="K112" s="26">
        <v>16195</v>
      </c>
      <c r="L112" s="26">
        <v>24040</v>
      </c>
    </row>
    <row r="113" spans="1:12">
      <c r="A113" s="22" t="s">
        <v>99</v>
      </c>
      <c r="B113" s="23">
        <v>1210</v>
      </c>
      <c r="C113" s="23">
        <v>2445</v>
      </c>
      <c r="D113" s="23">
        <v>2685</v>
      </c>
      <c r="E113" s="23">
        <v>970</v>
      </c>
      <c r="F113" s="24">
        <v>3655</v>
      </c>
      <c r="G113" s="25">
        <v>10065</v>
      </c>
      <c r="H113" s="23">
        <v>6425</v>
      </c>
      <c r="I113" s="23">
        <v>15745</v>
      </c>
      <c r="J113" s="23">
        <v>745</v>
      </c>
      <c r="K113" s="26">
        <v>16490</v>
      </c>
      <c r="L113" s="26">
        <v>20145</v>
      </c>
    </row>
    <row r="114" spans="1:12">
      <c r="A114" s="22" t="s">
        <v>100</v>
      </c>
      <c r="B114" s="23">
        <v>260</v>
      </c>
      <c r="C114" s="23">
        <v>275</v>
      </c>
      <c r="D114" s="23">
        <v>465</v>
      </c>
      <c r="E114" s="23">
        <v>75</v>
      </c>
      <c r="F114" s="24">
        <v>540</v>
      </c>
      <c r="G114" s="25">
        <v>2075</v>
      </c>
      <c r="H114" s="23">
        <v>140</v>
      </c>
      <c r="I114" s="23">
        <v>2140</v>
      </c>
      <c r="J114" s="23">
        <v>75</v>
      </c>
      <c r="K114" s="26">
        <v>2215</v>
      </c>
      <c r="L114" s="26">
        <v>2755</v>
      </c>
    </row>
    <row r="115" spans="1:12">
      <c r="A115" s="22" t="s">
        <v>157</v>
      </c>
      <c r="B115" s="23">
        <v>65</v>
      </c>
      <c r="C115" s="23">
        <v>270</v>
      </c>
      <c r="D115" s="23">
        <v>320</v>
      </c>
      <c r="E115" s="23">
        <v>15</v>
      </c>
      <c r="F115" s="24">
        <v>335</v>
      </c>
      <c r="G115" s="25">
        <v>3725</v>
      </c>
      <c r="H115" s="23">
        <v>1165</v>
      </c>
      <c r="I115" s="23">
        <v>4805</v>
      </c>
      <c r="J115" s="23">
        <v>80</v>
      </c>
      <c r="K115" s="26">
        <v>4885</v>
      </c>
      <c r="L115" s="26">
        <v>5225</v>
      </c>
    </row>
    <row r="116" spans="1:12">
      <c r="A116" s="22" t="s">
        <v>101</v>
      </c>
      <c r="B116" s="23">
        <v>2945</v>
      </c>
      <c r="C116" s="23">
        <v>820</v>
      </c>
      <c r="D116" s="23">
        <v>1270</v>
      </c>
      <c r="E116" s="23">
        <v>2495</v>
      </c>
      <c r="F116" s="24">
        <v>3765</v>
      </c>
      <c r="G116" s="25">
        <v>10560</v>
      </c>
      <c r="H116" s="23">
        <v>1695</v>
      </c>
      <c r="I116" s="23">
        <v>8720</v>
      </c>
      <c r="J116" s="23">
        <v>3535</v>
      </c>
      <c r="K116" s="26">
        <v>12255</v>
      </c>
      <c r="L116" s="26">
        <v>16020</v>
      </c>
    </row>
    <row r="117" spans="1:12">
      <c r="A117" s="22" t="s">
        <v>102</v>
      </c>
      <c r="B117" s="23">
        <v>2540</v>
      </c>
      <c r="C117" s="23">
        <v>1490</v>
      </c>
      <c r="D117" s="23">
        <v>2185</v>
      </c>
      <c r="E117" s="23">
        <v>1845</v>
      </c>
      <c r="F117" s="24">
        <v>4030</v>
      </c>
      <c r="G117" s="25">
        <v>8985</v>
      </c>
      <c r="H117" s="23">
        <v>1050</v>
      </c>
      <c r="I117" s="23">
        <v>7875</v>
      </c>
      <c r="J117" s="23">
        <v>2160</v>
      </c>
      <c r="K117" s="26">
        <v>10035</v>
      </c>
      <c r="L117" s="26">
        <v>14065</v>
      </c>
    </row>
    <row r="118" spans="1:12">
      <c r="A118" s="22" t="s">
        <v>103</v>
      </c>
      <c r="B118" s="23">
        <v>2660</v>
      </c>
      <c r="C118" s="23">
        <v>830</v>
      </c>
      <c r="D118" s="23">
        <v>1855</v>
      </c>
      <c r="E118" s="23">
        <v>1635</v>
      </c>
      <c r="F118" s="24">
        <v>3490</v>
      </c>
      <c r="G118" s="25">
        <v>10135</v>
      </c>
      <c r="H118" s="23">
        <v>10</v>
      </c>
      <c r="I118" s="23">
        <v>7540</v>
      </c>
      <c r="J118" s="23">
        <v>2605</v>
      </c>
      <c r="K118" s="26">
        <v>10145</v>
      </c>
      <c r="L118" s="26">
        <v>13635</v>
      </c>
    </row>
    <row r="119" spans="1:12">
      <c r="A119" s="22" t="s">
        <v>104</v>
      </c>
      <c r="B119" s="23">
        <v>700</v>
      </c>
      <c r="C119" s="23">
        <v>1290</v>
      </c>
      <c r="D119" s="23">
        <v>1595</v>
      </c>
      <c r="E119" s="23">
        <v>400</v>
      </c>
      <c r="F119" s="24">
        <v>1995</v>
      </c>
      <c r="G119" s="25">
        <v>9285</v>
      </c>
      <c r="H119" s="23">
        <v>6790</v>
      </c>
      <c r="I119" s="23">
        <v>15390</v>
      </c>
      <c r="J119" s="23">
        <v>680</v>
      </c>
      <c r="K119" s="26">
        <v>16070</v>
      </c>
      <c r="L119" s="26">
        <v>18065</v>
      </c>
    </row>
    <row r="120" spans="1:12">
      <c r="A120" s="22" t="s">
        <v>105</v>
      </c>
      <c r="B120" s="23">
        <v>145</v>
      </c>
      <c r="C120" s="23">
        <v>135</v>
      </c>
      <c r="D120" s="23">
        <v>175</v>
      </c>
      <c r="E120" s="23">
        <v>100</v>
      </c>
      <c r="F120" s="24">
        <v>275</v>
      </c>
      <c r="G120" s="25">
        <v>685</v>
      </c>
      <c r="H120" s="23">
        <v>0</v>
      </c>
      <c r="I120" s="23">
        <v>530</v>
      </c>
      <c r="J120" s="23">
        <v>155</v>
      </c>
      <c r="K120" s="26">
        <v>685</v>
      </c>
      <c r="L120" s="26">
        <v>965</v>
      </c>
    </row>
    <row r="121" spans="1:12">
      <c r="A121" s="22" t="s">
        <v>106</v>
      </c>
      <c r="B121" s="23">
        <v>9750</v>
      </c>
      <c r="C121" s="23">
        <v>3260</v>
      </c>
      <c r="D121" s="23">
        <v>7110</v>
      </c>
      <c r="E121" s="23">
        <v>5905</v>
      </c>
      <c r="F121" s="24">
        <v>13015</v>
      </c>
      <c r="G121" s="25">
        <v>14625</v>
      </c>
      <c r="H121" s="23">
        <v>790</v>
      </c>
      <c r="I121" s="23">
        <v>9475</v>
      </c>
      <c r="J121" s="23">
        <v>5940</v>
      </c>
      <c r="K121" s="26">
        <v>15415</v>
      </c>
      <c r="L121" s="26">
        <v>28430</v>
      </c>
    </row>
    <row r="122" spans="1:12">
      <c r="A122" s="22" t="s">
        <v>107</v>
      </c>
      <c r="B122" s="23">
        <v>5080</v>
      </c>
      <c r="C122" s="23">
        <v>5440</v>
      </c>
      <c r="D122" s="23">
        <v>5555</v>
      </c>
      <c r="E122" s="23">
        <v>4965</v>
      </c>
      <c r="F122" s="24">
        <v>10520</v>
      </c>
      <c r="G122" s="25">
        <v>12675</v>
      </c>
      <c r="H122" s="23">
        <v>2050</v>
      </c>
      <c r="I122" s="23">
        <v>11105</v>
      </c>
      <c r="J122" s="23">
        <v>3620</v>
      </c>
      <c r="K122" s="26">
        <v>14725</v>
      </c>
      <c r="L122" s="26">
        <v>25245</v>
      </c>
    </row>
    <row r="123" spans="1:12">
      <c r="A123" s="22" t="s">
        <v>108</v>
      </c>
      <c r="B123" s="23">
        <v>2060</v>
      </c>
      <c r="C123" s="23">
        <v>3485</v>
      </c>
      <c r="D123" s="23">
        <v>4445</v>
      </c>
      <c r="E123" s="23">
        <v>1100</v>
      </c>
      <c r="F123" s="24">
        <v>5545</v>
      </c>
      <c r="G123" s="25">
        <v>18855</v>
      </c>
      <c r="H123" s="23">
        <v>2650</v>
      </c>
      <c r="I123" s="23">
        <v>19550</v>
      </c>
      <c r="J123" s="23">
        <v>1950</v>
      </c>
      <c r="K123" s="26">
        <v>21500</v>
      </c>
      <c r="L123" s="26">
        <v>27050</v>
      </c>
    </row>
    <row r="124" spans="1:12">
      <c r="A124" s="22" t="s">
        <v>109</v>
      </c>
      <c r="B124" s="23">
        <v>725</v>
      </c>
      <c r="C124" s="23">
        <v>795</v>
      </c>
      <c r="D124" s="23">
        <v>1040</v>
      </c>
      <c r="E124" s="23">
        <v>480</v>
      </c>
      <c r="F124" s="24">
        <v>1520</v>
      </c>
      <c r="G124" s="25">
        <v>7430</v>
      </c>
      <c r="H124" s="23">
        <v>2360</v>
      </c>
      <c r="I124" s="23">
        <v>7970</v>
      </c>
      <c r="J124" s="23">
        <v>1815</v>
      </c>
      <c r="K124" s="26">
        <v>9785</v>
      </c>
      <c r="L124" s="26">
        <v>11305</v>
      </c>
    </row>
    <row r="125" spans="1:12">
      <c r="A125" s="22" t="s">
        <v>110</v>
      </c>
      <c r="B125" s="23">
        <v>2365</v>
      </c>
      <c r="C125" s="23">
        <v>2095</v>
      </c>
      <c r="D125" s="23">
        <v>2430</v>
      </c>
      <c r="E125" s="23">
        <v>2030</v>
      </c>
      <c r="F125" s="24">
        <v>4460</v>
      </c>
      <c r="G125" s="25">
        <v>12580</v>
      </c>
      <c r="H125" s="23">
        <v>3160</v>
      </c>
      <c r="I125" s="23">
        <v>12035</v>
      </c>
      <c r="J125" s="23">
        <v>3700</v>
      </c>
      <c r="K125" s="26">
        <v>15735</v>
      </c>
      <c r="L125" s="26">
        <v>20200</v>
      </c>
    </row>
    <row r="126" spans="1:12">
      <c r="A126" s="22" t="s">
        <v>111</v>
      </c>
      <c r="B126" s="23">
        <v>245</v>
      </c>
      <c r="C126" s="23">
        <v>1015</v>
      </c>
      <c r="D126" s="23">
        <v>1195</v>
      </c>
      <c r="E126" s="23">
        <v>65</v>
      </c>
      <c r="F126" s="24">
        <v>1260</v>
      </c>
      <c r="G126" s="25">
        <v>5125</v>
      </c>
      <c r="H126" s="23">
        <v>495</v>
      </c>
      <c r="I126" s="23">
        <v>5280</v>
      </c>
      <c r="J126" s="23">
        <v>340</v>
      </c>
      <c r="K126" s="26">
        <v>5620</v>
      </c>
      <c r="L126" s="26">
        <v>6880</v>
      </c>
    </row>
    <row r="127" spans="1:12">
      <c r="A127" s="22" t="s">
        <v>112</v>
      </c>
      <c r="B127" s="23">
        <v>1370</v>
      </c>
      <c r="C127" s="23">
        <v>1570</v>
      </c>
      <c r="D127" s="23">
        <v>2185</v>
      </c>
      <c r="E127" s="23">
        <v>755</v>
      </c>
      <c r="F127" s="24">
        <v>2940</v>
      </c>
      <c r="G127" s="25">
        <v>12635</v>
      </c>
      <c r="H127" s="23">
        <v>3530</v>
      </c>
      <c r="I127" s="23">
        <v>15040</v>
      </c>
      <c r="J127" s="23">
        <v>1120</v>
      </c>
      <c r="K127" s="26">
        <v>16160</v>
      </c>
      <c r="L127" s="26">
        <v>19100</v>
      </c>
    </row>
    <row r="128" spans="1:12">
      <c r="A128" s="22" t="s">
        <v>169</v>
      </c>
      <c r="B128" s="23">
        <v>595</v>
      </c>
      <c r="C128" s="23">
        <v>815</v>
      </c>
      <c r="D128" s="23">
        <v>1315</v>
      </c>
      <c r="E128" s="23">
        <v>95</v>
      </c>
      <c r="F128" s="24">
        <v>1410</v>
      </c>
      <c r="G128" s="25">
        <v>7400</v>
      </c>
      <c r="H128" s="23">
        <v>1485</v>
      </c>
      <c r="I128" s="23">
        <v>8365</v>
      </c>
      <c r="J128" s="23">
        <v>520</v>
      </c>
      <c r="K128" s="26">
        <v>8885</v>
      </c>
      <c r="L128" s="26">
        <v>10295</v>
      </c>
    </row>
    <row r="129" spans="1:12">
      <c r="A129" s="22" t="s">
        <v>158</v>
      </c>
      <c r="B129" s="23">
        <v>0</v>
      </c>
      <c r="C129" s="23">
        <v>0</v>
      </c>
      <c r="D129" s="23">
        <v>0</v>
      </c>
      <c r="E129" s="23">
        <v>0</v>
      </c>
      <c r="F129" s="24">
        <v>0</v>
      </c>
      <c r="G129" s="25">
        <v>730</v>
      </c>
      <c r="H129" s="23">
        <v>40</v>
      </c>
      <c r="I129" s="23">
        <v>685</v>
      </c>
      <c r="J129" s="23">
        <v>85</v>
      </c>
      <c r="K129" s="26">
        <v>770</v>
      </c>
      <c r="L129" s="26">
        <v>770</v>
      </c>
    </row>
    <row r="130" spans="1:12">
      <c r="A130" s="22" t="s">
        <v>114</v>
      </c>
      <c r="B130" s="23">
        <v>415</v>
      </c>
      <c r="C130" s="23">
        <v>465</v>
      </c>
      <c r="D130" s="23">
        <v>740</v>
      </c>
      <c r="E130" s="23">
        <v>145</v>
      </c>
      <c r="F130" s="24">
        <v>885</v>
      </c>
      <c r="G130" s="25">
        <v>4810</v>
      </c>
      <c r="H130" s="23">
        <v>725</v>
      </c>
      <c r="I130" s="23">
        <v>5250</v>
      </c>
      <c r="J130" s="23">
        <v>285</v>
      </c>
      <c r="K130" s="26">
        <v>5535</v>
      </c>
      <c r="L130" s="26">
        <v>6420</v>
      </c>
    </row>
    <row r="131" spans="1:12">
      <c r="A131" s="22" t="s">
        <v>115</v>
      </c>
      <c r="B131" s="23">
        <v>3215</v>
      </c>
      <c r="C131" s="23">
        <v>770</v>
      </c>
      <c r="D131" s="23">
        <v>1990</v>
      </c>
      <c r="E131" s="23">
        <v>1995</v>
      </c>
      <c r="F131" s="24">
        <v>3985</v>
      </c>
      <c r="G131" s="25">
        <v>11565</v>
      </c>
      <c r="H131" s="23">
        <v>1130</v>
      </c>
      <c r="I131" s="23">
        <v>10940</v>
      </c>
      <c r="J131" s="23">
        <v>1755</v>
      </c>
      <c r="K131" s="26">
        <v>12695</v>
      </c>
      <c r="L131" s="26">
        <v>16680</v>
      </c>
    </row>
    <row r="132" spans="1:12">
      <c r="A132" s="27" t="s">
        <v>116</v>
      </c>
      <c r="B132" s="28">
        <v>250555</v>
      </c>
      <c r="C132" s="28">
        <v>194005</v>
      </c>
      <c r="D132" s="28">
        <v>276830</v>
      </c>
      <c r="E132" s="23">
        <v>167730</v>
      </c>
      <c r="F132" s="24">
        <v>444560</v>
      </c>
      <c r="G132" s="29">
        <v>1142920</v>
      </c>
      <c r="H132" s="28">
        <v>287540</v>
      </c>
      <c r="I132" s="24">
        <v>1242610</v>
      </c>
      <c r="J132" s="23">
        <v>187850</v>
      </c>
      <c r="K132" s="26">
        <v>1430460</v>
      </c>
      <c r="L132" s="30">
        <v>1875020</v>
      </c>
    </row>
    <row r="133" spans="1:12">
      <c r="A133" s="22" t="s">
        <v>117</v>
      </c>
      <c r="B133" s="23">
        <v>1040</v>
      </c>
      <c r="C133" s="23">
        <v>565</v>
      </c>
      <c r="D133" s="23">
        <v>1140</v>
      </c>
      <c r="E133" s="23">
        <v>470</v>
      </c>
      <c r="F133" s="24">
        <v>1610</v>
      </c>
      <c r="G133" s="25">
        <v>7830</v>
      </c>
      <c r="H133" s="23">
        <v>1730</v>
      </c>
      <c r="I133" s="23">
        <v>8380</v>
      </c>
      <c r="J133" s="23">
        <v>1180</v>
      </c>
      <c r="K133" s="26">
        <v>9560</v>
      </c>
      <c r="L133" s="30">
        <v>11170</v>
      </c>
    </row>
    <row r="134" spans="1:12">
      <c r="A134" s="22" t="s">
        <v>118</v>
      </c>
      <c r="B134" s="23">
        <v>1580</v>
      </c>
      <c r="C134" s="23">
        <v>1035</v>
      </c>
      <c r="D134" s="23">
        <v>1580</v>
      </c>
      <c r="E134" s="23">
        <v>1035</v>
      </c>
      <c r="F134" s="24">
        <v>2615</v>
      </c>
      <c r="G134" s="25">
        <v>7125</v>
      </c>
      <c r="H134" s="23">
        <v>905</v>
      </c>
      <c r="I134" s="23">
        <v>7110</v>
      </c>
      <c r="J134" s="23">
        <v>920</v>
      </c>
      <c r="K134" s="26">
        <v>8030</v>
      </c>
      <c r="L134" s="30">
        <v>10645</v>
      </c>
    </row>
    <row r="135" spans="1:12">
      <c r="A135" s="22" t="s">
        <v>119</v>
      </c>
      <c r="B135" s="23">
        <v>4455</v>
      </c>
      <c r="C135" s="23">
        <v>4230</v>
      </c>
      <c r="D135" s="23">
        <v>5130</v>
      </c>
      <c r="E135" s="23">
        <v>3555</v>
      </c>
      <c r="F135" s="24">
        <v>8685</v>
      </c>
      <c r="G135" s="25">
        <v>17550</v>
      </c>
      <c r="H135" s="23">
        <v>3945</v>
      </c>
      <c r="I135" s="23">
        <v>18450</v>
      </c>
      <c r="J135" s="23">
        <v>3045</v>
      </c>
      <c r="K135" s="26">
        <v>21495</v>
      </c>
      <c r="L135" s="30">
        <v>30180</v>
      </c>
    </row>
    <row r="136" spans="1:12">
      <c r="A136" s="22" t="s">
        <v>120</v>
      </c>
      <c r="B136" s="23">
        <v>3660</v>
      </c>
      <c r="C136" s="23">
        <v>1005</v>
      </c>
      <c r="D136" s="23">
        <v>1555</v>
      </c>
      <c r="E136" s="23">
        <v>3110</v>
      </c>
      <c r="F136" s="24">
        <v>4665</v>
      </c>
      <c r="G136" s="25">
        <v>8145</v>
      </c>
      <c r="H136" s="23">
        <v>585</v>
      </c>
      <c r="I136" s="23">
        <v>7355</v>
      </c>
      <c r="J136" s="23">
        <v>1375</v>
      </c>
      <c r="K136" s="26">
        <v>8730</v>
      </c>
      <c r="L136" s="30">
        <v>13395</v>
      </c>
    </row>
    <row r="137" spans="1:12">
      <c r="A137" s="22" t="s">
        <v>121</v>
      </c>
      <c r="B137" s="23">
        <v>795</v>
      </c>
      <c r="C137" s="23">
        <v>510</v>
      </c>
      <c r="D137" s="23">
        <v>535</v>
      </c>
      <c r="E137" s="23">
        <v>770</v>
      </c>
      <c r="F137" s="24">
        <v>1305</v>
      </c>
      <c r="G137" s="25">
        <v>4185</v>
      </c>
      <c r="H137" s="23">
        <v>2910</v>
      </c>
      <c r="I137" s="23">
        <v>4295</v>
      </c>
      <c r="J137" s="23">
        <v>2805</v>
      </c>
      <c r="K137" s="26">
        <v>7100</v>
      </c>
      <c r="L137" s="30">
        <v>8405</v>
      </c>
    </row>
    <row r="138" spans="1:12">
      <c r="A138" s="22" t="s">
        <v>122</v>
      </c>
      <c r="B138" s="23">
        <v>0</v>
      </c>
      <c r="C138" s="23">
        <v>360</v>
      </c>
      <c r="D138" s="23">
        <v>360</v>
      </c>
      <c r="E138" s="23">
        <v>0</v>
      </c>
      <c r="F138" s="24">
        <v>360</v>
      </c>
      <c r="G138" s="25">
        <v>0</v>
      </c>
      <c r="H138" s="23">
        <v>7650</v>
      </c>
      <c r="I138" s="23">
        <v>7650</v>
      </c>
      <c r="J138" s="23">
        <v>0</v>
      </c>
      <c r="K138" s="26">
        <v>7650</v>
      </c>
      <c r="L138" s="30">
        <v>8010</v>
      </c>
    </row>
    <row r="139" spans="1:12">
      <c r="A139" s="22" t="s">
        <v>123</v>
      </c>
      <c r="B139" s="23">
        <v>1655</v>
      </c>
      <c r="C139" s="23">
        <v>760</v>
      </c>
      <c r="D139" s="23">
        <v>1505</v>
      </c>
      <c r="E139" s="23">
        <v>910</v>
      </c>
      <c r="F139" s="24">
        <v>2415</v>
      </c>
      <c r="G139" s="25">
        <v>10595</v>
      </c>
      <c r="H139" s="23">
        <v>1810</v>
      </c>
      <c r="I139" s="23">
        <v>10905</v>
      </c>
      <c r="J139" s="23">
        <v>1500</v>
      </c>
      <c r="K139" s="26">
        <v>12405</v>
      </c>
      <c r="L139" s="30">
        <v>14820</v>
      </c>
    </row>
    <row r="140" spans="1:12">
      <c r="A140" s="22" t="s">
        <v>124</v>
      </c>
      <c r="B140" s="23">
        <v>1270</v>
      </c>
      <c r="C140" s="23">
        <v>765</v>
      </c>
      <c r="D140" s="23">
        <v>1375</v>
      </c>
      <c r="E140" s="23">
        <v>665</v>
      </c>
      <c r="F140" s="24">
        <v>2040</v>
      </c>
      <c r="G140" s="25">
        <v>6590</v>
      </c>
      <c r="H140" s="23">
        <v>2690</v>
      </c>
      <c r="I140" s="23">
        <v>8635</v>
      </c>
      <c r="J140" s="23">
        <v>645</v>
      </c>
      <c r="K140" s="26">
        <v>9280</v>
      </c>
      <c r="L140" s="30">
        <v>11320</v>
      </c>
    </row>
    <row r="141" spans="1:12">
      <c r="A141" s="22" t="s">
        <v>170</v>
      </c>
      <c r="B141" s="23">
        <v>2155</v>
      </c>
      <c r="C141" s="23">
        <v>3155</v>
      </c>
      <c r="D141" s="23">
        <v>3540</v>
      </c>
      <c r="E141" s="23">
        <v>1770</v>
      </c>
      <c r="F141" s="24">
        <v>5310</v>
      </c>
      <c r="G141" s="25">
        <v>15610</v>
      </c>
      <c r="H141" s="23">
        <v>8280</v>
      </c>
      <c r="I141" s="23">
        <v>22040</v>
      </c>
      <c r="J141" s="23">
        <v>1850</v>
      </c>
      <c r="K141" s="26">
        <v>23890</v>
      </c>
      <c r="L141" s="30">
        <v>29195</v>
      </c>
    </row>
    <row r="142" spans="1:12">
      <c r="A142" s="27" t="s">
        <v>125</v>
      </c>
      <c r="B142" s="28">
        <v>16610</v>
      </c>
      <c r="C142" s="28">
        <v>12385</v>
      </c>
      <c r="D142" s="28">
        <v>16715</v>
      </c>
      <c r="E142" s="23">
        <v>12280</v>
      </c>
      <c r="F142" s="24">
        <v>28995</v>
      </c>
      <c r="G142" s="29">
        <v>77635</v>
      </c>
      <c r="H142" s="28">
        <v>30505</v>
      </c>
      <c r="I142" s="24">
        <v>94815</v>
      </c>
      <c r="J142" s="23">
        <v>13325</v>
      </c>
      <c r="K142" s="26">
        <v>108140</v>
      </c>
      <c r="L142" s="30">
        <v>137135</v>
      </c>
    </row>
    <row r="143" spans="1:12">
      <c r="A143" s="22" t="s">
        <v>126</v>
      </c>
      <c r="B143" s="23">
        <v>2155</v>
      </c>
      <c r="C143" s="23">
        <v>1295</v>
      </c>
      <c r="D143" s="23">
        <v>2165</v>
      </c>
      <c r="E143" s="23">
        <v>1285</v>
      </c>
      <c r="F143" s="24">
        <v>3450</v>
      </c>
      <c r="G143" s="25">
        <v>9545</v>
      </c>
      <c r="H143" s="23">
        <v>830</v>
      </c>
      <c r="I143" s="23">
        <v>8010</v>
      </c>
      <c r="J143" s="23">
        <v>2365</v>
      </c>
      <c r="K143" s="26">
        <v>10375</v>
      </c>
      <c r="L143" s="30">
        <v>13825</v>
      </c>
    </row>
    <row r="144" spans="1:12">
      <c r="A144" s="22" t="s">
        <v>127</v>
      </c>
      <c r="B144" s="23">
        <v>240</v>
      </c>
      <c r="C144" s="23">
        <v>175</v>
      </c>
      <c r="D144" s="23">
        <v>235</v>
      </c>
      <c r="E144" s="23">
        <v>175</v>
      </c>
      <c r="F144" s="24">
        <v>410</v>
      </c>
      <c r="G144" s="25">
        <v>4060</v>
      </c>
      <c r="H144" s="23">
        <v>285</v>
      </c>
      <c r="I144" s="23">
        <v>3910</v>
      </c>
      <c r="J144" s="23">
        <v>435</v>
      </c>
      <c r="K144" s="26">
        <v>4345</v>
      </c>
      <c r="L144" s="30">
        <v>4755</v>
      </c>
    </row>
    <row r="145" spans="1:12">
      <c r="A145" s="22" t="s">
        <v>128</v>
      </c>
      <c r="B145" s="23">
        <v>1705</v>
      </c>
      <c r="C145" s="23">
        <v>3180</v>
      </c>
      <c r="D145" s="23">
        <v>3685</v>
      </c>
      <c r="E145" s="23">
        <v>1200</v>
      </c>
      <c r="F145" s="24">
        <v>4885</v>
      </c>
      <c r="G145" s="25">
        <v>8845</v>
      </c>
      <c r="H145" s="23">
        <v>1465</v>
      </c>
      <c r="I145" s="23">
        <v>8910</v>
      </c>
      <c r="J145" s="23">
        <v>1400</v>
      </c>
      <c r="K145" s="26">
        <v>10310</v>
      </c>
      <c r="L145" s="30">
        <v>15195</v>
      </c>
    </row>
    <row r="146" spans="1:12">
      <c r="A146" s="22" t="s">
        <v>129</v>
      </c>
      <c r="B146" s="23">
        <v>980</v>
      </c>
      <c r="C146" s="23">
        <v>1110</v>
      </c>
      <c r="D146" s="23">
        <v>1245</v>
      </c>
      <c r="E146" s="23">
        <v>840</v>
      </c>
      <c r="F146" s="24">
        <v>2085</v>
      </c>
      <c r="G146" s="25">
        <v>9060</v>
      </c>
      <c r="H146" s="23">
        <v>1540</v>
      </c>
      <c r="I146" s="23">
        <v>8830</v>
      </c>
      <c r="J146" s="23">
        <v>1775</v>
      </c>
      <c r="K146" s="26">
        <v>10605</v>
      </c>
      <c r="L146" s="30">
        <v>12690</v>
      </c>
    </row>
    <row r="147" spans="1:12">
      <c r="A147" s="22" t="s">
        <v>130</v>
      </c>
      <c r="B147" s="23">
        <v>6550</v>
      </c>
      <c r="C147" s="23">
        <v>2055</v>
      </c>
      <c r="D147" s="23">
        <v>4300</v>
      </c>
      <c r="E147" s="23">
        <v>4305</v>
      </c>
      <c r="F147" s="24">
        <v>8605</v>
      </c>
      <c r="G147" s="25">
        <v>18395</v>
      </c>
      <c r="H147" s="23">
        <v>620</v>
      </c>
      <c r="I147" s="23">
        <v>13860</v>
      </c>
      <c r="J147" s="23">
        <v>5155</v>
      </c>
      <c r="K147" s="26">
        <v>19015</v>
      </c>
      <c r="L147" s="30">
        <v>27625</v>
      </c>
    </row>
    <row r="148" spans="1:12">
      <c r="A148" s="22" t="s">
        <v>131</v>
      </c>
      <c r="B148" s="23">
        <v>1745</v>
      </c>
      <c r="C148" s="23">
        <v>1185</v>
      </c>
      <c r="D148" s="23">
        <v>1695</v>
      </c>
      <c r="E148" s="23">
        <v>1230</v>
      </c>
      <c r="F148" s="24">
        <v>2925</v>
      </c>
      <c r="G148" s="25">
        <v>11320</v>
      </c>
      <c r="H148" s="23">
        <v>2505</v>
      </c>
      <c r="I148" s="23">
        <v>12850</v>
      </c>
      <c r="J148" s="23">
        <v>975</v>
      </c>
      <c r="K148" s="26">
        <v>13825</v>
      </c>
      <c r="L148" s="30">
        <v>16755</v>
      </c>
    </row>
    <row r="149" spans="1:12">
      <c r="A149" s="22" t="s">
        <v>132</v>
      </c>
      <c r="B149" s="23">
        <v>370</v>
      </c>
      <c r="C149" s="23">
        <v>55</v>
      </c>
      <c r="D149" s="23">
        <v>220</v>
      </c>
      <c r="E149" s="23">
        <v>200</v>
      </c>
      <c r="F149" s="24">
        <v>420</v>
      </c>
      <c r="G149" s="25">
        <v>1355</v>
      </c>
      <c r="H149" s="23">
        <v>50</v>
      </c>
      <c r="I149" s="23">
        <v>1075</v>
      </c>
      <c r="J149" s="23">
        <v>330</v>
      </c>
      <c r="K149" s="26">
        <v>1405</v>
      </c>
      <c r="L149" s="30">
        <v>1825</v>
      </c>
    </row>
    <row r="150" spans="1:12">
      <c r="A150" s="22" t="s">
        <v>133</v>
      </c>
      <c r="B150" s="23">
        <v>5750</v>
      </c>
      <c r="C150" s="23">
        <v>1790</v>
      </c>
      <c r="D150" s="23">
        <v>3890</v>
      </c>
      <c r="E150" s="23">
        <v>3650</v>
      </c>
      <c r="F150" s="24">
        <v>7540</v>
      </c>
      <c r="G150" s="25">
        <v>16810</v>
      </c>
      <c r="H150" s="23">
        <v>3040</v>
      </c>
      <c r="I150" s="23">
        <v>16535</v>
      </c>
      <c r="J150" s="23">
        <v>3315</v>
      </c>
      <c r="K150" s="26">
        <v>19850</v>
      </c>
      <c r="L150" s="30">
        <v>27390</v>
      </c>
    </row>
    <row r="151" spans="1:12">
      <c r="A151" s="22" t="s">
        <v>134</v>
      </c>
      <c r="B151" s="23">
        <v>2075</v>
      </c>
      <c r="C151" s="23">
        <v>1500</v>
      </c>
      <c r="D151" s="23">
        <v>1900</v>
      </c>
      <c r="E151" s="23">
        <v>1675</v>
      </c>
      <c r="F151" s="24">
        <v>3575</v>
      </c>
      <c r="G151" s="25">
        <v>6675</v>
      </c>
      <c r="H151" s="23">
        <v>645</v>
      </c>
      <c r="I151" s="23">
        <v>5075</v>
      </c>
      <c r="J151" s="23">
        <v>2240</v>
      </c>
      <c r="K151" s="26">
        <v>7315</v>
      </c>
      <c r="L151" s="30">
        <v>10895</v>
      </c>
    </row>
    <row r="152" spans="1:12">
      <c r="A152" s="22" t="s">
        <v>135</v>
      </c>
      <c r="B152" s="23">
        <v>10</v>
      </c>
      <c r="C152" s="23">
        <v>655</v>
      </c>
      <c r="D152" s="23">
        <v>665</v>
      </c>
      <c r="E152" s="23">
        <v>0</v>
      </c>
      <c r="F152" s="24">
        <v>665</v>
      </c>
      <c r="G152" s="25">
        <v>0</v>
      </c>
      <c r="H152" s="23">
        <v>14535</v>
      </c>
      <c r="I152" s="23">
        <v>14535</v>
      </c>
      <c r="J152" s="23">
        <v>0</v>
      </c>
      <c r="K152" s="26">
        <v>14535</v>
      </c>
      <c r="L152" s="30">
        <v>15205</v>
      </c>
    </row>
    <row r="153" spans="1:12">
      <c r="A153" s="22" t="s">
        <v>136</v>
      </c>
      <c r="B153" s="23">
        <v>565</v>
      </c>
      <c r="C153" s="23">
        <v>1130</v>
      </c>
      <c r="D153" s="23">
        <v>1225</v>
      </c>
      <c r="E153" s="23">
        <v>470</v>
      </c>
      <c r="F153" s="24">
        <v>1695</v>
      </c>
      <c r="G153" s="25">
        <v>2905</v>
      </c>
      <c r="H153" s="23">
        <v>615</v>
      </c>
      <c r="I153" s="23">
        <v>2895</v>
      </c>
      <c r="J153" s="23">
        <v>625</v>
      </c>
      <c r="K153" s="26">
        <v>3520</v>
      </c>
      <c r="L153" s="30">
        <v>5215</v>
      </c>
    </row>
    <row r="154" spans="1:12">
      <c r="A154" s="22" t="s">
        <v>137</v>
      </c>
      <c r="B154" s="23">
        <v>1715</v>
      </c>
      <c r="C154" s="23">
        <v>2335</v>
      </c>
      <c r="D154" s="23">
        <v>2475</v>
      </c>
      <c r="E154" s="23">
        <v>1575</v>
      </c>
      <c r="F154" s="24">
        <v>4050</v>
      </c>
      <c r="G154" s="25">
        <v>7490</v>
      </c>
      <c r="H154" s="23">
        <v>1870</v>
      </c>
      <c r="I154" s="23">
        <v>8155</v>
      </c>
      <c r="J154" s="23">
        <v>1205</v>
      </c>
      <c r="K154" s="26">
        <v>9360</v>
      </c>
      <c r="L154" s="30">
        <v>13410</v>
      </c>
    </row>
    <row r="155" spans="1:12">
      <c r="A155" s="22" t="s">
        <v>138</v>
      </c>
      <c r="B155" s="23">
        <v>150</v>
      </c>
      <c r="C155" s="23">
        <v>10</v>
      </c>
      <c r="D155" s="23">
        <v>80</v>
      </c>
      <c r="E155" s="23">
        <v>80</v>
      </c>
      <c r="F155" s="24">
        <v>160</v>
      </c>
      <c r="G155" s="25">
        <v>765</v>
      </c>
      <c r="H155" s="23">
        <v>0</v>
      </c>
      <c r="I155" s="23">
        <v>605</v>
      </c>
      <c r="J155" s="23">
        <v>160</v>
      </c>
      <c r="K155" s="26">
        <v>765</v>
      </c>
      <c r="L155" s="30">
        <v>925</v>
      </c>
    </row>
    <row r="156" spans="1:12">
      <c r="A156" s="22" t="s">
        <v>139</v>
      </c>
      <c r="B156" s="23">
        <v>1730</v>
      </c>
      <c r="C156" s="23">
        <v>395</v>
      </c>
      <c r="D156" s="23">
        <v>855</v>
      </c>
      <c r="E156" s="23">
        <v>1270</v>
      </c>
      <c r="F156" s="24">
        <v>2125</v>
      </c>
      <c r="G156" s="25">
        <v>6580</v>
      </c>
      <c r="H156" s="23">
        <v>1030</v>
      </c>
      <c r="I156" s="23">
        <v>4365</v>
      </c>
      <c r="J156" s="23">
        <v>3245</v>
      </c>
      <c r="K156" s="26">
        <v>7610</v>
      </c>
      <c r="L156" s="30">
        <v>9735</v>
      </c>
    </row>
    <row r="157" spans="1:12">
      <c r="A157" s="22" t="s">
        <v>140</v>
      </c>
      <c r="B157" s="23">
        <v>0</v>
      </c>
      <c r="C157" s="23">
        <v>55</v>
      </c>
      <c r="D157" s="23">
        <v>35</v>
      </c>
      <c r="E157" s="23">
        <v>20</v>
      </c>
      <c r="F157" s="24">
        <v>55</v>
      </c>
      <c r="G157" s="25">
        <v>1310</v>
      </c>
      <c r="H157" s="23">
        <v>200</v>
      </c>
      <c r="I157" s="23">
        <v>1390</v>
      </c>
      <c r="J157" s="23">
        <v>120</v>
      </c>
      <c r="K157" s="26">
        <v>1510</v>
      </c>
      <c r="L157" s="30">
        <v>1565</v>
      </c>
    </row>
    <row r="158" spans="1:12">
      <c r="A158" s="22" t="s">
        <v>141</v>
      </c>
      <c r="B158" s="23">
        <v>2170</v>
      </c>
      <c r="C158" s="23">
        <v>1245</v>
      </c>
      <c r="D158" s="23">
        <v>1815</v>
      </c>
      <c r="E158" s="23">
        <v>1600</v>
      </c>
      <c r="F158" s="24">
        <v>3415</v>
      </c>
      <c r="G158" s="25">
        <v>6890</v>
      </c>
      <c r="H158" s="23">
        <v>785</v>
      </c>
      <c r="I158" s="23">
        <v>6890</v>
      </c>
      <c r="J158" s="23">
        <v>785</v>
      </c>
      <c r="K158" s="26">
        <v>7675</v>
      </c>
      <c r="L158" s="30">
        <v>11090</v>
      </c>
    </row>
    <row r="159" spans="1:12">
      <c r="A159" s="22" t="s">
        <v>142</v>
      </c>
      <c r="B159" s="23">
        <v>3465</v>
      </c>
      <c r="C159" s="23">
        <v>2455</v>
      </c>
      <c r="D159" s="23">
        <v>4260</v>
      </c>
      <c r="E159" s="23">
        <v>1660</v>
      </c>
      <c r="F159" s="24">
        <v>5920</v>
      </c>
      <c r="G159" s="25">
        <v>11765</v>
      </c>
      <c r="H159" s="23">
        <v>2275</v>
      </c>
      <c r="I159" s="23">
        <v>12500</v>
      </c>
      <c r="J159" s="23">
        <v>1540</v>
      </c>
      <c r="K159" s="26">
        <v>14040</v>
      </c>
      <c r="L159" s="30">
        <v>19960</v>
      </c>
    </row>
    <row r="160" spans="1:12">
      <c r="A160" s="22" t="s">
        <v>143</v>
      </c>
      <c r="B160" s="23">
        <v>105</v>
      </c>
      <c r="C160" s="23">
        <v>365</v>
      </c>
      <c r="D160" s="23">
        <v>430</v>
      </c>
      <c r="E160" s="23">
        <v>35</v>
      </c>
      <c r="F160" s="24">
        <v>465</v>
      </c>
      <c r="G160" s="25">
        <v>4570</v>
      </c>
      <c r="H160" s="23">
        <v>2430</v>
      </c>
      <c r="I160" s="23">
        <v>6785</v>
      </c>
      <c r="J160" s="23">
        <v>215</v>
      </c>
      <c r="K160" s="26">
        <v>7000</v>
      </c>
      <c r="L160" s="30">
        <v>7465</v>
      </c>
    </row>
    <row r="161" spans="1:12">
      <c r="A161" s="22" t="s">
        <v>144</v>
      </c>
      <c r="B161" s="23">
        <v>810</v>
      </c>
      <c r="C161" s="23">
        <v>840</v>
      </c>
      <c r="D161" s="23">
        <v>1360</v>
      </c>
      <c r="E161" s="23">
        <v>290</v>
      </c>
      <c r="F161" s="24">
        <v>1650</v>
      </c>
      <c r="G161" s="25">
        <v>10180</v>
      </c>
      <c r="H161" s="23">
        <v>3450</v>
      </c>
      <c r="I161" s="23">
        <v>12730</v>
      </c>
      <c r="J161" s="23">
        <v>900</v>
      </c>
      <c r="K161" s="26">
        <v>13630</v>
      </c>
      <c r="L161" s="30">
        <v>15280</v>
      </c>
    </row>
    <row r="162" spans="1:12">
      <c r="A162" s="27" t="s">
        <v>145</v>
      </c>
      <c r="B162" s="28">
        <v>32280</v>
      </c>
      <c r="C162" s="28">
        <v>21825</v>
      </c>
      <c r="D162" s="28">
        <v>32535</v>
      </c>
      <c r="E162" s="23">
        <v>21570</v>
      </c>
      <c r="F162" s="24">
        <v>54105</v>
      </c>
      <c r="G162" s="29">
        <v>138520</v>
      </c>
      <c r="H162" s="28">
        <v>38175</v>
      </c>
      <c r="I162" s="24">
        <v>149910</v>
      </c>
      <c r="J162" s="23">
        <v>26785</v>
      </c>
      <c r="K162" s="26">
        <v>176695</v>
      </c>
      <c r="L162" s="30">
        <v>230805</v>
      </c>
    </row>
    <row r="163" spans="1:12">
      <c r="A163" s="22" t="s">
        <v>146</v>
      </c>
      <c r="B163" s="23">
        <v>2615</v>
      </c>
      <c r="C163" s="23">
        <v>2330</v>
      </c>
      <c r="D163" s="23">
        <v>3760</v>
      </c>
      <c r="E163" s="23">
        <v>1190</v>
      </c>
      <c r="F163" s="24">
        <v>4950</v>
      </c>
      <c r="G163" s="25">
        <v>14400</v>
      </c>
      <c r="H163" s="23">
        <v>3970</v>
      </c>
      <c r="I163" s="23">
        <v>17210</v>
      </c>
      <c r="J163" s="23">
        <v>1160</v>
      </c>
      <c r="K163" s="26">
        <v>18370</v>
      </c>
      <c r="L163" s="30">
        <v>23320</v>
      </c>
    </row>
    <row r="164" spans="1:12">
      <c r="A164" s="37" t="s">
        <v>147</v>
      </c>
      <c r="B164" s="23">
        <v>0</v>
      </c>
      <c r="C164" s="23">
        <v>250</v>
      </c>
      <c r="D164" s="23">
        <v>250</v>
      </c>
      <c r="E164" s="23">
        <v>0</v>
      </c>
      <c r="F164" s="24">
        <v>250</v>
      </c>
      <c r="G164" s="25">
        <v>0</v>
      </c>
      <c r="H164" s="23">
        <v>3885</v>
      </c>
      <c r="I164" s="23">
        <v>3885</v>
      </c>
      <c r="J164" s="23">
        <v>0</v>
      </c>
      <c r="K164" s="26">
        <v>3885</v>
      </c>
      <c r="L164" s="30">
        <v>4135</v>
      </c>
    </row>
    <row r="165" spans="1:12">
      <c r="A165" s="37" t="s">
        <v>148</v>
      </c>
      <c r="B165" s="23">
        <v>20</v>
      </c>
      <c r="C165" s="23">
        <v>330</v>
      </c>
      <c r="D165" s="23">
        <v>330</v>
      </c>
      <c r="E165" s="23">
        <v>20</v>
      </c>
      <c r="F165" s="24">
        <v>350</v>
      </c>
      <c r="G165" s="25">
        <v>845</v>
      </c>
      <c r="H165" s="23">
        <v>15</v>
      </c>
      <c r="I165" s="23">
        <v>860</v>
      </c>
      <c r="J165" s="23">
        <v>0</v>
      </c>
      <c r="K165" s="26">
        <v>860</v>
      </c>
      <c r="L165" s="30">
        <v>1210</v>
      </c>
    </row>
    <row r="166" spans="1:12">
      <c r="A166" s="37" t="s">
        <v>149</v>
      </c>
      <c r="B166" s="23">
        <v>25</v>
      </c>
      <c r="C166" s="23">
        <v>330</v>
      </c>
      <c r="D166" s="23">
        <v>340</v>
      </c>
      <c r="E166" s="23">
        <v>20</v>
      </c>
      <c r="F166" s="24">
        <v>360</v>
      </c>
      <c r="G166" s="25">
        <v>945</v>
      </c>
      <c r="H166" s="23">
        <v>220</v>
      </c>
      <c r="I166" s="23">
        <v>1145</v>
      </c>
      <c r="J166" s="23">
        <v>20</v>
      </c>
      <c r="K166" s="26">
        <v>1165</v>
      </c>
      <c r="L166" s="26">
        <v>1525</v>
      </c>
    </row>
    <row r="167" spans="1:12">
      <c r="A167" s="22" t="s">
        <v>150</v>
      </c>
      <c r="B167" s="23">
        <v>2335</v>
      </c>
      <c r="C167" s="23">
        <v>3530</v>
      </c>
      <c r="D167" s="23">
        <v>4380</v>
      </c>
      <c r="E167" s="23">
        <v>1485</v>
      </c>
      <c r="F167" s="24">
        <v>5865</v>
      </c>
      <c r="G167" s="25">
        <v>16315</v>
      </c>
      <c r="H167" s="23">
        <v>4020</v>
      </c>
      <c r="I167" s="23">
        <v>18280</v>
      </c>
      <c r="J167" s="23">
        <v>2055</v>
      </c>
      <c r="K167" s="26">
        <v>20335</v>
      </c>
      <c r="L167" s="26">
        <v>26200</v>
      </c>
    </row>
    <row r="168" spans="1:12">
      <c r="A168" s="27" t="s">
        <v>151</v>
      </c>
      <c r="B168" s="28">
        <v>5000</v>
      </c>
      <c r="C168" s="28">
        <v>6775</v>
      </c>
      <c r="D168" s="28">
        <v>9065</v>
      </c>
      <c r="E168" s="23">
        <v>2710</v>
      </c>
      <c r="F168" s="24">
        <v>11775</v>
      </c>
      <c r="G168" s="29">
        <v>32505</v>
      </c>
      <c r="H168" s="28">
        <v>12115</v>
      </c>
      <c r="I168" s="24">
        <v>41385</v>
      </c>
      <c r="J168" s="23">
        <v>3235</v>
      </c>
      <c r="K168" s="26">
        <v>44620</v>
      </c>
      <c r="L168" s="26">
        <v>56395</v>
      </c>
    </row>
    <row r="169" spans="1:12">
      <c r="A169" s="27" t="s">
        <v>152</v>
      </c>
      <c r="B169" s="28">
        <v>304445</v>
      </c>
      <c r="C169" s="28">
        <v>234995</v>
      </c>
      <c r="D169" s="28">
        <v>335140</v>
      </c>
      <c r="E169" s="23">
        <v>204300</v>
      </c>
      <c r="F169" s="24">
        <v>539440</v>
      </c>
      <c r="G169" s="29">
        <v>1391585</v>
      </c>
      <c r="H169" s="28">
        <v>368335</v>
      </c>
      <c r="I169" s="24">
        <v>1528715</v>
      </c>
      <c r="J169" s="23">
        <v>231200</v>
      </c>
      <c r="K169" s="26">
        <v>1759915</v>
      </c>
      <c r="L169" s="26">
        <v>2299355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529D-360B-4CAA-89A5-BCAFC9A139FB}">
  <dimension ref="A1:L174"/>
  <sheetViews>
    <sheetView topLeftCell="A144" workbookViewId="0">
      <selection activeCell="A172" activeCellId="2" sqref="A136:XFD136 A150:XFD150 A172:XFD172"/>
    </sheetView>
    <sheetView workbookViewId="1">
      <selection sqref="A1:B1"/>
    </sheetView>
  </sheetViews>
  <sheetFormatPr defaultRowHeight="15"/>
  <sheetData>
    <row r="1" spans="1:12" ht="23.25">
      <c r="A1" t="s">
        <v>4842</v>
      </c>
      <c r="B1" s="87" t="s">
        <v>271</v>
      </c>
      <c r="C1" s="86" t="s">
        <v>4841</v>
      </c>
      <c r="D1" s="2" t="s">
        <v>4824</v>
      </c>
      <c r="E1" s="2" t="s">
        <v>4825</v>
      </c>
      <c r="F1" s="77" t="s">
        <v>4826</v>
      </c>
      <c r="G1" s="2" t="s">
        <v>4827</v>
      </c>
      <c r="H1" s="88" t="s">
        <v>272</v>
      </c>
      <c r="I1" s="2" t="s">
        <v>4828</v>
      </c>
      <c r="J1" s="2" t="s">
        <v>4829</v>
      </c>
      <c r="K1" s="78" t="s">
        <v>4830</v>
      </c>
      <c r="L1" s="122" t="s">
        <v>4831</v>
      </c>
    </row>
    <row r="2" spans="1:12">
      <c r="A2" s="84" t="s">
        <v>152</v>
      </c>
      <c r="B2" s="89">
        <v>2287540</v>
      </c>
      <c r="C2" s="90">
        <v>532630</v>
      </c>
      <c r="D2" s="93">
        <v>226060</v>
      </c>
      <c r="E2" s="93">
        <v>306570</v>
      </c>
      <c r="F2" s="90">
        <v>366835</v>
      </c>
      <c r="G2" s="94">
        <v>165795</v>
      </c>
      <c r="H2" s="90">
        <v>1754910</v>
      </c>
      <c r="I2" s="93">
        <v>1165445</v>
      </c>
      <c r="J2" s="93">
        <v>589465</v>
      </c>
      <c r="K2" s="90">
        <v>1602305</v>
      </c>
      <c r="L2">
        <v>152600</v>
      </c>
    </row>
    <row r="3" spans="1:12">
      <c r="A3" s="84" t="s">
        <v>116</v>
      </c>
      <c r="B3" s="91">
        <v>1895825</v>
      </c>
      <c r="C3" s="92">
        <v>447440</v>
      </c>
      <c r="D3" s="93">
        <v>190660</v>
      </c>
      <c r="E3" s="93">
        <v>256780</v>
      </c>
      <c r="F3" s="90">
        <v>307085</v>
      </c>
      <c r="G3" s="94">
        <v>140355</v>
      </c>
      <c r="H3" s="92">
        <v>1448380</v>
      </c>
      <c r="I3" s="93">
        <v>945120</v>
      </c>
      <c r="J3" s="93">
        <v>503260</v>
      </c>
      <c r="K3" s="92">
        <v>1320440</v>
      </c>
      <c r="L3">
        <v>127940</v>
      </c>
    </row>
    <row r="4" spans="1:12">
      <c r="A4" s="95" t="s">
        <v>410</v>
      </c>
      <c r="B4" s="91">
        <v>26850</v>
      </c>
      <c r="C4" s="92">
        <v>4160</v>
      </c>
      <c r="D4" s="97">
        <v>725</v>
      </c>
      <c r="E4" s="97">
        <v>3435</v>
      </c>
      <c r="F4" s="90">
        <v>3290</v>
      </c>
      <c r="G4" s="94">
        <v>870</v>
      </c>
      <c r="H4" s="92">
        <v>22690</v>
      </c>
      <c r="I4" s="97">
        <v>9695</v>
      </c>
      <c r="J4" s="97">
        <v>13000</v>
      </c>
      <c r="K4" s="92">
        <v>21085</v>
      </c>
      <c r="L4">
        <v>1605</v>
      </c>
    </row>
    <row r="5" spans="1:12">
      <c r="A5" s="95" t="s">
        <v>2</v>
      </c>
      <c r="B5" s="91">
        <v>8475</v>
      </c>
      <c r="C5" s="92">
        <v>2315</v>
      </c>
      <c r="D5" s="97">
        <v>1115</v>
      </c>
      <c r="E5" s="97">
        <v>1200</v>
      </c>
      <c r="F5" s="90">
        <v>1305</v>
      </c>
      <c r="G5" s="94">
        <v>1010</v>
      </c>
      <c r="H5" s="92">
        <v>6160</v>
      </c>
      <c r="I5" s="97">
        <v>5780</v>
      </c>
      <c r="J5" s="97">
        <v>380</v>
      </c>
      <c r="K5" s="92">
        <v>5330</v>
      </c>
      <c r="L5">
        <v>830</v>
      </c>
    </row>
    <row r="6" spans="1:12">
      <c r="A6" s="95" t="s">
        <v>411</v>
      </c>
      <c r="B6" s="91">
        <v>6275</v>
      </c>
      <c r="C6" s="92">
        <v>2100</v>
      </c>
      <c r="D6" s="97">
        <v>770</v>
      </c>
      <c r="E6" s="97">
        <v>1335</v>
      </c>
      <c r="F6" s="90">
        <v>2040</v>
      </c>
      <c r="G6" s="94">
        <v>65</v>
      </c>
      <c r="H6" s="92">
        <v>4175</v>
      </c>
      <c r="I6" s="97">
        <v>3870</v>
      </c>
      <c r="J6" s="97">
        <v>305</v>
      </c>
      <c r="K6" s="92">
        <v>3975</v>
      </c>
      <c r="L6">
        <v>200</v>
      </c>
    </row>
    <row r="7" spans="1:12">
      <c r="A7" s="95" t="s">
        <v>4</v>
      </c>
      <c r="B7" s="91">
        <v>14565</v>
      </c>
      <c r="C7" s="92">
        <v>4790</v>
      </c>
      <c r="D7" s="97">
        <v>1525</v>
      </c>
      <c r="E7" s="97">
        <v>3265</v>
      </c>
      <c r="F7" s="90">
        <v>3010</v>
      </c>
      <c r="G7" s="94">
        <v>1780</v>
      </c>
      <c r="H7" s="92">
        <v>9775</v>
      </c>
      <c r="I7" s="97">
        <v>7855</v>
      </c>
      <c r="J7" s="97">
        <v>1920</v>
      </c>
      <c r="K7" s="92">
        <v>8425</v>
      </c>
      <c r="L7">
        <v>1350</v>
      </c>
    </row>
    <row r="8" spans="1:12">
      <c r="A8" s="95" t="s">
        <v>412</v>
      </c>
      <c r="B8" s="91">
        <v>14905</v>
      </c>
      <c r="C8" s="92">
        <v>3730</v>
      </c>
      <c r="D8" s="97">
        <v>710</v>
      </c>
      <c r="E8" s="97">
        <v>3020</v>
      </c>
      <c r="F8" s="90">
        <v>3350</v>
      </c>
      <c r="G8" s="94">
        <v>380</v>
      </c>
      <c r="H8" s="92">
        <v>11170</v>
      </c>
      <c r="I8" s="97">
        <v>5</v>
      </c>
      <c r="J8" s="97">
        <v>11165</v>
      </c>
      <c r="K8" s="92">
        <v>10755</v>
      </c>
      <c r="L8">
        <v>420</v>
      </c>
    </row>
    <row r="9" spans="1:12">
      <c r="A9" s="95" t="s">
        <v>324</v>
      </c>
      <c r="B9" s="91">
        <v>3530</v>
      </c>
      <c r="C9" s="92">
        <v>340</v>
      </c>
      <c r="D9" s="97">
        <v>200</v>
      </c>
      <c r="E9" s="97">
        <v>140</v>
      </c>
      <c r="F9" s="90">
        <v>85</v>
      </c>
      <c r="G9" s="94">
        <v>255</v>
      </c>
      <c r="H9" s="92">
        <v>3190</v>
      </c>
      <c r="I9" s="97">
        <v>2420</v>
      </c>
      <c r="J9" s="97">
        <v>775</v>
      </c>
      <c r="K9" s="92">
        <v>2575</v>
      </c>
      <c r="L9">
        <v>620</v>
      </c>
    </row>
    <row r="10" spans="1:12">
      <c r="A10" s="95" t="s">
        <v>8</v>
      </c>
      <c r="B10" s="91">
        <v>30520</v>
      </c>
      <c r="C10" s="92">
        <v>11735</v>
      </c>
      <c r="D10" s="97">
        <v>5500</v>
      </c>
      <c r="E10" s="97">
        <v>6235</v>
      </c>
      <c r="F10" s="90">
        <v>7620</v>
      </c>
      <c r="G10" s="94">
        <v>4110</v>
      </c>
      <c r="H10" s="92">
        <v>18785</v>
      </c>
      <c r="I10" s="97">
        <v>16340</v>
      </c>
      <c r="J10" s="97">
        <v>2440</v>
      </c>
      <c r="K10" s="92">
        <v>17350</v>
      </c>
      <c r="L10">
        <v>1435</v>
      </c>
    </row>
    <row r="11" spans="1:12">
      <c r="A11" s="95" t="s">
        <v>374</v>
      </c>
      <c r="B11" s="91">
        <v>1500</v>
      </c>
      <c r="C11" s="92">
        <v>535</v>
      </c>
      <c r="D11" s="97">
        <v>255</v>
      </c>
      <c r="E11" s="97">
        <v>280</v>
      </c>
      <c r="F11" s="90">
        <v>535</v>
      </c>
      <c r="G11" s="94">
        <v>0</v>
      </c>
      <c r="H11" s="92">
        <v>965</v>
      </c>
      <c r="I11" s="97">
        <v>945</v>
      </c>
      <c r="J11" s="97">
        <v>20</v>
      </c>
      <c r="K11" s="92">
        <v>965</v>
      </c>
      <c r="L11">
        <v>0</v>
      </c>
    </row>
    <row r="12" spans="1:12">
      <c r="A12" s="95" t="s">
        <v>413</v>
      </c>
      <c r="B12" s="91">
        <v>7475</v>
      </c>
      <c r="C12" s="92">
        <v>1505</v>
      </c>
      <c r="D12" s="97">
        <v>595</v>
      </c>
      <c r="E12" s="97">
        <v>915</v>
      </c>
      <c r="F12" s="90">
        <v>1205</v>
      </c>
      <c r="G12" s="94">
        <v>300</v>
      </c>
      <c r="H12" s="92">
        <v>5965</v>
      </c>
      <c r="I12" s="97">
        <v>3335</v>
      </c>
      <c r="J12" s="97">
        <v>2635</v>
      </c>
      <c r="K12" s="92">
        <v>5515</v>
      </c>
      <c r="L12">
        <v>455</v>
      </c>
    </row>
    <row r="13" spans="1:12">
      <c r="A13" s="95" t="s">
        <v>302</v>
      </c>
      <c r="B13" s="91">
        <v>1490</v>
      </c>
      <c r="C13" s="92">
        <v>25</v>
      </c>
      <c r="D13" s="97">
        <v>0</v>
      </c>
      <c r="E13" s="97">
        <v>25</v>
      </c>
      <c r="F13" s="90">
        <v>25</v>
      </c>
      <c r="G13" s="94">
        <v>0</v>
      </c>
      <c r="H13" s="92">
        <v>1470</v>
      </c>
      <c r="I13" s="97">
        <v>1345</v>
      </c>
      <c r="J13" s="97">
        <v>125</v>
      </c>
      <c r="K13" s="92">
        <v>1315</v>
      </c>
      <c r="L13">
        <v>155</v>
      </c>
    </row>
    <row r="14" spans="1:12">
      <c r="A14" s="95" t="s">
        <v>13</v>
      </c>
      <c r="B14" s="91">
        <v>15300</v>
      </c>
      <c r="C14" s="92">
        <v>1985</v>
      </c>
      <c r="D14" s="97">
        <v>1210</v>
      </c>
      <c r="E14" s="97">
        <v>775</v>
      </c>
      <c r="F14" s="90">
        <v>1055</v>
      </c>
      <c r="G14" s="94">
        <v>925</v>
      </c>
      <c r="H14" s="92">
        <v>13315</v>
      </c>
      <c r="I14" s="97">
        <v>9510</v>
      </c>
      <c r="J14" s="97">
        <v>3805</v>
      </c>
      <c r="K14" s="92">
        <v>12595</v>
      </c>
      <c r="L14">
        <v>720</v>
      </c>
    </row>
    <row r="15" spans="1:12">
      <c r="A15" s="95" t="s">
        <v>14</v>
      </c>
      <c r="B15" s="91">
        <v>12660</v>
      </c>
      <c r="C15" s="92">
        <v>4110</v>
      </c>
      <c r="D15" s="97">
        <v>1220</v>
      </c>
      <c r="E15" s="97">
        <v>2890</v>
      </c>
      <c r="F15" s="90">
        <v>2005</v>
      </c>
      <c r="G15" s="94">
        <v>2105</v>
      </c>
      <c r="H15" s="92">
        <v>8545</v>
      </c>
      <c r="I15" s="97">
        <v>6900</v>
      </c>
      <c r="J15" s="97">
        <v>1645</v>
      </c>
      <c r="K15" s="92">
        <v>7160</v>
      </c>
      <c r="L15">
        <v>1385</v>
      </c>
    </row>
    <row r="16" spans="1:12">
      <c r="A16" s="95" t="s">
        <v>15</v>
      </c>
      <c r="B16" s="91">
        <v>20015</v>
      </c>
      <c r="C16" s="92">
        <v>4080</v>
      </c>
      <c r="D16" s="97">
        <v>1555</v>
      </c>
      <c r="E16" s="97">
        <v>2525</v>
      </c>
      <c r="F16" s="90">
        <v>3135</v>
      </c>
      <c r="G16" s="94">
        <v>945</v>
      </c>
      <c r="H16" s="92">
        <v>15935</v>
      </c>
      <c r="I16" s="97">
        <v>11495</v>
      </c>
      <c r="J16" s="97">
        <v>4440</v>
      </c>
      <c r="K16" s="92">
        <v>14220</v>
      </c>
      <c r="L16">
        <v>1715</v>
      </c>
    </row>
    <row r="17" spans="1:12">
      <c r="A17" s="95" t="s">
        <v>16</v>
      </c>
      <c r="B17" s="91">
        <v>23360</v>
      </c>
      <c r="C17" s="92">
        <v>7890</v>
      </c>
      <c r="D17" s="97">
        <v>2620</v>
      </c>
      <c r="E17" s="97">
        <v>5270</v>
      </c>
      <c r="F17" s="90">
        <v>5310</v>
      </c>
      <c r="G17" s="94">
        <v>2580</v>
      </c>
      <c r="H17" s="92">
        <v>15470</v>
      </c>
      <c r="I17" s="97">
        <v>11330</v>
      </c>
      <c r="J17" s="97">
        <v>4140</v>
      </c>
      <c r="K17" s="92">
        <v>14240</v>
      </c>
      <c r="L17">
        <v>1230</v>
      </c>
    </row>
    <row r="18" spans="1:12">
      <c r="A18" s="95" t="s">
        <v>174</v>
      </c>
      <c r="B18" s="91">
        <v>15450</v>
      </c>
      <c r="C18" s="92">
        <v>5260</v>
      </c>
      <c r="D18" s="97">
        <v>2125</v>
      </c>
      <c r="E18" s="97">
        <v>3135</v>
      </c>
      <c r="F18" s="90">
        <v>2935</v>
      </c>
      <c r="G18" s="94">
        <v>2325</v>
      </c>
      <c r="H18" s="92">
        <v>10190</v>
      </c>
      <c r="I18" s="97">
        <v>9075</v>
      </c>
      <c r="J18" s="97">
        <v>1115</v>
      </c>
      <c r="K18" s="92">
        <v>9345</v>
      </c>
      <c r="L18">
        <v>845</v>
      </c>
    </row>
    <row r="19" spans="1:12">
      <c r="A19" s="95" t="s">
        <v>375</v>
      </c>
      <c r="B19" s="91">
        <v>9305</v>
      </c>
      <c r="C19" s="92">
        <v>535</v>
      </c>
      <c r="D19" s="97">
        <v>110</v>
      </c>
      <c r="E19" s="97">
        <v>420</v>
      </c>
      <c r="F19" s="90">
        <v>440</v>
      </c>
      <c r="G19" s="94">
        <v>90</v>
      </c>
      <c r="H19" s="92">
        <v>8770</v>
      </c>
      <c r="I19" s="97">
        <v>5830</v>
      </c>
      <c r="J19" s="97">
        <v>2940</v>
      </c>
      <c r="K19" s="92">
        <v>7710</v>
      </c>
      <c r="L19">
        <v>1065</v>
      </c>
    </row>
    <row r="20" spans="1:12">
      <c r="A20" s="95" t="s">
        <v>18</v>
      </c>
      <c r="B20" s="91">
        <v>690</v>
      </c>
      <c r="C20" s="92">
        <v>150</v>
      </c>
      <c r="D20" s="97">
        <v>130</v>
      </c>
      <c r="E20" s="97">
        <v>20</v>
      </c>
      <c r="F20" s="90">
        <v>50</v>
      </c>
      <c r="G20" s="94">
        <v>100</v>
      </c>
      <c r="H20" s="92">
        <v>540</v>
      </c>
      <c r="I20" s="97">
        <v>510</v>
      </c>
      <c r="J20" s="97">
        <v>30</v>
      </c>
      <c r="K20" s="92">
        <v>120</v>
      </c>
      <c r="L20">
        <v>420</v>
      </c>
    </row>
    <row r="21" spans="1:12">
      <c r="A21" s="95" t="s">
        <v>19</v>
      </c>
      <c r="B21" s="91">
        <v>25595</v>
      </c>
      <c r="C21" s="92">
        <v>9435</v>
      </c>
      <c r="D21" s="97">
        <v>5605</v>
      </c>
      <c r="E21" s="97">
        <v>3825</v>
      </c>
      <c r="F21" s="90">
        <v>5290</v>
      </c>
      <c r="G21" s="94">
        <v>4140</v>
      </c>
      <c r="H21" s="92">
        <v>16160</v>
      </c>
      <c r="I21" s="97">
        <v>11855</v>
      </c>
      <c r="J21" s="97">
        <v>4305</v>
      </c>
      <c r="K21" s="92">
        <v>14615</v>
      </c>
      <c r="L21">
        <v>1545</v>
      </c>
    </row>
    <row r="22" spans="1:12">
      <c r="A22" s="95" t="s">
        <v>20</v>
      </c>
      <c r="B22" s="91">
        <v>155</v>
      </c>
      <c r="C22" s="92">
        <v>155</v>
      </c>
      <c r="D22" s="97">
        <v>120</v>
      </c>
      <c r="E22" s="97">
        <v>35</v>
      </c>
      <c r="F22" s="90">
        <v>95</v>
      </c>
      <c r="G22" s="94">
        <v>60</v>
      </c>
      <c r="H22" s="92">
        <v>0</v>
      </c>
      <c r="I22" s="97">
        <v>0</v>
      </c>
      <c r="J22" s="97">
        <v>0</v>
      </c>
      <c r="K22" s="92">
        <v>0</v>
      </c>
      <c r="L22">
        <v>0</v>
      </c>
    </row>
    <row r="23" spans="1:12">
      <c r="A23" s="95" t="s">
        <v>414</v>
      </c>
      <c r="B23" s="91">
        <v>14630</v>
      </c>
      <c r="C23" s="92">
        <v>3095</v>
      </c>
      <c r="D23" s="97">
        <v>1065</v>
      </c>
      <c r="E23" s="97">
        <v>2030</v>
      </c>
      <c r="F23" s="90">
        <v>2870</v>
      </c>
      <c r="G23" s="94">
        <v>225</v>
      </c>
      <c r="H23" s="92">
        <v>11535</v>
      </c>
      <c r="I23" s="97">
        <v>6440</v>
      </c>
      <c r="J23" s="97">
        <v>5095</v>
      </c>
      <c r="K23" s="92">
        <v>11155</v>
      </c>
      <c r="L23">
        <v>380</v>
      </c>
    </row>
    <row r="24" spans="1:12">
      <c r="A24" s="95" t="s">
        <v>378</v>
      </c>
      <c r="B24" s="91">
        <v>23070</v>
      </c>
      <c r="C24" s="92">
        <v>3745</v>
      </c>
      <c r="D24" s="97">
        <v>1180</v>
      </c>
      <c r="E24" s="97">
        <v>2565</v>
      </c>
      <c r="F24" s="90">
        <v>3030</v>
      </c>
      <c r="G24" s="94">
        <v>715</v>
      </c>
      <c r="H24" s="92">
        <v>19325</v>
      </c>
      <c r="I24" s="97">
        <v>12790</v>
      </c>
      <c r="J24" s="97">
        <v>6535</v>
      </c>
      <c r="K24" s="92">
        <v>18325</v>
      </c>
      <c r="L24">
        <v>995</v>
      </c>
    </row>
    <row r="25" spans="1:12">
      <c r="A25" s="95" t="s">
        <v>415</v>
      </c>
      <c r="B25" s="91">
        <v>26725</v>
      </c>
      <c r="C25" s="92">
        <v>3065</v>
      </c>
      <c r="D25" s="97">
        <v>1035</v>
      </c>
      <c r="E25" s="97">
        <v>2030</v>
      </c>
      <c r="F25" s="90">
        <v>2490</v>
      </c>
      <c r="G25" s="94">
        <v>575</v>
      </c>
      <c r="H25" s="92">
        <v>23660</v>
      </c>
      <c r="I25" s="97">
        <v>15470</v>
      </c>
      <c r="J25" s="97">
        <v>8185</v>
      </c>
      <c r="K25" s="92">
        <v>21950</v>
      </c>
      <c r="L25">
        <v>1710</v>
      </c>
    </row>
    <row r="26" spans="1:12">
      <c r="A26" s="95" t="s">
        <v>161</v>
      </c>
      <c r="B26" s="91">
        <v>970</v>
      </c>
      <c r="C26" s="92">
        <v>500</v>
      </c>
      <c r="D26" s="97">
        <v>370</v>
      </c>
      <c r="E26" s="97">
        <v>130</v>
      </c>
      <c r="F26" s="90">
        <v>390</v>
      </c>
      <c r="G26" s="94">
        <v>110</v>
      </c>
      <c r="H26" s="92">
        <v>465</v>
      </c>
      <c r="I26" s="97">
        <v>465</v>
      </c>
      <c r="J26" s="97">
        <v>0</v>
      </c>
      <c r="K26" s="92">
        <v>435</v>
      </c>
      <c r="L26">
        <v>25</v>
      </c>
    </row>
    <row r="27" spans="1:12">
      <c r="A27" s="95" t="s">
        <v>416</v>
      </c>
      <c r="B27" s="91">
        <v>12510</v>
      </c>
      <c r="C27" s="92">
        <v>2455</v>
      </c>
      <c r="D27" s="97">
        <v>445</v>
      </c>
      <c r="E27" s="97">
        <v>2015</v>
      </c>
      <c r="F27" s="90">
        <v>2170</v>
      </c>
      <c r="G27" s="94">
        <v>290</v>
      </c>
      <c r="H27" s="92">
        <v>10055</v>
      </c>
      <c r="I27" s="97">
        <v>6605</v>
      </c>
      <c r="J27" s="97">
        <v>3445</v>
      </c>
      <c r="K27" s="92">
        <v>9880</v>
      </c>
      <c r="L27">
        <v>175</v>
      </c>
    </row>
    <row r="28" spans="1:12">
      <c r="A28" s="95" t="s">
        <v>417</v>
      </c>
      <c r="B28" s="91">
        <v>5160</v>
      </c>
      <c r="C28" s="92">
        <v>1745</v>
      </c>
      <c r="D28" s="97">
        <v>300</v>
      </c>
      <c r="E28" s="97">
        <v>1445</v>
      </c>
      <c r="F28" s="90">
        <v>1625</v>
      </c>
      <c r="G28" s="94">
        <v>120</v>
      </c>
      <c r="H28" s="92">
        <v>3415</v>
      </c>
      <c r="I28" s="97">
        <v>2685</v>
      </c>
      <c r="J28" s="97">
        <v>730</v>
      </c>
      <c r="K28" s="92">
        <v>3270</v>
      </c>
      <c r="L28">
        <v>145</v>
      </c>
    </row>
    <row r="29" spans="1:12">
      <c r="A29" s="95" t="s">
        <v>380</v>
      </c>
      <c r="B29" s="91">
        <v>23925</v>
      </c>
      <c r="C29" s="92">
        <v>9080</v>
      </c>
      <c r="D29" s="97">
        <v>3290</v>
      </c>
      <c r="E29" s="97">
        <v>5795</v>
      </c>
      <c r="F29" s="90">
        <v>5625</v>
      </c>
      <c r="G29" s="94">
        <v>3460</v>
      </c>
      <c r="H29" s="92">
        <v>14845</v>
      </c>
      <c r="I29" s="97">
        <v>7210</v>
      </c>
      <c r="J29" s="97">
        <v>7630</v>
      </c>
      <c r="K29" s="92">
        <v>12860</v>
      </c>
      <c r="L29">
        <v>1985</v>
      </c>
    </row>
    <row r="30" spans="1:12">
      <c r="A30" s="95" t="s">
        <v>25</v>
      </c>
      <c r="B30" s="91">
        <v>1005</v>
      </c>
      <c r="C30" s="92">
        <v>50</v>
      </c>
      <c r="D30" s="97">
        <v>30</v>
      </c>
      <c r="E30" s="97">
        <v>15</v>
      </c>
      <c r="F30" s="90">
        <v>35</v>
      </c>
      <c r="G30" s="94">
        <v>15</v>
      </c>
      <c r="H30" s="92">
        <v>960</v>
      </c>
      <c r="I30" s="97">
        <v>950</v>
      </c>
      <c r="J30" s="97">
        <v>10</v>
      </c>
      <c r="K30" s="92">
        <v>725</v>
      </c>
      <c r="L30">
        <v>235</v>
      </c>
    </row>
    <row r="31" spans="1:12">
      <c r="A31" s="95" t="s">
        <v>27</v>
      </c>
      <c r="B31" s="91">
        <v>19455</v>
      </c>
      <c r="C31" s="92">
        <v>2900</v>
      </c>
      <c r="D31" s="97">
        <v>1305</v>
      </c>
      <c r="E31" s="97">
        <v>1595</v>
      </c>
      <c r="F31" s="90">
        <v>1705</v>
      </c>
      <c r="G31" s="94">
        <v>1195</v>
      </c>
      <c r="H31" s="92">
        <v>16555</v>
      </c>
      <c r="I31" s="97">
        <v>10555</v>
      </c>
      <c r="J31" s="97">
        <v>6000</v>
      </c>
      <c r="K31" s="92">
        <v>14795</v>
      </c>
      <c r="L31">
        <v>1760</v>
      </c>
    </row>
    <row r="32" spans="1:12">
      <c r="A32" s="95" t="s">
        <v>418</v>
      </c>
      <c r="B32" s="91">
        <v>400</v>
      </c>
      <c r="C32" s="92">
        <v>270</v>
      </c>
      <c r="D32" s="97">
        <v>220</v>
      </c>
      <c r="E32" s="97">
        <v>50</v>
      </c>
      <c r="F32" s="90">
        <v>150</v>
      </c>
      <c r="G32" s="94">
        <v>120</v>
      </c>
      <c r="H32" s="92">
        <v>135</v>
      </c>
      <c r="I32" s="97">
        <v>135</v>
      </c>
      <c r="J32" s="97">
        <v>0</v>
      </c>
      <c r="K32" s="92">
        <v>115</v>
      </c>
      <c r="L32">
        <v>15</v>
      </c>
    </row>
    <row r="33" spans="1:12">
      <c r="A33" s="95" t="s">
        <v>28</v>
      </c>
      <c r="B33" s="91">
        <v>4600</v>
      </c>
      <c r="C33" s="92">
        <v>4390</v>
      </c>
      <c r="D33" s="97">
        <v>2950</v>
      </c>
      <c r="E33" s="97">
        <v>1440</v>
      </c>
      <c r="F33" s="90">
        <v>2635</v>
      </c>
      <c r="G33" s="94">
        <v>1750</v>
      </c>
      <c r="H33" s="92">
        <v>215</v>
      </c>
      <c r="I33" s="97">
        <v>215</v>
      </c>
      <c r="J33" s="97">
        <v>0</v>
      </c>
      <c r="K33" s="92">
        <v>200</v>
      </c>
      <c r="L33">
        <v>10</v>
      </c>
    </row>
    <row r="34" spans="1:12">
      <c r="A34" s="95" t="s">
        <v>331</v>
      </c>
      <c r="B34" s="91">
        <v>1045</v>
      </c>
      <c r="C34" s="92">
        <v>40</v>
      </c>
      <c r="D34" s="97">
        <v>0</v>
      </c>
      <c r="E34" s="97">
        <v>40</v>
      </c>
      <c r="F34" s="90">
        <v>40</v>
      </c>
      <c r="G34" s="94">
        <v>0</v>
      </c>
      <c r="H34" s="92">
        <v>1005</v>
      </c>
      <c r="I34" s="97">
        <v>970</v>
      </c>
      <c r="J34" s="97">
        <v>35</v>
      </c>
      <c r="K34" s="92">
        <v>885</v>
      </c>
      <c r="L34">
        <v>120</v>
      </c>
    </row>
    <row r="35" spans="1:12">
      <c r="A35" s="95" t="s">
        <v>332</v>
      </c>
      <c r="B35" s="91">
        <v>595</v>
      </c>
      <c r="C35" s="92">
        <v>105</v>
      </c>
      <c r="D35" s="97">
        <v>20</v>
      </c>
      <c r="E35" s="97">
        <v>85</v>
      </c>
      <c r="F35" s="90">
        <v>85</v>
      </c>
      <c r="G35" s="94">
        <v>20</v>
      </c>
      <c r="H35" s="92">
        <v>490</v>
      </c>
      <c r="I35" s="97">
        <v>475</v>
      </c>
      <c r="J35" s="97">
        <v>10</v>
      </c>
      <c r="K35" s="92">
        <v>440</v>
      </c>
      <c r="L35">
        <v>50</v>
      </c>
    </row>
    <row r="36" spans="1:12">
      <c r="A36" s="95" t="s">
        <v>31</v>
      </c>
      <c r="B36" s="91">
        <v>22785</v>
      </c>
      <c r="C36" s="92">
        <v>3795</v>
      </c>
      <c r="D36" s="97">
        <v>1030</v>
      </c>
      <c r="E36" s="97">
        <v>2760</v>
      </c>
      <c r="F36" s="90">
        <v>3090</v>
      </c>
      <c r="G36" s="94">
        <v>705</v>
      </c>
      <c r="H36" s="92">
        <v>18990</v>
      </c>
      <c r="I36" s="97">
        <v>14955</v>
      </c>
      <c r="J36" s="97">
        <v>4040</v>
      </c>
      <c r="K36" s="92">
        <v>18195</v>
      </c>
      <c r="L36">
        <v>795</v>
      </c>
    </row>
    <row r="37" spans="1:12">
      <c r="A37" s="95" t="s">
        <v>32</v>
      </c>
      <c r="B37" s="91">
        <v>13975</v>
      </c>
      <c r="C37" s="92">
        <v>2500</v>
      </c>
      <c r="D37" s="97">
        <v>610</v>
      </c>
      <c r="E37" s="97">
        <v>1890</v>
      </c>
      <c r="F37" s="90">
        <v>2155</v>
      </c>
      <c r="G37" s="94">
        <v>345</v>
      </c>
      <c r="H37" s="92">
        <v>11475</v>
      </c>
      <c r="I37" s="97">
        <v>8695</v>
      </c>
      <c r="J37" s="97">
        <v>2780</v>
      </c>
      <c r="K37" s="92">
        <v>10795</v>
      </c>
      <c r="L37">
        <v>680</v>
      </c>
    </row>
    <row r="38" spans="1:12">
      <c r="A38" s="95" t="s">
        <v>33</v>
      </c>
      <c r="B38" s="91">
        <v>16980</v>
      </c>
      <c r="C38" s="92">
        <v>5280</v>
      </c>
      <c r="D38" s="97">
        <v>2590</v>
      </c>
      <c r="E38" s="97">
        <v>2690</v>
      </c>
      <c r="F38" s="90">
        <v>3245</v>
      </c>
      <c r="G38" s="94">
        <v>2035</v>
      </c>
      <c r="H38" s="92">
        <v>11700</v>
      </c>
      <c r="I38" s="97">
        <v>11335</v>
      </c>
      <c r="J38" s="97">
        <v>365</v>
      </c>
      <c r="K38" s="92">
        <v>11065</v>
      </c>
      <c r="L38">
        <v>640</v>
      </c>
    </row>
    <row r="39" spans="1:12">
      <c r="A39" s="95" t="s">
        <v>34</v>
      </c>
      <c r="B39" s="91">
        <v>14325</v>
      </c>
      <c r="C39" s="92">
        <v>3585</v>
      </c>
      <c r="D39" s="97">
        <v>2130</v>
      </c>
      <c r="E39" s="97">
        <v>1455</v>
      </c>
      <c r="F39" s="90">
        <v>2440</v>
      </c>
      <c r="G39" s="94">
        <v>1140</v>
      </c>
      <c r="H39" s="92">
        <v>10740</v>
      </c>
      <c r="I39" s="97">
        <v>7910</v>
      </c>
      <c r="J39" s="97">
        <v>2830</v>
      </c>
      <c r="K39" s="92">
        <v>10015</v>
      </c>
      <c r="L39">
        <v>730</v>
      </c>
    </row>
    <row r="40" spans="1:12">
      <c r="A40" s="95" t="s">
        <v>35</v>
      </c>
      <c r="B40" s="91">
        <v>16360</v>
      </c>
      <c r="C40" s="92">
        <v>4855</v>
      </c>
      <c r="D40" s="97">
        <v>1935</v>
      </c>
      <c r="E40" s="97">
        <v>2925</v>
      </c>
      <c r="F40" s="90">
        <v>3370</v>
      </c>
      <c r="G40" s="94">
        <v>1485</v>
      </c>
      <c r="H40" s="92">
        <v>11505</v>
      </c>
      <c r="I40" s="97">
        <v>8180</v>
      </c>
      <c r="J40" s="97">
        <v>3320</v>
      </c>
      <c r="K40" s="92">
        <v>9855</v>
      </c>
      <c r="L40">
        <v>1650</v>
      </c>
    </row>
    <row r="41" spans="1:12">
      <c r="A41" s="95" t="s">
        <v>419</v>
      </c>
      <c r="B41" s="91">
        <v>14620</v>
      </c>
      <c r="C41" s="92">
        <v>4360</v>
      </c>
      <c r="D41" s="97">
        <v>640</v>
      </c>
      <c r="E41" s="97">
        <v>3720</v>
      </c>
      <c r="F41" s="90">
        <v>4295</v>
      </c>
      <c r="G41" s="94">
        <v>65</v>
      </c>
      <c r="H41" s="92">
        <v>10260</v>
      </c>
      <c r="I41" s="97">
        <v>5475</v>
      </c>
      <c r="J41" s="97">
        <v>4785</v>
      </c>
      <c r="K41" s="92">
        <v>10180</v>
      </c>
      <c r="L41">
        <v>75</v>
      </c>
    </row>
    <row r="42" spans="1:12">
      <c r="A42" s="95" t="s">
        <v>37</v>
      </c>
      <c r="B42" s="91">
        <v>10830</v>
      </c>
      <c r="C42" s="92">
        <v>2925</v>
      </c>
      <c r="D42" s="97">
        <v>1890</v>
      </c>
      <c r="E42" s="97">
        <v>1035</v>
      </c>
      <c r="F42" s="90">
        <v>985</v>
      </c>
      <c r="G42" s="94">
        <v>1940</v>
      </c>
      <c r="H42" s="92">
        <v>7905</v>
      </c>
      <c r="I42" s="97">
        <v>6260</v>
      </c>
      <c r="J42" s="97">
        <v>1645</v>
      </c>
      <c r="K42" s="92">
        <v>6540</v>
      </c>
      <c r="L42">
        <v>1370</v>
      </c>
    </row>
    <row r="43" spans="1:12">
      <c r="A43" s="95" t="s">
        <v>38</v>
      </c>
      <c r="B43" s="91">
        <v>14570</v>
      </c>
      <c r="C43" s="92">
        <v>4550</v>
      </c>
      <c r="D43" s="97">
        <v>2315</v>
      </c>
      <c r="E43" s="97">
        <v>2235</v>
      </c>
      <c r="F43" s="90">
        <v>3015</v>
      </c>
      <c r="G43" s="94">
        <v>1530</v>
      </c>
      <c r="H43" s="92">
        <v>10020</v>
      </c>
      <c r="I43" s="97">
        <v>8470</v>
      </c>
      <c r="J43" s="97">
        <v>1550</v>
      </c>
      <c r="K43" s="92">
        <v>9370</v>
      </c>
      <c r="L43">
        <v>655</v>
      </c>
    </row>
    <row r="44" spans="1:12">
      <c r="A44" s="95" t="s">
        <v>420</v>
      </c>
      <c r="B44" s="91">
        <v>1960</v>
      </c>
      <c r="C44" s="92">
        <v>200</v>
      </c>
      <c r="D44" s="97">
        <v>135</v>
      </c>
      <c r="E44" s="97">
        <v>65</v>
      </c>
      <c r="F44" s="90">
        <v>170</v>
      </c>
      <c r="G44" s="94">
        <v>30</v>
      </c>
      <c r="H44" s="92">
        <v>1765</v>
      </c>
      <c r="I44" s="97">
        <v>1710</v>
      </c>
      <c r="J44" s="97">
        <v>55</v>
      </c>
      <c r="K44" s="92">
        <v>1640</v>
      </c>
      <c r="L44">
        <v>125</v>
      </c>
    </row>
    <row r="45" spans="1:12">
      <c r="A45" s="95" t="s">
        <v>40</v>
      </c>
      <c r="B45" s="91">
        <v>8620</v>
      </c>
      <c r="C45" s="92">
        <v>1480</v>
      </c>
      <c r="D45" s="97">
        <v>530</v>
      </c>
      <c r="E45" s="97">
        <v>950</v>
      </c>
      <c r="F45" s="90">
        <v>1320</v>
      </c>
      <c r="G45" s="94">
        <v>160</v>
      </c>
      <c r="H45" s="92">
        <v>7140</v>
      </c>
      <c r="I45" s="97">
        <v>5405</v>
      </c>
      <c r="J45" s="97">
        <v>1735</v>
      </c>
      <c r="K45" s="92">
        <v>6820</v>
      </c>
      <c r="L45">
        <v>325</v>
      </c>
    </row>
    <row r="46" spans="1:12">
      <c r="A46" s="95" t="s">
        <v>421</v>
      </c>
      <c r="B46" s="91">
        <v>7270</v>
      </c>
      <c r="C46" s="92">
        <v>2570</v>
      </c>
      <c r="D46" s="97">
        <v>1575</v>
      </c>
      <c r="E46" s="97">
        <v>995</v>
      </c>
      <c r="F46" s="90">
        <v>1890</v>
      </c>
      <c r="G46" s="94">
        <v>680</v>
      </c>
      <c r="H46" s="92">
        <v>4700</v>
      </c>
      <c r="I46" s="97">
        <v>3435</v>
      </c>
      <c r="J46" s="97">
        <v>1265</v>
      </c>
      <c r="K46" s="92">
        <v>4070</v>
      </c>
      <c r="L46">
        <v>630</v>
      </c>
    </row>
    <row r="47" spans="1:12">
      <c r="A47" s="95" t="s">
        <v>42</v>
      </c>
      <c r="B47" s="91">
        <v>22275</v>
      </c>
      <c r="C47" s="92">
        <v>6180</v>
      </c>
      <c r="D47" s="97">
        <v>2265</v>
      </c>
      <c r="E47" s="97">
        <v>3915</v>
      </c>
      <c r="F47" s="90">
        <v>4145</v>
      </c>
      <c r="G47" s="94">
        <v>2040</v>
      </c>
      <c r="H47" s="92">
        <v>16095</v>
      </c>
      <c r="I47" s="97">
        <v>11570</v>
      </c>
      <c r="J47" s="97">
        <v>4520</v>
      </c>
      <c r="K47" s="92">
        <v>13990</v>
      </c>
      <c r="L47">
        <v>2105</v>
      </c>
    </row>
    <row r="48" spans="1:12">
      <c r="A48" s="95" t="s">
        <v>214</v>
      </c>
      <c r="B48" s="91">
        <v>1745</v>
      </c>
      <c r="C48" s="92">
        <v>90</v>
      </c>
      <c r="D48" s="97">
        <v>45</v>
      </c>
      <c r="E48" s="97">
        <v>45</v>
      </c>
      <c r="F48" s="90">
        <v>75</v>
      </c>
      <c r="G48" s="94">
        <v>15</v>
      </c>
      <c r="H48" s="92">
        <v>1655</v>
      </c>
      <c r="I48" s="97">
        <v>1255</v>
      </c>
      <c r="J48" s="97">
        <v>400</v>
      </c>
      <c r="K48" s="92">
        <v>1575</v>
      </c>
      <c r="L48">
        <v>80</v>
      </c>
    </row>
    <row r="49" spans="1:12">
      <c r="A49" s="95" t="s">
        <v>45</v>
      </c>
      <c r="B49" s="91">
        <v>23030</v>
      </c>
      <c r="C49" s="92">
        <v>4490</v>
      </c>
      <c r="D49" s="97">
        <v>2360</v>
      </c>
      <c r="E49" s="97">
        <v>2130</v>
      </c>
      <c r="F49" s="90">
        <v>2725</v>
      </c>
      <c r="G49" s="94">
        <v>1760</v>
      </c>
      <c r="H49" s="92">
        <v>18540</v>
      </c>
      <c r="I49" s="97">
        <v>15335</v>
      </c>
      <c r="J49" s="97">
        <v>3200</v>
      </c>
      <c r="K49" s="92">
        <v>16425</v>
      </c>
      <c r="L49">
        <v>2115</v>
      </c>
    </row>
    <row r="50" spans="1:12">
      <c r="A50" s="95" t="s">
        <v>422</v>
      </c>
      <c r="B50" s="91">
        <v>2765</v>
      </c>
      <c r="C50" s="92">
        <v>0</v>
      </c>
      <c r="D50" s="97">
        <v>0</v>
      </c>
      <c r="E50" s="97">
        <v>0</v>
      </c>
      <c r="F50" s="90">
        <v>0</v>
      </c>
      <c r="G50" s="94">
        <v>0</v>
      </c>
      <c r="H50" s="92">
        <v>2765</v>
      </c>
      <c r="I50" s="97">
        <v>960</v>
      </c>
      <c r="J50" s="97">
        <v>1810</v>
      </c>
      <c r="K50" s="92">
        <v>2740</v>
      </c>
      <c r="L50">
        <v>25</v>
      </c>
    </row>
    <row r="51" spans="1:12">
      <c r="A51" s="95" t="s">
        <v>47</v>
      </c>
      <c r="B51" s="91">
        <v>17935</v>
      </c>
      <c r="C51" s="92">
        <v>3465</v>
      </c>
      <c r="D51" s="97">
        <v>1035</v>
      </c>
      <c r="E51" s="97">
        <v>2425</v>
      </c>
      <c r="F51" s="90">
        <v>2925</v>
      </c>
      <c r="G51" s="94">
        <v>540</v>
      </c>
      <c r="H51" s="92">
        <v>14470</v>
      </c>
      <c r="I51" s="97">
        <v>9260</v>
      </c>
      <c r="J51" s="97">
        <v>5210</v>
      </c>
      <c r="K51" s="92">
        <v>13755</v>
      </c>
      <c r="L51">
        <v>720</v>
      </c>
    </row>
    <row r="52" spans="1:12">
      <c r="A52" s="95" t="s">
        <v>48</v>
      </c>
      <c r="B52" s="91">
        <v>21765</v>
      </c>
      <c r="C52" s="92">
        <v>4280</v>
      </c>
      <c r="D52" s="97">
        <v>1640</v>
      </c>
      <c r="E52" s="97">
        <v>2635</v>
      </c>
      <c r="F52" s="90">
        <v>2635</v>
      </c>
      <c r="G52" s="94">
        <v>1645</v>
      </c>
      <c r="H52" s="92">
        <v>17490</v>
      </c>
      <c r="I52" s="97">
        <v>9915</v>
      </c>
      <c r="J52" s="97">
        <v>7575</v>
      </c>
      <c r="K52" s="92">
        <v>15835</v>
      </c>
      <c r="L52">
        <v>1655</v>
      </c>
    </row>
    <row r="53" spans="1:12">
      <c r="A53" s="95" t="s">
        <v>423</v>
      </c>
      <c r="B53" s="91">
        <v>12185</v>
      </c>
      <c r="C53" s="92">
        <v>4335</v>
      </c>
      <c r="D53" s="97">
        <v>3320</v>
      </c>
      <c r="E53" s="97">
        <v>1015</v>
      </c>
      <c r="F53" s="90">
        <v>2415</v>
      </c>
      <c r="G53" s="94">
        <v>1920</v>
      </c>
      <c r="H53" s="92">
        <v>7850</v>
      </c>
      <c r="I53" s="97">
        <v>7850</v>
      </c>
      <c r="J53" s="97">
        <v>0</v>
      </c>
      <c r="K53" s="92">
        <v>5525</v>
      </c>
      <c r="L53">
        <v>2325</v>
      </c>
    </row>
    <row r="54" spans="1:12">
      <c r="A54" s="95" t="s">
        <v>424</v>
      </c>
      <c r="B54" s="91">
        <v>6770</v>
      </c>
      <c r="C54" s="92">
        <v>6565</v>
      </c>
      <c r="D54" s="97">
        <v>1860</v>
      </c>
      <c r="E54" s="97">
        <v>4705</v>
      </c>
      <c r="F54" s="90">
        <v>5560</v>
      </c>
      <c r="G54" s="94">
        <v>1005</v>
      </c>
      <c r="H54" s="92">
        <v>210</v>
      </c>
      <c r="I54" s="97">
        <v>25</v>
      </c>
      <c r="J54" s="97">
        <v>185</v>
      </c>
      <c r="K54" s="92">
        <v>75</v>
      </c>
      <c r="L54">
        <v>135</v>
      </c>
    </row>
    <row r="55" spans="1:12">
      <c r="A55" s="95" t="s">
        <v>154</v>
      </c>
      <c r="B55" s="91">
        <v>11840</v>
      </c>
      <c r="C55" s="92">
        <v>2990</v>
      </c>
      <c r="D55" s="97">
        <v>1185</v>
      </c>
      <c r="E55" s="97">
        <v>1805</v>
      </c>
      <c r="F55" s="90">
        <v>2215</v>
      </c>
      <c r="G55" s="94">
        <v>775</v>
      </c>
      <c r="H55" s="92">
        <v>8850</v>
      </c>
      <c r="I55" s="97">
        <v>5935</v>
      </c>
      <c r="J55" s="97">
        <v>2915</v>
      </c>
      <c r="K55" s="92">
        <v>8325</v>
      </c>
      <c r="L55">
        <v>530</v>
      </c>
    </row>
    <row r="56" spans="1:12">
      <c r="A56" s="95" t="s">
        <v>50</v>
      </c>
      <c r="B56" s="91">
        <v>17060</v>
      </c>
      <c r="C56" s="92">
        <v>3870</v>
      </c>
      <c r="D56" s="97">
        <v>1060</v>
      </c>
      <c r="E56" s="97">
        <v>2810</v>
      </c>
      <c r="F56" s="90">
        <v>2640</v>
      </c>
      <c r="G56" s="94">
        <v>1225</v>
      </c>
      <c r="H56" s="92">
        <v>13190</v>
      </c>
      <c r="I56" s="97">
        <v>9735</v>
      </c>
      <c r="J56" s="97">
        <v>3460</v>
      </c>
      <c r="K56" s="92">
        <v>11365</v>
      </c>
      <c r="L56">
        <v>1830</v>
      </c>
    </row>
    <row r="57" spans="1:12">
      <c r="A57" s="95" t="s">
        <v>425</v>
      </c>
      <c r="B57" s="91">
        <v>2225</v>
      </c>
      <c r="C57" s="92">
        <v>120</v>
      </c>
      <c r="D57" s="97">
        <v>90</v>
      </c>
      <c r="E57" s="97">
        <v>25</v>
      </c>
      <c r="F57" s="90">
        <v>45</v>
      </c>
      <c r="G57" s="94">
        <v>75</v>
      </c>
      <c r="H57" s="92">
        <v>2110</v>
      </c>
      <c r="I57" s="97">
        <v>1985</v>
      </c>
      <c r="J57" s="97">
        <v>125</v>
      </c>
      <c r="K57" s="92">
        <v>1690</v>
      </c>
      <c r="L57">
        <v>415</v>
      </c>
    </row>
    <row r="58" spans="1:12">
      <c r="A58" s="95" t="s">
        <v>426</v>
      </c>
      <c r="B58" s="91">
        <v>21965</v>
      </c>
      <c r="C58" s="92">
        <v>6970</v>
      </c>
      <c r="D58" s="97">
        <v>3490</v>
      </c>
      <c r="E58" s="97">
        <v>3480</v>
      </c>
      <c r="F58" s="90">
        <v>4760</v>
      </c>
      <c r="G58" s="94">
        <v>2210</v>
      </c>
      <c r="H58" s="92">
        <v>14995</v>
      </c>
      <c r="I58" s="97">
        <v>12120</v>
      </c>
      <c r="J58" s="97">
        <v>2875</v>
      </c>
      <c r="K58" s="92">
        <v>13155</v>
      </c>
      <c r="L58">
        <v>1840</v>
      </c>
    </row>
    <row r="59" spans="1:12">
      <c r="A59" s="95" t="s">
        <v>52</v>
      </c>
      <c r="B59" s="91">
        <v>20525</v>
      </c>
      <c r="C59" s="92">
        <v>4485</v>
      </c>
      <c r="D59" s="97">
        <v>1485</v>
      </c>
      <c r="E59" s="97">
        <v>3000</v>
      </c>
      <c r="F59" s="90">
        <v>3520</v>
      </c>
      <c r="G59" s="94">
        <v>965</v>
      </c>
      <c r="H59" s="92">
        <v>16040</v>
      </c>
      <c r="I59" s="97">
        <v>14010</v>
      </c>
      <c r="J59" s="97">
        <v>2030</v>
      </c>
      <c r="K59" s="92">
        <v>14200</v>
      </c>
      <c r="L59">
        <v>1840</v>
      </c>
    </row>
    <row r="60" spans="1:12">
      <c r="A60" s="95" t="s">
        <v>53</v>
      </c>
      <c r="B60" s="91">
        <v>17340</v>
      </c>
      <c r="C60" s="92">
        <v>3545</v>
      </c>
      <c r="D60" s="97">
        <v>1760</v>
      </c>
      <c r="E60" s="97">
        <v>1785</v>
      </c>
      <c r="F60" s="90">
        <v>2220</v>
      </c>
      <c r="G60" s="94">
        <v>1325</v>
      </c>
      <c r="H60" s="92">
        <v>13795</v>
      </c>
      <c r="I60" s="97">
        <v>8195</v>
      </c>
      <c r="J60" s="97">
        <v>5605</v>
      </c>
      <c r="K60" s="92">
        <v>12615</v>
      </c>
      <c r="L60">
        <v>1185</v>
      </c>
    </row>
    <row r="61" spans="1:12">
      <c r="A61" s="95" t="s">
        <v>184</v>
      </c>
      <c r="B61" s="91">
        <v>28035</v>
      </c>
      <c r="C61" s="92">
        <v>4255</v>
      </c>
      <c r="D61" s="97">
        <v>1450</v>
      </c>
      <c r="E61" s="97">
        <v>2805</v>
      </c>
      <c r="F61" s="90">
        <v>3255</v>
      </c>
      <c r="G61" s="94">
        <v>995</v>
      </c>
      <c r="H61" s="92">
        <v>23780</v>
      </c>
      <c r="I61" s="97">
        <v>15035</v>
      </c>
      <c r="J61" s="97">
        <v>8745</v>
      </c>
      <c r="K61" s="92">
        <v>21420</v>
      </c>
      <c r="L61">
        <v>2365</v>
      </c>
    </row>
    <row r="62" spans="1:12">
      <c r="A62" s="95" t="s">
        <v>55</v>
      </c>
      <c r="B62" s="91">
        <v>36205</v>
      </c>
      <c r="C62" s="92">
        <v>9695</v>
      </c>
      <c r="D62" s="97">
        <v>6125</v>
      </c>
      <c r="E62" s="97">
        <v>3570</v>
      </c>
      <c r="F62" s="90">
        <v>5860</v>
      </c>
      <c r="G62" s="94">
        <v>3835</v>
      </c>
      <c r="H62" s="92">
        <v>26515</v>
      </c>
      <c r="I62" s="97">
        <v>22725</v>
      </c>
      <c r="J62" s="97">
        <v>3790</v>
      </c>
      <c r="K62" s="92">
        <v>24815</v>
      </c>
      <c r="L62">
        <v>1700</v>
      </c>
    </row>
    <row r="63" spans="1:12">
      <c r="A63" s="95" t="s">
        <v>57</v>
      </c>
      <c r="B63" s="91">
        <v>16180</v>
      </c>
      <c r="C63" s="92">
        <v>6290</v>
      </c>
      <c r="D63" s="97">
        <v>2240</v>
      </c>
      <c r="E63" s="97">
        <v>4050</v>
      </c>
      <c r="F63" s="90">
        <v>4385</v>
      </c>
      <c r="G63" s="94">
        <v>1905</v>
      </c>
      <c r="H63" s="92">
        <v>9890</v>
      </c>
      <c r="I63" s="97">
        <v>7945</v>
      </c>
      <c r="J63" s="97">
        <v>1950</v>
      </c>
      <c r="K63" s="92">
        <v>8795</v>
      </c>
      <c r="L63">
        <v>1095</v>
      </c>
    </row>
    <row r="64" spans="1:12">
      <c r="A64" s="95" t="s">
        <v>58</v>
      </c>
      <c r="B64" s="91">
        <v>13045</v>
      </c>
      <c r="C64" s="92">
        <v>1610</v>
      </c>
      <c r="D64" s="97">
        <v>520</v>
      </c>
      <c r="E64" s="97">
        <v>1090</v>
      </c>
      <c r="F64" s="90">
        <v>1200</v>
      </c>
      <c r="G64" s="94">
        <v>410</v>
      </c>
      <c r="H64" s="92">
        <v>11435</v>
      </c>
      <c r="I64" s="97">
        <v>8475</v>
      </c>
      <c r="J64" s="97">
        <v>2960</v>
      </c>
      <c r="K64" s="92">
        <v>10815</v>
      </c>
      <c r="L64">
        <v>620</v>
      </c>
    </row>
    <row r="65" spans="1:12">
      <c r="A65" s="95" t="s">
        <v>427</v>
      </c>
      <c r="B65" s="91">
        <v>7670</v>
      </c>
      <c r="C65" s="92">
        <v>1865</v>
      </c>
      <c r="D65" s="97">
        <v>775</v>
      </c>
      <c r="E65" s="97">
        <v>1085</v>
      </c>
      <c r="F65" s="90">
        <v>1310</v>
      </c>
      <c r="G65" s="94">
        <v>555</v>
      </c>
      <c r="H65" s="92">
        <v>5810</v>
      </c>
      <c r="I65" s="97">
        <v>4315</v>
      </c>
      <c r="J65" s="97">
        <v>1490</v>
      </c>
      <c r="K65" s="92">
        <v>5360</v>
      </c>
      <c r="L65">
        <v>445</v>
      </c>
    </row>
    <row r="66" spans="1:12">
      <c r="A66" s="95" t="s">
        <v>60</v>
      </c>
      <c r="B66" s="91">
        <v>22955</v>
      </c>
      <c r="C66" s="92">
        <v>3855</v>
      </c>
      <c r="D66" s="97">
        <v>1325</v>
      </c>
      <c r="E66" s="97">
        <v>2530</v>
      </c>
      <c r="F66" s="90">
        <v>3035</v>
      </c>
      <c r="G66" s="94">
        <v>820</v>
      </c>
      <c r="H66" s="92">
        <v>19105</v>
      </c>
      <c r="I66" s="97">
        <v>14435</v>
      </c>
      <c r="J66" s="97">
        <v>4670</v>
      </c>
      <c r="K66" s="92">
        <v>17250</v>
      </c>
      <c r="L66">
        <v>1855</v>
      </c>
    </row>
    <row r="67" spans="1:12">
      <c r="A67" s="95" t="s">
        <v>155</v>
      </c>
      <c r="B67" s="91">
        <v>21210</v>
      </c>
      <c r="C67" s="92">
        <v>4305</v>
      </c>
      <c r="D67" s="97">
        <v>1860</v>
      </c>
      <c r="E67" s="97">
        <v>2440</v>
      </c>
      <c r="F67" s="90">
        <v>2885</v>
      </c>
      <c r="G67" s="94">
        <v>1420</v>
      </c>
      <c r="H67" s="92">
        <v>16905</v>
      </c>
      <c r="I67" s="97">
        <v>13360</v>
      </c>
      <c r="J67" s="97">
        <v>3545</v>
      </c>
      <c r="K67" s="92">
        <v>15575</v>
      </c>
      <c r="L67">
        <v>1330</v>
      </c>
    </row>
    <row r="68" spans="1:12">
      <c r="A68" s="95" t="s">
        <v>62</v>
      </c>
      <c r="B68" s="91">
        <v>12720</v>
      </c>
      <c r="C68" s="92">
        <v>1940</v>
      </c>
      <c r="D68" s="97">
        <v>1220</v>
      </c>
      <c r="E68" s="97">
        <v>720</v>
      </c>
      <c r="F68" s="90">
        <v>1120</v>
      </c>
      <c r="G68" s="94">
        <v>815</v>
      </c>
      <c r="H68" s="92">
        <v>10785</v>
      </c>
      <c r="I68" s="97">
        <v>10170</v>
      </c>
      <c r="J68" s="97">
        <v>615</v>
      </c>
      <c r="K68" s="92">
        <v>7355</v>
      </c>
      <c r="L68">
        <v>3430</v>
      </c>
    </row>
    <row r="69" spans="1:12">
      <c r="A69" s="95" t="s">
        <v>428</v>
      </c>
      <c r="B69" s="91">
        <v>1625</v>
      </c>
      <c r="C69" s="92">
        <v>1625</v>
      </c>
      <c r="D69" s="97">
        <v>935</v>
      </c>
      <c r="E69" s="97">
        <v>690</v>
      </c>
      <c r="F69" s="90">
        <v>585</v>
      </c>
      <c r="G69" s="94">
        <v>1040</v>
      </c>
      <c r="H69" s="92">
        <v>0</v>
      </c>
      <c r="I69" s="97">
        <v>0</v>
      </c>
      <c r="J69" s="97">
        <v>0</v>
      </c>
      <c r="K69" s="92">
        <v>0</v>
      </c>
      <c r="L69">
        <v>0</v>
      </c>
    </row>
    <row r="70" spans="1:12">
      <c r="A70" s="95" t="s">
        <v>429</v>
      </c>
      <c r="B70" s="91">
        <v>445</v>
      </c>
      <c r="C70" s="92">
        <v>360</v>
      </c>
      <c r="D70" s="97">
        <v>185</v>
      </c>
      <c r="E70" s="97">
        <v>175</v>
      </c>
      <c r="F70" s="90">
        <v>210</v>
      </c>
      <c r="G70" s="94">
        <v>150</v>
      </c>
      <c r="H70" s="92">
        <v>85</v>
      </c>
      <c r="I70" s="97">
        <v>85</v>
      </c>
      <c r="J70" s="97">
        <v>0</v>
      </c>
      <c r="K70" s="92">
        <v>75</v>
      </c>
      <c r="L70">
        <v>5</v>
      </c>
    </row>
    <row r="71" spans="1:12">
      <c r="A71" s="95" t="s">
        <v>65</v>
      </c>
      <c r="B71" s="91">
        <v>29400</v>
      </c>
      <c r="C71" s="92">
        <v>7335</v>
      </c>
      <c r="D71" s="97">
        <v>2710</v>
      </c>
      <c r="E71" s="97">
        <v>4630</v>
      </c>
      <c r="F71" s="90">
        <v>4500</v>
      </c>
      <c r="G71" s="94">
        <v>2840</v>
      </c>
      <c r="H71" s="92">
        <v>22060</v>
      </c>
      <c r="I71" s="97">
        <v>14435</v>
      </c>
      <c r="J71" s="97">
        <v>7630</v>
      </c>
      <c r="K71" s="92">
        <v>17810</v>
      </c>
      <c r="L71">
        <v>4250</v>
      </c>
    </row>
    <row r="72" spans="1:12">
      <c r="A72" s="95" t="s">
        <v>66</v>
      </c>
      <c r="B72" s="91">
        <v>21155</v>
      </c>
      <c r="C72" s="92">
        <v>5110</v>
      </c>
      <c r="D72" s="97">
        <v>2010</v>
      </c>
      <c r="E72" s="97">
        <v>3100</v>
      </c>
      <c r="F72" s="90">
        <v>3615</v>
      </c>
      <c r="G72" s="94">
        <v>1495</v>
      </c>
      <c r="H72" s="92">
        <v>16045</v>
      </c>
      <c r="I72" s="97">
        <v>8860</v>
      </c>
      <c r="J72" s="97">
        <v>7185</v>
      </c>
      <c r="K72" s="92">
        <v>14235</v>
      </c>
      <c r="L72">
        <v>1810</v>
      </c>
    </row>
    <row r="73" spans="1:12">
      <c r="A73" s="95" t="s">
        <v>430</v>
      </c>
      <c r="B73" s="91">
        <v>8815</v>
      </c>
      <c r="C73" s="92">
        <v>4795</v>
      </c>
      <c r="D73" s="97">
        <v>3690</v>
      </c>
      <c r="E73" s="97">
        <v>1105</v>
      </c>
      <c r="F73" s="90">
        <v>1150</v>
      </c>
      <c r="G73" s="94">
        <v>3640</v>
      </c>
      <c r="H73" s="92">
        <v>4020</v>
      </c>
      <c r="I73" s="97">
        <v>3860</v>
      </c>
      <c r="J73" s="97">
        <v>160</v>
      </c>
      <c r="K73" s="92">
        <v>2205</v>
      </c>
      <c r="L73">
        <v>1810</v>
      </c>
    </row>
    <row r="74" spans="1:12">
      <c r="A74" s="95" t="s">
        <v>431</v>
      </c>
      <c r="B74" s="91">
        <v>970</v>
      </c>
      <c r="C74" s="92">
        <v>970</v>
      </c>
      <c r="D74" s="97">
        <v>735</v>
      </c>
      <c r="E74" s="97">
        <v>235</v>
      </c>
      <c r="F74" s="90">
        <v>405</v>
      </c>
      <c r="G74" s="94">
        <v>565</v>
      </c>
      <c r="H74" s="92">
        <v>0</v>
      </c>
      <c r="I74" s="97">
        <v>0</v>
      </c>
      <c r="J74" s="97">
        <v>0</v>
      </c>
      <c r="K74" s="92">
        <v>0</v>
      </c>
      <c r="L74">
        <v>0</v>
      </c>
    </row>
    <row r="75" spans="1:12">
      <c r="A75" s="95" t="s">
        <v>69</v>
      </c>
      <c r="B75" s="91">
        <v>16270</v>
      </c>
      <c r="C75" s="92">
        <v>5610</v>
      </c>
      <c r="D75" s="97">
        <v>3330</v>
      </c>
      <c r="E75" s="97">
        <v>2280</v>
      </c>
      <c r="F75" s="90">
        <v>3170</v>
      </c>
      <c r="G75" s="94">
        <v>2435</v>
      </c>
      <c r="H75" s="92">
        <v>10660</v>
      </c>
      <c r="I75" s="97">
        <v>10415</v>
      </c>
      <c r="J75" s="97">
        <v>245</v>
      </c>
      <c r="K75" s="92">
        <v>9955</v>
      </c>
      <c r="L75">
        <v>705</v>
      </c>
    </row>
    <row r="76" spans="1:12">
      <c r="A76" s="95" t="s">
        <v>432</v>
      </c>
      <c r="B76" s="91">
        <v>11815</v>
      </c>
      <c r="C76" s="92">
        <v>1920</v>
      </c>
      <c r="D76" s="97">
        <v>1150</v>
      </c>
      <c r="E76" s="97">
        <v>770</v>
      </c>
      <c r="F76" s="90">
        <v>665</v>
      </c>
      <c r="G76" s="94">
        <v>1255</v>
      </c>
      <c r="H76" s="92">
        <v>9895</v>
      </c>
      <c r="I76" s="97">
        <v>6325</v>
      </c>
      <c r="J76" s="97">
        <v>3570</v>
      </c>
      <c r="K76" s="92">
        <v>7600</v>
      </c>
      <c r="L76">
        <v>2295</v>
      </c>
    </row>
    <row r="77" spans="1:12">
      <c r="A77" s="95" t="s">
        <v>70</v>
      </c>
      <c r="B77" s="91">
        <v>32215</v>
      </c>
      <c r="C77" s="92">
        <v>6210</v>
      </c>
      <c r="D77" s="97">
        <v>2330</v>
      </c>
      <c r="E77" s="97">
        <v>3885</v>
      </c>
      <c r="F77" s="90">
        <v>5300</v>
      </c>
      <c r="G77" s="94">
        <v>910</v>
      </c>
      <c r="H77" s="92">
        <v>26005</v>
      </c>
      <c r="I77" s="97">
        <v>21850</v>
      </c>
      <c r="J77" s="97">
        <v>4155</v>
      </c>
      <c r="K77" s="92">
        <v>24625</v>
      </c>
      <c r="L77">
        <v>1380</v>
      </c>
    </row>
    <row r="78" spans="1:12">
      <c r="A78" s="95" t="s">
        <v>433</v>
      </c>
      <c r="B78" s="91">
        <v>39985</v>
      </c>
      <c r="C78" s="92">
        <v>11025</v>
      </c>
      <c r="D78" s="97">
        <v>6155</v>
      </c>
      <c r="E78" s="97">
        <v>4870</v>
      </c>
      <c r="F78" s="90">
        <v>7055</v>
      </c>
      <c r="G78" s="94">
        <v>3970</v>
      </c>
      <c r="H78" s="92">
        <v>28960</v>
      </c>
      <c r="I78" s="97">
        <v>24085</v>
      </c>
      <c r="J78" s="97">
        <v>4875</v>
      </c>
      <c r="K78" s="92">
        <v>25875</v>
      </c>
      <c r="L78">
        <v>3085</v>
      </c>
    </row>
    <row r="79" spans="1:12">
      <c r="A79" s="95" t="s">
        <v>72</v>
      </c>
      <c r="B79" s="91">
        <v>24885</v>
      </c>
      <c r="C79" s="92">
        <v>6135</v>
      </c>
      <c r="D79" s="97">
        <v>3180</v>
      </c>
      <c r="E79" s="97">
        <v>2955</v>
      </c>
      <c r="F79" s="90">
        <v>3385</v>
      </c>
      <c r="G79" s="94">
        <v>2750</v>
      </c>
      <c r="H79" s="92">
        <v>18750</v>
      </c>
      <c r="I79" s="97">
        <v>14500</v>
      </c>
      <c r="J79" s="97">
        <v>4255</v>
      </c>
      <c r="K79" s="92">
        <v>15505</v>
      </c>
      <c r="L79">
        <v>3250</v>
      </c>
    </row>
    <row r="80" spans="1:12">
      <c r="A80" s="95" t="s">
        <v>190</v>
      </c>
      <c r="B80" s="91">
        <v>18510</v>
      </c>
      <c r="C80" s="92">
        <v>5330</v>
      </c>
      <c r="D80" s="97">
        <v>3355</v>
      </c>
      <c r="E80" s="97">
        <v>1975</v>
      </c>
      <c r="F80" s="90">
        <v>2970</v>
      </c>
      <c r="G80" s="94">
        <v>2360</v>
      </c>
      <c r="H80" s="92">
        <v>13180</v>
      </c>
      <c r="I80" s="97">
        <v>13045</v>
      </c>
      <c r="J80" s="97">
        <v>135</v>
      </c>
      <c r="K80" s="92">
        <v>11910</v>
      </c>
      <c r="L80">
        <v>1270</v>
      </c>
    </row>
    <row r="81" spans="1:12">
      <c r="A81" s="95" t="s">
        <v>434</v>
      </c>
      <c r="B81" s="91">
        <v>2385</v>
      </c>
      <c r="C81" s="92">
        <v>315</v>
      </c>
      <c r="D81" s="97">
        <v>215</v>
      </c>
      <c r="E81" s="97">
        <v>100</v>
      </c>
      <c r="F81" s="90">
        <v>305</v>
      </c>
      <c r="G81" s="94">
        <v>10</v>
      </c>
      <c r="H81" s="92">
        <v>2070</v>
      </c>
      <c r="I81" s="97">
        <v>1340</v>
      </c>
      <c r="J81" s="97">
        <v>730</v>
      </c>
      <c r="K81" s="92">
        <v>2000</v>
      </c>
      <c r="L81">
        <v>75</v>
      </c>
    </row>
    <row r="82" spans="1:12">
      <c r="A82" s="95" t="s">
        <v>435</v>
      </c>
      <c r="B82" s="91">
        <v>10445</v>
      </c>
      <c r="C82" s="92">
        <v>1420</v>
      </c>
      <c r="D82" s="97">
        <v>325</v>
      </c>
      <c r="E82" s="97">
        <v>1095</v>
      </c>
      <c r="F82" s="90">
        <v>1140</v>
      </c>
      <c r="G82" s="94">
        <v>280</v>
      </c>
      <c r="H82" s="92">
        <v>9025</v>
      </c>
      <c r="I82" s="97">
        <v>6775</v>
      </c>
      <c r="J82" s="97">
        <v>2245</v>
      </c>
      <c r="K82" s="92">
        <v>8560</v>
      </c>
      <c r="L82">
        <v>470</v>
      </c>
    </row>
    <row r="83" spans="1:12">
      <c r="A83" s="95" t="s">
        <v>436</v>
      </c>
      <c r="B83" s="91">
        <v>25535</v>
      </c>
      <c r="C83" s="92">
        <v>5465</v>
      </c>
      <c r="D83" s="97">
        <v>2430</v>
      </c>
      <c r="E83" s="97">
        <v>3035</v>
      </c>
      <c r="F83" s="90">
        <v>3750</v>
      </c>
      <c r="G83" s="94">
        <v>1710</v>
      </c>
      <c r="H83" s="92">
        <v>20070</v>
      </c>
      <c r="I83" s="97">
        <v>15210</v>
      </c>
      <c r="J83" s="97">
        <v>4860</v>
      </c>
      <c r="K83" s="92">
        <v>18265</v>
      </c>
      <c r="L83">
        <v>1805</v>
      </c>
    </row>
    <row r="84" spans="1:12">
      <c r="A84" s="95" t="s">
        <v>349</v>
      </c>
      <c r="B84" s="91">
        <v>820</v>
      </c>
      <c r="C84" s="92">
        <v>70</v>
      </c>
      <c r="D84" s="97">
        <v>20</v>
      </c>
      <c r="E84" s="97">
        <v>50</v>
      </c>
      <c r="F84" s="90">
        <v>55</v>
      </c>
      <c r="G84" s="94">
        <v>15</v>
      </c>
      <c r="H84" s="92">
        <v>750</v>
      </c>
      <c r="I84" s="97">
        <v>740</v>
      </c>
      <c r="J84" s="97">
        <v>10</v>
      </c>
      <c r="K84" s="92">
        <v>710</v>
      </c>
      <c r="L84">
        <v>40</v>
      </c>
    </row>
    <row r="85" spans="1:12">
      <c r="A85" s="95" t="s">
        <v>76</v>
      </c>
      <c r="B85" s="91">
        <v>26540</v>
      </c>
      <c r="C85" s="92">
        <v>5755</v>
      </c>
      <c r="D85" s="97">
        <v>2245</v>
      </c>
      <c r="E85" s="97">
        <v>3510</v>
      </c>
      <c r="F85" s="90">
        <v>4955</v>
      </c>
      <c r="G85" s="94">
        <v>805</v>
      </c>
      <c r="H85" s="92">
        <v>20780</v>
      </c>
      <c r="I85" s="97">
        <v>16390</v>
      </c>
      <c r="J85" s="97">
        <v>4390</v>
      </c>
      <c r="K85" s="92">
        <v>19950</v>
      </c>
      <c r="L85">
        <v>835</v>
      </c>
    </row>
    <row r="86" spans="1:12">
      <c r="A86" s="95" t="s">
        <v>194</v>
      </c>
      <c r="B86" s="91">
        <v>32620</v>
      </c>
      <c r="C86" s="92">
        <v>7755</v>
      </c>
      <c r="D86" s="97">
        <v>4055</v>
      </c>
      <c r="E86" s="97">
        <v>3700</v>
      </c>
      <c r="F86" s="90">
        <v>4525</v>
      </c>
      <c r="G86" s="94">
        <v>3230</v>
      </c>
      <c r="H86" s="92">
        <v>24865</v>
      </c>
      <c r="I86" s="97">
        <v>19490</v>
      </c>
      <c r="J86" s="97">
        <v>5375</v>
      </c>
      <c r="K86" s="92">
        <v>22210</v>
      </c>
      <c r="L86">
        <v>2655</v>
      </c>
    </row>
    <row r="87" spans="1:12">
      <c r="A87" s="95" t="s">
        <v>437</v>
      </c>
      <c r="B87" s="91">
        <v>173015</v>
      </c>
      <c r="C87" s="92">
        <v>18355</v>
      </c>
      <c r="D87" s="97">
        <v>470</v>
      </c>
      <c r="E87" s="97">
        <v>17885</v>
      </c>
      <c r="F87" s="90">
        <v>18350</v>
      </c>
      <c r="G87" s="94">
        <v>10</v>
      </c>
      <c r="H87" s="92">
        <v>154660</v>
      </c>
      <c r="I87" s="97">
        <v>0</v>
      </c>
      <c r="J87" s="97">
        <v>154660</v>
      </c>
      <c r="K87" s="92">
        <v>154660</v>
      </c>
      <c r="L87">
        <v>0</v>
      </c>
    </row>
    <row r="88" spans="1:12">
      <c r="A88" s="95" t="s">
        <v>78</v>
      </c>
      <c r="B88" s="91">
        <v>18570</v>
      </c>
      <c r="C88" s="92">
        <v>4885</v>
      </c>
      <c r="D88" s="97">
        <v>2000</v>
      </c>
      <c r="E88" s="97">
        <v>2880</v>
      </c>
      <c r="F88" s="90">
        <v>3660</v>
      </c>
      <c r="G88" s="94">
        <v>1225</v>
      </c>
      <c r="H88" s="92">
        <v>13685</v>
      </c>
      <c r="I88" s="97">
        <v>10300</v>
      </c>
      <c r="J88" s="97">
        <v>3385</v>
      </c>
      <c r="K88" s="92">
        <v>11625</v>
      </c>
      <c r="L88">
        <v>2060</v>
      </c>
    </row>
    <row r="89" spans="1:12">
      <c r="A89" s="95" t="s">
        <v>79</v>
      </c>
      <c r="B89" s="91">
        <v>22640</v>
      </c>
      <c r="C89" s="92">
        <v>7145</v>
      </c>
      <c r="D89" s="97">
        <v>5730</v>
      </c>
      <c r="E89" s="97">
        <v>1415</v>
      </c>
      <c r="F89" s="90">
        <v>3145</v>
      </c>
      <c r="G89" s="94">
        <v>4000</v>
      </c>
      <c r="H89" s="92">
        <v>15495</v>
      </c>
      <c r="I89" s="97">
        <v>11600</v>
      </c>
      <c r="J89" s="97">
        <v>3900</v>
      </c>
      <c r="K89" s="92">
        <v>14090</v>
      </c>
      <c r="L89">
        <v>1400</v>
      </c>
    </row>
    <row r="90" spans="1:12">
      <c r="A90" s="95" t="s">
        <v>196</v>
      </c>
      <c r="B90" s="91">
        <v>28980</v>
      </c>
      <c r="C90" s="92">
        <v>5375</v>
      </c>
      <c r="D90" s="97">
        <v>1240</v>
      </c>
      <c r="E90" s="97">
        <v>4130</v>
      </c>
      <c r="F90" s="90">
        <v>4780</v>
      </c>
      <c r="G90" s="94">
        <v>590</v>
      </c>
      <c r="H90" s="92">
        <v>23610</v>
      </c>
      <c r="I90" s="97">
        <v>16715</v>
      </c>
      <c r="J90" s="97">
        <v>6895</v>
      </c>
      <c r="K90" s="92">
        <v>22350</v>
      </c>
      <c r="L90">
        <v>1260</v>
      </c>
    </row>
    <row r="91" spans="1:12">
      <c r="A91" s="95" t="s">
        <v>80</v>
      </c>
      <c r="B91" s="91">
        <v>20810</v>
      </c>
      <c r="C91" s="92">
        <v>4510</v>
      </c>
      <c r="D91" s="97">
        <v>1910</v>
      </c>
      <c r="E91" s="97">
        <v>2600</v>
      </c>
      <c r="F91" s="90">
        <v>2710</v>
      </c>
      <c r="G91" s="94">
        <v>1800</v>
      </c>
      <c r="H91" s="92">
        <v>16300</v>
      </c>
      <c r="I91" s="97">
        <v>13890</v>
      </c>
      <c r="J91" s="97">
        <v>2405</v>
      </c>
      <c r="K91" s="92">
        <v>14325</v>
      </c>
      <c r="L91">
        <v>1975</v>
      </c>
    </row>
    <row r="92" spans="1:12">
      <c r="A92" s="95" t="s">
        <v>438</v>
      </c>
      <c r="B92" s="91">
        <v>11005</v>
      </c>
      <c r="C92" s="92">
        <v>2785</v>
      </c>
      <c r="D92" s="97">
        <v>1785</v>
      </c>
      <c r="E92" s="97">
        <v>995</v>
      </c>
      <c r="F92" s="90">
        <v>1515</v>
      </c>
      <c r="G92" s="94">
        <v>1265</v>
      </c>
      <c r="H92" s="92">
        <v>8225</v>
      </c>
      <c r="I92" s="97">
        <v>7700</v>
      </c>
      <c r="J92" s="97">
        <v>525</v>
      </c>
      <c r="K92" s="92">
        <v>6785</v>
      </c>
      <c r="L92">
        <v>1440</v>
      </c>
    </row>
    <row r="93" spans="1:12">
      <c r="A93" s="95" t="s">
        <v>289</v>
      </c>
      <c r="B93" s="91">
        <v>1105</v>
      </c>
      <c r="C93" s="92">
        <v>60</v>
      </c>
      <c r="D93" s="97">
        <v>45</v>
      </c>
      <c r="E93" s="97">
        <v>15</v>
      </c>
      <c r="F93" s="90">
        <v>25</v>
      </c>
      <c r="G93" s="94">
        <v>35</v>
      </c>
      <c r="H93" s="92">
        <v>1045</v>
      </c>
      <c r="I93" s="97">
        <v>1045</v>
      </c>
      <c r="J93" s="97">
        <v>0</v>
      </c>
      <c r="K93" s="92">
        <v>925</v>
      </c>
      <c r="L93">
        <v>115</v>
      </c>
    </row>
    <row r="94" spans="1:12">
      <c r="A94" s="95" t="s">
        <v>83</v>
      </c>
      <c r="B94" s="91">
        <v>14355</v>
      </c>
      <c r="C94" s="92">
        <v>4185</v>
      </c>
      <c r="D94" s="97">
        <v>2060</v>
      </c>
      <c r="E94" s="97">
        <v>2125</v>
      </c>
      <c r="F94" s="90">
        <v>2755</v>
      </c>
      <c r="G94" s="94">
        <v>1430</v>
      </c>
      <c r="H94" s="92">
        <v>10170</v>
      </c>
      <c r="I94" s="97">
        <v>8120</v>
      </c>
      <c r="J94" s="97">
        <v>2055</v>
      </c>
      <c r="K94" s="92">
        <v>9375</v>
      </c>
      <c r="L94">
        <v>795</v>
      </c>
    </row>
    <row r="95" spans="1:12">
      <c r="A95" s="95" t="s">
        <v>84</v>
      </c>
      <c r="B95" s="91">
        <v>7955</v>
      </c>
      <c r="C95" s="92">
        <v>1545</v>
      </c>
      <c r="D95" s="97">
        <v>780</v>
      </c>
      <c r="E95" s="97">
        <v>765</v>
      </c>
      <c r="F95" s="90">
        <v>1250</v>
      </c>
      <c r="G95" s="94">
        <v>295</v>
      </c>
      <c r="H95" s="92">
        <v>6410</v>
      </c>
      <c r="I95" s="97">
        <v>5710</v>
      </c>
      <c r="J95" s="97">
        <v>700</v>
      </c>
      <c r="K95" s="92">
        <v>5935</v>
      </c>
      <c r="L95">
        <v>470</v>
      </c>
    </row>
    <row r="96" spans="1:12">
      <c r="A96" s="95" t="s">
        <v>85</v>
      </c>
      <c r="B96" s="91">
        <v>865</v>
      </c>
      <c r="C96" s="92">
        <v>40</v>
      </c>
      <c r="D96" s="97">
        <v>15</v>
      </c>
      <c r="E96" s="97">
        <v>25</v>
      </c>
      <c r="F96" s="90">
        <v>30</v>
      </c>
      <c r="G96" s="94">
        <v>10</v>
      </c>
      <c r="H96" s="92">
        <v>825</v>
      </c>
      <c r="I96" s="97">
        <v>560</v>
      </c>
      <c r="J96" s="97">
        <v>265</v>
      </c>
      <c r="K96" s="92">
        <v>715</v>
      </c>
      <c r="L96">
        <v>110</v>
      </c>
    </row>
    <row r="97" spans="1:12">
      <c r="A97" s="95" t="s">
        <v>439</v>
      </c>
      <c r="B97" s="91">
        <v>735</v>
      </c>
      <c r="C97" s="92">
        <v>395</v>
      </c>
      <c r="D97" s="97">
        <v>385</v>
      </c>
      <c r="E97" s="97">
        <v>10</v>
      </c>
      <c r="F97" s="90">
        <v>190</v>
      </c>
      <c r="G97" s="94">
        <v>205</v>
      </c>
      <c r="H97" s="92">
        <v>340</v>
      </c>
      <c r="I97" s="97">
        <v>340</v>
      </c>
      <c r="J97" s="97">
        <v>0</v>
      </c>
      <c r="K97" s="92">
        <v>225</v>
      </c>
      <c r="L97">
        <v>120</v>
      </c>
    </row>
    <row r="98" spans="1:12">
      <c r="A98" s="95" t="s">
        <v>221</v>
      </c>
      <c r="B98" s="91">
        <v>805</v>
      </c>
      <c r="C98" s="92">
        <v>245</v>
      </c>
      <c r="D98" s="97">
        <v>105</v>
      </c>
      <c r="E98" s="97">
        <v>140</v>
      </c>
      <c r="F98" s="90">
        <v>155</v>
      </c>
      <c r="G98" s="94">
        <v>90</v>
      </c>
      <c r="H98" s="92">
        <v>560</v>
      </c>
      <c r="I98" s="97">
        <v>555</v>
      </c>
      <c r="J98" s="97">
        <v>5</v>
      </c>
      <c r="K98" s="92">
        <v>535</v>
      </c>
      <c r="L98">
        <v>25</v>
      </c>
    </row>
    <row r="99" spans="1:12">
      <c r="A99" s="95" t="s">
        <v>88</v>
      </c>
      <c r="B99" s="91">
        <v>865</v>
      </c>
      <c r="C99" s="92">
        <v>865</v>
      </c>
      <c r="D99" s="97">
        <v>830</v>
      </c>
      <c r="E99" s="97">
        <v>40</v>
      </c>
      <c r="F99" s="90">
        <v>535</v>
      </c>
      <c r="G99" s="94">
        <v>330</v>
      </c>
      <c r="H99" s="92">
        <v>0</v>
      </c>
      <c r="I99" s="97">
        <v>0</v>
      </c>
      <c r="J99" s="97">
        <v>0</v>
      </c>
      <c r="K99" s="92">
        <v>0</v>
      </c>
      <c r="L99">
        <v>0</v>
      </c>
    </row>
    <row r="100" spans="1:12">
      <c r="A100" s="95" t="s">
        <v>89</v>
      </c>
      <c r="B100" s="91">
        <v>610</v>
      </c>
      <c r="C100" s="92">
        <v>245</v>
      </c>
      <c r="D100" s="97">
        <v>215</v>
      </c>
      <c r="E100" s="97">
        <v>30</v>
      </c>
      <c r="F100" s="90">
        <v>110</v>
      </c>
      <c r="G100" s="94">
        <v>135</v>
      </c>
      <c r="H100" s="92">
        <v>365</v>
      </c>
      <c r="I100" s="97">
        <v>360</v>
      </c>
      <c r="J100" s="97">
        <v>0</v>
      </c>
      <c r="K100" s="92">
        <v>230</v>
      </c>
      <c r="L100">
        <v>130</v>
      </c>
    </row>
    <row r="101" spans="1:12">
      <c r="A101" s="95" t="s">
        <v>353</v>
      </c>
      <c r="B101" s="91">
        <v>880</v>
      </c>
      <c r="C101" s="92">
        <v>215</v>
      </c>
      <c r="D101" s="97">
        <v>0</v>
      </c>
      <c r="E101" s="97">
        <v>210</v>
      </c>
      <c r="F101" s="90">
        <v>205</v>
      </c>
      <c r="G101" s="94">
        <v>10</v>
      </c>
      <c r="H101" s="92">
        <v>665</v>
      </c>
      <c r="I101" s="97">
        <v>0</v>
      </c>
      <c r="J101" s="97">
        <v>665</v>
      </c>
      <c r="K101" s="92">
        <v>645</v>
      </c>
      <c r="L101">
        <v>25</v>
      </c>
    </row>
    <row r="102" spans="1:12">
      <c r="A102" s="95" t="s">
        <v>440</v>
      </c>
      <c r="B102" s="91">
        <v>7655</v>
      </c>
      <c r="C102" s="92">
        <v>1990</v>
      </c>
      <c r="D102" s="97">
        <v>1215</v>
      </c>
      <c r="E102" s="97">
        <v>775</v>
      </c>
      <c r="F102" s="90">
        <v>1225</v>
      </c>
      <c r="G102" s="94">
        <v>765</v>
      </c>
      <c r="H102" s="92">
        <v>5660</v>
      </c>
      <c r="I102" s="97">
        <v>5180</v>
      </c>
      <c r="J102" s="97">
        <v>480</v>
      </c>
      <c r="K102" s="92">
        <v>4405</v>
      </c>
      <c r="L102">
        <v>1260</v>
      </c>
    </row>
    <row r="103" spans="1:12">
      <c r="A103" s="95" t="s">
        <v>91</v>
      </c>
      <c r="B103" s="91">
        <v>555</v>
      </c>
      <c r="C103" s="92">
        <v>150</v>
      </c>
      <c r="D103" s="97">
        <v>150</v>
      </c>
      <c r="E103" s="97">
        <v>0</v>
      </c>
      <c r="F103" s="90">
        <v>80</v>
      </c>
      <c r="G103" s="94">
        <v>70</v>
      </c>
      <c r="H103" s="92">
        <v>405</v>
      </c>
      <c r="I103" s="97">
        <v>405</v>
      </c>
      <c r="J103" s="97">
        <v>0</v>
      </c>
      <c r="K103" s="92">
        <v>340</v>
      </c>
      <c r="L103">
        <v>65</v>
      </c>
    </row>
    <row r="104" spans="1:12">
      <c r="A104" s="95" t="s">
        <v>441</v>
      </c>
      <c r="B104" s="91">
        <v>1440</v>
      </c>
      <c r="C104" s="92">
        <v>375</v>
      </c>
      <c r="D104" s="97">
        <v>160</v>
      </c>
      <c r="E104" s="97">
        <v>210</v>
      </c>
      <c r="F104" s="90">
        <v>240</v>
      </c>
      <c r="G104" s="94">
        <v>130</v>
      </c>
      <c r="H104" s="92">
        <v>1065</v>
      </c>
      <c r="I104" s="97">
        <v>1050</v>
      </c>
      <c r="J104" s="97">
        <v>15</v>
      </c>
      <c r="K104" s="92">
        <v>955</v>
      </c>
      <c r="L104">
        <v>110</v>
      </c>
    </row>
    <row r="105" spans="1:12">
      <c r="A105" s="95" t="s">
        <v>442</v>
      </c>
      <c r="B105" s="91">
        <v>3510</v>
      </c>
      <c r="C105" s="92">
        <v>575</v>
      </c>
      <c r="D105" s="97">
        <v>40</v>
      </c>
      <c r="E105" s="97">
        <v>535</v>
      </c>
      <c r="F105" s="90">
        <v>530</v>
      </c>
      <c r="G105" s="94">
        <v>45</v>
      </c>
      <c r="H105" s="92">
        <v>2930</v>
      </c>
      <c r="I105" s="97">
        <v>1845</v>
      </c>
      <c r="J105" s="97">
        <v>1085</v>
      </c>
      <c r="K105" s="92">
        <v>2750</v>
      </c>
      <c r="L105">
        <v>180</v>
      </c>
    </row>
    <row r="106" spans="1:12">
      <c r="A106" s="95" t="s">
        <v>398</v>
      </c>
      <c r="B106" s="91">
        <v>4630</v>
      </c>
      <c r="C106" s="92">
        <v>2235</v>
      </c>
      <c r="D106" s="97">
        <v>325</v>
      </c>
      <c r="E106" s="97">
        <v>1910</v>
      </c>
      <c r="F106" s="90">
        <v>2110</v>
      </c>
      <c r="G106" s="94">
        <v>125</v>
      </c>
      <c r="H106" s="92">
        <v>2395</v>
      </c>
      <c r="I106" s="97">
        <v>1990</v>
      </c>
      <c r="J106" s="97">
        <v>405</v>
      </c>
      <c r="K106" s="92">
        <v>2290</v>
      </c>
      <c r="L106">
        <v>105</v>
      </c>
    </row>
    <row r="107" spans="1:12">
      <c r="A107" s="95" t="s">
        <v>357</v>
      </c>
      <c r="B107" s="91">
        <v>12355</v>
      </c>
      <c r="C107" s="92">
        <v>3350</v>
      </c>
      <c r="D107" s="97">
        <v>725</v>
      </c>
      <c r="E107" s="97">
        <v>2625</v>
      </c>
      <c r="F107" s="90">
        <v>3200</v>
      </c>
      <c r="G107" s="94">
        <v>150</v>
      </c>
      <c r="H107" s="92">
        <v>9005</v>
      </c>
      <c r="I107" s="97">
        <v>4520</v>
      </c>
      <c r="J107" s="97">
        <v>4485</v>
      </c>
      <c r="K107" s="92">
        <v>8860</v>
      </c>
      <c r="L107">
        <v>145</v>
      </c>
    </row>
    <row r="108" spans="1:12">
      <c r="A108" s="95" t="s">
        <v>399</v>
      </c>
      <c r="B108" s="91">
        <v>3500</v>
      </c>
      <c r="C108" s="92">
        <v>780</v>
      </c>
      <c r="D108" s="97">
        <v>405</v>
      </c>
      <c r="E108" s="97">
        <v>375</v>
      </c>
      <c r="F108" s="90">
        <v>665</v>
      </c>
      <c r="G108" s="94">
        <v>115</v>
      </c>
      <c r="H108" s="92">
        <v>2720</v>
      </c>
      <c r="I108" s="97">
        <v>2375</v>
      </c>
      <c r="J108" s="97">
        <v>345</v>
      </c>
      <c r="K108" s="92">
        <v>2535</v>
      </c>
      <c r="L108">
        <v>190</v>
      </c>
    </row>
    <row r="109" spans="1:12">
      <c r="A109" s="95" t="s">
        <v>93</v>
      </c>
      <c r="B109" s="91">
        <v>20100</v>
      </c>
      <c r="C109" s="92">
        <v>4265</v>
      </c>
      <c r="D109" s="97">
        <v>1415</v>
      </c>
      <c r="E109" s="97">
        <v>2850</v>
      </c>
      <c r="F109" s="90">
        <v>2840</v>
      </c>
      <c r="G109" s="94">
        <v>1420</v>
      </c>
      <c r="H109" s="92">
        <v>15835</v>
      </c>
      <c r="I109" s="97">
        <v>12855</v>
      </c>
      <c r="J109" s="97">
        <v>2980</v>
      </c>
      <c r="K109" s="92">
        <v>14655</v>
      </c>
      <c r="L109">
        <v>1180</v>
      </c>
    </row>
    <row r="110" spans="1:12">
      <c r="A110" s="95" t="s">
        <v>443</v>
      </c>
      <c r="B110" s="91">
        <v>4300</v>
      </c>
      <c r="C110" s="92">
        <v>2055</v>
      </c>
      <c r="D110" s="97">
        <v>1205</v>
      </c>
      <c r="E110" s="97">
        <v>850</v>
      </c>
      <c r="F110" s="90">
        <v>905</v>
      </c>
      <c r="G110" s="94">
        <v>1150</v>
      </c>
      <c r="H110" s="92">
        <v>2250</v>
      </c>
      <c r="I110" s="97">
        <v>2200</v>
      </c>
      <c r="J110" s="97">
        <v>50</v>
      </c>
      <c r="K110" s="92">
        <v>1435</v>
      </c>
      <c r="L110">
        <v>815</v>
      </c>
    </row>
    <row r="111" spans="1:12">
      <c r="A111" s="95" t="s">
        <v>444</v>
      </c>
      <c r="B111" s="91">
        <v>1400</v>
      </c>
      <c r="C111" s="92">
        <v>665</v>
      </c>
      <c r="D111" s="97">
        <v>135</v>
      </c>
      <c r="E111" s="97">
        <v>530</v>
      </c>
      <c r="F111" s="90">
        <v>540</v>
      </c>
      <c r="G111" s="94">
        <v>130</v>
      </c>
      <c r="H111" s="92">
        <v>735</v>
      </c>
      <c r="I111" s="97">
        <v>720</v>
      </c>
      <c r="J111" s="97">
        <v>15</v>
      </c>
      <c r="K111" s="92">
        <v>615</v>
      </c>
      <c r="L111">
        <v>120</v>
      </c>
    </row>
    <row r="112" spans="1:12">
      <c r="A112" s="95" t="s">
        <v>95</v>
      </c>
      <c r="B112" s="91">
        <v>28085</v>
      </c>
      <c r="C112" s="92">
        <v>7425</v>
      </c>
      <c r="D112" s="97">
        <v>2075</v>
      </c>
      <c r="E112" s="97">
        <v>5350</v>
      </c>
      <c r="F112" s="90">
        <v>5785</v>
      </c>
      <c r="G112" s="94">
        <v>1640</v>
      </c>
      <c r="H112" s="92">
        <v>20660</v>
      </c>
      <c r="I112" s="97">
        <v>16375</v>
      </c>
      <c r="J112" s="97">
        <v>4285</v>
      </c>
      <c r="K112" s="92">
        <v>19650</v>
      </c>
      <c r="L112">
        <v>1010</v>
      </c>
    </row>
    <row r="113" spans="1:12">
      <c r="A113" s="95" t="s">
        <v>96</v>
      </c>
      <c r="B113" s="91">
        <v>26055</v>
      </c>
      <c r="C113" s="92">
        <v>7170</v>
      </c>
      <c r="D113" s="97">
        <v>4665</v>
      </c>
      <c r="E113" s="97">
        <v>2500</v>
      </c>
      <c r="F113" s="90">
        <v>4235</v>
      </c>
      <c r="G113" s="94">
        <v>2935</v>
      </c>
      <c r="H113" s="92">
        <v>18885</v>
      </c>
      <c r="I113" s="97">
        <v>16875</v>
      </c>
      <c r="J113" s="97">
        <v>2010</v>
      </c>
      <c r="K113" s="92">
        <v>17355</v>
      </c>
      <c r="L113">
        <v>1530</v>
      </c>
    </row>
    <row r="114" spans="1:12">
      <c r="A114" s="95" t="s">
        <v>445</v>
      </c>
      <c r="B114" s="91">
        <v>11250</v>
      </c>
      <c r="C114" s="92">
        <v>835</v>
      </c>
      <c r="D114" s="97">
        <v>245</v>
      </c>
      <c r="E114" s="97">
        <v>590</v>
      </c>
      <c r="F114" s="90">
        <v>585</v>
      </c>
      <c r="G114" s="94">
        <v>250</v>
      </c>
      <c r="H114" s="92">
        <v>10415</v>
      </c>
      <c r="I114" s="97">
        <v>8685</v>
      </c>
      <c r="J114" s="97">
        <v>1730</v>
      </c>
      <c r="K114" s="92">
        <v>9485</v>
      </c>
      <c r="L114">
        <v>930</v>
      </c>
    </row>
    <row r="115" spans="1:12">
      <c r="A115" s="95" t="s">
        <v>98</v>
      </c>
      <c r="B115" s="91">
        <v>23500</v>
      </c>
      <c r="C115" s="92">
        <v>7320</v>
      </c>
      <c r="D115" s="97">
        <v>3420</v>
      </c>
      <c r="E115" s="97">
        <v>3900</v>
      </c>
      <c r="F115" s="90">
        <v>4890</v>
      </c>
      <c r="G115" s="94">
        <v>2430</v>
      </c>
      <c r="H115" s="92">
        <v>16185</v>
      </c>
      <c r="I115" s="97">
        <v>13810</v>
      </c>
      <c r="J115" s="97">
        <v>2375</v>
      </c>
      <c r="K115" s="92">
        <v>14930</v>
      </c>
      <c r="L115">
        <v>1255</v>
      </c>
    </row>
    <row r="116" spans="1:12">
      <c r="A116" s="95" t="s">
        <v>99</v>
      </c>
      <c r="B116" s="91">
        <v>14995</v>
      </c>
      <c r="C116" s="92">
        <v>2910</v>
      </c>
      <c r="D116" s="97">
        <v>955</v>
      </c>
      <c r="E116" s="97">
        <v>1955</v>
      </c>
      <c r="F116" s="90">
        <v>1985</v>
      </c>
      <c r="G116" s="94">
        <v>920</v>
      </c>
      <c r="H116" s="92">
        <v>12085</v>
      </c>
      <c r="I116" s="97">
        <v>8475</v>
      </c>
      <c r="J116" s="97">
        <v>3610</v>
      </c>
      <c r="K116" s="92">
        <v>10925</v>
      </c>
      <c r="L116">
        <v>1160</v>
      </c>
    </row>
    <row r="117" spans="1:12">
      <c r="A117" s="95" t="s">
        <v>101</v>
      </c>
      <c r="B117" s="91">
        <v>18635</v>
      </c>
      <c r="C117" s="92">
        <v>2660</v>
      </c>
      <c r="D117" s="97">
        <v>1545</v>
      </c>
      <c r="E117" s="97">
        <v>1115</v>
      </c>
      <c r="F117" s="90">
        <v>1580</v>
      </c>
      <c r="G117" s="94">
        <v>1080</v>
      </c>
      <c r="H117" s="92">
        <v>15975</v>
      </c>
      <c r="I117" s="97">
        <v>7355</v>
      </c>
      <c r="J117" s="97">
        <v>8620</v>
      </c>
      <c r="K117" s="92">
        <v>13740</v>
      </c>
      <c r="L117">
        <v>2235</v>
      </c>
    </row>
    <row r="118" spans="1:12">
      <c r="A118" s="95" t="s">
        <v>446</v>
      </c>
      <c r="B118" s="91">
        <v>2755</v>
      </c>
      <c r="C118" s="92">
        <v>105</v>
      </c>
      <c r="D118" s="97">
        <v>80</v>
      </c>
      <c r="E118" s="97">
        <v>25</v>
      </c>
      <c r="F118" s="90">
        <v>50</v>
      </c>
      <c r="G118" s="94">
        <v>55</v>
      </c>
      <c r="H118" s="92">
        <v>2650</v>
      </c>
      <c r="I118" s="97">
        <v>2565</v>
      </c>
      <c r="J118" s="97">
        <v>85</v>
      </c>
      <c r="K118" s="92">
        <v>2395</v>
      </c>
      <c r="L118">
        <v>255</v>
      </c>
    </row>
    <row r="119" spans="1:12">
      <c r="A119" s="95" t="s">
        <v>102</v>
      </c>
      <c r="B119" s="91">
        <v>15925</v>
      </c>
      <c r="C119" s="92">
        <v>6460</v>
      </c>
      <c r="D119" s="97">
        <v>2970</v>
      </c>
      <c r="E119" s="97">
        <v>3490</v>
      </c>
      <c r="F119" s="90">
        <v>3220</v>
      </c>
      <c r="G119" s="94">
        <v>3240</v>
      </c>
      <c r="H119" s="92">
        <v>9465</v>
      </c>
      <c r="I119" s="97">
        <v>6945</v>
      </c>
      <c r="J119" s="97">
        <v>2520</v>
      </c>
      <c r="K119" s="92">
        <v>8315</v>
      </c>
      <c r="L119">
        <v>1150</v>
      </c>
    </row>
    <row r="120" spans="1:12">
      <c r="A120" s="95" t="s">
        <v>103</v>
      </c>
      <c r="B120" s="91">
        <v>12205</v>
      </c>
      <c r="C120" s="92">
        <v>3270</v>
      </c>
      <c r="D120" s="97">
        <v>1890</v>
      </c>
      <c r="E120" s="97">
        <v>1380</v>
      </c>
      <c r="F120" s="90">
        <v>2005</v>
      </c>
      <c r="G120" s="94">
        <v>1265</v>
      </c>
      <c r="H120" s="92">
        <v>8935</v>
      </c>
      <c r="I120" s="97">
        <v>6525</v>
      </c>
      <c r="J120" s="97">
        <v>2410</v>
      </c>
      <c r="K120" s="92">
        <v>8140</v>
      </c>
      <c r="L120">
        <v>795</v>
      </c>
    </row>
    <row r="121" spans="1:12">
      <c r="A121" s="95" t="s">
        <v>262</v>
      </c>
      <c r="B121" s="91">
        <v>20430</v>
      </c>
      <c r="C121" s="92">
        <v>2545</v>
      </c>
      <c r="D121" s="97">
        <v>990</v>
      </c>
      <c r="E121" s="97">
        <v>1560</v>
      </c>
      <c r="F121" s="90">
        <v>2130</v>
      </c>
      <c r="G121" s="94">
        <v>410</v>
      </c>
      <c r="H121" s="92">
        <v>17880</v>
      </c>
      <c r="I121" s="97">
        <v>8470</v>
      </c>
      <c r="J121" s="97">
        <v>9415</v>
      </c>
      <c r="K121" s="92">
        <v>17090</v>
      </c>
      <c r="L121">
        <v>795</v>
      </c>
    </row>
    <row r="122" spans="1:12">
      <c r="A122" s="95" t="s">
        <v>263</v>
      </c>
      <c r="B122" s="91">
        <v>20015</v>
      </c>
      <c r="C122" s="92">
        <v>2000</v>
      </c>
      <c r="D122" s="97">
        <v>515</v>
      </c>
      <c r="E122" s="97">
        <v>1485</v>
      </c>
      <c r="F122" s="90">
        <v>1605</v>
      </c>
      <c r="G122" s="94">
        <v>395</v>
      </c>
      <c r="H122" s="92">
        <v>18010</v>
      </c>
      <c r="I122" s="97">
        <v>8470</v>
      </c>
      <c r="J122" s="97">
        <v>9540</v>
      </c>
      <c r="K122" s="92">
        <v>15785</v>
      </c>
      <c r="L122">
        <v>2225</v>
      </c>
    </row>
    <row r="123" spans="1:12">
      <c r="A123" s="95" t="s">
        <v>402</v>
      </c>
      <c r="B123" s="91">
        <v>2500</v>
      </c>
      <c r="C123" s="92">
        <v>410</v>
      </c>
      <c r="D123" s="97">
        <v>260</v>
      </c>
      <c r="E123" s="97">
        <v>150</v>
      </c>
      <c r="F123" s="90">
        <v>395</v>
      </c>
      <c r="G123" s="94">
        <v>15</v>
      </c>
      <c r="H123" s="92">
        <v>2095</v>
      </c>
      <c r="I123" s="97">
        <v>1965</v>
      </c>
      <c r="J123" s="97">
        <v>130</v>
      </c>
      <c r="K123" s="92">
        <v>2045</v>
      </c>
      <c r="L123">
        <v>50</v>
      </c>
    </row>
    <row r="124" spans="1:12">
      <c r="A124" s="95" t="s">
        <v>447</v>
      </c>
      <c r="B124" s="91">
        <v>795</v>
      </c>
      <c r="C124" s="92">
        <v>195</v>
      </c>
      <c r="D124" s="97">
        <v>105</v>
      </c>
      <c r="E124" s="97">
        <v>95</v>
      </c>
      <c r="F124" s="90">
        <v>110</v>
      </c>
      <c r="G124" s="94">
        <v>85</v>
      </c>
      <c r="H124" s="92">
        <v>600</v>
      </c>
      <c r="I124" s="97">
        <v>600</v>
      </c>
      <c r="J124" s="97">
        <v>0</v>
      </c>
      <c r="K124" s="92">
        <v>430</v>
      </c>
      <c r="L124">
        <v>170</v>
      </c>
    </row>
    <row r="125" spans="1:12">
      <c r="A125" s="95" t="s">
        <v>448</v>
      </c>
      <c r="B125" s="91">
        <v>19590</v>
      </c>
      <c r="C125" s="92">
        <v>7505</v>
      </c>
      <c r="D125" s="97">
        <v>4770</v>
      </c>
      <c r="E125" s="97">
        <v>2735</v>
      </c>
      <c r="F125" s="90">
        <v>4650</v>
      </c>
      <c r="G125" s="94">
        <v>2855</v>
      </c>
      <c r="H125" s="92">
        <v>12085</v>
      </c>
      <c r="I125" s="97">
        <v>11385</v>
      </c>
      <c r="J125" s="97">
        <v>695</v>
      </c>
      <c r="K125" s="92">
        <v>9300</v>
      </c>
      <c r="L125">
        <v>2785</v>
      </c>
    </row>
    <row r="126" spans="1:12">
      <c r="A126" s="95" t="s">
        <v>107</v>
      </c>
      <c r="B126" s="91">
        <v>29795</v>
      </c>
      <c r="C126" s="92">
        <v>9885</v>
      </c>
      <c r="D126" s="97">
        <v>3340</v>
      </c>
      <c r="E126" s="97">
        <v>6545</v>
      </c>
      <c r="F126" s="90">
        <v>5555</v>
      </c>
      <c r="G126" s="94">
        <v>4330</v>
      </c>
      <c r="H126" s="92">
        <v>19910</v>
      </c>
      <c r="I126" s="97">
        <v>10450</v>
      </c>
      <c r="J126" s="97">
        <v>9455</v>
      </c>
      <c r="K126" s="92">
        <v>16710</v>
      </c>
      <c r="L126">
        <v>3200</v>
      </c>
    </row>
    <row r="127" spans="1:12">
      <c r="A127" s="95" t="s">
        <v>108</v>
      </c>
      <c r="B127" s="91">
        <v>27225</v>
      </c>
      <c r="C127" s="92">
        <v>5225</v>
      </c>
      <c r="D127" s="97">
        <v>2010</v>
      </c>
      <c r="E127" s="97">
        <v>3215</v>
      </c>
      <c r="F127" s="90">
        <v>4435</v>
      </c>
      <c r="G127" s="94">
        <v>790</v>
      </c>
      <c r="H127" s="92">
        <v>22000</v>
      </c>
      <c r="I127" s="97">
        <v>16720</v>
      </c>
      <c r="J127" s="97">
        <v>5280</v>
      </c>
      <c r="K127" s="92">
        <v>20770</v>
      </c>
      <c r="L127">
        <v>1230</v>
      </c>
    </row>
    <row r="128" spans="1:12">
      <c r="A128" s="95" t="s">
        <v>110</v>
      </c>
      <c r="B128" s="91">
        <v>26775</v>
      </c>
      <c r="C128" s="92">
        <v>8430</v>
      </c>
      <c r="D128" s="97">
        <v>3035</v>
      </c>
      <c r="E128" s="97">
        <v>5395</v>
      </c>
      <c r="F128" s="90">
        <v>5490</v>
      </c>
      <c r="G128" s="94">
        <v>2945</v>
      </c>
      <c r="H128" s="92">
        <v>18345</v>
      </c>
      <c r="I128" s="97">
        <v>11135</v>
      </c>
      <c r="J128" s="97">
        <v>7210</v>
      </c>
      <c r="K128" s="92">
        <v>15635</v>
      </c>
      <c r="L128">
        <v>2710</v>
      </c>
    </row>
    <row r="129" spans="1:12">
      <c r="A129" s="95" t="s">
        <v>404</v>
      </c>
      <c r="B129" s="91">
        <v>655</v>
      </c>
      <c r="C129" s="92">
        <v>85</v>
      </c>
      <c r="D129" s="97">
        <v>40</v>
      </c>
      <c r="E129" s="97">
        <v>40</v>
      </c>
      <c r="F129" s="90">
        <v>70</v>
      </c>
      <c r="G129" s="94">
        <v>15</v>
      </c>
      <c r="H129" s="92">
        <v>570</v>
      </c>
      <c r="I129" s="97">
        <v>505</v>
      </c>
      <c r="J129" s="97">
        <v>65</v>
      </c>
      <c r="K129" s="92">
        <v>485</v>
      </c>
      <c r="L129">
        <v>85</v>
      </c>
    </row>
    <row r="130" spans="1:12">
      <c r="A130" s="95" t="s">
        <v>449</v>
      </c>
      <c r="B130" s="91">
        <v>4940</v>
      </c>
      <c r="C130" s="92">
        <v>770</v>
      </c>
      <c r="D130" s="97">
        <v>115</v>
      </c>
      <c r="E130" s="97">
        <v>655</v>
      </c>
      <c r="F130" s="90">
        <v>745</v>
      </c>
      <c r="G130" s="94">
        <v>25</v>
      </c>
      <c r="H130" s="92">
        <v>4170</v>
      </c>
      <c r="I130" s="97">
        <v>3195</v>
      </c>
      <c r="J130" s="97">
        <v>975</v>
      </c>
      <c r="K130" s="92">
        <v>4060</v>
      </c>
      <c r="L130">
        <v>110</v>
      </c>
    </row>
    <row r="131" spans="1:12">
      <c r="A131" s="95" t="s">
        <v>112</v>
      </c>
      <c r="B131" s="91">
        <v>23560</v>
      </c>
      <c r="C131" s="92">
        <v>4060</v>
      </c>
      <c r="D131" s="97">
        <v>1265</v>
      </c>
      <c r="E131" s="97">
        <v>2795</v>
      </c>
      <c r="F131" s="90">
        <v>3100</v>
      </c>
      <c r="G131" s="94">
        <v>960</v>
      </c>
      <c r="H131" s="92">
        <v>19495</v>
      </c>
      <c r="I131" s="97">
        <v>12390</v>
      </c>
      <c r="J131" s="97">
        <v>7110</v>
      </c>
      <c r="K131" s="92">
        <v>17185</v>
      </c>
      <c r="L131">
        <v>2310</v>
      </c>
    </row>
    <row r="132" spans="1:12">
      <c r="A132" s="95" t="s">
        <v>450</v>
      </c>
      <c r="B132" s="91">
        <v>7595</v>
      </c>
      <c r="C132" s="92">
        <v>1500</v>
      </c>
      <c r="D132" s="97">
        <v>440</v>
      </c>
      <c r="E132" s="97">
        <v>1060</v>
      </c>
      <c r="F132" s="90">
        <v>1395</v>
      </c>
      <c r="G132" s="94">
        <v>105</v>
      </c>
      <c r="H132" s="92">
        <v>6095</v>
      </c>
      <c r="I132" s="97">
        <v>3460</v>
      </c>
      <c r="J132" s="97">
        <v>2635</v>
      </c>
      <c r="K132" s="92">
        <v>5945</v>
      </c>
      <c r="L132">
        <v>150</v>
      </c>
    </row>
    <row r="133" spans="1:12">
      <c r="A133" s="98" t="s">
        <v>158</v>
      </c>
      <c r="B133" s="91">
        <v>1170</v>
      </c>
      <c r="C133" s="92">
        <v>0</v>
      </c>
      <c r="D133" s="97">
        <v>0</v>
      </c>
      <c r="E133" s="97">
        <v>0</v>
      </c>
      <c r="F133" s="90">
        <v>0</v>
      </c>
      <c r="G133" s="94">
        <v>0</v>
      </c>
      <c r="H133" s="92">
        <v>1170</v>
      </c>
      <c r="I133" s="97">
        <v>930</v>
      </c>
      <c r="J133" s="97">
        <v>235</v>
      </c>
      <c r="K133" s="92">
        <v>1025</v>
      </c>
      <c r="L133">
        <v>145</v>
      </c>
    </row>
    <row r="134" spans="1:12">
      <c r="A134" s="98" t="s">
        <v>451</v>
      </c>
      <c r="B134" s="91">
        <v>5720</v>
      </c>
      <c r="C134" s="92">
        <v>710</v>
      </c>
      <c r="D134" s="97">
        <v>200</v>
      </c>
      <c r="E134" s="97">
        <v>515</v>
      </c>
      <c r="F134" s="90">
        <v>705</v>
      </c>
      <c r="G134" s="94">
        <v>5</v>
      </c>
      <c r="H134" s="92">
        <v>5010</v>
      </c>
      <c r="I134" s="97">
        <v>3630</v>
      </c>
      <c r="J134" s="97">
        <v>1375</v>
      </c>
      <c r="K134" s="92">
        <v>4810</v>
      </c>
      <c r="L134">
        <v>200</v>
      </c>
    </row>
    <row r="135" spans="1:12">
      <c r="A135" s="95" t="s">
        <v>115</v>
      </c>
      <c r="B135" s="91">
        <v>12625</v>
      </c>
      <c r="C135" s="92">
        <v>3910</v>
      </c>
      <c r="D135" s="97">
        <v>2525</v>
      </c>
      <c r="E135" s="97">
        <v>1385</v>
      </c>
      <c r="F135" s="90">
        <v>2325</v>
      </c>
      <c r="G135" s="94">
        <v>1585</v>
      </c>
      <c r="H135" s="92">
        <v>8715</v>
      </c>
      <c r="I135" s="97">
        <v>7275</v>
      </c>
      <c r="J135" s="97">
        <v>1440</v>
      </c>
      <c r="K135" s="92">
        <v>7970</v>
      </c>
      <c r="L135">
        <v>745</v>
      </c>
    </row>
    <row r="136" spans="1:12">
      <c r="A136" s="1" t="s">
        <v>125</v>
      </c>
      <c r="B136" s="91">
        <v>126620</v>
      </c>
      <c r="C136" s="92">
        <v>23630</v>
      </c>
      <c r="D136" s="100">
        <v>9800</v>
      </c>
      <c r="E136" s="100">
        <v>13830</v>
      </c>
      <c r="F136" s="90">
        <v>17030</v>
      </c>
      <c r="G136" s="94">
        <v>6600</v>
      </c>
      <c r="H136" s="92">
        <v>102990</v>
      </c>
      <c r="I136" s="100">
        <v>63830</v>
      </c>
      <c r="J136" s="100">
        <v>39160</v>
      </c>
      <c r="K136" s="92">
        <v>95375</v>
      </c>
      <c r="L136">
        <v>7615</v>
      </c>
    </row>
    <row r="137" spans="1:12">
      <c r="A137" s="98" t="s">
        <v>406</v>
      </c>
      <c r="B137" s="91">
        <v>10685</v>
      </c>
      <c r="C137" s="92">
        <v>2305</v>
      </c>
      <c r="D137" s="96">
        <v>915</v>
      </c>
      <c r="E137" s="96">
        <v>1390</v>
      </c>
      <c r="F137" s="90">
        <v>1570</v>
      </c>
      <c r="G137" s="94">
        <v>735</v>
      </c>
      <c r="H137" s="92">
        <v>8380</v>
      </c>
      <c r="I137" s="97">
        <v>6260</v>
      </c>
      <c r="J137" s="97">
        <v>2120</v>
      </c>
      <c r="K137" s="92">
        <v>7800</v>
      </c>
      <c r="L137">
        <v>580</v>
      </c>
    </row>
    <row r="138" spans="1:12">
      <c r="A138" s="98" t="s">
        <v>407</v>
      </c>
      <c r="B138" s="91">
        <v>9500</v>
      </c>
      <c r="C138" s="92">
        <v>1815</v>
      </c>
      <c r="D138" s="96">
        <v>1070</v>
      </c>
      <c r="E138" s="96">
        <v>745</v>
      </c>
      <c r="F138" s="90">
        <v>1440</v>
      </c>
      <c r="G138" s="94">
        <v>375</v>
      </c>
      <c r="H138" s="92">
        <v>7685</v>
      </c>
      <c r="I138" s="97">
        <v>5705</v>
      </c>
      <c r="J138" s="97">
        <v>1980</v>
      </c>
      <c r="K138" s="92">
        <v>7240</v>
      </c>
      <c r="L138">
        <v>445</v>
      </c>
    </row>
    <row r="139" spans="1:12">
      <c r="A139" s="98" t="s">
        <v>452</v>
      </c>
      <c r="B139" s="91">
        <v>28670</v>
      </c>
      <c r="C139" s="92">
        <v>7070</v>
      </c>
      <c r="D139" s="96">
        <v>3410</v>
      </c>
      <c r="E139" s="96">
        <v>3660</v>
      </c>
      <c r="F139" s="90">
        <v>4530</v>
      </c>
      <c r="G139" s="94">
        <v>2535</v>
      </c>
      <c r="H139" s="92">
        <v>21600</v>
      </c>
      <c r="I139" s="97">
        <v>16545</v>
      </c>
      <c r="J139" s="97">
        <v>5055</v>
      </c>
      <c r="K139" s="92">
        <v>20105</v>
      </c>
      <c r="L139">
        <v>1490</v>
      </c>
    </row>
    <row r="140" spans="1:12">
      <c r="A140" s="98" t="s">
        <v>265</v>
      </c>
      <c r="B140" s="91">
        <v>9295</v>
      </c>
      <c r="C140" s="92">
        <v>1830</v>
      </c>
      <c r="D140" s="96">
        <v>905</v>
      </c>
      <c r="E140" s="96">
        <v>925</v>
      </c>
      <c r="F140" s="90">
        <v>1265</v>
      </c>
      <c r="G140" s="94">
        <v>560</v>
      </c>
      <c r="H140" s="92">
        <v>7465</v>
      </c>
      <c r="I140" s="97">
        <v>6205</v>
      </c>
      <c r="J140" s="97">
        <v>1260</v>
      </c>
      <c r="K140" s="92">
        <v>7060</v>
      </c>
      <c r="L140">
        <v>405</v>
      </c>
    </row>
    <row r="141" spans="1:12">
      <c r="A141" s="98" t="s">
        <v>223</v>
      </c>
      <c r="B141" s="91">
        <v>21325</v>
      </c>
      <c r="C141" s="92">
        <v>2970</v>
      </c>
      <c r="D141" s="96">
        <v>990</v>
      </c>
      <c r="E141" s="96">
        <v>1980</v>
      </c>
      <c r="F141" s="90">
        <v>2235</v>
      </c>
      <c r="G141" s="94">
        <v>735</v>
      </c>
      <c r="H141" s="92">
        <v>18355</v>
      </c>
      <c r="I141" s="97">
        <v>9835</v>
      </c>
      <c r="J141" s="97">
        <v>8520</v>
      </c>
      <c r="K141" s="92">
        <v>16630</v>
      </c>
      <c r="L141">
        <v>1720</v>
      </c>
    </row>
    <row r="142" spans="1:12">
      <c r="A142" s="98" t="s">
        <v>267</v>
      </c>
      <c r="B142" s="91">
        <v>9030</v>
      </c>
      <c r="C142" s="92">
        <v>1450</v>
      </c>
      <c r="D142" s="96">
        <v>245</v>
      </c>
      <c r="E142" s="96">
        <v>1205</v>
      </c>
      <c r="F142" s="90">
        <v>905</v>
      </c>
      <c r="G142" s="94">
        <v>550</v>
      </c>
      <c r="H142" s="92">
        <v>7575</v>
      </c>
      <c r="I142" s="97">
        <v>980</v>
      </c>
      <c r="J142" s="97">
        <v>6595</v>
      </c>
      <c r="K142" s="92">
        <v>6790</v>
      </c>
      <c r="L142">
        <v>785</v>
      </c>
    </row>
    <row r="143" spans="1:12">
      <c r="A143" s="98" t="s">
        <v>224</v>
      </c>
      <c r="B143" s="91">
        <v>9065</v>
      </c>
      <c r="C143" s="92">
        <v>1830</v>
      </c>
      <c r="D143" s="96">
        <v>370</v>
      </c>
      <c r="E143" s="96">
        <v>1460</v>
      </c>
      <c r="F143" s="90">
        <v>1630</v>
      </c>
      <c r="G143" s="94">
        <v>200</v>
      </c>
      <c r="H143" s="92">
        <v>7240</v>
      </c>
      <c r="I143" s="97">
        <v>2665</v>
      </c>
      <c r="J143" s="97">
        <v>4575</v>
      </c>
      <c r="K143" s="92">
        <v>7015</v>
      </c>
      <c r="L143">
        <v>225</v>
      </c>
    </row>
    <row r="144" spans="1:12">
      <c r="A144" s="98" t="s">
        <v>364</v>
      </c>
      <c r="B144" s="91">
        <v>6140</v>
      </c>
      <c r="C144" s="92">
        <v>405</v>
      </c>
      <c r="D144" s="96">
        <v>70</v>
      </c>
      <c r="E144" s="96">
        <v>330</v>
      </c>
      <c r="F144" s="90">
        <v>350</v>
      </c>
      <c r="G144" s="94">
        <v>50</v>
      </c>
      <c r="H144" s="92">
        <v>5735</v>
      </c>
      <c r="I144" s="97">
        <v>2530</v>
      </c>
      <c r="J144" s="97">
        <v>3205</v>
      </c>
      <c r="K144" s="92">
        <v>4885</v>
      </c>
      <c r="L144">
        <v>850</v>
      </c>
    </row>
    <row r="145" spans="1:12">
      <c r="A145" s="98" t="s">
        <v>365</v>
      </c>
      <c r="B145" s="91">
        <v>630</v>
      </c>
      <c r="C145" s="92">
        <v>125</v>
      </c>
      <c r="D145" s="96">
        <v>60</v>
      </c>
      <c r="E145" s="96">
        <v>65</v>
      </c>
      <c r="F145" s="90">
        <v>95</v>
      </c>
      <c r="G145" s="94">
        <v>30</v>
      </c>
      <c r="H145" s="92">
        <v>505</v>
      </c>
      <c r="I145" s="97">
        <v>505</v>
      </c>
      <c r="J145" s="97">
        <v>0</v>
      </c>
      <c r="K145" s="92">
        <v>480</v>
      </c>
      <c r="L145">
        <v>25</v>
      </c>
    </row>
    <row r="146" spans="1:12">
      <c r="A146" s="98" t="s">
        <v>366</v>
      </c>
      <c r="B146" s="91">
        <v>5585</v>
      </c>
      <c r="C146" s="92">
        <v>1080</v>
      </c>
      <c r="D146" s="96">
        <v>580</v>
      </c>
      <c r="E146" s="96">
        <v>500</v>
      </c>
      <c r="F146" s="90">
        <v>995</v>
      </c>
      <c r="G146" s="94">
        <v>85</v>
      </c>
      <c r="H146" s="92">
        <v>4505</v>
      </c>
      <c r="I146" s="97">
        <v>3020</v>
      </c>
      <c r="J146" s="97">
        <v>1490</v>
      </c>
      <c r="K146" s="92">
        <v>4260</v>
      </c>
      <c r="L146">
        <v>245</v>
      </c>
    </row>
    <row r="147" spans="1:12">
      <c r="A147" s="98" t="s">
        <v>408</v>
      </c>
      <c r="B147" s="91">
        <v>14480</v>
      </c>
      <c r="C147" s="92">
        <v>2400</v>
      </c>
      <c r="D147" s="96">
        <v>1025</v>
      </c>
      <c r="E147" s="96">
        <v>1375</v>
      </c>
      <c r="F147" s="90">
        <v>1670</v>
      </c>
      <c r="G147" s="94">
        <v>725</v>
      </c>
      <c r="H147" s="92">
        <v>12080</v>
      </c>
      <c r="I147" s="97">
        <v>8355</v>
      </c>
      <c r="J147" s="97">
        <v>3725</v>
      </c>
      <c r="K147" s="92">
        <v>11290</v>
      </c>
      <c r="L147">
        <v>790</v>
      </c>
    </row>
    <row r="148" spans="1:12">
      <c r="A148" s="98" t="s">
        <v>318</v>
      </c>
      <c r="B148" s="91">
        <v>2220</v>
      </c>
      <c r="C148" s="92">
        <v>355</v>
      </c>
      <c r="D148" s="96">
        <v>160</v>
      </c>
      <c r="E148" s="96">
        <v>195</v>
      </c>
      <c r="F148" s="90">
        <v>345</v>
      </c>
      <c r="G148" s="94">
        <v>10</v>
      </c>
      <c r="H148" s="92">
        <v>1865</v>
      </c>
      <c r="I148" s="97">
        <v>1230</v>
      </c>
      <c r="J148" s="97">
        <v>635</v>
      </c>
      <c r="K148" s="92">
        <v>1810</v>
      </c>
      <c r="L148">
        <v>50</v>
      </c>
    </row>
    <row r="149" spans="1:12">
      <c r="A149" s="1" t="s">
        <v>145</v>
      </c>
      <c r="B149" s="91">
        <v>210600</v>
      </c>
      <c r="C149" s="92">
        <v>49900</v>
      </c>
      <c r="D149" s="100">
        <v>21430</v>
      </c>
      <c r="E149" s="100">
        <v>28465</v>
      </c>
      <c r="F149" s="90">
        <v>33915</v>
      </c>
      <c r="G149" s="94">
        <v>15980</v>
      </c>
      <c r="H149" s="92">
        <v>160700</v>
      </c>
      <c r="I149" s="100">
        <v>125215</v>
      </c>
      <c r="J149" s="100">
        <v>35485</v>
      </c>
      <c r="K149" s="92">
        <v>146770</v>
      </c>
      <c r="L149">
        <v>13925</v>
      </c>
    </row>
    <row r="150" spans="1:12">
      <c r="A150" s="95" t="s">
        <v>126</v>
      </c>
      <c r="B150" s="91">
        <v>13940</v>
      </c>
      <c r="C150" s="92">
        <v>3720</v>
      </c>
      <c r="D150" s="96">
        <v>1780</v>
      </c>
      <c r="E150" s="96">
        <v>1935</v>
      </c>
      <c r="F150" s="90">
        <v>2555</v>
      </c>
      <c r="G150" s="94">
        <v>1160</v>
      </c>
      <c r="H150" s="92">
        <v>10220</v>
      </c>
      <c r="I150" s="97">
        <v>9070</v>
      </c>
      <c r="J150" s="97">
        <v>1150</v>
      </c>
      <c r="K150" s="92">
        <v>9190</v>
      </c>
      <c r="L150">
        <v>1035</v>
      </c>
    </row>
    <row r="151" spans="1:12">
      <c r="A151" s="95" t="s">
        <v>127</v>
      </c>
      <c r="B151" s="91">
        <v>4185</v>
      </c>
      <c r="C151" s="92">
        <v>645</v>
      </c>
      <c r="D151" s="96">
        <v>385</v>
      </c>
      <c r="E151" s="96">
        <v>260</v>
      </c>
      <c r="F151" s="90">
        <v>265</v>
      </c>
      <c r="G151" s="94">
        <v>380</v>
      </c>
      <c r="H151" s="92">
        <v>3540</v>
      </c>
      <c r="I151" s="97">
        <v>3205</v>
      </c>
      <c r="J151" s="97">
        <v>340</v>
      </c>
      <c r="K151" s="92">
        <v>3175</v>
      </c>
      <c r="L151">
        <v>365</v>
      </c>
    </row>
    <row r="152" spans="1:12">
      <c r="A152" s="95" t="s">
        <v>368</v>
      </c>
      <c r="B152" s="91">
        <v>3840</v>
      </c>
      <c r="C152" s="92">
        <v>125</v>
      </c>
      <c r="D152" s="96">
        <v>0</v>
      </c>
      <c r="E152" s="96">
        <v>125</v>
      </c>
      <c r="F152" s="90">
        <v>125</v>
      </c>
      <c r="G152" s="94">
        <v>0</v>
      </c>
      <c r="H152" s="92">
        <v>3715</v>
      </c>
      <c r="I152" s="97">
        <v>2635</v>
      </c>
      <c r="J152" s="97">
        <v>1080</v>
      </c>
      <c r="K152" s="92">
        <v>3705</v>
      </c>
      <c r="L152">
        <v>15</v>
      </c>
    </row>
    <row r="153" spans="1:12">
      <c r="A153" s="95" t="s">
        <v>128</v>
      </c>
      <c r="B153" s="91">
        <v>18260</v>
      </c>
      <c r="C153" s="92">
        <v>4670</v>
      </c>
      <c r="D153" s="96">
        <v>1225</v>
      </c>
      <c r="E153" s="96">
        <v>3445</v>
      </c>
      <c r="F153" s="90">
        <v>3105</v>
      </c>
      <c r="G153" s="94">
        <v>1570</v>
      </c>
      <c r="H153" s="92">
        <v>13590</v>
      </c>
      <c r="I153" s="97">
        <v>9235</v>
      </c>
      <c r="J153" s="97">
        <v>4355</v>
      </c>
      <c r="K153" s="92">
        <v>12205</v>
      </c>
      <c r="L153">
        <v>1385</v>
      </c>
    </row>
    <row r="154" spans="1:12">
      <c r="A154" s="95" t="s">
        <v>237</v>
      </c>
      <c r="B154" s="91">
        <v>1715</v>
      </c>
      <c r="C154" s="92">
        <v>415</v>
      </c>
      <c r="D154" s="96">
        <v>335</v>
      </c>
      <c r="E154" s="96">
        <v>80</v>
      </c>
      <c r="F154" s="90">
        <v>205</v>
      </c>
      <c r="G154" s="94">
        <v>210</v>
      </c>
      <c r="H154" s="92">
        <v>1295</v>
      </c>
      <c r="I154" s="97">
        <v>1240</v>
      </c>
      <c r="J154" s="97">
        <v>55</v>
      </c>
      <c r="K154" s="92">
        <v>1095</v>
      </c>
      <c r="L154">
        <v>200</v>
      </c>
    </row>
    <row r="155" spans="1:12">
      <c r="A155" s="95" t="s">
        <v>130</v>
      </c>
      <c r="B155" s="91">
        <v>23050</v>
      </c>
      <c r="C155" s="92">
        <v>6340</v>
      </c>
      <c r="D155" s="96">
        <v>4060</v>
      </c>
      <c r="E155" s="96">
        <v>2280</v>
      </c>
      <c r="F155" s="90">
        <v>3945</v>
      </c>
      <c r="G155" s="94">
        <v>2395</v>
      </c>
      <c r="H155" s="92">
        <v>16710</v>
      </c>
      <c r="I155" s="97">
        <v>15870</v>
      </c>
      <c r="J155" s="97">
        <v>840</v>
      </c>
      <c r="K155" s="92">
        <v>14920</v>
      </c>
      <c r="L155">
        <v>1790</v>
      </c>
    </row>
    <row r="156" spans="1:12">
      <c r="A156" s="95" t="s">
        <v>131</v>
      </c>
      <c r="B156" s="91">
        <v>15860</v>
      </c>
      <c r="C156" s="92">
        <v>2360</v>
      </c>
      <c r="D156" s="96">
        <v>1045</v>
      </c>
      <c r="E156" s="96">
        <v>1315</v>
      </c>
      <c r="F156" s="90">
        <v>1835</v>
      </c>
      <c r="G156" s="94">
        <v>530</v>
      </c>
      <c r="H156" s="92">
        <v>13500</v>
      </c>
      <c r="I156" s="97">
        <v>10660</v>
      </c>
      <c r="J156" s="97">
        <v>2835</v>
      </c>
      <c r="K156" s="92">
        <v>13050</v>
      </c>
      <c r="L156">
        <v>450</v>
      </c>
    </row>
    <row r="157" spans="1:12">
      <c r="A157" s="95" t="s">
        <v>132</v>
      </c>
      <c r="B157" s="91">
        <v>1600</v>
      </c>
      <c r="C157" s="92">
        <v>250</v>
      </c>
      <c r="D157" s="96">
        <v>205</v>
      </c>
      <c r="E157" s="96">
        <v>50</v>
      </c>
      <c r="F157" s="90">
        <v>170</v>
      </c>
      <c r="G157" s="94">
        <v>80</v>
      </c>
      <c r="H157" s="92">
        <v>1345</v>
      </c>
      <c r="I157" s="97">
        <v>1300</v>
      </c>
      <c r="J157" s="97">
        <v>45</v>
      </c>
      <c r="K157" s="92">
        <v>1160</v>
      </c>
      <c r="L157">
        <v>185</v>
      </c>
    </row>
    <row r="158" spans="1:12">
      <c r="A158" s="95" t="s">
        <v>133</v>
      </c>
      <c r="B158" s="91">
        <v>25100</v>
      </c>
      <c r="C158" s="92">
        <v>5480</v>
      </c>
      <c r="D158" s="96">
        <v>2800</v>
      </c>
      <c r="E158" s="96">
        <v>2675</v>
      </c>
      <c r="F158" s="90">
        <v>3930</v>
      </c>
      <c r="G158" s="94">
        <v>1545</v>
      </c>
      <c r="H158" s="92">
        <v>19620</v>
      </c>
      <c r="I158" s="97">
        <v>15055</v>
      </c>
      <c r="J158" s="97">
        <v>4565</v>
      </c>
      <c r="K158" s="92">
        <v>18640</v>
      </c>
      <c r="L158">
        <v>975</v>
      </c>
    </row>
    <row r="159" spans="1:12">
      <c r="A159" s="95" t="s">
        <v>134</v>
      </c>
      <c r="B159" s="91">
        <v>9090</v>
      </c>
      <c r="C159" s="92">
        <v>3590</v>
      </c>
      <c r="D159" s="96">
        <v>1335</v>
      </c>
      <c r="E159" s="96">
        <v>2250</v>
      </c>
      <c r="F159" s="90">
        <v>1935</v>
      </c>
      <c r="G159" s="94">
        <v>1655</v>
      </c>
      <c r="H159" s="92">
        <v>5500</v>
      </c>
      <c r="I159" s="97">
        <v>4985</v>
      </c>
      <c r="J159" s="97">
        <v>520</v>
      </c>
      <c r="K159" s="92">
        <v>4540</v>
      </c>
      <c r="L159">
        <v>960</v>
      </c>
    </row>
    <row r="160" spans="1:12">
      <c r="A160" s="95" t="s">
        <v>319</v>
      </c>
      <c r="B160" s="91">
        <v>14360</v>
      </c>
      <c r="C160" s="92">
        <v>2940</v>
      </c>
      <c r="D160" s="96">
        <v>770</v>
      </c>
      <c r="E160" s="96">
        <v>2170</v>
      </c>
      <c r="F160" s="90">
        <v>2065</v>
      </c>
      <c r="G160" s="94">
        <v>880</v>
      </c>
      <c r="H160" s="92">
        <v>11420</v>
      </c>
      <c r="I160" s="97">
        <v>9215</v>
      </c>
      <c r="J160" s="97">
        <v>2205</v>
      </c>
      <c r="K160" s="92">
        <v>9540</v>
      </c>
      <c r="L160">
        <v>1885</v>
      </c>
    </row>
    <row r="161" spans="1:12">
      <c r="A161" s="95" t="s">
        <v>369</v>
      </c>
      <c r="B161" s="91">
        <v>12755</v>
      </c>
      <c r="C161" s="92">
        <v>1465</v>
      </c>
      <c r="D161" s="96">
        <v>500</v>
      </c>
      <c r="E161" s="96">
        <v>960</v>
      </c>
      <c r="F161" s="90">
        <v>1200</v>
      </c>
      <c r="G161" s="94">
        <v>265</v>
      </c>
      <c r="H161" s="92">
        <v>11295</v>
      </c>
      <c r="I161" s="97">
        <v>5770</v>
      </c>
      <c r="J161" s="97">
        <v>5520</v>
      </c>
      <c r="K161" s="92">
        <v>10905</v>
      </c>
      <c r="L161">
        <v>390</v>
      </c>
    </row>
    <row r="162" spans="1:12">
      <c r="A162" s="95" t="s">
        <v>409</v>
      </c>
      <c r="B162" s="91">
        <v>5125</v>
      </c>
      <c r="C162" s="92">
        <v>1030</v>
      </c>
      <c r="D162" s="96">
        <v>390</v>
      </c>
      <c r="E162" s="96">
        <v>640</v>
      </c>
      <c r="F162" s="90">
        <v>815</v>
      </c>
      <c r="G162" s="94">
        <v>215</v>
      </c>
      <c r="H162" s="92">
        <v>4090</v>
      </c>
      <c r="I162" s="97">
        <v>2980</v>
      </c>
      <c r="J162" s="97">
        <v>1110</v>
      </c>
      <c r="K162" s="92">
        <v>3530</v>
      </c>
      <c r="L162">
        <v>560</v>
      </c>
    </row>
    <row r="163" spans="1:12">
      <c r="A163" s="95" t="s">
        <v>137</v>
      </c>
      <c r="B163" s="91">
        <v>12715</v>
      </c>
      <c r="C163" s="92">
        <v>3800</v>
      </c>
      <c r="D163" s="96">
        <v>1070</v>
      </c>
      <c r="E163" s="96">
        <v>2730</v>
      </c>
      <c r="F163" s="90">
        <v>2185</v>
      </c>
      <c r="G163" s="94">
        <v>1615</v>
      </c>
      <c r="H163" s="92">
        <v>8915</v>
      </c>
      <c r="I163" s="97">
        <v>6515</v>
      </c>
      <c r="J163" s="97">
        <v>2400</v>
      </c>
      <c r="K163" s="92">
        <v>8180</v>
      </c>
      <c r="L163">
        <v>735</v>
      </c>
    </row>
    <row r="164" spans="1:12">
      <c r="A164" s="95" t="s">
        <v>269</v>
      </c>
      <c r="B164" s="91">
        <v>675</v>
      </c>
      <c r="C164" s="92">
        <v>115</v>
      </c>
      <c r="D164" s="96">
        <v>110</v>
      </c>
      <c r="E164" s="96">
        <v>10</v>
      </c>
      <c r="F164" s="90">
        <v>75</v>
      </c>
      <c r="G164" s="94">
        <v>40</v>
      </c>
      <c r="H164" s="92">
        <v>560</v>
      </c>
      <c r="I164" s="97">
        <v>560</v>
      </c>
      <c r="J164" s="97">
        <v>0</v>
      </c>
      <c r="K164" s="92">
        <v>505</v>
      </c>
      <c r="L164">
        <v>55</v>
      </c>
    </row>
    <row r="165" spans="1:12">
      <c r="A165" s="95" t="s">
        <v>139</v>
      </c>
      <c r="B165" s="91">
        <v>8460</v>
      </c>
      <c r="C165" s="92">
        <v>1675</v>
      </c>
      <c r="D165" s="96">
        <v>1195</v>
      </c>
      <c r="E165" s="96">
        <v>475</v>
      </c>
      <c r="F165" s="90">
        <v>805</v>
      </c>
      <c r="G165" s="94">
        <v>870</v>
      </c>
      <c r="H165" s="92">
        <v>6785</v>
      </c>
      <c r="I165" s="97">
        <v>6260</v>
      </c>
      <c r="J165" s="97">
        <v>530</v>
      </c>
      <c r="K165" s="92">
        <v>4865</v>
      </c>
      <c r="L165">
        <v>1920</v>
      </c>
    </row>
    <row r="166" spans="1:12">
      <c r="A166" s="98" t="s">
        <v>239</v>
      </c>
      <c r="B166" s="91">
        <v>790</v>
      </c>
      <c r="C166" s="92">
        <v>130</v>
      </c>
      <c r="D166" s="96">
        <v>50</v>
      </c>
      <c r="E166" s="96">
        <v>80</v>
      </c>
      <c r="F166" s="90">
        <v>95</v>
      </c>
      <c r="G166" s="94">
        <v>30</v>
      </c>
      <c r="H166" s="92">
        <v>665</v>
      </c>
      <c r="I166" s="97">
        <v>610</v>
      </c>
      <c r="J166" s="97">
        <v>55</v>
      </c>
      <c r="K166" s="92">
        <v>655</v>
      </c>
      <c r="L166">
        <v>10</v>
      </c>
    </row>
    <row r="167" spans="1:12">
      <c r="A167" s="95" t="s">
        <v>141</v>
      </c>
      <c r="B167" s="91">
        <v>8470</v>
      </c>
      <c r="C167" s="92">
        <v>1855</v>
      </c>
      <c r="D167" s="96">
        <v>865</v>
      </c>
      <c r="E167" s="96">
        <v>995</v>
      </c>
      <c r="F167" s="90">
        <v>1240</v>
      </c>
      <c r="G167" s="94">
        <v>615</v>
      </c>
      <c r="H167" s="92">
        <v>6615</v>
      </c>
      <c r="I167" s="97">
        <v>5885</v>
      </c>
      <c r="J167" s="97">
        <v>730</v>
      </c>
      <c r="K167" s="92">
        <v>6310</v>
      </c>
      <c r="L167">
        <v>305</v>
      </c>
    </row>
    <row r="168" spans="1:12">
      <c r="A168" s="95" t="s">
        <v>142</v>
      </c>
      <c r="B168" s="91">
        <v>24305</v>
      </c>
      <c r="C168" s="92">
        <v>9165</v>
      </c>
      <c r="D168" s="96">
        <v>3295</v>
      </c>
      <c r="E168" s="96">
        <v>5870</v>
      </c>
      <c r="F168" s="90">
        <v>7245</v>
      </c>
      <c r="G168" s="94">
        <v>1920</v>
      </c>
      <c r="H168" s="92">
        <v>15140</v>
      </c>
      <c r="I168" s="97">
        <v>11540</v>
      </c>
      <c r="J168" s="97">
        <v>3600</v>
      </c>
      <c r="K168" s="92">
        <v>14600</v>
      </c>
      <c r="L168">
        <v>540</v>
      </c>
    </row>
    <row r="169" spans="1:12">
      <c r="A169" s="95" t="s">
        <v>270</v>
      </c>
      <c r="B169" s="91">
        <v>6305</v>
      </c>
      <c r="C169" s="92">
        <v>125</v>
      </c>
      <c r="D169" s="96">
        <v>5</v>
      </c>
      <c r="E169" s="96">
        <v>120</v>
      </c>
      <c r="F169" s="90">
        <v>120</v>
      </c>
      <c r="G169" s="94">
        <v>5</v>
      </c>
      <c r="H169" s="92">
        <v>6180</v>
      </c>
      <c r="I169" s="97">
        <v>2630</v>
      </c>
      <c r="J169" s="97">
        <v>3545</v>
      </c>
      <c r="K169" s="92">
        <v>6010</v>
      </c>
      <c r="L169">
        <v>170</v>
      </c>
    </row>
    <row r="170" spans="1:12">
      <c r="A170" s="1" t="s">
        <v>151</v>
      </c>
      <c r="B170" s="91">
        <v>54495</v>
      </c>
      <c r="C170" s="92">
        <v>11660</v>
      </c>
      <c r="D170" s="100">
        <v>4165</v>
      </c>
      <c r="E170" s="100">
        <v>7495</v>
      </c>
      <c r="F170" s="90">
        <v>8805</v>
      </c>
      <c r="G170" s="94">
        <v>2855</v>
      </c>
      <c r="H170" s="7">
        <v>42840</v>
      </c>
      <c r="I170" s="100">
        <v>31280</v>
      </c>
      <c r="J170" s="100">
        <v>11560</v>
      </c>
      <c r="K170" s="7">
        <v>39715</v>
      </c>
      <c r="L170">
        <v>3120</v>
      </c>
    </row>
    <row r="171" spans="1:12">
      <c r="A171" s="95" t="s">
        <v>146</v>
      </c>
      <c r="B171" s="91">
        <v>25540</v>
      </c>
      <c r="C171" s="92">
        <v>5480</v>
      </c>
      <c r="D171" s="96">
        <v>2135</v>
      </c>
      <c r="E171" s="96">
        <v>3345</v>
      </c>
      <c r="F171" s="90">
        <v>4190</v>
      </c>
      <c r="G171" s="94">
        <v>1290</v>
      </c>
      <c r="H171" s="92">
        <v>20065</v>
      </c>
      <c r="I171" s="97">
        <v>13410</v>
      </c>
      <c r="J171" s="97">
        <v>6655</v>
      </c>
      <c r="K171" s="92">
        <v>18800</v>
      </c>
      <c r="L171">
        <v>1265</v>
      </c>
    </row>
    <row r="172" spans="1:12">
      <c r="A172" s="101" t="s">
        <v>148</v>
      </c>
      <c r="B172" s="91">
        <v>1135</v>
      </c>
      <c r="C172" s="92">
        <v>125</v>
      </c>
      <c r="D172" s="96">
        <v>20</v>
      </c>
      <c r="E172" s="96">
        <v>105</v>
      </c>
      <c r="F172" s="90">
        <v>115</v>
      </c>
      <c r="G172" s="94">
        <v>10</v>
      </c>
      <c r="H172" s="92">
        <v>1010</v>
      </c>
      <c r="I172" s="97">
        <v>980</v>
      </c>
      <c r="J172" s="97">
        <v>30</v>
      </c>
      <c r="K172" s="92">
        <v>955</v>
      </c>
      <c r="L172">
        <v>55</v>
      </c>
    </row>
    <row r="173" spans="1:12">
      <c r="A173" s="101" t="s">
        <v>149</v>
      </c>
      <c r="B173" s="91">
        <v>1460</v>
      </c>
      <c r="C173" s="92">
        <v>185</v>
      </c>
      <c r="D173" s="96">
        <v>40</v>
      </c>
      <c r="E173" s="96">
        <v>145</v>
      </c>
      <c r="F173" s="90">
        <v>180</v>
      </c>
      <c r="G173" s="94">
        <v>5</v>
      </c>
      <c r="H173" s="92">
        <v>1275</v>
      </c>
      <c r="I173" s="97">
        <v>1025</v>
      </c>
      <c r="J173" s="97">
        <v>250</v>
      </c>
      <c r="K173" s="92">
        <v>1245</v>
      </c>
      <c r="L173">
        <v>35</v>
      </c>
    </row>
    <row r="174" spans="1:12">
      <c r="A174" s="95" t="s">
        <v>150</v>
      </c>
      <c r="B174" s="91">
        <v>26360</v>
      </c>
      <c r="C174" s="92">
        <v>5875</v>
      </c>
      <c r="D174" s="96">
        <v>1970</v>
      </c>
      <c r="E174" s="96">
        <v>3905</v>
      </c>
      <c r="F174" s="90">
        <v>4320</v>
      </c>
      <c r="G174" s="94">
        <v>1550</v>
      </c>
      <c r="H174" s="92">
        <v>20490</v>
      </c>
      <c r="I174" s="97">
        <v>15865</v>
      </c>
      <c r="J174" s="97">
        <v>4620</v>
      </c>
      <c r="K174" s="92">
        <v>18720</v>
      </c>
      <c r="L174">
        <v>1765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65E6-768C-461F-B9F5-6C7B01168D9A}">
  <dimension ref="A1:L175"/>
  <sheetViews>
    <sheetView topLeftCell="A153" workbookViewId="0"/>
    <sheetView workbookViewId="1">
      <selection sqref="A1:B1"/>
    </sheetView>
  </sheetViews>
  <sheetFormatPr defaultRowHeight="15"/>
  <sheetData>
    <row r="1" spans="1:12" ht="23.25">
      <c r="A1" s="75" t="s">
        <v>4842</v>
      </c>
      <c r="B1" s="87" t="s">
        <v>4838</v>
      </c>
      <c r="C1" s="86" t="s">
        <v>4835</v>
      </c>
      <c r="D1" s="2" t="s">
        <v>4824</v>
      </c>
      <c r="E1" s="2" t="s">
        <v>4825</v>
      </c>
      <c r="F1" s="77" t="s">
        <v>4826</v>
      </c>
      <c r="G1" s="2" t="s">
        <v>4827</v>
      </c>
      <c r="H1" s="88" t="s">
        <v>4836</v>
      </c>
      <c r="I1" s="2" t="s">
        <v>4828</v>
      </c>
      <c r="J1" s="2" t="s">
        <v>4829</v>
      </c>
      <c r="K1" s="78" t="s">
        <v>4830</v>
      </c>
      <c r="L1" s="122" t="s">
        <v>4831</v>
      </c>
    </row>
    <row r="2" spans="1:12">
      <c r="A2" s="84" t="s">
        <v>152</v>
      </c>
      <c r="B2" s="89">
        <v>2247440</v>
      </c>
      <c r="C2" s="90">
        <v>523825</v>
      </c>
      <c r="D2" s="93">
        <v>220395</v>
      </c>
      <c r="E2" s="93">
        <v>303435</v>
      </c>
      <c r="F2" s="90">
        <v>367275</v>
      </c>
      <c r="G2" s="94">
        <v>156550</v>
      </c>
      <c r="H2" s="90">
        <v>1723615</v>
      </c>
      <c r="I2" s="93">
        <v>1141850</v>
      </c>
      <c r="J2" s="93">
        <v>581760</v>
      </c>
      <c r="K2" s="90">
        <v>1580110</v>
      </c>
      <c r="L2">
        <v>143500</v>
      </c>
    </row>
    <row r="3" spans="1:12">
      <c r="A3" s="84" t="s">
        <v>116</v>
      </c>
      <c r="B3" s="91">
        <v>1868415</v>
      </c>
      <c r="C3" s="92">
        <v>439985</v>
      </c>
      <c r="D3" s="93">
        <v>186550</v>
      </c>
      <c r="E3" s="93">
        <v>253440</v>
      </c>
      <c r="F3" s="90">
        <v>306785</v>
      </c>
      <c r="G3" s="94">
        <v>133200</v>
      </c>
      <c r="H3" s="92">
        <v>1428430</v>
      </c>
      <c r="I3" s="93">
        <v>924990</v>
      </c>
      <c r="J3" s="93">
        <v>503440</v>
      </c>
      <c r="K3" s="92">
        <v>1307160</v>
      </c>
      <c r="L3">
        <v>121265</v>
      </c>
    </row>
    <row r="4" spans="1:12">
      <c r="A4" s="95" t="s">
        <v>453</v>
      </c>
      <c r="B4" s="91">
        <v>24315</v>
      </c>
      <c r="C4" s="92">
        <v>4100</v>
      </c>
      <c r="D4" s="97">
        <v>705</v>
      </c>
      <c r="E4" s="97">
        <v>3395</v>
      </c>
      <c r="F4" s="90">
        <v>3230</v>
      </c>
      <c r="G4" s="94">
        <v>875</v>
      </c>
      <c r="H4" s="92">
        <v>20210</v>
      </c>
      <c r="I4" s="97">
        <v>9855</v>
      </c>
      <c r="J4" s="97">
        <v>10360</v>
      </c>
      <c r="K4" s="92">
        <v>18605</v>
      </c>
      <c r="L4">
        <v>1610</v>
      </c>
    </row>
    <row r="5" spans="1:12">
      <c r="A5" s="95" t="s">
        <v>2</v>
      </c>
      <c r="B5" s="91">
        <v>7940</v>
      </c>
      <c r="C5" s="92">
        <v>2165</v>
      </c>
      <c r="D5" s="97">
        <v>645</v>
      </c>
      <c r="E5" s="97">
        <v>1520</v>
      </c>
      <c r="F5" s="90">
        <v>1280</v>
      </c>
      <c r="G5" s="94">
        <v>880</v>
      </c>
      <c r="H5" s="92">
        <v>5775</v>
      </c>
      <c r="I5" s="97">
        <v>5575</v>
      </c>
      <c r="J5" s="97">
        <v>200</v>
      </c>
      <c r="K5" s="92">
        <v>5225</v>
      </c>
      <c r="L5">
        <v>550</v>
      </c>
    </row>
    <row r="6" spans="1:12">
      <c r="A6" s="95" t="s">
        <v>454</v>
      </c>
      <c r="B6" s="91">
        <v>5825</v>
      </c>
      <c r="C6" s="92">
        <v>1790</v>
      </c>
      <c r="D6" s="97">
        <v>730</v>
      </c>
      <c r="E6" s="97">
        <v>1060</v>
      </c>
      <c r="F6" s="90">
        <v>1750</v>
      </c>
      <c r="G6" s="94">
        <v>40</v>
      </c>
      <c r="H6" s="92">
        <v>4035</v>
      </c>
      <c r="I6" s="97">
        <v>3660</v>
      </c>
      <c r="J6" s="97">
        <v>375</v>
      </c>
      <c r="K6" s="92">
        <v>3825</v>
      </c>
      <c r="L6">
        <v>210</v>
      </c>
    </row>
    <row r="7" spans="1:12">
      <c r="A7" s="95" t="s">
        <v>4</v>
      </c>
      <c r="B7" s="91">
        <v>13855</v>
      </c>
      <c r="C7" s="92">
        <v>4355</v>
      </c>
      <c r="D7" s="97">
        <v>1330</v>
      </c>
      <c r="E7" s="97">
        <v>3020</v>
      </c>
      <c r="F7" s="90">
        <v>2540</v>
      </c>
      <c r="G7" s="94">
        <v>1810</v>
      </c>
      <c r="H7" s="92">
        <v>9505</v>
      </c>
      <c r="I7" s="97">
        <v>7515</v>
      </c>
      <c r="J7" s="97">
        <v>1985</v>
      </c>
      <c r="K7" s="92">
        <v>8405</v>
      </c>
      <c r="L7">
        <v>1100</v>
      </c>
    </row>
    <row r="8" spans="1:12">
      <c r="A8" s="95" t="s">
        <v>6</v>
      </c>
      <c r="B8" s="91">
        <v>16645</v>
      </c>
      <c r="C8" s="92">
        <v>4560</v>
      </c>
      <c r="D8" s="97">
        <v>945</v>
      </c>
      <c r="E8" s="97">
        <v>3615</v>
      </c>
      <c r="F8" s="90">
        <v>4080</v>
      </c>
      <c r="G8" s="94">
        <v>480</v>
      </c>
      <c r="H8" s="92">
        <v>12085</v>
      </c>
      <c r="I8" s="97">
        <v>5</v>
      </c>
      <c r="J8" s="97">
        <v>12080</v>
      </c>
      <c r="K8" s="92">
        <v>12055</v>
      </c>
      <c r="L8">
        <v>30</v>
      </c>
    </row>
    <row r="9" spans="1:12">
      <c r="A9" s="95" t="s">
        <v>324</v>
      </c>
      <c r="B9" s="91">
        <v>3265</v>
      </c>
      <c r="C9" s="92">
        <v>280</v>
      </c>
      <c r="D9" s="97">
        <v>150</v>
      </c>
      <c r="E9" s="97">
        <v>130</v>
      </c>
      <c r="F9" s="90">
        <v>65</v>
      </c>
      <c r="G9" s="94">
        <v>215</v>
      </c>
      <c r="H9" s="92">
        <v>2990</v>
      </c>
      <c r="I9" s="97">
        <v>2435</v>
      </c>
      <c r="J9" s="97">
        <v>555</v>
      </c>
      <c r="K9" s="92">
        <v>2425</v>
      </c>
      <c r="L9">
        <v>565</v>
      </c>
    </row>
    <row r="10" spans="1:12">
      <c r="A10" s="95" t="s">
        <v>8</v>
      </c>
      <c r="B10" s="91">
        <v>32110</v>
      </c>
      <c r="C10" s="92">
        <v>11940</v>
      </c>
      <c r="D10" s="97">
        <v>5570</v>
      </c>
      <c r="E10" s="97">
        <v>6365</v>
      </c>
      <c r="F10" s="90">
        <v>7615</v>
      </c>
      <c r="G10" s="94">
        <v>4320</v>
      </c>
      <c r="H10" s="92">
        <v>20170</v>
      </c>
      <c r="I10" s="97">
        <v>16180</v>
      </c>
      <c r="J10" s="97">
        <v>3990</v>
      </c>
      <c r="K10" s="92">
        <v>18500</v>
      </c>
      <c r="L10">
        <v>1670</v>
      </c>
    </row>
    <row r="11" spans="1:12">
      <c r="A11" s="95" t="s">
        <v>374</v>
      </c>
      <c r="B11" s="91">
        <v>1300</v>
      </c>
      <c r="C11" s="92">
        <v>475</v>
      </c>
      <c r="D11" s="97">
        <v>240</v>
      </c>
      <c r="E11" s="97">
        <v>235</v>
      </c>
      <c r="F11" s="90">
        <v>470</v>
      </c>
      <c r="G11" s="94">
        <v>0</v>
      </c>
      <c r="H11" s="92">
        <v>825</v>
      </c>
      <c r="I11" s="97">
        <v>825</v>
      </c>
      <c r="J11" s="97">
        <v>5</v>
      </c>
      <c r="K11" s="92">
        <v>825</v>
      </c>
      <c r="L11">
        <v>0</v>
      </c>
    </row>
    <row r="12" spans="1:12">
      <c r="A12" s="95" t="s">
        <v>455</v>
      </c>
      <c r="B12" s="91">
        <v>7105</v>
      </c>
      <c r="C12" s="92">
        <v>1355</v>
      </c>
      <c r="D12" s="97">
        <v>510</v>
      </c>
      <c r="E12" s="97">
        <v>845</v>
      </c>
      <c r="F12" s="90">
        <v>1135</v>
      </c>
      <c r="G12" s="94">
        <v>220</v>
      </c>
      <c r="H12" s="92">
        <v>5750</v>
      </c>
      <c r="I12" s="97">
        <v>3270</v>
      </c>
      <c r="J12" s="97">
        <v>2480</v>
      </c>
      <c r="K12" s="92">
        <v>5360</v>
      </c>
      <c r="L12">
        <v>385</v>
      </c>
    </row>
    <row r="13" spans="1:12">
      <c r="A13" s="95" t="s">
        <v>302</v>
      </c>
      <c r="B13" s="91">
        <v>1320</v>
      </c>
      <c r="C13" s="92">
        <v>15</v>
      </c>
      <c r="D13" s="97">
        <v>0</v>
      </c>
      <c r="E13" s="97">
        <v>15</v>
      </c>
      <c r="F13" s="90">
        <v>15</v>
      </c>
      <c r="G13" s="94">
        <v>0</v>
      </c>
      <c r="H13" s="92">
        <v>1305</v>
      </c>
      <c r="I13" s="97">
        <v>1160</v>
      </c>
      <c r="J13" s="97">
        <v>145</v>
      </c>
      <c r="K13" s="92">
        <v>1160</v>
      </c>
      <c r="L13">
        <v>145</v>
      </c>
    </row>
    <row r="14" spans="1:12">
      <c r="A14" s="95" t="s">
        <v>13</v>
      </c>
      <c r="B14" s="91">
        <v>15880</v>
      </c>
      <c r="C14" s="92">
        <v>2510</v>
      </c>
      <c r="D14" s="97">
        <v>1515</v>
      </c>
      <c r="E14" s="97">
        <v>990</v>
      </c>
      <c r="F14" s="90">
        <v>1340</v>
      </c>
      <c r="G14" s="94">
        <v>1165</v>
      </c>
      <c r="H14" s="92">
        <v>13375</v>
      </c>
      <c r="I14" s="97">
        <v>9265</v>
      </c>
      <c r="J14" s="97">
        <v>4105</v>
      </c>
      <c r="K14" s="92">
        <v>12740</v>
      </c>
      <c r="L14">
        <v>630</v>
      </c>
    </row>
    <row r="15" spans="1:12">
      <c r="A15" s="95" t="s">
        <v>14</v>
      </c>
      <c r="B15" s="91">
        <v>12395</v>
      </c>
      <c r="C15" s="92">
        <v>3915</v>
      </c>
      <c r="D15" s="97">
        <v>1160</v>
      </c>
      <c r="E15" s="97">
        <v>2760</v>
      </c>
      <c r="F15" s="90">
        <v>2070</v>
      </c>
      <c r="G15" s="94">
        <v>1845</v>
      </c>
      <c r="H15" s="92">
        <v>8480</v>
      </c>
      <c r="I15" s="97">
        <v>6790</v>
      </c>
      <c r="J15" s="97">
        <v>1690</v>
      </c>
      <c r="K15" s="92">
        <v>7195</v>
      </c>
      <c r="L15">
        <v>1280</v>
      </c>
    </row>
    <row r="16" spans="1:12">
      <c r="A16" s="95" t="s">
        <v>15</v>
      </c>
      <c r="B16" s="91">
        <v>19635</v>
      </c>
      <c r="C16" s="92">
        <v>4015</v>
      </c>
      <c r="D16" s="97">
        <v>1460</v>
      </c>
      <c r="E16" s="97">
        <v>2555</v>
      </c>
      <c r="F16" s="90">
        <v>3210</v>
      </c>
      <c r="G16" s="94">
        <v>810</v>
      </c>
      <c r="H16" s="92">
        <v>15620</v>
      </c>
      <c r="I16" s="97">
        <v>11195</v>
      </c>
      <c r="J16" s="97">
        <v>4425</v>
      </c>
      <c r="K16" s="92">
        <v>13965</v>
      </c>
      <c r="L16">
        <v>1655</v>
      </c>
    </row>
    <row r="17" spans="1:12">
      <c r="A17" s="95" t="s">
        <v>16</v>
      </c>
      <c r="B17" s="91">
        <v>22705</v>
      </c>
      <c r="C17" s="92">
        <v>7850</v>
      </c>
      <c r="D17" s="97">
        <v>2695</v>
      </c>
      <c r="E17" s="97">
        <v>5150</v>
      </c>
      <c r="F17" s="90">
        <v>5445</v>
      </c>
      <c r="G17" s="94">
        <v>2405</v>
      </c>
      <c r="H17" s="92">
        <v>14860</v>
      </c>
      <c r="I17" s="97">
        <v>10940</v>
      </c>
      <c r="J17" s="97">
        <v>3920</v>
      </c>
      <c r="K17" s="92">
        <v>13715</v>
      </c>
      <c r="L17">
        <v>1140</v>
      </c>
    </row>
    <row r="18" spans="1:12">
      <c r="A18" s="95" t="s">
        <v>174</v>
      </c>
      <c r="B18" s="91">
        <v>15120</v>
      </c>
      <c r="C18" s="92">
        <v>4940</v>
      </c>
      <c r="D18" s="97">
        <v>1915</v>
      </c>
      <c r="E18" s="97">
        <v>3030</v>
      </c>
      <c r="F18" s="90">
        <v>3005</v>
      </c>
      <c r="G18" s="94">
        <v>1940</v>
      </c>
      <c r="H18" s="92">
        <v>10175</v>
      </c>
      <c r="I18" s="97">
        <v>9110</v>
      </c>
      <c r="J18" s="97">
        <v>1070</v>
      </c>
      <c r="K18" s="92">
        <v>9375</v>
      </c>
      <c r="L18">
        <v>805</v>
      </c>
    </row>
    <row r="19" spans="1:12">
      <c r="A19" s="95" t="s">
        <v>375</v>
      </c>
      <c r="B19" s="91">
        <v>9360</v>
      </c>
      <c r="C19" s="92">
        <v>655</v>
      </c>
      <c r="D19" s="97">
        <v>115</v>
      </c>
      <c r="E19" s="97">
        <v>535</v>
      </c>
      <c r="F19" s="90">
        <v>540</v>
      </c>
      <c r="G19" s="94">
        <v>115</v>
      </c>
      <c r="H19" s="92">
        <v>8710</v>
      </c>
      <c r="I19" s="97">
        <v>5880</v>
      </c>
      <c r="J19" s="97">
        <v>2825</v>
      </c>
      <c r="K19" s="92">
        <v>7790</v>
      </c>
      <c r="L19">
        <v>920</v>
      </c>
    </row>
    <row r="20" spans="1:12">
      <c r="A20" s="95" t="s">
        <v>19</v>
      </c>
      <c r="B20" s="91">
        <v>25470</v>
      </c>
      <c r="C20" s="92">
        <v>9200</v>
      </c>
      <c r="D20" s="97">
        <v>5380</v>
      </c>
      <c r="E20" s="97">
        <v>3825</v>
      </c>
      <c r="F20" s="90">
        <v>5325</v>
      </c>
      <c r="G20" s="94">
        <v>3875</v>
      </c>
      <c r="H20" s="92">
        <v>16270</v>
      </c>
      <c r="I20" s="97">
        <v>11910</v>
      </c>
      <c r="J20" s="97">
        <v>4355</v>
      </c>
      <c r="K20" s="92">
        <v>14820</v>
      </c>
      <c r="L20">
        <v>1450</v>
      </c>
    </row>
    <row r="21" spans="1:12">
      <c r="A21" s="95" t="s">
        <v>20</v>
      </c>
      <c r="B21" s="91">
        <v>155</v>
      </c>
      <c r="C21" s="92">
        <v>155</v>
      </c>
      <c r="D21" s="97">
        <v>95</v>
      </c>
      <c r="E21" s="97">
        <v>55</v>
      </c>
      <c r="F21" s="90">
        <v>105</v>
      </c>
      <c r="G21" s="94">
        <v>50</v>
      </c>
      <c r="H21" s="92">
        <v>0</v>
      </c>
      <c r="I21" s="97">
        <v>0</v>
      </c>
      <c r="J21" s="97">
        <v>0</v>
      </c>
      <c r="K21" s="92">
        <v>0</v>
      </c>
      <c r="L21">
        <v>0</v>
      </c>
    </row>
    <row r="22" spans="1:12">
      <c r="A22" s="95" t="s">
        <v>456</v>
      </c>
      <c r="B22" s="91">
        <v>13950</v>
      </c>
      <c r="C22" s="92">
        <v>2870</v>
      </c>
      <c r="D22" s="97">
        <v>1025</v>
      </c>
      <c r="E22" s="97">
        <v>1845</v>
      </c>
      <c r="F22" s="90">
        <v>2695</v>
      </c>
      <c r="G22" s="94">
        <v>175</v>
      </c>
      <c r="H22" s="92">
        <v>11080</v>
      </c>
      <c r="I22" s="97">
        <v>5900</v>
      </c>
      <c r="J22" s="97">
        <v>5180</v>
      </c>
      <c r="K22" s="92">
        <v>10700</v>
      </c>
      <c r="L22">
        <v>375</v>
      </c>
    </row>
    <row r="23" spans="1:12">
      <c r="A23" s="95" t="s">
        <v>378</v>
      </c>
      <c r="B23" s="91">
        <v>23380</v>
      </c>
      <c r="C23" s="92">
        <v>4015</v>
      </c>
      <c r="D23" s="97">
        <v>1430</v>
      </c>
      <c r="E23" s="97">
        <v>2585</v>
      </c>
      <c r="F23" s="90">
        <v>3210</v>
      </c>
      <c r="G23" s="94">
        <v>805</v>
      </c>
      <c r="H23" s="92">
        <v>19365</v>
      </c>
      <c r="I23" s="97">
        <v>12310</v>
      </c>
      <c r="J23" s="97">
        <v>7050</v>
      </c>
      <c r="K23" s="92">
        <v>18345</v>
      </c>
      <c r="L23">
        <v>1015</v>
      </c>
    </row>
    <row r="24" spans="1:12">
      <c r="A24" s="95" t="s">
        <v>22</v>
      </c>
      <c r="B24" s="91">
        <v>27185</v>
      </c>
      <c r="C24" s="92">
        <v>2810</v>
      </c>
      <c r="D24" s="97">
        <v>850</v>
      </c>
      <c r="E24" s="97">
        <v>1960</v>
      </c>
      <c r="F24" s="90">
        <v>2355</v>
      </c>
      <c r="G24" s="94">
        <v>455</v>
      </c>
      <c r="H24" s="92">
        <v>24380</v>
      </c>
      <c r="I24" s="97">
        <v>15065</v>
      </c>
      <c r="J24" s="97">
        <v>9310</v>
      </c>
      <c r="K24" s="92">
        <v>22775</v>
      </c>
      <c r="L24">
        <v>1605</v>
      </c>
    </row>
    <row r="25" spans="1:12">
      <c r="A25" s="95" t="s">
        <v>161</v>
      </c>
      <c r="B25" s="91">
        <v>905</v>
      </c>
      <c r="C25" s="92">
        <v>425</v>
      </c>
      <c r="D25" s="97">
        <v>355</v>
      </c>
      <c r="E25" s="97">
        <v>70</v>
      </c>
      <c r="F25" s="90">
        <v>325</v>
      </c>
      <c r="G25" s="94">
        <v>100</v>
      </c>
      <c r="H25" s="92">
        <v>480</v>
      </c>
      <c r="I25" s="97">
        <v>480</v>
      </c>
      <c r="J25" s="97">
        <v>0</v>
      </c>
      <c r="K25" s="92">
        <v>425</v>
      </c>
      <c r="L25">
        <v>55</v>
      </c>
    </row>
    <row r="26" spans="1:12">
      <c r="A26" s="95" t="s">
        <v>457</v>
      </c>
      <c r="B26" s="91">
        <v>10775</v>
      </c>
      <c r="C26" s="92">
        <v>1230</v>
      </c>
      <c r="D26" s="97">
        <v>325</v>
      </c>
      <c r="E26" s="97">
        <v>905</v>
      </c>
      <c r="F26" s="90">
        <v>1165</v>
      </c>
      <c r="G26" s="94">
        <v>65</v>
      </c>
      <c r="H26" s="92">
        <v>9550</v>
      </c>
      <c r="I26" s="97">
        <v>6175</v>
      </c>
      <c r="J26" s="97">
        <v>3375</v>
      </c>
      <c r="K26" s="92">
        <v>9415</v>
      </c>
      <c r="L26">
        <v>135</v>
      </c>
    </row>
    <row r="27" spans="1:12">
      <c r="A27" s="95" t="s">
        <v>458</v>
      </c>
      <c r="B27" s="91">
        <v>5080</v>
      </c>
      <c r="C27" s="92">
        <v>1830</v>
      </c>
      <c r="D27" s="97">
        <v>285</v>
      </c>
      <c r="E27" s="97">
        <v>1545</v>
      </c>
      <c r="F27" s="90">
        <v>1775</v>
      </c>
      <c r="G27" s="94">
        <v>55</v>
      </c>
      <c r="H27" s="92">
        <v>3250</v>
      </c>
      <c r="I27" s="97">
        <v>2615</v>
      </c>
      <c r="J27" s="97">
        <v>635</v>
      </c>
      <c r="K27" s="92">
        <v>3140</v>
      </c>
      <c r="L27">
        <v>105</v>
      </c>
    </row>
    <row r="28" spans="1:12">
      <c r="A28" s="95" t="s">
        <v>380</v>
      </c>
      <c r="B28" s="91">
        <v>22365</v>
      </c>
      <c r="C28" s="92">
        <v>8625</v>
      </c>
      <c r="D28" s="97">
        <v>3385</v>
      </c>
      <c r="E28" s="97">
        <v>5240</v>
      </c>
      <c r="F28" s="90">
        <v>5610</v>
      </c>
      <c r="G28" s="94">
        <v>3015</v>
      </c>
      <c r="H28" s="92">
        <v>13740</v>
      </c>
      <c r="I28" s="97">
        <v>6760</v>
      </c>
      <c r="J28" s="97">
        <v>6980</v>
      </c>
      <c r="K28" s="92">
        <v>11850</v>
      </c>
      <c r="L28">
        <v>1890</v>
      </c>
    </row>
    <row r="29" spans="1:12">
      <c r="A29" s="95" t="s">
        <v>459</v>
      </c>
      <c r="B29" s="91">
        <v>665</v>
      </c>
      <c r="C29" s="92">
        <v>40</v>
      </c>
      <c r="D29" s="97">
        <v>25</v>
      </c>
      <c r="E29" s="97">
        <v>15</v>
      </c>
      <c r="F29" s="90">
        <v>30</v>
      </c>
      <c r="G29" s="94">
        <v>10</v>
      </c>
      <c r="H29" s="92">
        <v>630</v>
      </c>
      <c r="I29" s="97">
        <v>620</v>
      </c>
      <c r="J29" s="97">
        <v>10</v>
      </c>
      <c r="K29" s="92">
        <v>490</v>
      </c>
      <c r="L29">
        <v>140</v>
      </c>
    </row>
    <row r="30" spans="1:12">
      <c r="A30" s="95" t="s">
        <v>27</v>
      </c>
      <c r="B30" s="91">
        <v>18465</v>
      </c>
      <c r="C30" s="92">
        <v>3005</v>
      </c>
      <c r="D30" s="97">
        <v>1395</v>
      </c>
      <c r="E30" s="97">
        <v>1605</v>
      </c>
      <c r="F30" s="90">
        <v>1730</v>
      </c>
      <c r="G30" s="94">
        <v>1270</v>
      </c>
      <c r="H30" s="92">
        <v>15460</v>
      </c>
      <c r="I30" s="97">
        <v>10640</v>
      </c>
      <c r="J30" s="97">
        <v>4820</v>
      </c>
      <c r="K30" s="92">
        <v>13850</v>
      </c>
      <c r="L30">
        <v>1615</v>
      </c>
    </row>
    <row r="31" spans="1:12">
      <c r="A31" s="95" t="s">
        <v>26</v>
      </c>
      <c r="B31" s="91">
        <v>390</v>
      </c>
      <c r="C31" s="92">
        <v>260</v>
      </c>
      <c r="D31" s="97">
        <v>210</v>
      </c>
      <c r="E31" s="97">
        <v>50</v>
      </c>
      <c r="F31" s="90">
        <v>155</v>
      </c>
      <c r="G31" s="94">
        <v>105</v>
      </c>
      <c r="H31" s="92">
        <v>125</v>
      </c>
      <c r="I31" s="97">
        <v>125</v>
      </c>
      <c r="J31" s="97">
        <v>0</v>
      </c>
      <c r="K31" s="92">
        <v>110</v>
      </c>
      <c r="L31">
        <v>20</v>
      </c>
    </row>
    <row r="32" spans="1:12">
      <c r="A32" s="95" t="s">
        <v>28</v>
      </c>
      <c r="B32" s="91">
        <v>4825</v>
      </c>
      <c r="C32" s="92">
        <v>4450</v>
      </c>
      <c r="D32" s="97">
        <v>2965</v>
      </c>
      <c r="E32" s="97">
        <v>1485</v>
      </c>
      <c r="F32" s="90">
        <v>2840</v>
      </c>
      <c r="G32" s="94">
        <v>1610</v>
      </c>
      <c r="H32" s="92">
        <v>375</v>
      </c>
      <c r="I32" s="97">
        <v>375</v>
      </c>
      <c r="J32" s="97">
        <v>0</v>
      </c>
      <c r="K32" s="92">
        <v>355</v>
      </c>
      <c r="L32">
        <v>20</v>
      </c>
    </row>
    <row r="33" spans="1:12">
      <c r="A33" s="95" t="s">
        <v>331</v>
      </c>
      <c r="B33" s="91">
        <v>1050</v>
      </c>
      <c r="C33" s="92">
        <v>25</v>
      </c>
      <c r="D33" s="97">
        <v>0</v>
      </c>
      <c r="E33" s="97">
        <v>25</v>
      </c>
      <c r="F33" s="90">
        <v>25</v>
      </c>
      <c r="G33" s="94">
        <v>0</v>
      </c>
      <c r="H33" s="92">
        <v>1025</v>
      </c>
      <c r="I33" s="97">
        <v>990</v>
      </c>
      <c r="J33" s="97">
        <v>35</v>
      </c>
      <c r="K33" s="92">
        <v>915</v>
      </c>
      <c r="L33">
        <v>110</v>
      </c>
    </row>
    <row r="34" spans="1:12">
      <c r="A34" s="95" t="s">
        <v>332</v>
      </c>
      <c r="B34" s="91">
        <v>525</v>
      </c>
      <c r="C34" s="92">
        <v>85</v>
      </c>
      <c r="D34" s="97">
        <v>20</v>
      </c>
      <c r="E34" s="97">
        <v>65</v>
      </c>
      <c r="F34" s="90">
        <v>65</v>
      </c>
      <c r="G34" s="94">
        <v>15</v>
      </c>
      <c r="H34" s="92">
        <v>440</v>
      </c>
      <c r="I34" s="97">
        <v>430</v>
      </c>
      <c r="J34" s="97">
        <v>10</v>
      </c>
      <c r="K34" s="92">
        <v>405</v>
      </c>
      <c r="L34">
        <v>35</v>
      </c>
    </row>
    <row r="35" spans="1:12">
      <c r="A35" s="95" t="s">
        <v>31</v>
      </c>
      <c r="B35" s="91">
        <v>22940</v>
      </c>
      <c r="C35" s="92">
        <v>4230</v>
      </c>
      <c r="D35" s="97">
        <v>1040</v>
      </c>
      <c r="E35" s="97">
        <v>3190</v>
      </c>
      <c r="F35" s="90">
        <v>3495</v>
      </c>
      <c r="G35" s="94">
        <v>735</v>
      </c>
      <c r="H35" s="92">
        <v>18710</v>
      </c>
      <c r="I35" s="97">
        <v>14305</v>
      </c>
      <c r="J35" s="97">
        <v>4405</v>
      </c>
      <c r="K35" s="92">
        <v>17765</v>
      </c>
      <c r="L35">
        <v>945</v>
      </c>
    </row>
    <row r="36" spans="1:12">
      <c r="A36" s="95" t="s">
        <v>32</v>
      </c>
      <c r="B36" s="91">
        <v>13830</v>
      </c>
      <c r="C36" s="92">
        <v>2565</v>
      </c>
      <c r="D36" s="97">
        <v>650</v>
      </c>
      <c r="E36" s="97">
        <v>1915</v>
      </c>
      <c r="F36" s="90">
        <v>2190</v>
      </c>
      <c r="G36" s="94">
        <v>370</v>
      </c>
      <c r="H36" s="92">
        <v>11270</v>
      </c>
      <c r="I36" s="97">
        <v>8595</v>
      </c>
      <c r="J36" s="97">
        <v>2675</v>
      </c>
      <c r="K36" s="92">
        <v>10750</v>
      </c>
      <c r="L36">
        <v>520</v>
      </c>
    </row>
    <row r="37" spans="1:12">
      <c r="A37" s="95" t="s">
        <v>33</v>
      </c>
      <c r="B37" s="91">
        <v>16185</v>
      </c>
      <c r="C37" s="92">
        <v>4870</v>
      </c>
      <c r="D37" s="97">
        <v>2405</v>
      </c>
      <c r="E37" s="97">
        <v>2470</v>
      </c>
      <c r="F37" s="90">
        <v>3215</v>
      </c>
      <c r="G37" s="94">
        <v>1655</v>
      </c>
      <c r="H37" s="92">
        <v>11310</v>
      </c>
      <c r="I37" s="97">
        <v>10950</v>
      </c>
      <c r="J37" s="97">
        <v>360</v>
      </c>
      <c r="K37" s="92">
        <v>10730</v>
      </c>
      <c r="L37">
        <v>580</v>
      </c>
    </row>
    <row r="38" spans="1:12">
      <c r="A38" s="95" t="s">
        <v>34</v>
      </c>
      <c r="B38" s="91">
        <v>15255</v>
      </c>
      <c r="C38" s="92">
        <v>3555</v>
      </c>
      <c r="D38" s="97">
        <v>2170</v>
      </c>
      <c r="E38" s="97">
        <v>1385</v>
      </c>
      <c r="F38" s="90">
        <v>2380</v>
      </c>
      <c r="G38" s="94">
        <v>1170</v>
      </c>
      <c r="H38" s="92">
        <v>11705</v>
      </c>
      <c r="I38" s="97">
        <v>7400</v>
      </c>
      <c r="J38" s="97">
        <v>4300</v>
      </c>
      <c r="K38" s="92">
        <v>11015</v>
      </c>
      <c r="L38">
        <v>685</v>
      </c>
    </row>
    <row r="39" spans="1:12">
      <c r="A39" s="95" t="s">
        <v>35</v>
      </c>
      <c r="B39" s="91">
        <v>15180</v>
      </c>
      <c r="C39" s="92">
        <v>4335</v>
      </c>
      <c r="D39" s="97">
        <v>1570</v>
      </c>
      <c r="E39" s="97">
        <v>2760</v>
      </c>
      <c r="F39" s="90">
        <v>3160</v>
      </c>
      <c r="G39" s="94">
        <v>1175</v>
      </c>
      <c r="H39" s="92">
        <v>10845</v>
      </c>
      <c r="I39" s="97">
        <v>7930</v>
      </c>
      <c r="J39" s="97">
        <v>2915</v>
      </c>
      <c r="K39" s="92">
        <v>9455</v>
      </c>
      <c r="L39">
        <v>1395</v>
      </c>
    </row>
    <row r="40" spans="1:12">
      <c r="A40" s="95" t="s">
        <v>419</v>
      </c>
      <c r="B40" s="91">
        <v>13535</v>
      </c>
      <c r="C40" s="92">
        <v>4225</v>
      </c>
      <c r="D40" s="97">
        <v>705</v>
      </c>
      <c r="E40" s="97">
        <v>3520</v>
      </c>
      <c r="F40" s="90">
        <v>4205</v>
      </c>
      <c r="G40" s="94">
        <v>20</v>
      </c>
      <c r="H40" s="92">
        <v>9310</v>
      </c>
      <c r="I40" s="97">
        <v>5375</v>
      </c>
      <c r="J40" s="97">
        <v>3935</v>
      </c>
      <c r="K40" s="92">
        <v>9115</v>
      </c>
      <c r="L40">
        <v>195</v>
      </c>
    </row>
    <row r="41" spans="1:12">
      <c r="A41" s="95" t="s">
        <v>37</v>
      </c>
      <c r="B41" s="91">
        <v>10515</v>
      </c>
      <c r="C41" s="92">
        <v>2900</v>
      </c>
      <c r="D41" s="97">
        <v>1875</v>
      </c>
      <c r="E41" s="97">
        <v>1030</v>
      </c>
      <c r="F41" s="90">
        <v>1015</v>
      </c>
      <c r="G41" s="94">
        <v>1885</v>
      </c>
      <c r="H41" s="92">
        <v>7615</v>
      </c>
      <c r="I41" s="97">
        <v>5930</v>
      </c>
      <c r="J41" s="97">
        <v>1680</v>
      </c>
      <c r="K41" s="92">
        <v>6235</v>
      </c>
      <c r="L41">
        <v>1375</v>
      </c>
    </row>
    <row r="42" spans="1:12">
      <c r="A42" s="95" t="s">
        <v>38</v>
      </c>
      <c r="B42" s="91">
        <v>14130</v>
      </c>
      <c r="C42" s="92">
        <v>4355</v>
      </c>
      <c r="D42" s="97">
        <v>2295</v>
      </c>
      <c r="E42" s="97">
        <v>2060</v>
      </c>
      <c r="F42" s="90">
        <v>2920</v>
      </c>
      <c r="G42" s="94">
        <v>1435</v>
      </c>
      <c r="H42" s="92">
        <v>9775</v>
      </c>
      <c r="I42" s="97">
        <v>8025</v>
      </c>
      <c r="J42" s="97">
        <v>1755</v>
      </c>
      <c r="K42" s="92">
        <v>9170</v>
      </c>
      <c r="L42">
        <v>605</v>
      </c>
    </row>
    <row r="43" spans="1:12">
      <c r="A43" s="95" t="s">
        <v>460</v>
      </c>
      <c r="B43" s="91">
        <v>1840</v>
      </c>
      <c r="C43" s="92">
        <v>230</v>
      </c>
      <c r="D43" s="97">
        <v>160</v>
      </c>
      <c r="E43" s="97">
        <v>70</v>
      </c>
      <c r="F43" s="90">
        <v>200</v>
      </c>
      <c r="G43" s="94">
        <v>30</v>
      </c>
      <c r="H43" s="92">
        <v>1610</v>
      </c>
      <c r="I43" s="97">
        <v>1555</v>
      </c>
      <c r="J43" s="97">
        <v>55</v>
      </c>
      <c r="K43" s="92">
        <v>1515</v>
      </c>
      <c r="L43">
        <v>100</v>
      </c>
    </row>
    <row r="44" spans="1:12">
      <c r="A44" s="95" t="s">
        <v>40</v>
      </c>
      <c r="B44" s="91">
        <v>9450</v>
      </c>
      <c r="C44" s="92">
        <v>1485</v>
      </c>
      <c r="D44" s="97">
        <v>570</v>
      </c>
      <c r="E44" s="97">
        <v>915</v>
      </c>
      <c r="F44" s="90">
        <v>1320</v>
      </c>
      <c r="G44" s="94">
        <v>160</v>
      </c>
      <c r="H44" s="92">
        <v>7965</v>
      </c>
      <c r="I44" s="97">
        <v>5990</v>
      </c>
      <c r="J44" s="97">
        <v>1975</v>
      </c>
      <c r="K44" s="92">
        <v>7605</v>
      </c>
      <c r="L44">
        <v>360</v>
      </c>
    </row>
    <row r="45" spans="1:12">
      <c r="A45" s="95" t="s">
        <v>41</v>
      </c>
      <c r="B45" s="91">
        <v>7195</v>
      </c>
      <c r="C45" s="92">
        <v>2585</v>
      </c>
      <c r="D45" s="97">
        <v>1555</v>
      </c>
      <c r="E45" s="97">
        <v>1030</v>
      </c>
      <c r="F45" s="90">
        <v>1830</v>
      </c>
      <c r="G45" s="94">
        <v>760</v>
      </c>
      <c r="H45" s="92">
        <v>4610</v>
      </c>
      <c r="I45" s="97">
        <v>3420</v>
      </c>
      <c r="J45" s="97">
        <v>1185</v>
      </c>
      <c r="K45" s="92">
        <v>4015</v>
      </c>
      <c r="L45">
        <v>595</v>
      </c>
    </row>
    <row r="46" spans="1:12">
      <c r="A46" s="95" t="s">
        <v>42</v>
      </c>
      <c r="B46" s="91">
        <v>20305</v>
      </c>
      <c r="C46" s="92">
        <v>5420</v>
      </c>
      <c r="D46" s="97">
        <v>2000</v>
      </c>
      <c r="E46" s="97">
        <v>3420</v>
      </c>
      <c r="F46" s="90">
        <v>3645</v>
      </c>
      <c r="G46" s="94">
        <v>1775</v>
      </c>
      <c r="H46" s="92">
        <v>14890</v>
      </c>
      <c r="I46" s="97">
        <v>10695</v>
      </c>
      <c r="J46" s="97">
        <v>4195</v>
      </c>
      <c r="K46" s="92">
        <v>13140</v>
      </c>
      <c r="L46">
        <v>1750</v>
      </c>
    </row>
    <row r="47" spans="1:12">
      <c r="A47" s="95" t="s">
        <v>214</v>
      </c>
      <c r="B47" s="91">
        <v>1495</v>
      </c>
      <c r="C47" s="92">
        <v>100</v>
      </c>
      <c r="D47" s="97">
        <v>65</v>
      </c>
      <c r="E47" s="97">
        <v>40</v>
      </c>
      <c r="F47" s="90">
        <v>75</v>
      </c>
      <c r="G47" s="94">
        <v>25</v>
      </c>
      <c r="H47" s="92">
        <v>1395</v>
      </c>
      <c r="I47" s="97">
        <v>1300</v>
      </c>
      <c r="J47" s="97">
        <v>95</v>
      </c>
      <c r="K47" s="92">
        <v>1310</v>
      </c>
      <c r="L47">
        <v>85</v>
      </c>
    </row>
    <row r="48" spans="1:12">
      <c r="A48" s="95" t="s">
        <v>45</v>
      </c>
      <c r="B48" s="91">
        <v>22860</v>
      </c>
      <c r="C48" s="92">
        <v>4415</v>
      </c>
      <c r="D48" s="97">
        <v>2250</v>
      </c>
      <c r="E48" s="97">
        <v>2165</v>
      </c>
      <c r="F48" s="90">
        <v>2740</v>
      </c>
      <c r="G48" s="94">
        <v>1675</v>
      </c>
      <c r="H48" s="92">
        <v>18445</v>
      </c>
      <c r="I48" s="97">
        <v>14850</v>
      </c>
      <c r="J48" s="97">
        <v>3595</v>
      </c>
      <c r="K48" s="92">
        <v>16070</v>
      </c>
      <c r="L48">
        <v>2380</v>
      </c>
    </row>
    <row r="49" spans="1:12">
      <c r="A49" s="95" t="s">
        <v>422</v>
      </c>
      <c r="B49" s="91">
        <v>2415</v>
      </c>
      <c r="C49" s="92">
        <v>0</v>
      </c>
      <c r="D49" s="97">
        <v>0</v>
      </c>
      <c r="E49" s="97">
        <v>0</v>
      </c>
      <c r="F49" s="90">
        <v>0</v>
      </c>
      <c r="G49" s="94">
        <v>0</v>
      </c>
      <c r="H49" s="92">
        <v>2415</v>
      </c>
      <c r="I49" s="97">
        <v>885</v>
      </c>
      <c r="J49" s="97">
        <v>1535</v>
      </c>
      <c r="K49" s="92">
        <v>2365</v>
      </c>
      <c r="L49">
        <v>50</v>
      </c>
    </row>
    <row r="50" spans="1:12">
      <c r="A50" s="95" t="s">
        <v>47</v>
      </c>
      <c r="B50" s="91">
        <v>18700</v>
      </c>
      <c r="C50" s="92">
        <v>3660</v>
      </c>
      <c r="D50" s="97">
        <v>1095</v>
      </c>
      <c r="E50" s="97">
        <v>2565</v>
      </c>
      <c r="F50" s="90">
        <v>3115</v>
      </c>
      <c r="G50" s="94">
        <v>540</v>
      </c>
      <c r="H50" s="92">
        <v>15040</v>
      </c>
      <c r="I50" s="97">
        <v>9500</v>
      </c>
      <c r="J50" s="97">
        <v>5540</v>
      </c>
      <c r="K50" s="92">
        <v>14355</v>
      </c>
      <c r="L50">
        <v>685</v>
      </c>
    </row>
    <row r="51" spans="1:12">
      <c r="A51" s="95" t="s">
        <v>48</v>
      </c>
      <c r="B51" s="91">
        <v>21240</v>
      </c>
      <c r="C51" s="92">
        <v>4315</v>
      </c>
      <c r="D51" s="97">
        <v>1835</v>
      </c>
      <c r="E51" s="97">
        <v>2475</v>
      </c>
      <c r="F51" s="90">
        <v>2595</v>
      </c>
      <c r="G51" s="94">
        <v>1720</v>
      </c>
      <c r="H51" s="92">
        <v>16925</v>
      </c>
      <c r="I51" s="97">
        <v>9875</v>
      </c>
      <c r="J51" s="97">
        <v>7050</v>
      </c>
      <c r="K51" s="92">
        <v>15170</v>
      </c>
      <c r="L51">
        <v>1760</v>
      </c>
    </row>
    <row r="52" spans="1:12">
      <c r="A52" s="95" t="s">
        <v>461</v>
      </c>
      <c r="B52" s="91">
        <v>12045</v>
      </c>
      <c r="C52" s="92">
        <v>4615</v>
      </c>
      <c r="D52" s="97">
        <v>3270</v>
      </c>
      <c r="E52" s="97">
        <v>1345</v>
      </c>
      <c r="F52" s="90">
        <v>2720</v>
      </c>
      <c r="G52" s="94">
        <v>1895</v>
      </c>
      <c r="H52" s="92">
        <v>7425</v>
      </c>
      <c r="I52" s="97">
        <v>7425</v>
      </c>
      <c r="J52" s="97">
        <v>0</v>
      </c>
      <c r="K52" s="92">
        <v>5505</v>
      </c>
      <c r="L52">
        <v>1920</v>
      </c>
    </row>
    <row r="53" spans="1:12">
      <c r="A53" s="95" t="s">
        <v>162</v>
      </c>
      <c r="B53" s="91">
        <v>6685</v>
      </c>
      <c r="C53" s="92">
        <v>6520</v>
      </c>
      <c r="D53" s="97">
        <v>1745</v>
      </c>
      <c r="E53" s="97">
        <v>4775</v>
      </c>
      <c r="F53" s="90">
        <v>5640</v>
      </c>
      <c r="G53" s="94">
        <v>885</v>
      </c>
      <c r="H53" s="92">
        <v>160</v>
      </c>
      <c r="I53" s="97">
        <v>5</v>
      </c>
      <c r="J53" s="97">
        <v>160</v>
      </c>
      <c r="K53" s="92">
        <v>60</v>
      </c>
      <c r="L53">
        <v>105</v>
      </c>
    </row>
    <row r="54" spans="1:12">
      <c r="A54" s="95" t="s">
        <v>154</v>
      </c>
      <c r="B54" s="91">
        <v>11795</v>
      </c>
      <c r="C54" s="92">
        <v>3205</v>
      </c>
      <c r="D54" s="97">
        <v>1095</v>
      </c>
      <c r="E54" s="97">
        <v>2110</v>
      </c>
      <c r="F54" s="90">
        <v>2460</v>
      </c>
      <c r="G54" s="94">
        <v>745</v>
      </c>
      <c r="H54" s="92">
        <v>8590</v>
      </c>
      <c r="I54" s="97">
        <v>5390</v>
      </c>
      <c r="J54" s="97">
        <v>3200</v>
      </c>
      <c r="K54" s="92">
        <v>8215</v>
      </c>
      <c r="L54">
        <v>375</v>
      </c>
    </row>
    <row r="55" spans="1:12">
      <c r="A55" s="95" t="s">
        <v>50</v>
      </c>
      <c r="B55" s="91">
        <v>14600</v>
      </c>
      <c r="C55" s="92">
        <v>2235</v>
      </c>
      <c r="D55" s="97">
        <v>1145</v>
      </c>
      <c r="E55" s="97">
        <v>1090</v>
      </c>
      <c r="F55" s="90">
        <v>1295</v>
      </c>
      <c r="G55" s="94">
        <v>940</v>
      </c>
      <c r="H55" s="92">
        <v>12365</v>
      </c>
      <c r="I55" s="97">
        <v>8870</v>
      </c>
      <c r="J55" s="97">
        <v>3495</v>
      </c>
      <c r="K55" s="92">
        <v>10610</v>
      </c>
      <c r="L55">
        <v>1755</v>
      </c>
    </row>
    <row r="56" spans="1:12">
      <c r="A56" s="95" t="s">
        <v>425</v>
      </c>
      <c r="B56" s="91">
        <v>2095</v>
      </c>
      <c r="C56" s="92">
        <v>135</v>
      </c>
      <c r="D56" s="97">
        <v>100</v>
      </c>
      <c r="E56" s="97">
        <v>35</v>
      </c>
      <c r="F56" s="90">
        <v>55</v>
      </c>
      <c r="G56" s="94">
        <v>75</v>
      </c>
      <c r="H56" s="92">
        <v>1965</v>
      </c>
      <c r="I56" s="97">
        <v>1835</v>
      </c>
      <c r="J56" s="97">
        <v>130</v>
      </c>
      <c r="K56" s="92">
        <v>1580</v>
      </c>
      <c r="L56">
        <v>380</v>
      </c>
    </row>
    <row r="57" spans="1:12">
      <c r="A57" s="95" t="s">
        <v>51</v>
      </c>
      <c r="B57" s="91">
        <v>21315</v>
      </c>
      <c r="C57" s="92">
        <v>6435</v>
      </c>
      <c r="D57" s="97">
        <v>3125</v>
      </c>
      <c r="E57" s="97">
        <v>3310</v>
      </c>
      <c r="F57" s="90">
        <v>4525</v>
      </c>
      <c r="G57" s="94">
        <v>1910</v>
      </c>
      <c r="H57" s="92">
        <v>14880</v>
      </c>
      <c r="I57" s="97">
        <v>12040</v>
      </c>
      <c r="J57" s="97">
        <v>2835</v>
      </c>
      <c r="K57" s="92">
        <v>13095</v>
      </c>
      <c r="L57">
        <v>1790</v>
      </c>
    </row>
    <row r="58" spans="1:12">
      <c r="A58" s="95" t="s">
        <v>52</v>
      </c>
      <c r="B58" s="91">
        <v>19760</v>
      </c>
      <c r="C58" s="92">
        <v>4395</v>
      </c>
      <c r="D58" s="97">
        <v>1345</v>
      </c>
      <c r="E58" s="97">
        <v>3050</v>
      </c>
      <c r="F58" s="90">
        <v>3620</v>
      </c>
      <c r="G58" s="94">
        <v>775</v>
      </c>
      <c r="H58" s="92">
        <v>15365</v>
      </c>
      <c r="I58" s="97">
        <v>13550</v>
      </c>
      <c r="J58" s="97">
        <v>1820</v>
      </c>
      <c r="K58" s="92">
        <v>13710</v>
      </c>
      <c r="L58">
        <v>1660</v>
      </c>
    </row>
    <row r="59" spans="1:12">
      <c r="A59" s="95" t="s">
        <v>53</v>
      </c>
      <c r="B59" s="91">
        <v>17670</v>
      </c>
      <c r="C59" s="92">
        <v>3305</v>
      </c>
      <c r="D59" s="97">
        <v>1665</v>
      </c>
      <c r="E59" s="97">
        <v>1640</v>
      </c>
      <c r="F59" s="90">
        <v>2055</v>
      </c>
      <c r="G59" s="94">
        <v>1245</v>
      </c>
      <c r="H59" s="92">
        <v>14370</v>
      </c>
      <c r="I59" s="97">
        <v>8170</v>
      </c>
      <c r="J59" s="97">
        <v>6195</v>
      </c>
      <c r="K59" s="92">
        <v>13120</v>
      </c>
      <c r="L59">
        <v>1250</v>
      </c>
    </row>
    <row r="60" spans="1:12">
      <c r="A60" s="95" t="s">
        <v>184</v>
      </c>
      <c r="B60" s="91">
        <v>28580</v>
      </c>
      <c r="C60" s="92">
        <v>4325</v>
      </c>
      <c r="D60" s="97">
        <v>1510</v>
      </c>
      <c r="E60" s="97">
        <v>2815</v>
      </c>
      <c r="F60" s="90">
        <v>3300</v>
      </c>
      <c r="G60" s="94">
        <v>1025</v>
      </c>
      <c r="H60" s="92">
        <v>24260</v>
      </c>
      <c r="I60" s="97">
        <v>15295</v>
      </c>
      <c r="J60" s="97">
        <v>8960</v>
      </c>
      <c r="K60" s="92">
        <v>22055</v>
      </c>
      <c r="L60">
        <v>2205</v>
      </c>
    </row>
    <row r="61" spans="1:12">
      <c r="A61" s="95" t="s">
        <v>55</v>
      </c>
      <c r="B61" s="91">
        <v>35170</v>
      </c>
      <c r="C61" s="92">
        <v>9640</v>
      </c>
      <c r="D61" s="97">
        <v>6090</v>
      </c>
      <c r="E61" s="97">
        <v>3550</v>
      </c>
      <c r="F61" s="90">
        <v>5875</v>
      </c>
      <c r="G61" s="94">
        <v>3770</v>
      </c>
      <c r="H61" s="92">
        <v>25525</v>
      </c>
      <c r="I61" s="97">
        <v>21995</v>
      </c>
      <c r="J61" s="97">
        <v>3530</v>
      </c>
      <c r="K61" s="92">
        <v>23710</v>
      </c>
      <c r="L61">
        <v>1820</v>
      </c>
    </row>
    <row r="62" spans="1:12">
      <c r="A62" s="95" t="s">
        <v>57</v>
      </c>
      <c r="B62" s="91">
        <v>16220</v>
      </c>
      <c r="C62" s="92">
        <v>6275</v>
      </c>
      <c r="D62" s="97">
        <v>2075</v>
      </c>
      <c r="E62" s="97">
        <v>4205</v>
      </c>
      <c r="F62" s="90">
        <v>4355</v>
      </c>
      <c r="G62" s="94">
        <v>1920</v>
      </c>
      <c r="H62" s="92">
        <v>9945</v>
      </c>
      <c r="I62" s="97">
        <v>8320</v>
      </c>
      <c r="J62" s="97">
        <v>1625</v>
      </c>
      <c r="K62" s="92">
        <v>8945</v>
      </c>
      <c r="L62">
        <v>1000</v>
      </c>
    </row>
    <row r="63" spans="1:12">
      <c r="A63" s="95" t="s">
        <v>58</v>
      </c>
      <c r="B63" s="91">
        <v>13160</v>
      </c>
      <c r="C63" s="92">
        <v>1485</v>
      </c>
      <c r="D63" s="97">
        <v>445</v>
      </c>
      <c r="E63" s="97">
        <v>1040</v>
      </c>
      <c r="F63" s="90">
        <v>1135</v>
      </c>
      <c r="G63" s="94">
        <v>350</v>
      </c>
      <c r="H63" s="92">
        <v>11680</v>
      </c>
      <c r="I63" s="97">
        <v>7885</v>
      </c>
      <c r="J63" s="97">
        <v>3795</v>
      </c>
      <c r="K63" s="92">
        <v>11040</v>
      </c>
      <c r="L63">
        <v>640</v>
      </c>
    </row>
    <row r="64" spans="1:12">
      <c r="A64" s="95" t="s">
        <v>462</v>
      </c>
      <c r="B64" s="91">
        <v>7910</v>
      </c>
      <c r="C64" s="92">
        <v>1855</v>
      </c>
      <c r="D64" s="97">
        <v>865</v>
      </c>
      <c r="E64" s="97">
        <v>995</v>
      </c>
      <c r="F64" s="90">
        <v>1445</v>
      </c>
      <c r="G64" s="94">
        <v>410</v>
      </c>
      <c r="H64" s="92">
        <v>6050</v>
      </c>
      <c r="I64" s="97">
        <v>4840</v>
      </c>
      <c r="J64" s="97">
        <v>1210</v>
      </c>
      <c r="K64" s="92">
        <v>5475</v>
      </c>
      <c r="L64">
        <v>575</v>
      </c>
    </row>
    <row r="65" spans="1:12">
      <c r="A65" s="95" t="s">
        <v>60</v>
      </c>
      <c r="B65" s="91">
        <v>22830</v>
      </c>
      <c r="C65" s="92">
        <v>3555</v>
      </c>
      <c r="D65" s="97">
        <v>1090</v>
      </c>
      <c r="E65" s="97">
        <v>2465</v>
      </c>
      <c r="F65" s="90">
        <v>2840</v>
      </c>
      <c r="G65" s="94">
        <v>715</v>
      </c>
      <c r="H65" s="92">
        <v>19275</v>
      </c>
      <c r="I65" s="97">
        <v>14215</v>
      </c>
      <c r="J65" s="97">
        <v>5060</v>
      </c>
      <c r="K65" s="92">
        <v>17515</v>
      </c>
      <c r="L65">
        <v>1760</v>
      </c>
    </row>
    <row r="66" spans="1:12">
      <c r="A66" s="95" t="s">
        <v>155</v>
      </c>
      <c r="B66" s="91">
        <v>21660</v>
      </c>
      <c r="C66" s="92">
        <v>4685</v>
      </c>
      <c r="D66" s="97">
        <v>2035</v>
      </c>
      <c r="E66" s="97">
        <v>2650</v>
      </c>
      <c r="F66" s="90">
        <v>3110</v>
      </c>
      <c r="G66" s="94">
        <v>1580</v>
      </c>
      <c r="H66" s="92">
        <v>16970</v>
      </c>
      <c r="I66" s="97">
        <v>13315</v>
      </c>
      <c r="J66" s="97">
        <v>3655</v>
      </c>
      <c r="K66" s="92">
        <v>15705</v>
      </c>
      <c r="L66">
        <v>1265</v>
      </c>
    </row>
    <row r="67" spans="1:12">
      <c r="A67" s="95" t="s">
        <v>463</v>
      </c>
      <c r="B67" s="91">
        <v>12265</v>
      </c>
      <c r="C67" s="92">
        <v>1960</v>
      </c>
      <c r="D67" s="97">
        <v>1245</v>
      </c>
      <c r="E67" s="97">
        <v>715</v>
      </c>
      <c r="F67" s="90">
        <v>1115</v>
      </c>
      <c r="G67" s="94">
        <v>840</v>
      </c>
      <c r="H67" s="92">
        <v>10305</v>
      </c>
      <c r="I67" s="97">
        <v>9790</v>
      </c>
      <c r="J67" s="97">
        <v>515</v>
      </c>
      <c r="K67" s="92">
        <v>6995</v>
      </c>
      <c r="L67">
        <v>3310</v>
      </c>
    </row>
    <row r="68" spans="1:12">
      <c r="A68" s="95" t="s">
        <v>63</v>
      </c>
      <c r="B68" s="91">
        <v>1650</v>
      </c>
      <c r="C68" s="92">
        <v>1650</v>
      </c>
      <c r="D68" s="97">
        <v>945</v>
      </c>
      <c r="E68" s="97">
        <v>705</v>
      </c>
      <c r="F68" s="90">
        <v>550</v>
      </c>
      <c r="G68" s="94">
        <v>1095</v>
      </c>
      <c r="H68" s="92">
        <v>0</v>
      </c>
      <c r="I68" s="97">
        <v>0</v>
      </c>
      <c r="J68" s="97">
        <v>0</v>
      </c>
      <c r="K68" s="92">
        <v>0</v>
      </c>
      <c r="L68">
        <v>0</v>
      </c>
    </row>
    <row r="69" spans="1:12">
      <c r="A69" s="95" t="s">
        <v>429</v>
      </c>
      <c r="B69" s="91">
        <v>460</v>
      </c>
      <c r="C69" s="92">
        <v>375</v>
      </c>
      <c r="D69" s="97">
        <v>180</v>
      </c>
      <c r="E69" s="97">
        <v>190</v>
      </c>
      <c r="F69" s="90">
        <v>225</v>
      </c>
      <c r="G69" s="94">
        <v>150</v>
      </c>
      <c r="H69" s="92">
        <v>85</v>
      </c>
      <c r="I69" s="97">
        <v>85</v>
      </c>
      <c r="J69" s="97">
        <v>0</v>
      </c>
      <c r="K69" s="92">
        <v>75</v>
      </c>
      <c r="L69">
        <v>10</v>
      </c>
    </row>
    <row r="70" spans="1:12">
      <c r="A70" s="95" t="s">
        <v>65</v>
      </c>
      <c r="B70" s="91">
        <v>30770</v>
      </c>
      <c r="C70" s="92">
        <v>7105</v>
      </c>
      <c r="D70" s="97">
        <v>2835</v>
      </c>
      <c r="E70" s="97">
        <v>4270</v>
      </c>
      <c r="F70" s="90">
        <v>4665</v>
      </c>
      <c r="G70" s="94">
        <v>2440</v>
      </c>
      <c r="H70" s="92">
        <v>23665</v>
      </c>
      <c r="I70" s="97">
        <v>15525</v>
      </c>
      <c r="J70" s="97">
        <v>8145</v>
      </c>
      <c r="K70" s="92">
        <v>19475</v>
      </c>
      <c r="L70">
        <v>4190</v>
      </c>
    </row>
    <row r="71" spans="1:12">
      <c r="A71" s="95" t="s">
        <v>66</v>
      </c>
      <c r="B71" s="91">
        <v>20960</v>
      </c>
      <c r="C71" s="92">
        <v>4610</v>
      </c>
      <c r="D71" s="97">
        <v>1495</v>
      </c>
      <c r="E71" s="97">
        <v>3110</v>
      </c>
      <c r="F71" s="90">
        <v>3360</v>
      </c>
      <c r="G71" s="94">
        <v>1250</v>
      </c>
      <c r="H71" s="92">
        <v>16355</v>
      </c>
      <c r="I71" s="97">
        <v>8380</v>
      </c>
      <c r="J71" s="97">
        <v>7970</v>
      </c>
      <c r="K71" s="92">
        <v>14680</v>
      </c>
      <c r="L71">
        <v>1670</v>
      </c>
    </row>
    <row r="72" spans="1:12">
      <c r="A72" s="95" t="s">
        <v>67</v>
      </c>
      <c r="B72" s="91">
        <v>8570</v>
      </c>
      <c r="C72" s="92">
        <v>4760</v>
      </c>
      <c r="D72" s="97">
        <v>3625</v>
      </c>
      <c r="E72" s="97">
        <v>1135</v>
      </c>
      <c r="F72" s="90">
        <v>1215</v>
      </c>
      <c r="G72" s="94">
        <v>3545</v>
      </c>
      <c r="H72" s="92">
        <v>3810</v>
      </c>
      <c r="I72" s="97">
        <v>3630</v>
      </c>
      <c r="J72" s="97">
        <v>180</v>
      </c>
      <c r="K72" s="92">
        <v>2080</v>
      </c>
      <c r="L72">
        <v>1730</v>
      </c>
    </row>
    <row r="73" spans="1:12">
      <c r="A73" s="95" t="s">
        <v>464</v>
      </c>
      <c r="B73" s="91">
        <v>940</v>
      </c>
      <c r="C73" s="92">
        <v>940</v>
      </c>
      <c r="D73" s="97">
        <v>640</v>
      </c>
      <c r="E73" s="97">
        <v>300</v>
      </c>
      <c r="F73" s="90">
        <v>410</v>
      </c>
      <c r="G73" s="94">
        <v>530</v>
      </c>
      <c r="H73" s="92">
        <v>0</v>
      </c>
      <c r="I73" s="97">
        <v>0</v>
      </c>
      <c r="J73" s="97">
        <v>0</v>
      </c>
      <c r="K73" s="92">
        <v>0</v>
      </c>
      <c r="L73">
        <v>0</v>
      </c>
    </row>
    <row r="74" spans="1:12">
      <c r="A74" s="95" t="s">
        <v>69</v>
      </c>
      <c r="B74" s="91">
        <v>15680</v>
      </c>
      <c r="C74" s="92">
        <v>5110</v>
      </c>
      <c r="D74" s="97">
        <v>2840</v>
      </c>
      <c r="E74" s="97">
        <v>2270</v>
      </c>
      <c r="F74" s="90">
        <v>3010</v>
      </c>
      <c r="G74" s="94">
        <v>2100</v>
      </c>
      <c r="H74" s="92">
        <v>10570</v>
      </c>
      <c r="I74" s="97">
        <v>10370</v>
      </c>
      <c r="J74" s="97">
        <v>200</v>
      </c>
      <c r="K74" s="92">
        <v>9955</v>
      </c>
      <c r="L74">
        <v>610</v>
      </c>
    </row>
    <row r="75" spans="1:12">
      <c r="A75" s="95" t="s">
        <v>432</v>
      </c>
      <c r="B75" s="91">
        <v>12050</v>
      </c>
      <c r="C75" s="92">
        <v>1910</v>
      </c>
      <c r="D75" s="97">
        <v>1055</v>
      </c>
      <c r="E75" s="97">
        <v>855</v>
      </c>
      <c r="F75" s="90">
        <v>795</v>
      </c>
      <c r="G75" s="94">
        <v>1110</v>
      </c>
      <c r="H75" s="92">
        <v>10140</v>
      </c>
      <c r="I75" s="97">
        <v>5775</v>
      </c>
      <c r="J75" s="97">
        <v>4365</v>
      </c>
      <c r="K75" s="92">
        <v>7730</v>
      </c>
      <c r="L75">
        <v>2410</v>
      </c>
    </row>
    <row r="76" spans="1:12">
      <c r="A76" s="95" t="s">
        <v>465</v>
      </c>
      <c r="B76" s="91">
        <v>31495</v>
      </c>
      <c r="C76" s="92">
        <v>7885</v>
      </c>
      <c r="D76" s="97">
        <v>4315</v>
      </c>
      <c r="E76" s="97">
        <v>3575</v>
      </c>
      <c r="F76" s="90">
        <v>5185</v>
      </c>
      <c r="G76" s="94">
        <v>2705</v>
      </c>
      <c r="H76" s="92">
        <v>23610</v>
      </c>
      <c r="I76" s="97">
        <v>18650</v>
      </c>
      <c r="J76" s="97">
        <v>4960</v>
      </c>
      <c r="K76" s="92">
        <v>21770</v>
      </c>
      <c r="L76">
        <v>1835</v>
      </c>
    </row>
    <row r="77" spans="1:12">
      <c r="A77" s="95" t="s">
        <v>466</v>
      </c>
      <c r="B77" s="91">
        <v>7615</v>
      </c>
      <c r="C77" s="92">
        <v>2815</v>
      </c>
      <c r="D77" s="97">
        <v>1765</v>
      </c>
      <c r="E77" s="97">
        <v>1050</v>
      </c>
      <c r="F77" s="90">
        <v>1375</v>
      </c>
      <c r="G77" s="94">
        <v>1440</v>
      </c>
      <c r="H77" s="92">
        <v>4805</v>
      </c>
      <c r="I77" s="97">
        <v>4805</v>
      </c>
      <c r="J77" s="97">
        <v>0</v>
      </c>
      <c r="K77" s="92">
        <v>3755</v>
      </c>
      <c r="L77">
        <v>1050</v>
      </c>
    </row>
    <row r="78" spans="1:12">
      <c r="A78" s="95" t="s">
        <v>70</v>
      </c>
      <c r="B78" s="91">
        <v>33200</v>
      </c>
      <c r="C78" s="92">
        <v>6950</v>
      </c>
      <c r="D78" s="97">
        <v>2450</v>
      </c>
      <c r="E78" s="97">
        <v>4500</v>
      </c>
      <c r="F78" s="90">
        <v>6060</v>
      </c>
      <c r="G78" s="94">
        <v>890</v>
      </c>
      <c r="H78" s="92">
        <v>26245</v>
      </c>
      <c r="I78" s="97">
        <v>21735</v>
      </c>
      <c r="J78" s="97">
        <v>4510</v>
      </c>
      <c r="K78" s="92">
        <v>24960</v>
      </c>
      <c r="L78">
        <v>1285</v>
      </c>
    </row>
    <row r="79" spans="1:12">
      <c r="A79" s="95" t="s">
        <v>72</v>
      </c>
      <c r="B79" s="91">
        <v>22115</v>
      </c>
      <c r="C79" s="92">
        <v>5455</v>
      </c>
      <c r="D79" s="97">
        <v>2905</v>
      </c>
      <c r="E79" s="97">
        <v>2550</v>
      </c>
      <c r="F79" s="90">
        <v>2990</v>
      </c>
      <c r="G79" s="94">
        <v>2465</v>
      </c>
      <c r="H79" s="92">
        <v>16660</v>
      </c>
      <c r="I79" s="97">
        <v>13150</v>
      </c>
      <c r="J79" s="97">
        <v>3515</v>
      </c>
      <c r="K79" s="92">
        <v>13830</v>
      </c>
      <c r="L79">
        <v>2830</v>
      </c>
    </row>
    <row r="80" spans="1:12">
      <c r="A80" s="95" t="s">
        <v>190</v>
      </c>
      <c r="B80" s="91">
        <v>18335</v>
      </c>
      <c r="C80" s="92">
        <v>5400</v>
      </c>
      <c r="D80" s="97">
        <v>3230</v>
      </c>
      <c r="E80" s="97">
        <v>2165</v>
      </c>
      <c r="F80" s="90">
        <v>3115</v>
      </c>
      <c r="G80" s="94">
        <v>2280</v>
      </c>
      <c r="H80" s="92">
        <v>12935</v>
      </c>
      <c r="I80" s="97">
        <v>12700</v>
      </c>
      <c r="J80" s="97">
        <v>235</v>
      </c>
      <c r="K80" s="92">
        <v>11660</v>
      </c>
      <c r="L80">
        <v>1275</v>
      </c>
    </row>
    <row r="81" spans="1:12">
      <c r="A81" s="95" t="s">
        <v>434</v>
      </c>
      <c r="B81" s="91">
        <v>2195</v>
      </c>
      <c r="C81" s="92">
        <v>280</v>
      </c>
      <c r="D81" s="97">
        <v>180</v>
      </c>
      <c r="E81" s="97">
        <v>105</v>
      </c>
      <c r="F81" s="90">
        <v>260</v>
      </c>
      <c r="G81" s="94">
        <v>20</v>
      </c>
      <c r="H81" s="92">
        <v>1915</v>
      </c>
      <c r="I81" s="97">
        <v>1290</v>
      </c>
      <c r="J81" s="97">
        <v>625</v>
      </c>
      <c r="K81" s="92">
        <v>1840</v>
      </c>
      <c r="L81">
        <v>75</v>
      </c>
    </row>
    <row r="82" spans="1:12">
      <c r="A82" s="95" t="s">
        <v>467</v>
      </c>
      <c r="B82" s="91">
        <v>11255</v>
      </c>
      <c r="C82" s="92">
        <v>1340</v>
      </c>
      <c r="D82" s="97">
        <v>275</v>
      </c>
      <c r="E82" s="97">
        <v>1060</v>
      </c>
      <c r="F82" s="90">
        <v>1145</v>
      </c>
      <c r="G82" s="94">
        <v>195</v>
      </c>
      <c r="H82" s="92">
        <v>9915</v>
      </c>
      <c r="I82" s="97">
        <v>7340</v>
      </c>
      <c r="J82" s="97">
        <v>2580</v>
      </c>
      <c r="K82" s="92">
        <v>9385</v>
      </c>
      <c r="L82">
        <v>535</v>
      </c>
    </row>
    <row r="83" spans="1:12">
      <c r="A83" s="95" t="s">
        <v>192</v>
      </c>
      <c r="B83" s="91">
        <v>25070</v>
      </c>
      <c r="C83" s="92">
        <v>5135</v>
      </c>
      <c r="D83" s="97">
        <v>2150</v>
      </c>
      <c r="E83" s="97">
        <v>2980</v>
      </c>
      <c r="F83" s="90">
        <v>3525</v>
      </c>
      <c r="G83" s="94">
        <v>1610</v>
      </c>
      <c r="H83" s="92">
        <v>19935</v>
      </c>
      <c r="I83" s="97">
        <v>14980</v>
      </c>
      <c r="J83" s="97">
        <v>4955</v>
      </c>
      <c r="K83" s="92">
        <v>18185</v>
      </c>
      <c r="L83">
        <v>1750</v>
      </c>
    </row>
    <row r="84" spans="1:12">
      <c r="A84" s="95" t="s">
        <v>349</v>
      </c>
      <c r="B84" s="91">
        <v>725</v>
      </c>
      <c r="C84" s="92">
        <v>80</v>
      </c>
      <c r="D84" s="97">
        <v>30</v>
      </c>
      <c r="E84" s="97">
        <v>50</v>
      </c>
      <c r="F84" s="90">
        <v>70</v>
      </c>
      <c r="G84" s="94">
        <v>10</v>
      </c>
      <c r="H84" s="92">
        <v>650</v>
      </c>
      <c r="I84" s="97">
        <v>640</v>
      </c>
      <c r="J84" s="97">
        <v>5</v>
      </c>
      <c r="K84" s="92">
        <v>610</v>
      </c>
      <c r="L84">
        <v>40</v>
      </c>
    </row>
    <row r="85" spans="1:12">
      <c r="A85" s="95" t="s">
        <v>76</v>
      </c>
      <c r="B85" s="91">
        <v>26725</v>
      </c>
      <c r="C85" s="92">
        <v>5335</v>
      </c>
      <c r="D85" s="97">
        <v>2090</v>
      </c>
      <c r="E85" s="97">
        <v>3245</v>
      </c>
      <c r="F85" s="90">
        <v>4620</v>
      </c>
      <c r="G85" s="94">
        <v>715</v>
      </c>
      <c r="H85" s="92">
        <v>21390</v>
      </c>
      <c r="I85" s="97">
        <v>16400</v>
      </c>
      <c r="J85" s="97">
        <v>4990</v>
      </c>
      <c r="K85" s="92">
        <v>20535</v>
      </c>
      <c r="L85">
        <v>855</v>
      </c>
    </row>
    <row r="86" spans="1:12">
      <c r="A86" s="95" t="s">
        <v>194</v>
      </c>
      <c r="B86" s="91">
        <v>32695</v>
      </c>
      <c r="C86" s="92">
        <v>8620</v>
      </c>
      <c r="D86" s="97">
        <v>4735</v>
      </c>
      <c r="E86" s="97">
        <v>3880</v>
      </c>
      <c r="F86" s="90">
        <v>4985</v>
      </c>
      <c r="G86" s="94">
        <v>3635</v>
      </c>
      <c r="H86" s="92">
        <v>24075</v>
      </c>
      <c r="I86" s="97">
        <v>18635</v>
      </c>
      <c r="J86" s="97">
        <v>5440</v>
      </c>
      <c r="K86" s="92">
        <v>21715</v>
      </c>
      <c r="L86">
        <v>2360</v>
      </c>
    </row>
    <row r="87" spans="1:12">
      <c r="A87" s="95" t="s">
        <v>195</v>
      </c>
      <c r="B87" s="91">
        <v>169220</v>
      </c>
      <c r="C87" s="92">
        <v>18390</v>
      </c>
      <c r="D87" s="97">
        <v>475</v>
      </c>
      <c r="E87" s="97">
        <v>17915</v>
      </c>
      <c r="F87" s="90">
        <v>18280</v>
      </c>
      <c r="G87" s="94">
        <v>110</v>
      </c>
      <c r="H87" s="92">
        <v>150830</v>
      </c>
      <c r="I87" s="97">
        <v>0</v>
      </c>
      <c r="J87" s="97">
        <v>150830</v>
      </c>
      <c r="K87" s="92">
        <v>150590</v>
      </c>
      <c r="L87">
        <v>240</v>
      </c>
    </row>
    <row r="88" spans="1:12">
      <c r="A88" s="95" t="s">
        <v>78</v>
      </c>
      <c r="B88" s="91">
        <v>17940</v>
      </c>
      <c r="C88" s="92">
        <v>5080</v>
      </c>
      <c r="D88" s="97">
        <v>2030</v>
      </c>
      <c r="E88" s="97">
        <v>3050</v>
      </c>
      <c r="F88" s="90">
        <v>3905</v>
      </c>
      <c r="G88" s="94">
        <v>1175</v>
      </c>
      <c r="H88" s="92">
        <v>12860</v>
      </c>
      <c r="I88" s="97">
        <v>10135</v>
      </c>
      <c r="J88" s="97">
        <v>2720</v>
      </c>
      <c r="K88" s="92">
        <v>10740</v>
      </c>
      <c r="L88">
        <v>2115</v>
      </c>
    </row>
    <row r="89" spans="1:12">
      <c r="A89" s="95" t="s">
        <v>79</v>
      </c>
      <c r="B89" s="91">
        <v>22180</v>
      </c>
      <c r="C89" s="92">
        <v>6865</v>
      </c>
      <c r="D89" s="97">
        <v>5445</v>
      </c>
      <c r="E89" s="97">
        <v>1420</v>
      </c>
      <c r="F89" s="90">
        <v>3090</v>
      </c>
      <c r="G89" s="94">
        <v>3775</v>
      </c>
      <c r="H89" s="92">
        <v>15310</v>
      </c>
      <c r="I89" s="97">
        <v>11490</v>
      </c>
      <c r="J89" s="97">
        <v>3820</v>
      </c>
      <c r="K89" s="92">
        <v>14035</v>
      </c>
      <c r="L89">
        <v>1275</v>
      </c>
    </row>
    <row r="90" spans="1:12">
      <c r="A90" s="95" t="s">
        <v>196</v>
      </c>
      <c r="B90" s="91">
        <v>28420</v>
      </c>
      <c r="C90" s="92">
        <v>4850</v>
      </c>
      <c r="D90" s="97">
        <v>1095</v>
      </c>
      <c r="E90" s="97">
        <v>3750</v>
      </c>
      <c r="F90" s="90">
        <v>4335</v>
      </c>
      <c r="G90" s="94">
        <v>515</v>
      </c>
      <c r="H90" s="92">
        <v>23570</v>
      </c>
      <c r="I90" s="97">
        <v>16610</v>
      </c>
      <c r="J90" s="97">
        <v>6965</v>
      </c>
      <c r="K90" s="92">
        <v>22190</v>
      </c>
      <c r="L90">
        <v>1385</v>
      </c>
    </row>
    <row r="91" spans="1:12">
      <c r="A91" s="95" t="s">
        <v>80</v>
      </c>
      <c r="B91" s="91">
        <v>20565</v>
      </c>
      <c r="C91" s="92">
        <v>4505</v>
      </c>
      <c r="D91" s="97">
        <v>1845</v>
      </c>
      <c r="E91" s="97">
        <v>2660</v>
      </c>
      <c r="F91" s="90">
        <v>2815</v>
      </c>
      <c r="G91" s="94">
        <v>1685</v>
      </c>
      <c r="H91" s="92">
        <v>16060</v>
      </c>
      <c r="I91" s="97">
        <v>13165</v>
      </c>
      <c r="J91" s="97">
        <v>2895</v>
      </c>
      <c r="K91" s="92">
        <v>13825</v>
      </c>
      <c r="L91">
        <v>2235</v>
      </c>
    </row>
    <row r="92" spans="1:12">
      <c r="A92" s="95" t="s">
        <v>468</v>
      </c>
      <c r="B92" s="91">
        <v>10370</v>
      </c>
      <c r="C92" s="92">
        <v>2455</v>
      </c>
      <c r="D92" s="97">
        <v>1545</v>
      </c>
      <c r="E92" s="97">
        <v>910</v>
      </c>
      <c r="F92" s="90">
        <v>1410</v>
      </c>
      <c r="G92" s="94">
        <v>1045</v>
      </c>
      <c r="H92" s="92">
        <v>7915</v>
      </c>
      <c r="I92" s="97">
        <v>7525</v>
      </c>
      <c r="J92" s="97">
        <v>395</v>
      </c>
      <c r="K92" s="92">
        <v>6740</v>
      </c>
      <c r="L92">
        <v>1175</v>
      </c>
    </row>
    <row r="93" spans="1:12">
      <c r="A93" s="95" t="s">
        <v>289</v>
      </c>
      <c r="B93" s="91">
        <v>985</v>
      </c>
      <c r="C93" s="92">
        <v>55</v>
      </c>
      <c r="D93" s="97">
        <v>35</v>
      </c>
      <c r="E93" s="97">
        <v>15</v>
      </c>
      <c r="F93" s="90">
        <v>25</v>
      </c>
      <c r="G93" s="94">
        <v>30</v>
      </c>
      <c r="H93" s="92">
        <v>930</v>
      </c>
      <c r="I93" s="97">
        <v>930</v>
      </c>
      <c r="J93" s="97">
        <v>0</v>
      </c>
      <c r="K93" s="92">
        <v>815</v>
      </c>
      <c r="L93">
        <v>115</v>
      </c>
    </row>
    <row r="94" spans="1:12">
      <c r="A94" s="95" t="s">
        <v>83</v>
      </c>
      <c r="B94" s="91">
        <v>14550</v>
      </c>
      <c r="C94" s="92">
        <v>4570</v>
      </c>
      <c r="D94" s="97">
        <v>2260</v>
      </c>
      <c r="E94" s="97">
        <v>2315</v>
      </c>
      <c r="F94" s="90">
        <v>2900</v>
      </c>
      <c r="G94" s="94">
        <v>1675</v>
      </c>
      <c r="H94" s="92">
        <v>9980</v>
      </c>
      <c r="I94" s="97">
        <v>8130</v>
      </c>
      <c r="J94" s="97">
        <v>1845</v>
      </c>
      <c r="K94" s="92">
        <v>9170</v>
      </c>
      <c r="L94">
        <v>810</v>
      </c>
    </row>
    <row r="95" spans="1:12">
      <c r="A95" s="95" t="s">
        <v>469</v>
      </c>
      <c r="B95" s="91">
        <v>8045</v>
      </c>
      <c r="C95" s="92">
        <v>1590</v>
      </c>
      <c r="D95" s="97">
        <v>705</v>
      </c>
      <c r="E95" s="97">
        <v>885</v>
      </c>
      <c r="F95" s="90">
        <v>1285</v>
      </c>
      <c r="G95" s="94">
        <v>305</v>
      </c>
      <c r="H95" s="92">
        <v>6450</v>
      </c>
      <c r="I95" s="97">
        <v>5450</v>
      </c>
      <c r="J95" s="97">
        <v>1000</v>
      </c>
      <c r="K95" s="92">
        <v>5825</v>
      </c>
      <c r="L95">
        <v>625</v>
      </c>
    </row>
    <row r="96" spans="1:12">
      <c r="A96" s="95" t="s">
        <v>85</v>
      </c>
      <c r="B96" s="91">
        <v>730</v>
      </c>
      <c r="C96" s="92">
        <v>30</v>
      </c>
      <c r="D96" s="97">
        <v>5</v>
      </c>
      <c r="E96" s="97">
        <v>25</v>
      </c>
      <c r="F96" s="90">
        <v>25</v>
      </c>
      <c r="G96" s="94">
        <v>5</v>
      </c>
      <c r="H96" s="92">
        <v>700</v>
      </c>
      <c r="I96" s="97">
        <v>555</v>
      </c>
      <c r="J96" s="97">
        <v>145</v>
      </c>
      <c r="K96" s="92">
        <v>605</v>
      </c>
      <c r="L96">
        <v>95</v>
      </c>
    </row>
    <row r="97" spans="1:12">
      <c r="A97" s="95" t="s">
        <v>86</v>
      </c>
      <c r="B97" s="91">
        <v>705</v>
      </c>
      <c r="C97" s="92">
        <v>365</v>
      </c>
      <c r="D97" s="97">
        <v>365</v>
      </c>
      <c r="E97" s="97">
        <v>5</v>
      </c>
      <c r="F97" s="90">
        <v>170</v>
      </c>
      <c r="G97" s="94">
        <v>195</v>
      </c>
      <c r="H97" s="92">
        <v>340</v>
      </c>
      <c r="I97" s="97">
        <v>340</v>
      </c>
      <c r="J97" s="97">
        <v>0</v>
      </c>
      <c r="K97" s="92">
        <v>230</v>
      </c>
      <c r="L97">
        <v>110</v>
      </c>
    </row>
    <row r="98" spans="1:12">
      <c r="A98" s="95" t="s">
        <v>221</v>
      </c>
      <c r="B98" s="91">
        <v>775</v>
      </c>
      <c r="C98" s="92">
        <v>260</v>
      </c>
      <c r="D98" s="97">
        <v>105</v>
      </c>
      <c r="E98" s="97">
        <v>155</v>
      </c>
      <c r="F98" s="90">
        <v>150</v>
      </c>
      <c r="G98" s="94">
        <v>105</v>
      </c>
      <c r="H98" s="92">
        <v>515</v>
      </c>
      <c r="I98" s="97">
        <v>505</v>
      </c>
      <c r="J98" s="97">
        <v>5</v>
      </c>
      <c r="K98" s="92">
        <v>490</v>
      </c>
      <c r="L98">
        <v>25</v>
      </c>
    </row>
    <row r="99" spans="1:12">
      <c r="A99" s="95" t="s">
        <v>88</v>
      </c>
      <c r="B99" s="91">
        <v>880</v>
      </c>
      <c r="C99" s="92">
        <v>880</v>
      </c>
      <c r="D99" s="97">
        <v>840</v>
      </c>
      <c r="E99" s="97">
        <v>40</v>
      </c>
      <c r="F99" s="90">
        <v>610</v>
      </c>
      <c r="G99" s="94">
        <v>270</v>
      </c>
      <c r="H99" s="92">
        <v>0</v>
      </c>
      <c r="I99" s="97">
        <v>0</v>
      </c>
      <c r="J99" s="97">
        <v>0</v>
      </c>
      <c r="K99" s="92">
        <v>0</v>
      </c>
      <c r="L99">
        <v>0</v>
      </c>
    </row>
    <row r="100" spans="1:12">
      <c r="A100" s="95" t="s">
        <v>89</v>
      </c>
      <c r="B100" s="91">
        <v>620</v>
      </c>
      <c r="C100" s="92">
        <v>225</v>
      </c>
      <c r="D100" s="97">
        <v>200</v>
      </c>
      <c r="E100" s="97">
        <v>25</v>
      </c>
      <c r="F100" s="90">
        <v>115</v>
      </c>
      <c r="G100" s="94">
        <v>110</v>
      </c>
      <c r="H100" s="92">
        <v>395</v>
      </c>
      <c r="I100" s="97">
        <v>390</v>
      </c>
      <c r="J100" s="97">
        <v>5</v>
      </c>
      <c r="K100" s="92">
        <v>270</v>
      </c>
      <c r="L100">
        <v>125</v>
      </c>
    </row>
    <row r="101" spans="1:12">
      <c r="A101" s="95" t="s">
        <v>353</v>
      </c>
      <c r="B101" s="91">
        <v>755</v>
      </c>
      <c r="C101" s="92">
        <v>205</v>
      </c>
      <c r="D101" s="97">
        <v>0</v>
      </c>
      <c r="E101" s="97">
        <v>205</v>
      </c>
      <c r="F101" s="90">
        <v>200</v>
      </c>
      <c r="G101" s="94">
        <v>5</v>
      </c>
      <c r="H101" s="92">
        <v>550</v>
      </c>
      <c r="I101" s="97">
        <v>0</v>
      </c>
      <c r="J101" s="97">
        <v>550</v>
      </c>
      <c r="K101" s="92">
        <v>535</v>
      </c>
      <c r="L101">
        <v>15</v>
      </c>
    </row>
    <row r="102" spans="1:12">
      <c r="A102" s="95" t="s">
        <v>90</v>
      </c>
      <c r="B102" s="91">
        <v>7600</v>
      </c>
      <c r="C102" s="92">
        <v>1930</v>
      </c>
      <c r="D102" s="97">
        <v>1165</v>
      </c>
      <c r="E102" s="97">
        <v>765</v>
      </c>
      <c r="F102" s="90">
        <v>1265</v>
      </c>
      <c r="G102" s="94">
        <v>665</v>
      </c>
      <c r="H102" s="92">
        <v>5670</v>
      </c>
      <c r="I102" s="97">
        <v>4750</v>
      </c>
      <c r="J102" s="97">
        <v>920</v>
      </c>
      <c r="K102" s="92">
        <v>4565</v>
      </c>
      <c r="L102">
        <v>1105</v>
      </c>
    </row>
    <row r="103" spans="1:12">
      <c r="A103" s="95" t="s">
        <v>91</v>
      </c>
      <c r="B103" s="91">
        <v>580</v>
      </c>
      <c r="C103" s="92">
        <v>175</v>
      </c>
      <c r="D103" s="97">
        <v>170</v>
      </c>
      <c r="E103" s="97">
        <v>5</v>
      </c>
      <c r="F103" s="90">
        <v>105</v>
      </c>
      <c r="G103" s="94">
        <v>65</v>
      </c>
      <c r="H103" s="92">
        <v>410</v>
      </c>
      <c r="I103" s="97">
        <v>410</v>
      </c>
      <c r="J103" s="97">
        <v>0</v>
      </c>
      <c r="K103" s="92">
        <v>355</v>
      </c>
      <c r="L103">
        <v>55</v>
      </c>
    </row>
    <row r="104" spans="1:12">
      <c r="A104" s="95" t="s">
        <v>92</v>
      </c>
      <c r="B104" s="91">
        <v>1250</v>
      </c>
      <c r="C104" s="92">
        <v>315</v>
      </c>
      <c r="D104" s="97">
        <v>145</v>
      </c>
      <c r="E104" s="97">
        <v>165</v>
      </c>
      <c r="F104" s="90">
        <v>235</v>
      </c>
      <c r="G104" s="94">
        <v>80</v>
      </c>
      <c r="H104" s="92">
        <v>935</v>
      </c>
      <c r="I104" s="97">
        <v>920</v>
      </c>
      <c r="J104" s="97">
        <v>15</v>
      </c>
      <c r="K104" s="92">
        <v>815</v>
      </c>
      <c r="L104">
        <v>120</v>
      </c>
    </row>
    <row r="105" spans="1:12">
      <c r="A105" s="95" t="s">
        <v>156</v>
      </c>
      <c r="B105" s="91">
        <v>3430</v>
      </c>
      <c r="C105" s="92">
        <v>590</v>
      </c>
      <c r="D105" s="97">
        <v>40</v>
      </c>
      <c r="E105" s="97">
        <v>550</v>
      </c>
      <c r="F105" s="90">
        <v>565</v>
      </c>
      <c r="G105" s="94">
        <v>25</v>
      </c>
      <c r="H105" s="92">
        <v>2845</v>
      </c>
      <c r="I105" s="97">
        <v>1740</v>
      </c>
      <c r="J105" s="97">
        <v>1100</v>
      </c>
      <c r="K105" s="92">
        <v>2690</v>
      </c>
      <c r="L105">
        <v>155</v>
      </c>
    </row>
    <row r="106" spans="1:12">
      <c r="A106" s="95" t="s">
        <v>398</v>
      </c>
      <c r="B106" s="91">
        <v>5975</v>
      </c>
      <c r="C106" s="92">
        <v>2255</v>
      </c>
      <c r="D106" s="97">
        <v>350</v>
      </c>
      <c r="E106" s="97">
        <v>1905</v>
      </c>
      <c r="F106" s="90">
        <v>2140</v>
      </c>
      <c r="G106" s="94">
        <v>115</v>
      </c>
      <c r="H106" s="92">
        <v>3720</v>
      </c>
      <c r="I106" s="97">
        <v>2260</v>
      </c>
      <c r="J106" s="97">
        <v>1460</v>
      </c>
      <c r="K106" s="92">
        <v>3620</v>
      </c>
      <c r="L106">
        <v>100</v>
      </c>
    </row>
    <row r="107" spans="1:12">
      <c r="A107" s="95" t="s">
        <v>357</v>
      </c>
      <c r="B107" s="91">
        <v>13140</v>
      </c>
      <c r="C107" s="92">
        <v>4820</v>
      </c>
      <c r="D107" s="97">
        <v>895</v>
      </c>
      <c r="E107" s="97">
        <v>3925</v>
      </c>
      <c r="F107" s="90">
        <v>4495</v>
      </c>
      <c r="G107" s="94">
        <v>325</v>
      </c>
      <c r="H107" s="92">
        <v>8320</v>
      </c>
      <c r="I107" s="97">
        <v>4205</v>
      </c>
      <c r="J107" s="97">
        <v>4115</v>
      </c>
      <c r="K107" s="92">
        <v>8210</v>
      </c>
      <c r="L107">
        <v>110</v>
      </c>
    </row>
    <row r="108" spans="1:12">
      <c r="A108" s="95" t="s">
        <v>399</v>
      </c>
      <c r="B108" s="91">
        <v>3440</v>
      </c>
      <c r="C108" s="92">
        <v>730</v>
      </c>
      <c r="D108" s="97">
        <v>360</v>
      </c>
      <c r="E108" s="97">
        <v>370</v>
      </c>
      <c r="F108" s="90">
        <v>670</v>
      </c>
      <c r="G108" s="94">
        <v>60</v>
      </c>
      <c r="H108" s="92">
        <v>2710</v>
      </c>
      <c r="I108" s="97">
        <v>2275</v>
      </c>
      <c r="J108" s="97">
        <v>440</v>
      </c>
      <c r="K108" s="92">
        <v>2545</v>
      </c>
      <c r="L108">
        <v>165</v>
      </c>
    </row>
    <row r="109" spans="1:12">
      <c r="A109" s="95" t="s">
        <v>93</v>
      </c>
      <c r="B109" s="91">
        <v>19400</v>
      </c>
      <c r="C109" s="92">
        <v>3850</v>
      </c>
      <c r="D109" s="97">
        <v>1445</v>
      </c>
      <c r="E109" s="97">
        <v>2410</v>
      </c>
      <c r="F109" s="90">
        <v>2500</v>
      </c>
      <c r="G109" s="94">
        <v>1350</v>
      </c>
      <c r="H109" s="92">
        <v>15545</v>
      </c>
      <c r="I109" s="97">
        <v>12545</v>
      </c>
      <c r="J109" s="97">
        <v>3000</v>
      </c>
      <c r="K109" s="92">
        <v>14390</v>
      </c>
      <c r="L109">
        <v>1155</v>
      </c>
    </row>
    <row r="110" spans="1:12">
      <c r="A110" s="95" t="s">
        <v>94</v>
      </c>
      <c r="B110" s="91">
        <v>4335</v>
      </c>
      <c r="C110" s="92">
        <v>2120</v>
      </c>
      <c r="D110" s="97">
        <v>1290</v>
      </c>
      <c r="E110" s="97">
        <v>830</v>
      </c>
      <c r="F110" s="90">
        <v>975</v>
      </c>
      <c r="G110" s="94">
        <v>1145</v>
      </c>
      <c r="H110" s="92">
        <v>2215</v>
      </c>
      <c r="I110" s="97">
        <v>2160</v>
      </c>
      <c r="J110" s="97">
        <v>55</v>
      </c>
      <c r="K110" s="92">
        <v>1385</v>
      </c>
      <c r="L110">
        <v>830</v>
      </c>
    </row>
    <row r="111" spans="1:12">
      <c r="A111" s="95" t="s">
        <v>470</v>
      </c>
      <c r="B111" s="91">
        <v>1345</v>
      </c>
      <c r="C111" s="92">
        <v>665</v>
      </c>
      <c r="D111" s="97">
        <v>145</v>
      </c>
      <c r="E111" s="97">
        <v>525</v>
      </c>
      <c r="F111" s="90">
        <v>545</v>
      </c>
      <c r="G111" s="94">
        <v>120</v>
      </c>
      <c r="H111" s="92">
        <v>675</v>
      </c>
      <c r="I111" s="97">
        <v>675</v>
      </c>
      <c r="J111" s="97">
        <v>0</v>
      </c>
      <c r="K111" s="92">
        <v>560</v>
      </c>
      <c r="L111">
        <v>115</v>
      </c>
    </row>
    <row r="112" spans="1:12">
      <c r="A112" s="95" t="s">
        <v>95</v>
      </c>
      <c r="B112" s="91">
        <v>27450</v>
      </c>
      <c r="C112" s="92">
        <v>6905</v>
      </c>
      <c r="D112" s="97">
        <v>1995</v>
      </c>
      <c r="E112" s="97">
        <v>4910</v>
      </c>
      <c r="F112" s="90">
        <v>5415</v>
      </c>
      <c r="G112" s="94">
        <v>1495</v>
      </c>
      <c r="H112" s="92">
        <v>20545</v>
      </c>
      <c r="I112" s="97">
        <v>16425</v>
      </c>
      <c r="J112" s="97">
        <v>4120</v>
      </c>
      <c r="K112" s="92">
        <v>19315</v>
      </c>
      <c r="L112">
        <v>1230</v>
      </c>
    </row>
    <row r="113" spans="1:12">
      <c r="A113" s="95" t="s">
        <v>96</v>
      </c>
      <c r="B113" s="91">
        <v>26095</v>
      </c>
      <c r="C113" s="92">
        <v>7360</v>
      </c>
      <c r="D113" s="97">
        <v>4860</v>
      </c>
      <c r="E113" s="97">
        <v>2505</v>
      </c>
      <c r="F113" s="90">
        <v>4525</v>
      </c>
      <c r="G113" s="94">
        <v>2835</v>
      </c>
      <c r="H113" s="92">
        <v>18735</v>
      </c>
      <c r="I113" s="97">
        <v>16455</v>
      </c>
      <c r="J113" s="97">
        <v>2280</v>
      </c>
      <c r="K113" s="92">
        <v>17285</v>
      </c>
      <c r="L113">
        <v>1445</v>
      </c>
    </row>
    <row r="114" spans="1:12">
      <c r="A114" s="95" t="s">
        <v>471</v>
      </c>
      <c r="B114" s="91">
        <v>11245</v>
      </c>
      <c r="C114" s="92">
        <v>850</v>
      </c>
      <c r="D114" s="97">
        <v>300</v>
      </c>
      <c r="E114" s="97">
        <v>550</v>
      </c>
      <c r="F114" s="90">
        <v>585</v>
      </c>
      <c r="G114" s="94">
        <v>260</v>
      </c>
      <c r="H114" s="92">
        <v>10395</v>
      </c>
      <c r="I114" s="97">
        <v>8560</v>
      </c>
      <c r="J114" s="97">
        <v>1835</v>
      </c>
      <c r="K114" s="92">
        <v>9360</v>
      </c>
      <c r="L114">
        <v>1035</v>
      </c>
    </row>
    <row r="115" spans="1:12">
      <c r="A115" s="95" t="s">
        <v>98</v>
      </c>
      <c r="B115" s="91">
        <v>23255</v>
      </c>
      <c r="C115" s="92">
        <v>7225</v>
      </c>
      <c r="D115" s="97">
        <v>3420</v>
      </c>
      <c r="E115" s="97">
        <v>3805</v>
      </c>
      <c r="F115" s="90">
        <v>4770</v>
      </c>
      <c r="G115" s="94">
        <v>2460</v>
      </c>
      <c r="H115" s="92">
        <v>16030</v>
      </c>
      <c r="I115" s="97">
        <v>13275</v>
      </c>
      <c r="J115" s="97">
        <v>2755</v>
      </c>
      <c r="K115" s="92">
        <v>15015</v>
      </c>
      <c r="L115">
        <v>1015</v>
      </c>
    </row>
    <row r="116" spans="1:12">
      <c r="A116" s="95" t="s">
        <v>99</v>
      </c>
      <c r="B116" s="91">
        <v>14865</v>
      </c>
      <c r="C116" s="92">
        <v>2630</v>
      </c>
      <c r="D116" s="97">
        <v>735</v>
      </c>
      <c r="E116" s="97">
        <v>1895</v>
      </c>
      <c r="F116" s="90">
        <v>2020</v>
      </c>
      <c r="G116" s="94">
        <v>610</v>
      </c>
      <c r="H116" s="92">
        <v>12235</v>
      </c>
      <c r="I116" s="97">
        <v>8950</v>
      </c>
      <c r="J116" s="97">
        <v>3285</v>
      </c>
      <c r="K116" s="92">
        <v>11105</v>
      </c>
      <c r="L116">
        <v>1135</v>
      </c>
    </row>
    <row r="117" spans="1:12">
      <c r="A117" s="95" t="s">
        <v>101</v>
      </c>
      <c r="B117" s="91">
        <v>17845</v>
      </c>
      <c r="C117" s="92">
        <v>2700</v>
      </c>
      <c r="D117" s="97">
        <v>1855</v>
      </c>
      <c r="E117" s="97">
        <v>845</v>
      </c>
      <c r="F117" s="90">
        <v>1620</v>
      </c>
      <c r="G117" s="94">
        <v>1080</v>
      </c>
      <c r="H117" s="92">
        <v>15145</v>
      </c>
      <c r="I117" s="97">
        <v>7650</v>
      </c>
      <c r="J117" s="97">
        <v>7495</v>
      </c>
      <c r="K117" s="92">
        <v>13260</v>
      </c>
      <c r="L117">
        <v>1885</v>
      </c>
    </row>
    <row r="118" spans="1:12">
      <c r="A118" s="95" t="s">
        <v>446</v>
      </c>
      <c r="B118" s="91">
        <v>2845</v>
      </c>
      <c r="C118" s="92">
        <v>85</v>
      </c>
      <c r="D118" s="97">
        <v>55</v>
      </c>
      <c r="E118" s="97">
        <v>30</v>
      </c>
      <c r="F118" s="90">
        <v>50</v>
      </c>
      <c r="G118" s="94">
        <v>35</v>
      </c>
      <c r="H118" s="92">
        <v>2760</v>
      </c>
      <c r="I118" s="97">
        <v>2670</v>
      </c>
      <c r="J118" s="97">
        <v>85</v>
      </c>
      <c r="K118" s="92">
        <v>2460</v>
      </c>
      <c r="L118">
        <v>300</v>
      </c>
    </row>
    <row r="119" spans="1:12">
      <c r="A119" s="95" t="s">
        <v>102</v>
      </c>
      <c r="B119" s="91">
        <v>17235</v>
      </c>
      <c r="C119" s="92">
        <v>6785</v>
      </c>
      <c r="D119" s="97">
        <v>2640</v>
      </c>
      <c r="E119" s="97">
        <v>4145</v>
      </c>
      <c r="F119" s="90">
        <v>3360</v>
      </c>
      <c r="G119" s="94">
        <v>3420</v>
      </c>
      <c r="H119" s="92">
        <v>10450</v>
      </c>
      <c r="I119" s="97">
        <v>7065</v>
      </c>
      <c r="J119" s="97">
        <v>3385</v>
      </c>
      <c r="K119" s="92">
        <v>9330</v>
      </c>
      <c r="L119">
        <v>1120</v>
      </c>
    </row>
    <row r="120" spans="1:12">
      <c r="A120" s="95" t="s">
        <v>103</v>
      </c>
      <c r="B120" s="91">
        <v>11995</v>
      </c>
      <c r="C120" s="92">
        <v>3215</v>
      </c>
      <c r="D120" s="97">
        <v>1965</v>
      </c>
      <c r="E120" s="97">
        <v>1250</v>
      </c>
      <c r="F120" s="90">
        <v>1950</v>
      </c>
      <c r="G120" s="94">
        <v>1265</v>
      </c>
      <c r="H120" s="92">
        <v>8780</v>
      </c>
      <c r="I120" s="97">
        <v>6440</v>
      </c>
      <c r="J120" s="97">
        <v>2340</v>
      </c>
      <c r="K120" s="92">
        <v>7945</v>
      </c>
      <c r="L120">
        <v>830</v>
      </c>
    </row>
    <row r="121" spans="1:12">
      <c r="A121" s="95" t="s">
        <v>262</v>
      </c>
      <c r="B121" s="91">
        <v>21145</v>
      </c>
      <c r="C121" s="92">
        <v>2355</v>
      </c>
      <c r="D121" s="97">
        <v>770</v>
      </c>
      <c r="E121" s="97">
        <v>1590</v>
      </c>
      <c r="F121" s="90">
        <v>2080</v>
      </c>
      <c r="G121" s="94">
        <v>280</v>
      </c>
      <c r="H121" s="92">
        <v>18790</v>
      </c>
      <c r="I121" s="97">
        <v>8380</v>
      </c>
      <c r="J121" s="97">
        <v>10410</v>
      </c>
      <c r="K121" s="92">
        <v>18015</v>
      </c>
      <c r="L121">
        <v>775</v>
      </c>
    </row>
    <row r="122" spans="1:12">
      <c r="A122" s="95" t="s">
        <v>263</v>
      </c>
      <c r="B122" s="91">
        <v>17265</v>
      </c>
      <c r="C122" s="92">
        <v>1860</v>
      </c>
      <c r="D122" s="97">
        <v>500</v>
      </c>
      <c r="E122" s="97">
        <v>1360</v>
      </c>
      <c r="F122" s="90">
        <v>1535</v>
      </c>
      <c r="G122" s="94">
        <v>325</v>
      </c>
      <c r="H122" s="92">
        <v>15405</v>
      </c>
      <c r="I122" s="97">
        <v>7805</v>
      </c>
      <c r="J122" s="97">
        <v>7600</v>
      </c>
      <c r="K122" s="92">
        <v>13795</v>
      </c>
      <c r="L122">
        <v>1605</v>
      </c>
    </row>
    <row r="123" spans="1:12">
      <c r="A123" s="95" t="s">
        <v>402</v>
      </c>
      <c r="B123" s="91">
        <v>2365</v>
      </c>
      <c r="C123" s="92">
        <v>315</v>
      </c>
      <c r="D123" s="97">
        <v>255</v>
      </c>
      <c r="E123" s="97">
        <v>65</v>
      </c>
      <c r="F123" s="90">
        <v>310</v>
      </c>
      <c r="G123" s="94">
        <v>5</v>
      </c>
      <c r="H123" s="92">
        <v>2045</v>
      </c>
      <c r="I123" s="97">
        <v>1920</v>
      </c>
      <c r="J123" s="97">
        <v>125</v>
      </c>
      <c r="K123" s="92">
        <v>2020</v>
      </c>
      <c r="L123">
        <v>25</v>
      </c>
    </row>
    <row r="124" spans="1:12">
      <c r="A124" s="95" t="s">
        <v>472</v>
      </c>
      <c r="B124" s="91">
        <v>760</v>
      </c>
      <c r="C124" s="92">
        <v>190</v>
      </c>
      <c r="D124" s="97">
        <v>110</v>
      </c>
      <c r="E124" s="97">
        <v>80</v>
      </c>
      <c r="F124" s="90">
        <v>110</v>
      </c>
      <c r="G124" s="94">
        <v>80</v>
      </c>
      <c r="H124" s="92">
        <v>570</v>
      </c>
      <c r="I124" s="97">
        <v>570</v>
      </c>
      <c r="J124" s="97">
        <v>0</v>
      </c>
      <c r="K124" s="92">
        <v>395</v>
      </c>
      <c r="L124">
        <v>175</v>
      </c>
    </row>
    <row r="125" spans="1:12">
      <c r="A125" s="95" t="s">
        <v>106</v>
      </c>
      <c r="B125" s="91">
        <v>20240</v>
      </c>
      <c r="C125" s="92">
        <v>8305</v>
      </c>
      <c r="D125" s="97">
        <v>5350</v>
      </c>
      <c r="E125" s="97">
        <v>2955</v>
      </c>
      <c r="F125" s="90">
        <v>5200</v>
      </c>
      <c r="G125" s="94">
        <v>3100</v>
      </c>
      <c r="H125" s="92">
        <v>11935</v>
      </c>
      <c r="I125" s="97">
        <v>11195</v>
      </c>
      <c r="J125" s="97">
        <v>740</v>
      </c>
      <c r="K125" s="92">
        <v>9270</v>
      </c>
      <c r="L125">
        <v>2665</v>
      </c>
    </row>
    <row r="126" spans="1:12">
      <c r="A126" s="95" t="s">
        <v>107</v>
      </c>
      <c r="B126" s="91">
        <v>29150</v>
      </c>
      <c r="C126" s="92">
        <v>9190</v>
      </c>
      <c r="D126" s="97">
        <v>3115</v>
      </c>
      <c r="E126" s="97">
        <v>6075</v>
      </c>
      <c r="F126" s="90">
        <v>5165</v>
      </c>
      <c r="G126" s="94">
        <v>4025</v>
      </c>
      <c r="H126" s="92">
        <v>19960</v>
      </c>
      <c r="I126" s="97">
        <v>10080</v>
      </c>
      <c r="J126" s="97">
        <v>9880</v>
      </c>
      <c r="K126" s="92">
        <v>17350</v>
      </c>
      <c r="L126">
        <v>2610</v>
      </c>
    </row>
    <row r="127" spans="1:12">
      <c r="A127" s="95" t="s">
        <v>108</v>
      </c>
      <c r="B127" s="91">
        <v>26520</v>
      </c>
      <c r="C127" s="92">
        <v>4535</v>
      </c>
      <c r="D127" s="97">
        <v>1945</v>
      </c>
      <c r="E127" s="97">
        <v>2590</v>
      </c>
      <c r="F127" s="90">
        <v>3875</v>
      </c>
      <c r="G127" s="94">
        <v>660</v>
      </c>
      <c r="H127" s="92">
        <v>21985</v>
      </c>
      <c r="I127" s="97">
        <v>16765</v>
      </c>
      <c r="J127" s="97">
        <v>5220</v>
      </c>
      <c r="K127" s="92">
        <v>20925</v>
      </c>
      <c r="L127">
        <v>1065</v>
      </c>
    </row>
    <row r="128" spans="1:12">
      <c r="A128" s="95" t="s">
        <v>110</v>
      </c>
      <c r="B128" s="91">
        <v>26610</v>
      </c>
      <c r="C128" s="92">
        <v>8555</v>
      </c>
      <c r="D128" s="97">
        <v>3175</v>
      </c>
      <c r="E128" s="97">
        <v>5380</v>
      </c>
      <c r="F128" s="90">
        <v>5775</v>
      </c>
      <c r="G128" s="94">
        <v>2780</v>
      </c>
      <c r="H128" s="92">
        <v>18060</v>
      </c>
      <c r="I128" s="97">
        <v>10755</v>
      </c>
      <c r="J128" s="97">
        <v>7305</v>
      </c>
      <c r="K128" s="92">
        <v>15580</v>
      </c>
      <c r="L128">
        <v>2480</v>
      </c>
    </row>
    <row r="129" spans="1:12">
      <c r="A129" s="95" t="s">
        <v>404</v>
      </c>
      <c r="B129" s="91">
        <v>635</v>
      </c>
      <c r="C129" s="92">
        <v>115</v>
      </c>
      <c r="D129" s="97">
        <v>55</v>
      </c>
      <c r="E129" s="97">
        <v>60</v>
      </c>
      <c r="F129" s="90">
        <v>95</v>
      </c>
      <c r="G129" s="94">
        <v>15</v>
      </c>
      <c r="H129" s="92">
        <v>520</v>
      </c>
      <c r="I129" s="97">
        <v>465</v>
      </c>
      <c r="J129" s="97">
        <v>50</v>
      </c>
      <c r="K129" s="92">
        <v>460</v>
      </c>
      <c r="L129">
        <v>60</v>
      </c>
    </row>
    <row r="130" spans="1:12">
      <c r="A130" s="95" t="s">
        <v>473</v>
      </c>
      <c r="B130" s="91">
        <v>5635</v>
      </c>
      <c r="C130" s="92">
        <v>1205</v>
      </c>
      <c r="D130" s="97">
        <v>110</v>
      </c>
      <c r="E130" s="97">
        <v>1095</v>
      </c>
      <c r="F130" s="90">
        <v>1190</v>
      </c>
      <c r="G130" s="94">
        <v>20</v>
      </c>
      <c r="H130" s="92">
        <v>4430</v>
      </c>
      <c r="I130" s="97">
        <v>3315</v>
      </c>
      <c r="J130" s="97">
        <v>1115</v>
      </c>
      <c r="K130" s="92">
        <v>4340</v>
      </c>
      <c r="L130">
        <v>85</v>
      </c>
    </row>
    <row r="131" spans="1:12">
      <c r="A131" s="95" t="s">
        <v>112</v>
      </c>
      <c r="B131" s="91">
        <v>23990</v>
      </c>
      <c r="C131" s="92">
        <v>4065</v>
      </c>
      <c r="D131" s="97">
        <v>1100</v>
      </c>
      <c r="E131" s="97">
        <v>2965</v>
      </c>
      <c r="F131" s="90">
        <v>3245</v>
      </c>
      <c r="G131" s="94">
        <v>820</v>
      </c>
      <c r="H131" s="92">
        <v>19925</v>
      </c>
      <c r="I131" s="97">
        <v>12510</v>
      </c>
      <c r="J131" s="97">
        <v>7415</v>
      </c>
      <c r="K131" s="92">
        <v>17320</v>
      </c>
      <c r="L131">
        <v>2605</v>
      </c>
    </row>
    <row r="132" spans="1:12">
      <c r="A132" s="95" t="s">
        <v>474</v>
      </c>
      <c r="B132" s="91">
        <v>7555</v>
      </c>
      <c r="C132" s="92">
        <v>1395</v>
      </c>
      <c r="D132" s="97">
        <v>370</v>
      </c>
      <c r="E132" s="97">
        <v>1025</v>
      </c>
      <c r="F132" s="90">
        <v>1325</v>
      </c>
      <c r="G132" s="94">
        <v>75</v>
      </c>
      <c r="H132" s="92">
        <v>6160</v>
      </c>
      <c r="I132" s="97">
        <v>3410</v>
      </c>
      <c r="J132" s="97">
        <v>2750</v>
      </c>
      <c r="K132" s="92">
        <v>5975</v>
      </c>
      <c r="L132">
        <v>185</v>
      </c>
    </row>
    <row r="133" spans="1:12">
      <c r="A133" s="95" t="s">
        <v>158</v>
      </c>
      <c r="B133" s="91">
        <v>1170</v>
      </c>
      <c r="C133" s="92">
        <v>0</v>
      </c>
      <c r="D133" s="97">
        <v>0</v>
      </c>
      <c r="E133" s="97">
        <v>0</v>
      </c>
      <c r="F133" s="90">
        <v>0</v>
      </c>
      <c r="G133" s="94">
        <v>0</v>
      </c>
      <c r="H133" s="92">
        <v>1170</v>
      </c>
      <c r="I133" s="97">
        <v>920</v>
      </c>
      <c r="J133" s="97">
        <v>250</v>
      </c>
      <c r="K133" s="92">
        <v>1025</v>
      </c>
      <c r="L133">
        <v>145</v>
      </c>
    </row>
    <row r="134" spans="1:12">
      <c r="A134" s="98" t="s">
        <v>451</v>
      </c>
      <c r="B134" s="91">
        <v>5625</v>
      </c>
      <c r="C134" s="92">
        <v>920</v>
      </c>
      <c r="D134" s="97">
        <v>200</v>
      </c>
      <c r="E134" s="97">
        <v>720</v>
      </c>
      <c r="F134" s="90">
        <v>910</v>
      </c>
      <c r="G134" s="94">
        <v>10</v>
      </c>
      <c r="H134" s="92">
        <v>4705</v>
      </c>
      <c r="I134" s="97">
        <v>3475</v>
      </c>
      <c r="J134" s="97">
        <v>1230</v>
      </c>
      <c r="K134" s="92">
        <v>4495</v>
      </c>
      <c r="L134">
        <v>205</v>
      </c>
    </row>
    <row r="135" spans="1:12">
      <c r="A135" s="95" t="s">
        <v>115</v>
      </c>
      <c r="B135" s="91">
        <v>12385</v>
      </c>
      <c r="C135" s="92">
        <v>3910</v>
      </c>
      <c r="D135" s="97">
        <v>2450</v>
      </c>
      <c r="E135" s="97">
        <v>1460</v>
      </c>
      <c r="F135" s="90">
        <v>2460</v>
      </c>
      <c r="G135" s="94">
        <v>1450</v>
      </c>
      <c r="H135" s="92">
        <v>8475</v>
      </c>
      <c r="I135" s="97">
        <v>7090</v>
      </c>
      <c r="J135" s="97">
        <v>1390</v>
      </c>
      <c r="K135" s="92">
        <v>7810</v>
      </c>
      <c r="L135">
        <v>665</v>
      </c>
    </row>
    <row r="136" spans="1:12">
      <c r="A136" s="1" t="s">
        <v>125</v>
      </c>
      <c r="B136" s="91">
        <v>121465</v>
      </c>
      <c r="C136" s="92">
        <v>23395</v>
      </c>
      <c r="D136" s="100">
        <v>9675</v>
      </c>
      <c r="E136" s="100">
        <v>13725</v>
      </c>
      <c r="F136" s="90">
        <v>17405</v>
      </c>
      <c r="G136" s="94">
        <v>5995</v>
      </c>
      <c r="H136" s="92">
        <v>98070</v>
      </c>
      <c r="I136" s="100">
        <v>62350</v>
      </c>
      <c r="J136" s="100">
        <v>35720</v>
      </c>
      <c r="K136" s="92">
        <v>91635</v>
      </c>
      <c r="L136">
        <v>6435</v>
      </c>
    </row>
    <row r="137" spans="1:12">
      <c r="A137" s="98" t="s">
        <v>406</v>
      </c>
      <c r="B137" s="91">
        <v>10395</v>
      </c>
      <c r="C137" s="92">
        <v>2305</v>
      </c>
      <c r="D137" s="96">
        <v>870</v>
      </c>
      <c r="E137" s="96">
        <v>1435</v>
      </c>
      <c r="F137" s="90">
        <v>1630</v>
      </c>
      <c r="G137" s="94">
        <v>680</v>
      </c>
      <c r="H137" s="92">
        <v>8085</v>
      </c>
      <c r="I137" s="97">
        <v>6080</v>
      </c>
      <c r="J137" s="97">
        <v>2010</v>
      </c>
      <c r="K137" s="92">
        <v>7615</v>
      </c>
      <c r="L137">
        <v>470</v>
      </c>
    </row>
    <row r="138" spans="1:12">
      <c r="A138" s="98" t="s">
        <v>407</v>
      </c>
      <c r="B138" s="91">
        <v>9515</v>
      </c>
      <c r="C138" s="92">
        <v>1760</v>
      </c>
      <c r="D138" s="96">
        <v>1045</v>
      </c>
      <c r="E138" s="96">
        <v>715</v>
      </c>
      <c r="F138" s="90">
        <v>1395</v>
      </c>
      <c r="G138" s="94">
        <v>365</v>
      </c>
      <c r="H138" s="92">
        <v>7755</v>
      </c>
      <c r="I138" s="97">
        <v>5630</v>
      </c>
      <c r="J138" s="97">
        <v>2125</v>
      </c>
      <c r="K138" s="92">
        <v>7315</v>
      </c>
      <c r="L138">
        <v>440</v>
      </c>
    </row>
    <row r="139" spans="1:12">
      <c r="A139" s="98" t="s">
        <v>119</v>
      </c>
      <c r="B139" s="91">
        <v>23010</v>
      </c>
      <c r="C139" s="92">
        <v>5550</v>
      </c>
      <c r="D139" s="96">
        <v>3500</v>
      </c>
      <c r="E139" s="96">
        <v>2050</v>
      </c>
      <c r="F139" s="90">
        <v>3480</v>
      </c>
      <c r="G139" s="94">
        <v>2070</v>
      </c>
      <c r="H139" s="92">
        <v>17460</v>
      </c>
      <c r="I139" s="97">
        <v>13275</v>
      </c>
      <c r="J139" s="97">
        <v>4185</v>
      </c>
      <c r="K139" s="92">
        <v>16195</v>
      </c>
      <c r="L139">
        <v>1265</v>
      </c>
    </row>
    <row r="140" spans="1:12">
      <c r="A140" s="98" t="s">
        <v>265</v>
      </c>
      <c r="B140" s="91">
        <v>9140</v>
      </c>
      <c r="C140" s="92">
        <v>1685</v>
      </c>
      <c r="D140" s="96">
        <v>765</v>
      </c>
      <c r="E140" s="96">
        <v>925</v>
      </c>
      <c r="F140" s="90">
        <v>1280</v>
      </c>
      <c r="G140" s="94">
        <v>400</v>
      </c>
      <c r="H140" s="92">
        <v>7455</v>
      </c>
      <c r="I140" s="97">
        <v>6100</v>
      </c>
      <c r="J140" s="97">
        <v>1355</v>
      </c>
      <c r="K140" s="92">
        <v>7085</v>
      </c>
      <c r="L140">
        <v>370</v>
      </c>
    </row>
    <row r="141" spans="1:12">
      <c r="A141" s="98" t="s">
        <v>223</v>
      </c>
      <c r="B141" s="91">
        <v>20595</v>
      </c>
      <c r="C141" s="92">
        <v>3345</v>
      </c>
      <c r="D141" s="96">
        <v>980</v>
      </c>
      <c r="E141" s="96">
        <v>2365</v>
      </c>
      <c r="F141" s="90">
        <v>2635</v>
      </c>
      <c r="G141" s="94">
        <v>715</v>
      </c>
      <c r="H141" s="92">
        <v>17255</v>
      </c>
      <c r="I141" s="97">
        <v>9740</v>
      </c>
      <c r="J141" s="97">
        <v>7510</v>
      </c>
      <c r="K141" s="92">
        <v>16030</v>
      </c>
      <c r="L141">
        <v>1225</v>
      </c>
    </row>
    <row r="142" spans="1:12">
      <c r="A142" s="98" t="s">
        <v>267</v>
      </c>
      <c r="B142" s="91">
        <v>7765</v>
      </c>
      <c r="C142" s="92">
        <v>1185</v>
      </c>
      <c r="D142" s="96">
        <v>180</v>
      </c>
      <c r="E142" s="96">
        <v>1005</v>
      </c>
      <c r="F142" s="90">
        <v>780</v>
      </c>
      <c r="G142" s="94">
        <v>405</v>
      </c>
      <c r="H142" s="92">
        <v>6580</v>
      </c>
      <c r="I142" s="97">
        <v>920</v>
      </c>
      <c r="J142" s="97">
        <v>5655</v>
      </c>
      <c r="K142" s="92">
        <v>6135</v>
      </c>
      <c r="L142">
        <v>440</v>
      </c>
    </row>
    <row r="143" spans="1:12">
      <c r="A143" s="98" t="s">
        <v>475</v>
      </c>
      <c r="B143" s="91">
        <v>4260</v>
      </c>
      <c r="C143" s="92">
        <v>1580</v>
      </c>
      <c r="D143" s="96">
        <v>275</v>
      </c>
      <c r="E143" s="96">
        <v>1305</v>
      </c>
      <c r="F143" s="90">
        <v>1175</v>
      </c>
      <c r="G143" s="94">
        <v>405</v>
      </c>
      <c r="H143" s="92">
        <v>2680</v>
      </c>
      <c r="I143" s="97">
        <v>2425</v>
      </c>
      <c r="J143" s="97">
        <v>255</v>
      </c>
      <c r="K143" s="92">
        <v>2580</v>
      </c>
      <c r="L143">
        <v>100</v>
      </c>
    </row>
    <row r="144" spans="1:12">
      <c r="A144" s="98" t="s">
        <v>476</v>
      </c>
      <c r="B144" s="91">
        <v>9065</v>
      </c>
      <c r="C144" s="92">
        <v>1830</v>
      </c>
      <c r="D144" s="96">
        <v>370</v>
      </c>
      <c r="E144" s="96">
        <v>1460</v>
      </c>
      <c r="F144" s="90">
        <v>1635</v>
      </c>
      <c r="G144" s="94">
        <v>195</v>
      </c>
      <c r="H144" s="92">
        <v>7235</v>
      </c>
      <c r="I144" s="97">
        <v>2570</v>
      </c>
      <c r="J144" s="97">
        <v>4660</v>
      </c>
      <c r="K144" s="92">
        <v>6965</v>
      </c>
      <c r="L144">
        <v>270</v>
      </c>
    </row>
    <row r="145" spans="1:12">
      <c r="A145" s="98" t="s">
        <v>364</v>
      </c>
      <c r="B145" s="91">
        <v>5620</v>
      </c>
      <c r="C145" s="92">
        <v>505</v>
      </c>
      <c r="D145" s="96">
        <v>40</v>
      </c>
      <c r="E145" s="96">
        <v>470</v>
      </c>
      <c r="F145" s="90">
        <v>485</v>
      </c>
      <c r="G145" s="94">
        <v>20</v>
      </c>
      <c r="H145" s="92">
        <v>5115</v>
      </c>
      <c r="I145" s="97">
        <v>2705</v>
      </c>
      <c r="J145" s="97">
        <v>2410</v>
      </c>
      <c r="K145" s="92">
        <v>4345</v>
      </c>
      <c r="L145">
        <v>770</v>
      </c>
    </row>
    <row r="146" spans="1:12">
      <c r="A146" s="98" t="s">
        <v>365</v>
      </c>
      <c r="B146" s="91">
        <v>595</v>
      </c>
      <c r="C146" s="92">
        <v>155</v>
      </c>
      <c r="D146" s="96">
        <v>65</v>
      </c>
      <c r="E146" s="96">
        <v>90</v>
      </c>
      <c r="F146" s="90">
        <v>120</v>
      </c>
      <c r="G146" s="94">
        <v>30</v>
      </c>
      <c r="H146" s="92">
        <v>440</v>
      </c>
      <c r="I146" s="97">
        <v>440</v>
      </c>
      <c r="J146" s="97">
        <v>0</v>
      </c>
      <c r="K146" s="92">
        <v>425</v>
      </c>
      <c r="L146">
        <v>15</v>
      </c>
    </row>
    <row r="147" spans="1:12">
      <c r="A147" s="98" t="s">
        <v>366</v>
      </c>
      <c r="B147" s="91">
        <v>5515</v>
      </c>
      <c r="C147" s="92">
        <v>640</v>
      </c>
      <c r="D147" s="96">
        <v>125</v>
      </c>
      <c r="E147" s="96">
        <v>510</v>
      </c>
      <c r="F147" s="90">
        <v>600</v>
      </c>
      <c r="G147" s="94">
        <v>40</v>
      </c>
      <c r="H147" s="92">
        <v>4875</v>
      </c>
      <c r="I147" s="97">
        <v>3225</v>
      </c>
      <c r="J147" s="97">
        <v>1650</v>
      </c>
      <c r="K147" s="92">
        <v>4650</v>
      </c>
      <c r="L147">
        <v>225</v>
      </c>
    </row>
    <row r="148" spans="1:12">
      <c r="A148" s="98" t="s">
        <v>408</v>
      </c>
      <c r="B148" s="91">
        <v>14080</v>
      </c>
      <c r="C148" s="92">
        <v>2650</v>
      </c>
      <c r="D148" s="96">
        <v>1350</v>
      </c>
      <c r="E148" s="96">
        <v>1300</v>
      </c>
      <c r="F148" s="90">
        <v>1995</v>
      </c>
      <c r="G148" s="94">
        <v>655</v>
      </c>
      <c r="H148" s="92">
        <v>11430</v>
      </c>
      <c r="I148" s="97">
        <v>8070</v>
      </c>
      <c r="J148" s="97">
        <v>3365</v>
      </c>
      <c r="K148" s="92">
        <v>10640</v>
      </c>
      <c r="L148">
        <v>795</v>
      </c>
    </row>
    <row r="149" spans="1:12">
      <c r="A149" s="98" t="s">
        <v>318</v>
      </c>
      <c r="B149" s="91">
        <v>1910</v>
      </c>
      <c r="C149" s="92">
        <v>205</v>
      </c>
      <c r="D149" s="96">
        <v>110</v>
      </c>
      <c r="E149" s="96">
        <v>95</v>
      </c>
      <c r="F149" s="90">
        <v>200</v>
      </c>
      <c r="G149" s="94">
        <v>5</v>
      </c>
      <c r="H149" s="92">
        <v>1705</v>
      </c>
      <c r="I149" s="97">
        <v>1165</v>
      </c>
      <c r="J149" s="97">
        <v>540</v>
      </c>
      <c r="K149" s="92">
        <v>1655</v>
      </c>
      <c r="L149">
        <v>45</v>
      </c>
    </row>
    <row r="150" spans="1:12">
      <c r="A150" s="1" t="s">
        <v>145</v>
      </c>
      <c r="B150" s="91">
        <v>205155</v>
      </c>
      <c r="C150" s="92">
        <v>48745</v>
      </c>
      <c r="D150" s="100">
        <v>20095</v>
      </c>
      <c r="E150" s="100">
        <v>28655</v>
      </c>
      <c r="F150" s="90">
        <v>34175</v>
      </c>
      <c r="G150" s="94">
        <v>14570</v>
      </c>
      <c r="H150" s="92">
        <v>156410</v>
      </c>
      <c r="I150" s="100">
        <v>124515</v>
      </c>
      <c r="J150" s="100">
        <v>31895</v>
      </c>
      <c r="K150" s="92">
        <v>143500</v>
      </c>
      <c r="L150">
        <v>12905</v>
      </c>
    </row>
    <row r="151" spans="1:12">
      <c r="A151" s="95" t="s">
        <v>126</v>
      </c>
      <c r="B151" s="91">
        <v>14015</v>
      </c>
      <c r="C151" s="92">
        <v>3605</v>
      </c>
      <c r="D151" s="96">
        <v>1480</v>
      </c>
      <c r="E151" s="96">
        <v>2125</v>
      </c>
      <c r="F151" s="90">
        <v>2570</v>
      </c>
      <c r="G151" s="94">
        <v>1040</v>
      </c>
      <c r="H151" s="92">
        <v>10410</v>
      </c>
      <c r="I151" s="97">
        <v>9285</v>
      </c>
      <c r="J151" s="97">
        <v>1125</v>
      </c>
      <c r="K151" s="92">
        <v>9330</v>
      </c>
      <c r="L151">
        <v>1080</v>
      </c>
    </row>
    <row r="152" spans="1:12">
      <c r="A152" s="95" t="s">
        <v>127</v>
      </c>
      <c r="B152" s="91">
        <v>4115</v>
      </c>
      <c r="C152" s="92">
        <v>660</v>
      </c>
      <c r="D152" s="96">
        <v>345</v>
      </c>
      <c r="E152" s="96">
        <v>310</v>
      </c>
      <c r="F152" s="90">
        <v>375</v>
      </c>
      <c r="G152" s="94">
        <v>280</v>
      </c>
      <c r="H152" s="92">
        <v>3455</v>
      </c>
      <c r="I152" s="97">
        <v>3100</v>
      </c>
      <c r="J152" s="97">
        <v>355</v>
      </c>
      <c r="K152" s="92">
        <v>3135</v>
      </c>
      <c r="L152">
        <v>320</v>
      </c>
    </row>
    <row r="153" spans="1:12">
      <c r="A153" s="95" t="s">
        <v>368</v>
      </c>
      <c r="B153" s="91">
        <v>4030</v>
      </c>
      <c r="C153" s="92">
        <v>130</v>
      </c>
      <c r="D153" s="96">
        <v>25</v>
      </c>
      <c r="E153" s="96">
        <v>105</v>
      </c>
      <c r="F153" s="90">
        <v>130</v>
      </c>
      <c r="G153" s="94">
        <v>0</v>
      </c>
      <c r="H153" s="92">
        <v>3905</v>
      </c>
      <c r="I153" s="97">
        <v>2710</v>
      </c>
      <c r="J153" s="97">
        <v>1195</v>
      </c>
      <c r="K153" s="92">
        <v>3885</v>
      </c>
      <c r="L153">
        <v>20</v>
      </c>
    </row>
    <row r="154" spans="1:12">
      <c r="A154" s="95" t="s">
        <v>128</v>
      </c>
      <c r="B154" s="91">
        <v>17395</v>
      </c>
      <c r="C154" s="92">
        <v>4510</v>
      </c>
      <c r="D154" s="96">
        <v>1035</v>
      </c>
      <c r="E154" s="96">
        <v>3470</v>
      </c>
      <c r="F154" s="90">
        <v>3150</v>
      </c>
      <c r="G154" s="94">
        <v>1355</v>
      </c>
      <c r="H154" s="92">
        <v>12885</v>
      </c>
      <c r="I154" s="97">
        <v>8910</v>
      </c>
      <c r="J154" s="97">
        <v>3975</v>
      </c>
      <c r="K154" s="92">
        <v>11645</v>
      </c>
      <c r="L154">
        <v>1245</v>
      </c>
    </row>
    <row r="155" spans="1:12">
      <c r="A155" s="95" t="s">
        <v>237</v>
      </c>
      <c r="B155" s="91">
        <v>1615</v>
      </c>
      <c r="C155" s="92">
        <v>325</v>
      </c>
      <c r="D155" s="96">
        <v>260</v>
      </c>
      <c r="E155" s="96">
        <v>65</v>
      </c>
      <c r="F155" s="90">
        <v>165</v>
      </c>
      <c r="G155" s="94">
        <v>160</v>
      </c>
      <c r="H155" s="92">
        <v>1285</v>
      </c>
      <c r="I155" s="97">
        <v>1235</v>
      </c>
      <c r="J155" s="97">
        <v>50</v>
      </c>
      <c r="K155" s="92">
        <v>1090</v>
      </c>
      <c r="L155">
        <v>195</v>
      </c>
    </row>
    <row r="156" spans="1:12">
      <c r="A156" s="95" t="s">
        <v>130</v>
      </c>
      <c r="B156" s="91">
        <v>23015</v>
      </c>
      <c r="C156" s="92">
        <v>6225</v>
      </c>
      <c r="D156" s="96">
        <v>3685</v>
      </c>
      <c r="E156" s="96">
        <v>2540</v>
      </c>
      <c r="F156" s="90">
        <v>3955</v>
      </c>
      <c r="G156" s="94">
        <v>2275</v>
      </c>
      <c r="H156" s="92">
        <v>16785</v>
      </c>
      <c r="I156" s="97">
        <v>15745</v>
      </c>
      <c r="J156" s="97">
        <v>1040</v>
      </c>
      <c r="K156" s="92">
        <v>15035</v>
      </c>
      <c r="L156">
        <v>1750</v>
      </c>
    </row>
    <row r="157" spans="1:12">
      <c r="A157" s="95" t="s">
        <v>131</v>
      </c>
      <c r="B157" s="91">
        <v>15800</v>
      </c>
      <c r="C157" s="92">
        <v>2315</v>
      </c>
      <c r="D157" s="96">
        <v>925</v>
      </c>
      <c r="E157" s="96">
        <v>1385</v>
      </c>
      <c r="F157" s="90">
        <v>1790</v>
      </c>
      <c r="G157" s="94">
        <v>525</v>
      </c>
      <c r="H157" s="92">
        <v>13490</v>
      </c>
      <c r="I157" s="97">
        <v>10650</v>
      </c>
      <c r="J157" s="97">
        <v>2840</v>
      </c>
      <c r="K157" s="92">
        <v>12875</v>
      </c>
      <c r="L157">
        <v>615</v>
      </c>
    </row>
    <row r="158" spans="1:12">
      <c r="A158" s="95" t="s">
        <v>132</v>
      </c>
      <c r="B158" s="91">
        <v>1500</v>
      </c>
      <c r="C158" s="92">
        <v>235</v>
      </c>
      <c r="D158" s="96">
        <v>190</v>
      </c>
      <c r="E158" s="96">
        <v>45</v>
      </c>
      <c r="F158" s="90">
        <v>150</v>
      </c>
      <c r="G158" s="94">
        <v>90</v>
      </c>
      <c r="H158" s="92">
        <v>1265</v>
      </c>
      <c r="I158" s="97">
        <v>1235</v>
      </c>
      <c r="J158" s="97">
        <v>30</v>
      </c>
      <c r="K158" s="92">
        <v>1105</v>
      </c>
      <c r="L158">
        <v>160</v>
      </c>
    </row>
    <row r="159" spans="1:12">
      <c r="A159" s="95" t="s">
        <v>133</v>
      </c>
      <c r="B159" s="91">
        <v>24750</v>
      </c>
      <c r="C159" s="92">
        <v>5365</v>
      </c>
      <c r="D159" s="96">
        <v>2640</v>
      </c>
      <c r="E159" s="96">
        <v>2725</v>
      </c>
      <c r="F159" s="90">
        <v>3970</v>
      </c>
      <c r="G159" s="94">
        <v>1390</v>
      </c>
      <c r="H159" s="92">
        <v>19385</v>
      </c>
      <c r="I159" s="97">
        <v>14925</v>
      </c>
      <c r="J159" s="97">
        <v>4460</v>
      </c>
      <c r="K159" s="92">
        <v>18440</v>
      </c>
      <c r="L159">
        <v>945</v>
      </c>
    </row>
    <row r="160" spans="1:12">
      <c r="A160" s="95" t="s">
        <v>134</v>
      </c>
      <c r="B160" s="91">
        <v>8770</v>
      </c>
      <c r="C160" s="92">
        <v>3425</v>
      </c>
      <c r="D160" s="96">
        <v>1415</v>
      </c>
      <c r="E160" s="96">
        <v>2010</v>
      </c>
      <c r="F160" s="90">
        <v>1990</v>
      </c>
      <c r="G160" s="94">
        <v>1435</v>
      </c>
      <c r="H160" s="92">
        <v>5345</v>
      </c>
      <c r="I160" s="97">
        <v>5040</v>
      </c>
      <c r="J160" s="97">
        <v>305</v>
      </c>
      <c r="K160" s="92">
        <v>4430</v>
      </c>
      <c r="L160">
        <v>915</v>
      </c>
    </row>
    <row r="161" spans="1:12">
      <c r="A161" s="95" t="s">
        <v>319</v>
      </c>
      <c r="B161" s="91">
        <v>14045</v>
      </c>
      <c r="C161" s="92">
        <v>2570</v>
      </c>
      <c r="D161" s="96">
        <v>1145</v>
      </c>
      <c r="E161" s="96">
        <v>1425</v>
      </c>
      <c r="F161" s="90">
        <v>1940</v>
      </c>
      <c r="G161" s="94">
        <v>630</v>
      </c>
      <c r="H161" s="92">
        <v>11470</v>
      </c>
      <c r="I161" s="97">
        <v>9290</v>
      </c>
      <c r="J161" s="97">
        <v>2180</v>
      </c>
      <c r="K161" s="92">
        <v>9965</v>
      </c>
      <c r="L161">
        <v>1510</v>
      </c>
    </row>
    <row r="162" spans="1:12">
      <c r="A162" s="95" t="s">
        <v>369</v>
      </c>
      <c r="B162" s="91">
        <v>11450</v>
      </c>
      <c r="C162" s="92">
        <v>2035</v>
      </c>
      <c r="D162" s="96">
        <v>435</v>
      </c>
      <c r="E162" s="96">
        <v>1600</v>
      </c>
      <c r="F162" s="90">
        <v>1560</v>
      </c>
      <c r="G162" s="94">
        <v>475</v>
      </c>
      <c r="H162" s="92">
        <v>9415</v>
      </c>
      <c r="I162" s="97">
        <v>6085</v>
      </c>
      <c r="J162" s="97">
        <v>3330</v>
      </c>
      <c r="K162" s="92">
        <v>8935</v>
      </c>
      <c r="L162">
        <v>475</v>
      </c>
    </row>
    <row r="163" spans="1:12">
      <c r="A163" s="95" t="s">
        <v>409</v>
      </c>
      <c r="B163" s="91">
        <v>4570</v>
      </c>
      <c r="C163" s="92">
        <v>885</v>
      </c>
      <c r="D163" s="96">
        <v>385</v>
      </c>
      <c r="E163" s="96">
        <v>500</v>
      </c>
      <c r="F163" s="90">
        <v>685</v>
      </c>
      <c r="G163" s="94">
        <v>200</v>
      </c>
      <c r="H163" s="92">
        <v>3690</v>
      </c>
      <c r="I163" s="97">
        <v>2720</v>
      </c>
      <c r="J163" s="97">
        <v>970</v>
      </c>
      <c r="K163" s="92">
        <v>3290</v>
      </c>
      <c r="L163">
        <v>400</v>
      </c>
    </row>
    <row r="164" spans="1:12">
      <c r="A164" s="95" t="s">
        <v>137</v>
      </c>
      <c r="B164" s="91">
        <v>12400</v>
      </c>
      <c r="C164" s="92">
        <v>3500</v>
      </c>
      <c r="D164" s="96">
        <v>935</v>
      </c>
      <c r="E164" s="96">
        <v>2565</v>
      </c>
      <c r="F164" s="90">
        <v>2125</v>
      </c>
      <c r="G164" s="94">
        <v>1375</v>
      </c>
      <c r="H164" s="92">
        <v>8895</v>
      </c>
      <c r="I164" s="97">
        <v>6520</v>
      </c>
      <c r="J164" s="97">
        <v>2375</v>
      </c>
      <c r="K164" s="92">
        <v>8205</v>
      </c>
      <c r="L164">
        <v>695</v>
      </c>
    </row>
    <row r="165" spans="1:12">
      <c r="A165" s="95" t="s">
        <v>269</v>
      </c>
      <c r="B165" s="91">
        <v>650</v>
      </c>
      <c r="C165" s="92">
        <v>110</v>
      </c>
      <c r="D165" s="96">
        <v>90</v>
      </c>
      <c r="E165" s="96">
        <v>20</v>
      </c>
      <c r="F165" s="90">
        <v>80</v>
      </c>
      <c r="G165" s="94">
        <v>35</v>
      </c>
      <c r="H165" s="92">
        <v>540</v>
      </c>
      <c r="I165" s="97">
        <v>540</v>
      </c>
      <c r="J165" s="97">
        <v>0</v>
      </c>
      <c r="K165" s="92">
        <v>490</v>
      </c>
      <c r="L165">
        <v>45</v>
      </c>
    </row>
    <row r="166" spans="1:12">
      <c r="A166" s="95" t="s">
        <v>139</v>
      </c>
      <c r="B166" s="91">
        <v>7945</v>
      </c>
      <c r="C166" s="92">
        <v>1605</v>
      </c>
      <c r="D166" s="96">
        <v>1165</v>
      </c>
      <c r="E166" s="96">
        <v>440</v>
      </c>
      <c r="F166" s="90">
        <v>885</v>
      </c>
      <c r="G166" s="94">
        <v>720</v>
      </c>
      <c r="H166" s="92">
        <v>6340</v>
      </c>
      <c r="I166" s="97">
        <v>5870</v>
      </c>
      <c r="J166" s="97">
        <v>470</v>
      </c>
      <c r="K166" s="92">
        <v>4725</v>
      </c>
      <c r="L166">
        <v>1615</v>
      </c>
    </row>
    <row r="167" spans="1:12">
      <c r="A167" s="98" t="s">
        <v>239</v>
      </c>
      <c r="B167" s="91">
        <v>740</v>
      </c>
      <c r="C167" s="92">
        <v>115</v>
      </c>
      <c r="D167" s="96">
        <v>55</v>
      </c>
      <c r="E167" s="96">
        <v>60</v>
      </c>
      <c r="F167" s="90">
        <v>85</v>
      </c>
      <c r="G167" s="94">
        <v>25</v>
      </c>
      <c r="H167" s="92">
        <v>630</v>
      </c>
      <c r="I167" s="97">
        <v>590</v>
      </c>
      <c r="J167" s="97">
        <v>35</v>
      </c>
      <c r="K167" s="92">
        <v>610</v>
      </c>
      <c r="L167">
        <v>20</v>
      </c>
    </row>
    <row r="168" spans="1:12">
      <c r="A168" s="95" t="s">
        <v>141</v>
      </c>
      <c r="B168" s="91">
        <v>8720</v>
      </c>
      <c r="C168" s="92">
        <v>1790</v>
      </c>
      <c r="D168" s="96">
        <v>785</v>
      </c>
      <c r="E168" s="96">
        <v>1005</v>
      </c>
      <c r="F168" s="90">
        <v>1265</v>
      </c>
      <c r="G168" s="94">
        <v>525</v>
      </c>
      <c r="H168" s="92">
        <v>6930</v>
      </c>
      <c r="I168" s="97">
        <v>5870</v>
      </c>
      <c r="J168" s="97">
        <v>1060</v>
      </c>
      <c r="K168" s="92">
        <v>6650</v>
      </c>
      <c r="L168">
        <v>280</v>
      </c>
    </row>
    <row r="169" spans="1:12">
      <c r="A169" s="95" t="s">
        <v>142</v>
      </c>
      <c r="B169" s="91">
        <v>24410</v>
      </c>
      <c r="C169" s="92">
        <v>9275</v>
      </c>
      <c r="D169" s="96">
        <v>3040</v>
      </c>
      <c r="E169" s="96">
        <v>6235</v>
      </c>
      <c r="F169" s="90">
        <v>7250</v>
      </c>
      <c r="G169" s="94">
        <v>2030</v>
      </c>
      <c r="H169" s="92">
        <v>15130</v>
      </c>
      <c r="I169" s="97">
        <v>11565</v>
      </c>
      <c r="J169" s="97">
        <v>3565</v>
      </c>
      <c r="K169" s="92">
        <v>14615</v>
      </c>
      <c r="L169">
        <v>515</v>
      </c>
    </row>
    <row r="170" spans="1:12">
      <c r="A170" s="95" t="s">
        <v>270</v>
      </c>
      <c r="B170" s="91">
        <v>5220</v>
      </c>
      <c r="C170" s="92">
        <v>60</v>
      </c>
      <c r="D170" s="96">
        <v>50</v>
      </c>
      <c r="E170" s="96">
        <v>10</v>
      </c>
      <c r="F170" s="90">
        <v>55</v>
      </c>
      <c r="G170" s="94">
        <v>5</v>
      </c>
      <c r="H170" s="92">
        <v>5160</v>
      </c>
      <c r="I170" s="97">
        <v>2630</v>
      </c>
      <c r="J170" s="97">
        <v>2530</v>
      </c>
      <c r="K170" s="92">
        <v>5060</v>
      </c>
      <c r="L170">
        <v>100</v>
      </c>
    </row>
    <row r="171" spans="1:12">
      <c r="A171" s="1" t="s">
        <v>151</v>
      </c>
      <c r="B171" s="91">
        <v>52405</v>
      </c>
      <c r="C171" s="92">
        <v>11695</v>
      </c>
      <c r="D171" s="100">
        <v>4075</v>
      </c>
      <c r="E171" s="100">
        <v>7620</v>
      </c>
      <c r="F171" s="90">
        <v>8905</v>
      </c>
      <c r="G171" s="94">
        <v>2790</v>
      </c>
      <c r="H171" s="7">
        <v>40705</v>
      </c>
      <c r="I171" s="100">
        <v>30000</v>
      </c>
      <c r="J171" s="100">
        <v>10705</v>
      </c>
      <c r="K171" s="7">
        <v>37815</v>
      </c>
      <c r="L171">
        <v>2890</v>
      </c>
    </row>
    <row r="172" spans="1:12">
      <c r="A172" s="95" t="s">
        <v>146</v>
      </c>
      <c r="B172" s="91">
        <v>23675</v>
      </c>
      <c r="C172" s="92">
        <v>5340</v>
      </c>
      <c r="D172" s="96">
        <v>2050</v>
      </c>
      <c r="E172" s="96">
        <v>3295</v>
      </c>
      <c r="F172" s="90">
        <v>4190</v>
      </c>
      <c r="G172" s="94">
        <v>1150</v>
      </c>
      <c r="H172" s="92">
        <v>18335</v>
      </c>
      <c r="I172" s="97">
        <v>12595</v>
      </c>
      <c r="J172" s="97">
        <v>5740</v>
      </c>
      <c r="K172" s="92">
        <v>17195</v>
      </c>
      <c r="L172">
        <v>1140</v>
      </c>
    </row>
    <row r="173" spans="1:12">
      <c r="A173" s="101" t="s">
        <v>148</v>
      </c>
      <c r="B173" s="91">
        <v>1155</v>
      </c>
      <c r="C173" s="92">
        <v>140</v>
      </c>
      <c r="D173" s="96">
        <v>15</v>
      </c>
      <c r="E173" s="96">
        <v>125</v>
      </c>
      <c r="F173" s="90">
        <v>130</v>
      </c>
      <c r="G173" s="94">
        <v>10</v>
      </c>
      <c r="H173" s="92">
        <v>1015</v>
      </c>
      <c r="I173" s="97">
        <v>995</v>
      </c>
      <c r="J173" s="97">
        <v>20</v>
      </c>
      <c r="K173" s="92">
        <v>960</v>
      </c>
      <c r="L173">
        <v>55</v>
      </c>
    </row>
    <row r="174" spans="1:12">
      <c r="A174" s="101" t="s">
        <v>149</v>
      </c>
      <c r="B174" s="91">
        <v>1370</v>
      </c>
      <c r="C174" s="92">
        <v>170</v>
      </c>
      <c r="D174" s="96">
        <v>40</v>
      </c>
      <c r="E174" s="96">
        <v>130</v>
      </c>
      <c r="F174" s="90">
        <v>165</v>
      </c>
      <c r="G174" s="94">
        <v>5</v>
      </c>
      <c r="H174" s="92">
        <v>1200</v>
      </c>
      <c r="I174" s="97">
        <v>1005</v>
      </c>
      <c r="J174" s="97">
        <v>195</v>
      </c>
      <c r="K174" s="92">
        <v>1175</v>
      </c>
      <c r="L174">
        <v>25</v>
      </c>
    </row>
    <row r="175" spans="1:12">
      <c r="A175" s="95" t="s">
        <v>150</v>
      </c>
      <c r="B175" s="91">
        <v>26200</v>
      </c>
      <c r="C175" s="92">
        <v>6045</v>
      </c>
      <c r="D175" s="96">
        <v>1970</v>
      </c>
      <c r="E175" s="96">
        <v>4070</v>
      </c>
      <c r="F175" s="90">
        <v>4420</v>
      </c>
      <c r="G175" s="94">
        <v>1625</v>
      </c>
      <c r="H175" s="92">
        <v>20160</v>
      </c>
      <c r="I175" s="97">
        <v>15410</v>
      </c>
      <c r="J175" s="97">
        <v>4750</v>
      </c>
      <c r="K175" s="92">
        <v>18485</v>
      </c>
      <c r="L175">
        <v>1675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B46C-FBD4-40DD-BC12-2625CA5A413C}">
  <dimension ref="A1:L176"/>
  <sheetViews>
    <sheetView topLeftCell="A161" zoomScaleNormal="100" workbookViewId="0">
      <selection activeCell="A178" activeCellId="1" sqref="A137:XFD137 A178:XFD178"/>
    </sheetView>
    <sheetView workbookViewId="1"/>
  </sheetViews>
  <sheetFormatPr defaultRowHeight="15"/>
  <sheetData>
    <row r="1" spans="1:12" ht="23.25">
      <c r="A1" t="s">
        <v>4842</v>
      </c>
      <c r="B1" s="87" t="s">
        <v>4838</v>
      </c>
      <c r="C1" s="86" t="s">
        <v>4835</v>
      </c>
      <c r="D1" s="2" t="s">
        <v>4824</v>
      </c>
      <c r="E1" s="2" t="s">
        <v>4825</v>
      </c>
      <c r="F1" s="77" t="s">
        <v>4826</v>
      </c>
      <c r="G1" s="76" t="s">
        <v>4827</v>
      </c>
      <c r="H1" s="88" t="s">
        <v>4836</v>
      </c>
      <c r="I1" s="2" t="s">
        <v>4828</v>
      </c>
      <c r="J1" s="2" t="s">
        <v>4840</v>
      </c>
      <c r="K1" s="78" t="s">
        <v>4830</v>
      </c>
      <c r="L1" s="122" t="s">
        <v>4831</v>
      </c>
    </row>
    <row r="2" spans="1:12">
      <c r="A2" s="85" t="s">
        <v>152</v>
      </c>
      <c r="B2" s="89">
        <v>2175115</v>
      </c>
      <c r="C2" s="90">
        <v>497500</v>
      </c>
      <c r="D2" s="92">
        <v>206755</v>
      </c>
      <c r="E2" s="92">
        <v>290745</v>
      </c>
      <c r="F2" s="7">
        <v>357335</v>
      </c>
      <c r="G2" s="91">
        <v>140165</v>
      </c>
      <c r="H2" s="7">
        <v>1677615</v>
      </c>
      <c r="I2" s="92">
        <v>1111310</v>
      </c>
      <c r="J2" s="92">
        <v>566305</v>
      </c>
      <c r="K2" s="7">
        <v>1542515</v>
      </c>
      <c r="L2">
        <v>135100</v>
      </c>
    </row>
    <row r="3" spans="1:12">
      <c r="A3" s="85" t="s">
        <v>116</v>
      </c>
      <c r="B3" s="89">
        <v>1807660</v>
      </c>
      <c r="C3" s="90">
        <v>416745</v>
      </c>
      <c r="D3" s="92">
        <v>173575</v>
      </c>
      <c r="E3" s="92">
        <v>243170</v>
      </c>
      <c r="F3" s="7">
        <v>297760</v>
      </c>
      <c r="G3" s="91">
        <v>118985</v>
      </c>
      <c r="H3" s="7">
        <v>1390915</v>
      </c>
      <c r="I3" s="92">
        <v>898595</v>
      </c>
      <c r="J3" s="92">
        <v>492320</v>
      </c>
      <c r="K3" s="7">
        <v>1276700</v>
      </c>
      <c r="L3">
        <v>114215</v>
      </c>
    </row>
    <row r="4" spans="1:12">
      <c r="A4" s="102" t="s">
        <v>453</v>
      </c>
      <c r="B4" s="99">
        <v>25420</v>
      </c>
      <c r="C4" s="104">
        <v>3675</v>
      </c>
      <c r="D4" s="103">
        <v>710</v>
      </c>
      <c r="E4" s="103">
        <v>2965</v>
      </c>
      <c r="F4" s="105">
        <v>3045</v>
      </c>
      <c r="G4" s="91">
        <v>630</v>
      </c>
      <c r="H4" s="105">
        <v>21740</v>
      </c>
      <c r="I4" s="103">
        <v>9985</v>
      </c>
      <c r="J4" s="103">
        <v>11755</v>
      </c>
      <c r="K4" s="105">
        <v>20165</v>
      </c>
      <c r="L4">
        <v>1575</v>
      </c>
    </row>
    <row r="5" spans="1:12">
      <c r="A5" s="102" t="s">
        <v>2</v>
      </c>
      <c r="B5" s="99">
        <v>7590</v>
      </c>
      <c r="C5" s="104">
        <v>2165</v>
      </c>
      <c r="D5" s="103">
        <v>595</v>
      </c>
      <c r="E5" s="103">
        <v>1570</v>
      </c>
      <c r="F5" s="105">
        <v>1425</v>
      </c>
      <c r="G5" s="91">
        <v>740</v>
      </c>
      <c r="H5" s="105">
        <v>5420</v>
      </c>
      <c r="I5" s="103">
        <v>5260</v>
      </c>
      <c r="J5" s="103">
        <v>160</v>
      </c>
      <c r="K5" s="105">
        <v>5020</v>
      </c>
      <c r="L5">
        <v>405</v>
      </c>
    </row>
    <row r="6" spans="1:12">
      <c r="A6" s="102" t="s">
        <v>454</v>
      </c>
      <c r="B6" s="99">
        <v>4705</v>
      </c>
      <c r="C6" s="104">
        <v>1215</v>
      </c>
      <c r="D6" s="103">
        <v>630</v>
      </c>
      <c r="E6" s="103">
        <v>585</v>
      </c>
      <c r="F6" s="105">
        <v>1190</v>
      </c>
      <c r="G6" s="91">
        <v>25</v>
      </c>
      <c r="H6" s="105">
        <v>3490</v>
      </c>
      <c r="I6" s="103">
        <v>3220</v>
      </c>
      <c r="J6" s="103">
        <v>270</v>
      </c>
      <c r="K6" s="105">
        <v>3320</v>
      </c>
      <c r="L6">
        <v>170</v>
      </c>
    </row>
    <row r="7" spans="1:12">
      <c r="A7" s="102" t="s">
        <v>4</v>
      </c>
      <c r="B7" s="99">
        <v>13755</v>
      </c>
      <c r="C7" s="104">
        <v>4180</v>
      </c>
      <c r="D7" s="103">
        <v>1330</v>
      </c>
      <c r="E7" s="103">
        <v>2850</v>
      </c>
      <c r="F7" s="105">
        <v>2440</v>
      </c>
      <c r="G7" s="91">
        <v>1740</v>
      </c>
      <c r="H7" s="105">
        <v>9575</v>
      </c>
      <c r="I7" s="103">
        <v>7155</v>
      </c>
      <c r="J7" s="103">
        <v>2425</v>
      </c>
      <c r="K7" s="105">
        <v>8760</v>
      </c>
      <c r="L7">
        <v>815</v>
      </c>
    </row>
    <row r="8" spans="1:12">
      <c r="A8" s="102" t="s">
        <v>6</v>
      </c>
      <c r="B8" s="99">
        <v>22130</v>
      </c>
      <c r="C8" s="104">
        <v>4195</v>
      </c>
      <c r="D8" s="103">
        <v>860</v>
      </c>
      <c r="E8" s="103">
        <v>3335</v>
      </c>
      <c r="F8" s="105">
        <v>3735</v>
      </c>
      <c r="G8" s="91">
        <v>460</v>
      </c>
      <c r="H8" s="105">
        <v>17935</v>
      </c>
      <c r="I8" s="103">
        <v>15</v>
      </c>
      <c r="J8" s="103">
        <v>17920</v>
      </c>
      <c r="K8" s="105">
        <v>17910</v>
      </c>
      <c r="L8">
        <v>25</v>
      </c>
    </row>
    <row r="9" spans="1:12">
      <c r="A9" s="102" t="s">
        <v>477</v>
      </c>
      <c r="B9" s="99">
        <v>3145</v>
      </c>
      <c r="C9" s="104">
        <v>190</v>
      </c>
      <c r="D9" s="103">
        <v>90</v>
      </c>
      <c r="E9" s="103">
        <v>95</v>
      </c>
      <c r="F9" s="105">
        <v>45</v>
      </c>
      <c r="G9" s="91">
        <v>145</v>
      </c>
      <c r="H9" s="105">
        <v>2955</v>
      </c>
      <c r="I9" s="103">
        <v>2505</v>
      </c>
      <c r="J9" s="103">
        <v>450</v>
      </c>
      <c r="K9" s="105">
        <v>2450</v>
      </c>
      <c r="L9">
        <v>505</v>
      </c>
    </row>
    <row r="10" spans="1:12">
      <c r="A10" s="102" t="s">
        <v>8</v>
      </c>
      <c r="B10" s="99">
        <v>31550</v>
      </c>
      <c r="C10" s="104">
        <v>11300</v>
      </c>
      <c r="D10" s="103">
        <v>5140</v>
      </c>
      <c r="E10" s="103">
        <v>6160</v>
      </c>
      <c r="F10" s="105">
        <v>7245</v>
      </c>
      <c r="G10" s="91">
        <v>4050</v>
      </c>
      <c r="H10" s="105">
        <v>20255</v>
      </c>
      <c r="I10" s="103">
        <v>15975</v>
      </c>
      <c r="J10" s="103">
        <v>4280</v>
      </c>
      <c r="K10" s="105">
        <v>18545</v>
      </c>
      <c r="L10">
        <v>1705</v>
      </c>
    </row>
    <row r="11" spans="1:12">
      <c r="A11" s="102" t="s">
        <v>374</v>
      </c>
      <c r="B11" s="99">
        <v>1215</v>
      </c>
      <c r="C11" s="104">
        <v>320</v>
      </c>
      <c r="D11" s="103">
        <v>75</v>
      </c>
      <c r="E11" s="103">
        <v>245</v>
      </c>
      <c r="F11" s="105">
        <v>320</v>
      </c>
      <c r="G11" s="91">
        <v>0</v>
      </c>
      <c r="H11" s="105">
        <v>895</v>
      </c>
      <c r="I11" s="103">
        <v>895</v>
      </c>
      <c r="J11" s="103">
        <v>0</v>
      </c>
      <c r="K11" s="105">
        <v>895</v>
      </c>
      <c r="L11">
        <v>0</v>
      </c>
    </row>
    <row r="12" spans="1:12">
      <c r="A12" s="102" t="s">
        <v>455</v>
      </c>
      <c r="B12" s="99">
        <v>7155</v>
      </c>
      <c r="C12" s="104">
        <v>1340</v>
      </c>
      <c r="D12" s="103">
        <v>500</v>
      </c>
      <c r="E12" s="103">
        <v>840</v>
      </c>
      <c r="F12" s="105">
        <v>1155</v>
      </c>
      <c r="G12" s="91">
        <v>185</v>
      </c>
      <c r="H12" s="105">
        <v>5820</v>
      </c>
      <c r="I12" s="103">
        <v>3190</v>
      </c>
      <c r="J12" s="103">
        <v>2630</v>
      </c>
      <c r="K12" s="105">
        <v>5265</v>
      </c>
      <c r="L12">
        <v>550</v>
      </c>
    </row>
    <row r="13" spans="1:12">
      <c r="A13" s="102" t="s">
        <v>302</v>
      </c>
      <c r="B13" s="99">
        <v>1235</v>
      </c>
      <c r="C13" s="104">
        <v>0</v>
      </c>
      <c r="D13" s="103">
        <v>0</v>
      </c>
      <c r="E13" s="103">
        <v>0</v>
      </c>
      <c r="F13" s="105">
        <v>0</v>
      </c>
      <c r="G13" s="91">
        <v>0</v>
      </c>
      <c r="H13" s="105">
        <v>1235</v>
      </c>
      <c r="I13" s="103">
        <v>1080</v>
      </c>
      <c r="J13" s="103">
        <v>155</v>
      </c>
      <c r="K13" s="105">
        <v>1105</v>
      </c>
      <c r="L13">
        <v>130</v>
      </c>
    </row>
    <row r="14" spans="1:12">
      <c r="A14" s="102" t="s">
        <v>13</v>
      </c>
      <c r="B14" s="99">
        <v>14915</v>
      </c>
      <c r="C14" s="104">
        <v>2415</v>
      </c>
      <c r="D14" s="103">
        <v>1285</v>
      </c>
      <c r="E14" s="103">
        <v>1130</v>
      </c>
      <c r="F14" s="105">
        <v>1465</v>
      </c>
      <c r="G14" s="91">
        <v>950</v>
      </c>
      <c r="H14" s="105">
        <v>12500</v>
      </c>
      <c r="I14" s="103">
        <v>9045</v>
      </c>
      <c r="J14" s="103">
        <v>3455</v>
      </c>
      <c r="K14" s="105">
        <v>11900</v>
      </c>
      <c r="L14">
        <v>600</v>
      </c>
    </row>
    <row r="15" spans="1:12">
      <c r="A15" s="102" t="s">
        <v>14</v>
      </c>
      <c r="B15" s="99">
        <v>11950</v>
      </c>
      <c r="C15" s="104">
        <v>3575</v>
      </c>
      <c r="D15" s="103">
        <v>1020</v>
      </c>
      <c r="E15" s="103">
        <v>2555</v>
      </c>
      <c r="F15" s="105">
        <v>2005</v>
      </c>
      <c r="G15" s="91">
        <v>1570</v>
      </c>
      <c r="H15" s="105">
        <v>8380</v>
      </c>
      <c r="I15" s="103">
        <v>6670</v>
      </c>
      <c r="J15" s="103">
        <v>1705</v>
      </c>
      <c r="K15" s="105">
        <v>7230</v>
      </c>
      <c r="L15">
        <v>1150</v>
      </c>
    </row>
    <row r="16" spans="1:12">
      <c r="A16" s="102" t="s">
        <v>15</v>
      </c>
      <c r="B16" s="99">
        <v>18810</v>
      </c>
      <c r="C16" s="104">
        <v>3640</v>
      </c>
      <c r="D16" s="103">
        <v>1170</v>
      </c>
      <c r="E16" s="103">
        <v>2475</v>
      </c>
      <c r="F16" s="105">
        <v>2950</v>
      </c>
      <c r="G16" s="91">
        <v>695</v>
      </c>
      <c r="H16" s="105">
        <v>15165</v>
      </c>
      <c r="I16" s="103">
        <v>10705</v>
      </c>
      <c r="J16" s="103">
        <v>4460</v>
      </c>
      <c r="K16" s="105">
        <v>13510</v>
      </c>
      <c r="L16">
        <v>1660</v>
      </c>
    </row>
    <row r="17" spans="1:12">
      <c r="A17" s="102" t="s">
        <v>16</v>
      </c>
      <c r="B17" s="99">
        <v>22190</v>
      </c>
      <c r="C17" s="104">
        <v>7715</v>
      </c>
      <c r="D17" s="103">
        <v>2615</v>
      </c>
      <c r="E17" s="103">
        <v>5100</v>
      </c>
      <c r="F17" s="105">
        <v>5600</v>
      </c>
      <c r="G17" s="91">
        <v>2120</v>
      </c>
      <c r="H17" s="105">
        <v>14475</v>
      </c>
      <c r="I17" s="103">
        <v>10575</v>
      </c>
      <c r="J17" s="103">
        <v>3895</v>
      </c>
      <c r="K17" s="105">
        <v>13425</v>
      </c>
      <c r="L17">
        <v>1045</v>
      </c>
    </row>
    <row r="18" spans="1:12">
      <c r="A18" s="102" t="s">
        <v>174</v>
      </c>
      <c r="B18" s="99">
        <v>15135</v>
      </c>
      <c r="C18" s="104">
        <v>4370</v>
      </c>
      <c r="D18" s="103">
        <v>1625</v>
      </c>
      <c r="E18" s="103">
        <v>2750</v>
      </c>
      <c r="F18" s="105">
        <v>3065</v>
      </c>
      <c r="G18" s="91">
        <v>1310</v>
      </c>
      <c r="H18" s="105">
        <v>10760</v>
      </c>
      <c r="I18" s="103">
        <v>9715</v>
      </c>
      <c r="J18" s="103">
        <v>1050</v>
      </c>
      <c r="K18" s="105">
        <v>10000</v>
      </c>
      <c r="L18">
        <v>765</v>
      </c>
    </row>
    <row r="19" spans="1:12">
      <c r="A19" s="102" t="s">
        <v>375</v>
      </c>
      <c r="B19" s="99">
        <v>9765</v>
      </c>
      <c r="C19" s="104">
        <v>605</v>
      </c>
      <c r="D19" s="103">
        <v>140</v>
      </c>
      <c r="E19" s="103">
        <v>465</v>
      </c>
      <c r="F19" s="105">
        <v>500</v>
      </c>
      <c r="G19" s="91">
        <v>105</v>
      </c>
      <c r="H19" s="105">
        <v>9160</v>
      </c>
      <c r="I19" s="103">
        <v>6020</v>
      </c>
      <c r="J19" s="103">
        <v>3140</v>
      </c>
      <c r="K19" s="105">
        <v>8285</v>
      </c>
      <c r="L19">
        <v>880</v>
      </c>
    </row>
    <row r="20" spans="1:12">
      <c r="A20" s="102" t="s">
        <v>19</v>
      </c>
      <c r="B20" s="99">
        <v>25435</v>
      </c>
      <c r="C20" s="104">
        <v>8885</v>
      </c>
      <c r="D20" s="103">
        <v>5210</v>
      </c>
      <c r="E20" s="103">
        <v>3675</v>
      </c>
      <c r="F20" s="105">
        <v>4980</v>
      </c>
      <c r="G20" s="91">
        <v>3905</v>
      </c>
      <c r="H20" s="105">
        <v>16550</v>
      </c>
      <c r="I20" s="103">
        <v>11955</v>
      </c>
      <c r="J20" s="103">
        <v>4595</v>
      </c>
      <c r="K20" s="105">
        <v>15090</v>
      </c>
      <c r="L20">
        <v>1460</v>
      </c>
    </row>
    <row r="21" spans="1:12">
      <c r="A21" s="102" t="s">
        <v>20</v>
      </c>
      <c r="B21" s="99">
        <v>145</v>
      </c>
      <c r="C21" s="104">
        <v>145</v>
      </c>
      <c r="D21" s="103">
        <v>80</v>
      </c>
      <c r="E21" s="103">
        <v>65</v>
      </c>
      <c r="F21" s="105">
        <v>100</v>
      </c>
      <c r="G21" s="91">
        <v>45</v>
      </c>
      <c r="H21" s="105">
        <v>0</v>
      </c>
      <c r="I21" s="103">
        <v>0</v>
      </c>
      <c r="J21" s="103">
        <v>0</v>
      </c>
      <c r="K21" s="105">
        <v>0</v>
      </c>
      <c r="L21">
        <v>0</v>
      </c>
    </row>
    <row r="22" spans="1:12">
      <c r="A22" s="102" t="s">
        <v>456</v>
      </c>
      <c r="B22" s="99">
        <v>13725</v>
      </c>
      <c r="C22" s="104">
        <v>3845</v>
      </c>
      <c r="D22" s="103">
        <v>870</v>
      </c>
      <c r="E22" s="103">
        <v>2980</v>
      </c>
      <c r="F22" s="105">
        <v>3680</v>
      </c>
      <c r="G22" s="91">
        <v>165</v>
      </c>
      <c r="H22" s="105">
        <v>9880</v>
      </c>
      <c r="I22" s="103">
        <v>5755</v>
      </c>
      <c r="J22" s="103">
        <v>4125</v>
      </c>
      <c r="K22" s="105">
        <v>9565</v>
      </c>
      <c r="L22">
        <v>320</v>
      </c>
    </row>
    <row r="23" spans="1:12">
      <c r="A23" s="102" t="s">
        <v>378</v>
      </c>
      <c r="B23" s="99">
        <v>22530</v>
      </c>
      <c r="C23" s="104">
        <v>3955</v>
      </c>
      <c r="D23" s="103">
        <v>1540</v>
      </c>
      <c r="E23" s="103">
        <v>2415</v>
      </c>
      <c r="F23" s="105">
        <v>3230</v>
      </c>
      <c r="G23" s="91">
        <v>720</v>
      </c>
      <c r="H23" s="105">
        <v>18575</v>
      </c>
      <c r="I23" s="103">
        <v>11915</v>
      </c>
      <c r="J23" s="103">
        <v>6660</v>
      </c>
      <c r="K23" s="105">
        <v>17575</v>
      </c>
      <c r="L23">
        <v>1000</v>
      </c>
    </row>
    <row r="24" spans="1:12">
      <c r="A24" s="102" t="s">
        <v>22</v>
      </c>
      <c r="B24" s="99">
        <v>28205</v>
      </c>
      <c r="C24" s="104">
        <v>2705</v>
      </c>
      <c r="D24" s="103">
        <v>680</v>
      </c>
      <c r="E24" s="103">
        <v>2025</v>
      </c>
      <c r="F24" s="105">
        <v>2435</v>
      </c>
      <c r="G24" s="91">
        <v>270</v>
      </c>
      <c r="H24" s="105">
        <v>25500</v>
      </c>
      <c r="I24" s="103">
        <v>15490</v>
      </c>
      <c r="J24" s="103">
        <v>10010</v>
      </c>
      <c r="K24" s="105">
        <v>22565</v>
      </c>
      <c r="L24">
        <v>2930</v>
      </c>
    </row>
    <row r="25" spans="1:12">
      <c r="A25" s="102" t="s">
        <v>161</v>
      </c>
      <c r="B25" s="99">
        <v>815</v>
      </c>
      <c r="C25" s="104">
        <v>385</v>
      </c>
      <c r="D25" s="103">
        <v>330</v>
      </c>
      <c r="E25" s="103">
        <v>55</v>
      </c>
      <c r="F25" s="105">
        <v>310</v>
      </c>
      <c r="G25" s="91">
        <v>75</v>
      </c>
      <c r="H25" s="105">
        <v>430</v>
      </c>
      <c r="I25" s="103">
        <v>430</v>
      </c>
      <c r="J25" s="103">
        <v>0</v>
      </c>
      <c r="K25" s="105">
        <v>385</v>
      </c>
      <c r="L25">
        <v>50</v>
      </c>
    </row>
    <row r="26" spans="1:12">
      <c r="A26" s="102" t="s">
        <v>478</v>
      </c>
      <c r="B26" s="99">
        <v>9690</v>
      </c>
      <c r="C26" s="104">
        <v>1150</v>
      </c>
      <c r="D26" s="103">
        <v>240</v>
      </c>
      <c r="E26" s="103">
        <v>910</v>
      </c>
      <c r="F26" s="105">
        <v>1040</v>
      </c>
      <c r="G26" s="91">
        <v>105</v>
      </c>
      <c r="H26" s="105">
        <v>8540</v>
      </c>
      <c r="I26" s="103">
        <v>6130</v>
      </c>
      <c r="J26" s="103">
        <v>2410</v>
      </c>
      <c r="K26" s="105">
        <v>8425</v>
      </c>
      <c r="L26">
        <v>115</v>
      </c>
    </row>
    <row r="27" spans="1:12">
      <c r="A27" s="102" t="s">
        <v>458</v>
      </c>
      <c r="B27" s="99">
        <v>4975</v>
      </c>
      <c r="C27" s="104">
        <v>1800</v>
      </c>
      <c r="D27" s="103">
        <v>240</v>
      </c>
      <c r="E27" s="103">
        <v>1560</v>
      </c>
      <c r="F27" s="105">
        <v>1785</v>
      </c>
      <c r="G27" s="91">
        <v>10</v>
      </c>
      <c r="H27" s="105">
        <v>3175</v>
      </c>
      <c r="I27" s="103">
        <v>2435</v>
      </c>
      <c r="J27" s="103">
        <v>735</v>
      </c>
      <c r="K27" s="105">
        <v>3060</v>
      </c>
      <c r="L27">
        <v>110</v>
      </c>
    </row>
    <row r="28" spans="1:12">
      <c r="A28" s="102" t="s">
        <v>380</v>
      </c>
      <c r="B28" s="99">
        <v>21425</v>
      </c>
      <c r="C28" s="104">
        <v>8270</v>
      </c>
      <c r="D28" s="103">
        <v>3045</v>
      </c>
      <c r="E28" s="103">
        <v>5225</v>
      </c>
      <c r="F28" s="105">
        <v>5625</v>
      </c>
      <c r="G28" s="91">
        <v>2645</v>
      </c>
      <c r="H28" s="105">
        <v>13155</v>
      </c>
      <c r="I28" s="103">
        <v>6200</v>
      </c>
      <c r="J28" s="103">
        <v>6955</v>
      </c>
      <c r="K28" s="105">
        <v>11360</v>
      </c>
      <c r="L28">
        <v>1795</v>
      </c>
    </row>
    <row r="29" spans="1:12">
      <c r="A29" s="102" t="s">
        <v>25</v>
      </c>
      <c r="B29" s="99">
        <v>345</v>
      </c>
      <c r="C29" s="104">
        <v>35</v>
      </c>
      <c r="D29" s="103">
        <v>30</v>
      </c>
      <c r="E29" s="103">
        <v>5</v>
      </c>
      <c r="F29" s="105">
        <v>20</v>
      </c>
      <c r="G29" s="91">
        <v>10</v>
      </c>
      <c r="H29" s="105">
        <v>315</v>
      </c>
      <c r="I29" s="103">
        <v>305</v>
      </c>
      <c r="J29" s="103">
        <v>10</v>
      </c>
      <c r="K29" s="105">
        <v>235</v>
      </c>
      <c r="L29">
        <v>80</v>
      </c>
    </row>
    <row r="30" spans="1:12">
      <c r="A30" s="102" t="s">
        <v>27</v>
      </c>
      <c r="B30" s="99">
        <v>18360</v>
      </c>
      <c r="C30" s="104">
        <v>2835</v>
      </c>
      <c r="D30" s="103">
        <v>1235</v>
      </c>
      <c r="E30" s="103">
        <v>1600</v>
      </c>
      <c r="F30" s="105">
        <v>1760</v>
      </c>
      <c r="G30" s="91">
        <v>1075</v>
      </c>
      <c r="H30" s="105">
        <v>15525</v>
      </c>
      <c r="I30" s="103">
        <v>10920</v>
      </c>
      <c r="J30" s="103">
        <v>4605</v>
      </c>
      <c r="K30" s="105">
        <v>13820</v>
      </c>
      <c r="L30">
        <v>1705</v>
      </c>
    </row>
    <row r="31" spans="1:12">
      <c r="A31" s="102" t="s">
        <v>479</v>
      </c>
      <c r="B31" s="99">
        <v>380</v>
      </c>
      <c r="C31" s="104">
        <v>265</v>
      </c>
      <c r="D31" s="103">
        <v>210</v>
      </c>
      <c r="E31" s="103">
        <v>55</v>
      </c>
      <c r="F31" s="105">
        <v>160</v>
      </c>
      <c r="G31" s="91">
        <v>105</v>
      </c>
      <c r="H31" s="105">
        <v>115</v>
      </c>
      <c r="I31" s="103">
        <v>115</v>
      </c>
      <c r="J31" s="103">
        <v>0</v>
      </c>
      <c r="K31" s="105">
        <v>100</v>
      </c>
      <c r="L31">
        <v>15</v>
      </c>
    </row>
    <row r="32" spans="1:12">
      <c r="A32" s="102" t="s">
        <v>28</v>
      </c>
      <c r="B32" s="99">
        <v>4790</v>
      </c>
      <c r="C32" s="104">
        <v>4280</v>
      </c>
      <c r="D32" s="103">
        <v>2800</v>
      </c>
      <c r="E32" s="103">
        <v>1480</v>
      </c>
      <c r="F32" s="105">
        <v>2745</v>
      </c>
      <c r="G32" s="91">
        <v>1530</v>
      </c>
      <c r="H32" s="105">
        <v>515</v>
      </c>
      <c r="I32" s="103">
        <v>515</v>
      </c>
      <c r="J32" s="103">
        <v>0</v>
      </c>
      <c r="K32" s="105">
        <v>475</v>
      </c>
      <c r="L32">
        <v>40</v>
      </c>
    </row>
    <row r="33" spans="1:12">
      <c r="A33" s="102" t="s">
        <v>331</v>
      </c>
      <c r="B33" s="99">
        <v>980</v>
      </c>
      <c r="C33" s="104">
        <v>20</v>
      </c>
      <c r="D33" s="103">
        <v>0</v>
      </c>
      <c r="E33" s="103">
        <v>20</v>
      </c>
      <c r="F33" s="105">
        <v>20</v>
      </c>
      <c r="G33" s="91">
        <v>0</v>
      </c>
      <c r="H33" s="105">
        <v>960</v>
      </c>
      <c r="I33" s="103">
        <v>945</v>
      </c>
      <c r="J33" s="103">
        <v>20</v>
      </c>
      <c r="K33" s="105">
        <v>855</v>
      </c>
      <c r="L33">
        <v>105</v>
      </c>
    </row>
    <row r="34" spans="1:12">
      <c r="A34" s="102" t="s">
        <v>332</v>
      </c>
      <c r="B34" s="99">
        <v>460</v>
      </c>
      <c r="C34" s="104">
        <v>70</v>
      </c>
      <c r="D34" s="103">
        <v>10</v>
      </c>
      <c r="E34" s="103">
        <v>60</v>
      </c>
      <c r="F34" s="105">
        <v>60</v>
      </c>
      <c r="G34" s="91">
        <v>10</v>
      </c>
      <c r="H34" s="105">
        <v>390</v>
      </c>
      <c r="I34" s="103">
        <v>390</v>
      </c>
      <c r="J34" s="103">
        <v>0</v>
      </c>
      <c r="K34" s="105">
        <v>370</v>
      </c>
      <c r="L34">
        <v>25</v>
      </c>
    </row>
    <row r="35" spans="1:12">
      <c r="A35" s="102" t="s">
        <v>31</v>
      </c>
      <c r="B35" s="99">
        <v>22105</v>
      </c>
      <c r="C35" s="104">
        <v>3915</v>
      </c>
      <c r="D35" s="103">
        <v>1205</v>
      </c>
      <c r="E35" s="103">
        <v>2710</v>
      </c>
      <c r="F35" s="105">
        <v>3210</v>
      </c>
      <c r="G35" s="91">
        <v>705</v>
      </c>
      <c r="H35" s="105">
        <v>18190</v>
      </c>
      <c r="I35" s="103">
        <v>13910</v>
      </c>
      <c r="J35" s="103">
        <v>4280</v>
      </c>
      <c r="K35" s="105">
        <v>17325</v>
      </c>
      <c r="L35">
        <v>860</v>
      </c>
    </row>
    <row r="36" spans="1:12">
      <c r="A36" s="102" t="s">
        <v>32</v>
      </c>
      <c r="B36" s="99">
        <v>13170</v>
      </c>
      <c r="C36" s="104">
        <v>2305</v>
      </c>
      <c r="D36" s="103">
        <v>490</v>
      </c>
      <c r="E36" s="103">
        <v>1820</v>
      </c>
      <c r="F36" s="105">
        <v>1900</v>
      </c>
      <c r="G36" s="91">
        <v>405</v>
      </c>
      <c r="H36" s="105">
        <v>10865</v>
      </c>
      <c r="I36" s="103">
        <v>8360</v>
      </c>
      <c r="J36" s="103">
        <v>2505</v>
      </c>
      <c r="K36" s="105">
        <v>10450</v>
      </c>
      <c r="L36">
        <v>415</v>
      </c>
    </row>
    <row r="37" spans="1:12">
      <c r="A37" s="102" t="s">
        <v>33</v>
      </c>
      <c r="B37" s="99">
        <v>15315</v>
      </c>
      <c r="C37" s="104">
        <v>4550</v>
      </c>
      <c r="D37" s="103">
        <v>2190</v>
      </c>
      <c r="E37" s="103">
        <v>2360</v>
      </c>
      <c r="F37" s="105">
        <v>3185</v>
      </c>
      <c r="G37" s="91">
        <v>1360</v>
      </c>
      <c r="H37" s="105">
        <v>10765</v>
      </c>
      <c r="I37" s="103">
        <v>10380</v>
      </c>
      <c r="J37" s="103">
        <v>385</v>
      </c>
      <c r="K37" s="105">
        <v>10265</v>
      </c>
      <c r="L37">
        <v>500</v>
      </c>
    </row>
    <row r="38" spans="1:12">
      <c r="A38" s="102" t="s">
        <v>34</v>
      </c>
      <c r="B38" s="99">
        <v>14150</v>
      </c>
      <c r="C38" s="104">
        <v>3440</v>
      </c>
      <c r="D38" s="103">
        <v>2010</v>
      </c>
      <c r="E38" s="103">
        <v>1430</v>
      </c>
      <c r="F38" s="105">
        <v>2375</v>
      </c>
      <c r="G38" s="91">
        <v>1065</v>
      </c>
      <c r="H38" s="105">
        <v>10710</v>
      </c>
      <c r="I38" s="103">
        <v>6905</v>
      </c>
      <c r="J38" s="103">
        <v>3805</v>
      </c>
      <c r="K38" s="105">
        <v>10095</v>
      </c>
      <c r="L38">
        <v>615</v>
      </c>
    </row>
    <row r="39" spans="1:12">
      <c r="A39" s="102" t="s">
        <v>35</v>
      </c>
      <c r="B39" s="99">
        <v>14305</v>
      </c>
      <c r="C39" s="104">
        <v>4140</v>
      </c>
      <c r="D39" s="103">
        <v>1410</v>
      </c>
      <c r="E39" s="103">
        <v>2730</v>
      </c>
      <c r="F39" s="105">
        <v>2940</v>
      </c>
      <c r="G39" s="91">
        <v>1200</v>
      </c>
      <c r="H39" s="105">
        <v>10165</v>
      </c>
      <c r="I39" s="103">
        <v>7540</v>
      </c>
      <c r="J39" s="103">
        <v>2625</v>
      </c>
      <c r="K39" s="105">
        <v>8925</v>
      </c>
      <c r="L39">
        <v>1235</v>
      </c>
    </row>
    <row r="40" spans="1:12">
      <c r="A40" s="102" t="s">
        <v>419</v>
      </c>
      <c r="B40" s="99">
        <v>11145</v>
      </c>
      <c r="C40" s="104">
        <v>2730</v>
      </c>
      <c r="D40" s="103">
        <v>615</v>
      </c>
      <c r="E40" s="103">
        <v>2115</v>
      </c>
      <c r="F40" s="105">
        <v>2720</v>
      </c>
      <c r="G40" s="91">
        <v>10</v>
      </c>
      <c r="H40" s="105">
        <v>8415</v>
      </c>
      <c r="I40" s="103">
        <v>5160</v>
      </c>
      <c r="J40" s="103">
        <v>3255</v>
      </c>
      <c r="K40" s="105">
        <v>8160</v>
      </c>
      <c r="L40">
        <v>255</v>
      </c>
    </row>
    <row r="41" spans="1:12">
      <c r="A41" s="102" t="s">
        <v>37</v>
      </c>
      <c r="B41" s="99">
        <v>10985</v>
      </c>
      <c r="C41" s="104">
        <v>3690</v>
      </c>
      <c r="D41" s="103">
        <v>1840</v>
      </c>
      <c r="E41" s="103">
        <v>1850</v>
      </c>
      <c r="F41" s="105">
        <v>1210</v>
      </c>
      <c r="G41" s="91">
        <v>2480</v>
      </c>
      <c r="H41" s="105">
        <v>7295</v>
      </c>
      <c r="I41" s="103">
        <v>5480</v>
      </c>
      <c r="J41" s="103">
        <v>1815</v>
      </c>
      <c r="K41" s="105">
        <v>6035</v>
      </c>
      <c r="L41">
        <v>1260</v>
      </c>
    </row>
    <row r="42" spans="1:12">
      <c r="A42" s="102" t="s">
        <v>38</v>
      </c>
      <c r="B42" s="99">
        <v>13150</v>
      </c>
      <c r="C42" s="104">
        <v>3775</v>
      </c>
      <c r="D42" s="103">
        <v>2010</v>
      </c>
      <c r="E42" s="103">
        <v>1770</v>
      </c>
      <c r="F42" s="105">
        <v>2745</v>
      </c>
      <c r="G42" s="91">
        <v>1030</v>
      </c>
      <c r="H42" s="105">
        <v>9370</v>
      </c>
      <c r="I42" s="103">
        <v>7715</v>
      </c>
      <c r="J42" s="103">
        <v>1655</v>
      </c>
      <c r="K42" s="105">
        <v>8855</v>
      </c>
      <c r="L42">
        <v>520</v>
      </c>
    </row>
    <row r="43" spans="1:12">
      <c r="A43" s="102" t="s">
        <v>460</v>
      </c>
      <c r="B43" s="99">
        <v>1645</v>
      </c>
      <c r="C43" s="104">
        <v>210</v>
      </c>
      <c r="D43" s="103">
        <v>145</v>
      </c>
      <c r="E43" s="103">
        <v>70</v>
      </c>
      <c r="F43" s="105">
        <v>200</v>
      </c>
      <c r="G43" s="91">
        <v>15</v>
      </c>
      <c r="H43" s="105">
        <v>1435</v>
      </c>
      <c r="I43" s="103">
        <v>1395</v>
      </c>
      <c r="J43" s="103">
        <v>40</v>
      </c>
      <c r="K43" s="105">
        <v>1350</v>
      </c>
      <c r="L43">
        <v>85</v>
      </c>
    </row>
    <row r="44" spans="1:12">
      <c r="A44" s="102" t="s">
        <v>40</v>
      </c>
      <c r="B44" s="99">
        <v>9215</v>
      </c>
      <c r="C44" s="104">
        <v>1535</v>
      </c>
      <c r="D44" s="103">
        <v>525</v>
      </c>
      <c r="E44" s="103">
        <v>1010</v>
      </c>
      <c r="F44" s="105">
        <v>1410</v>
      </c>
      <c r="G44" s="91">
        <v>120</v>
      </c>
      <c r="H44" s="105">
        <v>7680</v>
      </c>
      <c r="I44" s="103">
        <v>5815</v>
      </c>
      <c r="J44" s="103">
        <v>1865</v>
      </c>
      <c r="K44" s="105">
        <v>7410</v>
      </c>
      <c r="L44">
        <v>275</v>
      </c>
    </row>
    <row r="45" spans="1:12">
      <c r="A45" s="102" t="s">
        <v>41</v>
      </c>
      <c r="B45" s="99">
        <v>7215</v>
      </c>
      <c r="C45" s="104">
        <v>2405</v>
      </c>
      <c r="D45" s="103">
        <v>1375</v>
      </c>
      <c r="E45" s="103">
        <v>1030</v>
      </c>
      <c r="F45" s="105">
        <v>1845</v>
      </c>
      <c r="G45" s="91">
        <v>560</v>
      </c>
      <c r="H45" s="105">
        <v>4810</v>
      </c>
      <c r="I45" s="103">
        <v>3560</v>
      </c>
      <c r="J45" s="103">
        <v>1255</v>
      </c>
      <c r="K45" s="105">
        <v>4265</v>
      </c>
      <c r="L45">
        <v>550</v>
      </c>
    </row>
    <row r="46" spans="1:12">
      <c r="A46" s="102" t="s">
        <v>42</v>
      </c>
      <c r="B46" s="99">
        <v>20195</v>
      </c>
      <c r="C46" s="104">
        <v>5520</v>
      </c>
      <c r="D46" s="103">
        <v>2285</v>
      </c>
      <c r="E46" s="103">
        <v>3240</v>
      </c>
      <c r="F46" s="105">
        <v>3800</v>
      </c>
      <c r="G46" s="91">
        <v>1725</v>
      </c>
      <c r="H46" s="105">
        <v>14675</v>
      </c>
      <c r="I46" s="103">
        <v>10605</v>
      </c>
      <c r="J46" s="103">
        <v>4070</v>
      </c>
      <c r="K46" s="105">
        <v>12940</v>
      </c>
      <c r="L46">
        <v>1735</v>
      </c>
    </row>
    <row r="47" spans="1:12">
      <c r="A47" s="102" t="s">
        <v>214</v>
      </c>
      <c r="B47" s="99">
        <v>1565</v>
      </c>
      <c r="C47" s="104">
        <v>125</v>
      </c>
      <c r="D47" s="103">
        <v>70</v>
      </c>
      <c r="E47" s="103">
        <v>55</v>
      </c>
      <c r="F47" s="105">
        <v>95</v>
      </c>
      <c r="G47" s="91">
        <v>30</v>
      </c>
      <c r="H47" s="105">
        <v>1440</v>
      </c>
      <c r="I47" s="103">
        <v>1340</v>
      </c>
      <c r="J47" s="103">
        <v>100</v>
      </c>
      <c r="K47" s="105">
        <v>1325</v>
      </c>
      <c r="L47">
        <v>115</v>
      </c>
    </row>
    <row r="48" spans="1:12">
      <c r="A48" s="102" t="s">
        <v>45</v>
      </c>
      <c r="B48" s="99">
        <v>20900</v>
      </c>
      <c r="C48" s="104">
        <v>3885</v>
      </c>
      <c r="D48" s="103">
        <v>1655</v>
      </c>
      <c r="E48" s="103">
        <v>2230</v>
      </c>
      <c r="F48" s="105">
        <v>2670</v>
      </c>
      <c r="G48" s="91">
        <v>1210</v>
      </c>
      <c r="H48" s="105">
        <v>17015</v>
      </c>
      <c r="I48" s="103">
        <v>13465</v>
      </c>
      <c r="J48" s="103">
        <v>3545</v>
      </c>
      <c r="K48" s="105">
        <v>14940</v>
      </c>
      <c r="L48">
        <v>2075</v>
      </c>
    </row>
    <row r="49" spans="1:12">
      <c r="A49" s="102" t="s">
        <v>480</v>
      </c>
      <c r="B49" s="99">
        <v>2035</v>
      </c>
      <c r="C49" s="104">
        <v>0</v>
      </c>
      <c r="D49" s="103">
        <v>0</v>
      </c>
      <c r="E49" s="103">
        <v>0</v>
      </c>
      <c r="F49" s="105">
        <v>0</v>
      </c>
      <c r="G49" s="91">
        <v>0</v>
      </c>
      <c r="H49" s="105">
        <v>2035</v>
      </c>
      <c r="I49" s="103">
        <v>750</v>
      </c>
      <c r="J49" s="103">
        <v>1285</v>
      </c>
      <c r="K49" s="105">
        <v>1995</v>
      </c>
      <c r="L49">
        <v>45</v>
      </c>
    </row>
    <row r="50" spans="1:12">
      <c r="A50" s="102" t="s">
        <v>47</v>
      </c>
      <c r="B50" s="99">
        <v>18395</v>
      </c>
      <c r="C50" s="104">
        <v>3640</v>
      </c>
      <c r="D50" s="103">
        <v>1030</v>
      </c>
      <c r="E50" s="103">
        <v>2610</v>
      </c>
      <c r="F50" s="105">
        <v>3190</v>
      </c>
      <c r="G50" s="91">
        <v>450</v>
      </c>
      <c r="H50" s="105">
        <v>14750</v>
      </c>
      <c r="I50" s="103">
        <v>9600</v>
      </c>
      <c r="J50" s="103">
        <v>5150</v>
      </c>
      <c r="K50" s="105">
        <v>14125</v>
      </c>
      <c r="L50">
        <v>630</v>
      </c>
    </row>
    <row r="51" spans="1:12">
      <c r="A51" s="102" t="s">
        <v>48</v>
      </c>
      <c r="B51" s="99">
        <v>21940</v>
      </c>
      <c r="C51" s="104">
        <v>4215</v>
      </c>
      <c r="D51" s="103">
        <v>1775</v>
      </c>
      <c r="E51" s="103">
        <v>2440</v>
      </c>
      <c r="F51" s="105">
        <v>2625</v>
      </c>
      <c r="G51" s="91">
        <v>1590</v>
      </c>
      <c r="H51" s="105">
        <v>17725</v>
      </c>
      <c r="I51" s="103">
        <v>9615</v>
      </c>
      <c r="J51" s="103">
        <v>8110</v>
      </c>
      <c r="K51" s="105">
        <v>16045</v>
      </c>
      <c r="L51">
        <v>1680</v>
      </c>
    </row>
    <row r="52" spans="1:12">
      <c r="A52" s="102" t="s">
        <v>461</v>
      </c>
      <c r="B52" s="99">
        <v>11745</v>
      </c>
      <c r="C52" s="104">
        <v>4375</v>
      </c>
      <c r="D52" s="103">
        <v>3165</v>
      </c>
      <c r="E52" s="103">
        <v>1210</v>
      </c>
      <c r="F52" s="105">
        <v>2645</v>
      </c>
      <c r="G52" s="91">
        <v>1730</v>
      </c>
      <c r="H52" s="105">
        <v>7365</v>
      </c>
      <c r="I52" s="103">
        <v>7365</v>
      </c>
      <c r="J52" s="103">
        <v>0</v>
      </c>
      <c r="K52" s="105">
        <v>5660</v>
      </c>
      <c r="L52">
        <v>1705</v>
      </c>
    </row>
    <row r="53" spans="1:12">
      <c r="A53" s="102" t="s">
        <v>162</v>
      </c>
      <c r="B53" s="99">
        <v>5570</v>
      </c>
      <c r="C53" s="104">
        <v>5455</v>
      </c>
      <c r="D53" s="103">
        <v>1780</v>
      </c>
      <c r="E53" s="103">
        <v>3675</v>
      </c>
      <c r="F53" s="105">
        <v>4695</v>
      </c>
      <c r="G53" s="91">
        <v>765</v>
      </c>
      <c r="H53" s="105">
        <v>115</v>
      </c>
      <c r="I53" s="103">
        <v>5</v>
      </c>
      <c r="J53" s="103">
        <v>110</v>
      </c>
      <c r="K53" s="105">
        <v>55</v>
      </c>
      <c r="L53">
        <v>60</v>
      </c>
    </row>
    <row r="54" spans="1:12">
      <c r="A54" s="102" t="s">
        <v>154</v>
      </c>
      <c r="B54" s="99">
        <v>12880</v>
      </c>
      <c r="C54" s="104">
        <v>3180</v>
      </c>
      <c r="D54" s="103">
        <v>1055</v>
      </c>
      <c r="E54" s="103">
        <v>2130</v>
      </c>
      <c r="F54" s="105">
        <v>2485</v>
      </c>
      <c r="G54" s="91">
        <v>695</v>
      </c>
      <c r="H54" s="105">
        <v>9700</v>
      </c>
      <c r="I54" s="103">
        <v>4905</v>
      </c>
      <c r="J54" s="103">
        <v>4795</v>
      </c>
      <c r="K54" s="105">
        <v>9410</v>
      </c>
      <c r="L54">
        <v>290</v>
      </c>
    </row>
    <row r="55" spans="1:12">
      <c r="A55" s="102" t="s">
        <v>481</v>
      </c>
      <c r="B55" s="99">
        <v>14025</v>
      </c>
      <c r="C55" s="104">
        <v>2485</v>
      </c>
      <c r="D55" s="103">
        <v>1075</v>
      </c>
      <c r="E55" s="103">
        <v>1415</v>
      </c>
      <c r="F55" s="105">
        <v>1470</v>
      </c>
      <c r="G55" s="91">
        <v>1015</v>
      </c>
      <c r="H55" s="105">
        <v>11535</v>
      </c>
      <c r="I55" s="103">
        <v>8165</v>
      </c>
      <c r="J55" s="103">
        <v>3370</v>
      </c>
      <c r="K55" s="105">
        <v>9975</v>
      </c>
      <c r="L55">
        <v>1560</v>
      </c>
    </row>
    <row r="56" spans="1:12">
      <c r="A56" s="102" t="s">
        <v>425</v>
      </c>
      <c r="B56" s="99">
        <v>2060</v>
      </c>
      <c r="C56" s="104">
        <v>130</v>
      </c>
      <c r="D56" s="103">
        <v>95</v>
      </c>
      <c r="E56" s="103">
        <v>35</v>
      </c>
      <c r="F56" s="105">
        <v>45</v>
      </c>
      <c r="G56" s="91">
        <v>80</v>
      </c>
      <c r="H56" s="105">
        <v>1930</v>
      </c>
      <c r="I56" s="103">
        <v>1775</v>
      </c>
      <c r="J56" s="103">
        <v>155</v>
      </c>
      <c r="K56" s="105">
        <v>1570</v>
      </c>
      <c r="L56">
        <v>360</v>
      </c>
    </row>
    <row r="57" spans="1:12">
      <c r="A57" s="102" t="s">
        <v>482</v>
      </c>
      <c r="B57" s="99">
        <v>5480</v>
      </c>
      <c r="C57" s="104">
        <v>965</v>
      </c>
      <c r="D57" s="103">
        <v>105</v>
      </c>
      <c r="E57" s="103">
        <v>865</v>
      </c>
      <c r="F57" s="105">
        <v>945</v>
      </c>
      <c r="G57" s="91">
        <v>20</v>
      </c>
      <c r="H57" s="105">
        <v>4515</v>
      </c>
      <c r="I57" s="103">
        <v>3300</v>
      </c>
      <c r="J57" s="103">
        <v>1215</v>
      </c>
      <c r="K57" s="105">
        <v>4425</v>
      </c>
      <c r="L57">
        <v>90</v>
      </c>
    </row>
    <row r="58" spans="1:12">
      <c r="A58" s="102" t="s">
        <v>51</v>
      </c>
      <c r="B58" s="99">
        <v>20475</v>
      </c>
      <c r="C58" s="104">
        <v>6125</v>
      </c>
      <c r="D58" s="103">
        <v>2910</v>
      </c>
      <c r="E58" s="103">
        <v>3220</v>
      </c>
      <c r="F58" s="105">
        <v>4375</v>
      </c>
      <c r="G58" s="91">
        <v>1755</v>
      </c>
      <c r="H58" s="105">
        <v>14345</v>
      </c>
      <c r="I58" s="103">
        <v>11915</v>
      </c>
      <c r="J58" s="103">
        <v>2430</v>
      </c>
      <c r="K58" s="105">
        <v>12605</v>
      </c>
      <c r="L58">
        <v>1740</v>
      </c>
    </row>
    <row r="59" spans="1:12">
      <c r="A59" s="102" t="s">
        <v>52</v>
      </c>
      <c r="B59" s="99">
        <v>18600</v>
      </c>
      <c r="C59" s="104">
        <v>4045</v>
      </c>
      <c r="D59" s="103">
        <v>1215</v>
      </c>
      <c r="E59" s="103">
        <v>2835</v>
      </c>
      <c r="F59" s="105">
        <v>3445</v>
      </c>
      <c r="G59" s="91">
        <v>600</v>
      </c>
      <c r="H59" s="105">
        <v>14555</v>
      </c>
      <c r="I59" s="103">
        <v>12675</v>
      </c>
      <c r="J59" s="103">
        <v>1880</v>
      </c>
      <c r="K59" s="105">
        <v>12980</v>
      </c>
      <c r="L59">
        <v>1575</v>
      </c>
    </row>
    <row r="60" spans="1:12">
      <c r="A60" s="102" t="s">
        <v>53</v>
      </c>
      <c r="B60" s="99">
        <v>16730</v>
      </c>
      <c r="C60" s="104">
        <v>3215</v>
      </c>
      <c r="D60" s="103">
        <v>1510</v>
      </c>
      <c r="E60" s="103">
        <v>1705</v>
      </c>
      <c r="F60" s="105">
        <v>1945</v>
      </c>
      <c r="G60" s="91">
        <v>1265</v>
      </c>
      <c r="H60" s="105">
        <v>13515</v>
      </c>
      <c r="I60" s="103">
        <v>7510</v>
      </c>
      <c r="J60" s="103">
        <v>6005</v>
      </c>
      <c r="K60" s="105">
        <v>12530</v>
      </c>
      <c r="L60">
        <v>985</v>
      </c>
    </row>
    <row r="61" spans="1:12">
      <c r="A61" s="102" t="s">
        <v>184</v>
      </c>
      <c r="B61" s="99">
        <v>26830</v>
      </c>
      <c r="C61" s="104">
        <v>4375</v>
      </c>
      <c r="D61" s="103">
        <v>1195</v>
      </c>
      <c r="E61" s="103">
        <v>3180</v>
      </c>
      <c r="F61" s="105">
        <v>3610</v>
      </c>
      <c r="G61" s="91">
        <v>760</v>
      </c>
      <c r="H61" s="105">
        <v>22460</v>
      </c>
      <c r="I61" s="103">
        <v>14280</v>
      </c>
      <c r="J61" s="103">
        <v>8180</v>
      </c>
      <c r="K61" s="105">
        <v>20760</v>
      </c>
      <c r="L61">
        <v>1695</v>
      </c>
    </row>
    <row r="62" spans="1:12">
      <c r="A62" s="102" t="s">
        <v>55</v>
      </c>
      <c r="B62" s="99">
        <v>35570</v>
      </c>
      <c r="C62" s="104">
        <v>9880</v>
      </c>
      <c r="D62" s="103">
        <v>5920</v>
      </c>
      <c r="E62" s="103">
        <v>3960</v>
      </c>
      <c r="F62" s="105">
        <v>6635</v>
      </c>
      <c r="G62" s="91">
        <v>3245</v>
      </c>
      <c r="H62" s="105">
        <v>25685</v>
      </c>
      <c r="I62" s="103">
        <v>21130</v>
      </c>
      <c r="J62" s="103">
        <v>4555</v>
      </c>
      <c r="K62" s="105">
        <v>23570</v>
      </c>
      <c r="L62">
        <v>2120</v>
      </c>
    </row>
    <row r="63" spans="1:12">
      <c r="A63" s="102" t="s">
        <v>57</v>
      </c>
      <c r="B63" s="99">
        <v>15920</v>
      </c>
      <c r="C63" s="104">
        <v>6705</v>
      </c>
      <c r="D63" s="103">
        <v>1870</v>
      </c>
      <c r="E63" s="103">
        <v>4835</v>
      </c>
      <c r="F63" s="105">
        <v>4615</v>
      </c>
      <c r="G63" s="91">
        <v>2090</v>
      </c>
      <c r="H63" s="105">
        <v>9215</v>
      </c>
      <c r="I63" s="103">
        <v>7575</v>
      </c>
      <c r="J63" s="103">
        <v>1635</v>
      </c>
      <c r="K63" s="105">
        <v>8320</v>
      </c>
      <c r="L63">
        <v>895</v>
      </c>
    </row>
    <row r="64" spans="1:12">
      <c r="A64" s="102" t="s">
        <v>58</v>
      </c>
      <c r="B64" s="99">
        <v>15320</v>
      </c>
      <c r="C64" s="104">
        <v>2205</v>
      </c>
      <c r="D64" s="103">
        <v>985</v>
      </c>
      <c r="E64" s="103">
        <v>1220</v>
      </c>
      <c r="F64" s="105">
        <v>1275</v>
      </c>
      <c r="G64" s="91">
        <v>935</v>
      </c>
      <c r="H64" s="105">
        <v>13110</v>
      </c>
      <c r="I64" s="103">
        <v>7875</v>
      </c>
      <c r="J64" s="103">
        <v>5235</v>
      </c>
      <c r="K64" s="105">
        <v>11335</v>
      </c>
      <c r="L64">
        <v>1775</v>
      </c>
    </row>
    <row r="65" spans="1:12">
      <c r="A65" s="102" t="s">
        <v>483</v>
      </c>
      <c r="B65" s="99">
        <v>7330</v>
      </c>
      <c r="C65" s="104">
        <v>1685</v>
      </c>
      <c r="D65" s="103">
        <v>755</v>
      </c>
      <c r="E65" s="103">
        <v>930</v>
      </c>
      <c r="F65" s="105">
        <v>1420</v>
      </c>
      <c r="G65" s="91">
        <v>265</v>
      </c>
      <c r="H65" s="105">
        <v>5645</v>
      </c>
      <c r="I65" s="103">
        <v>4250</v>
      </c>
      <c r="J65" s="103">
        <v>1395</v>
      </c>
      <c r="K65" s="105">
        <v>5265</v>
      </c>
      <c r="L65">
        <v>380</v>
      </c>
    </row>
    <row r="66" spans="1:12">
      <c r="A66" s="102" t="s">
        <v>60</v>
      </c>
      <c r="B66" s="99">
        <v>20720</v>
      </c>
      <c r="C66" s="104">
        <v>3060</v>
      </c>
      <c r="D66" s="103">
        <v>1170</v>
      </c>
      <c r="E66" s="103">
        <v>1890</v>
      </c>
      <c r="F66" s="105">
        <v>2545</v>
      </c>
      <c r="G66" s="91">
        <v>515</v>
      </c>
      <c r="H66" s="105">
        <v>17660</v>
      </c>
      <c r="I66" s="103">
        <v>13500</v>
      </c>
      <c r="J66" s="103">
        <v>4160</v>
      </c>
      <c r="K66" s="105">
        <v>16315</v>
      </c>
      <c r="L66">
        <v>1345</v>
      </c>
    </row>
    <row r="67" spans="1:12">
      <c r="A67" s="102" t="s">
        <v>155</v>
      </c>
      <c r="B67" s="99">
        <v>22150</v>
      </c>
      <c r="C67" s="104">
        <v>5390</v>
      </c>
      <c r="D67" s="103">
        <v>2225</v>
      </c>
      <c r="E67" s="103">
        <v>3165</v>
      </c>
      <c r="F67" s="105">
        <v>3675</v>
      </c>
      <c r="G67" s="91">
        <v>1715</v>
      </c>
      <c r="H67" s="105">
        <v>16765</v>
      </c>
      <c r="I67" s="103">
        <v>12500</v>
      </c>
      <c r="J67" s="103">
        <v>4265</v>
      </c>
      <c r="K67" s="105">
        <v>15735</v>
      </c>
      <c r="L67">
        <v>1025</v>
      </c>
    </row>
    <row r="68" spans="1:12">
      <c r="A68" s="102" t="s">
        <v>63</v>
      </c>
      <c r="B68" s="99">
        <v>1725</v>
      </c>
      <c r="C68" s="104">
        <v>1725</v>
      </c>
      <c r="D68" s="103">
        <v>950</v>
      </c>
      <c r="E68" s="103">
        <v>780</v>
      </c>
      <c r="F68" s="105">
        <v>575</v>
      </c>
      <c r="G68" s="91">
        <v>1150</v>
      </c>
      <c r="H68" s="105">
        <v>0</v>
      </c>
      <c r="I68" s="103">
        <v>0</v>
      </c>
      <c r="J68" s="103">
        <v>0</v>
      </c>
      <c r="K68" s="105">
        <v>0</v>
      </c>
      <c r="L68">
        <v>0</v>
      </c>
    </row>
    <row r="69" spans="1:12">
      <c r="A69" s="102" t="s">
        <v>484</v>
      </c>
      <c r="B69" s="99">
        <v>440</v>
      </c>
      <c r="C69" s="104">
        <v>350</v>
      </c>
      <c r="D69" s="103">
        <v>175</v>
      </c>
      <c r="E69" s="103">
        <v>175</v>
      </c>
      <c r="F69" s="105">
        <v>190</v>
      </c>
      <c r="G69" s="91">
        <v>165</v>
      </c>
      <c r="H69" s="105">
        <v>90</v>
      </c>
      <c r="I69" s="103">
        <v>90</v>
      </c>
      <c r="J69" s="103">
        <v>0</v>
      </c>
      <c r="K69" s="105">
        <v>80</v>
      </c>
      <c r="L69">
        <v>10</v>
      </c>
    </row>
    <row r="70" spans="1:12">
      <c r="A70" s="102" t="s">
        <v>485</v>
      </c>
      <c r="B70" s="99">
        <v>11505</v>
      </c>
      <c r="C70" s="104">
        <v>1735</v>
      </c>
      <c r="D70" s="103">
        <v>1035</v>
      </c>
      <c r="E70" s="103">
        <v>700</v>
      </c>
      <c r="F70" s="105">
        <v>1050</v>
      </c>
      <c r="G70" s="91">
        <v>685</v>
      </c>
      <c r="H70" s="105">
        <v>9765</v>
      </c>
      <c r="I70" s="103">
        <v>9175</v>
      </c>
      <c r="J70" s="103">
        <v>590</v>
      </c>
      <c r="K70" s="105">
        <v>6775</v>
      </c>
      <c r="L70">
        <v>2990</v>
      </c>
    </row>
    <row r="71" spans="1:12">
      <c r="A71" s="102" t="s">
        <v>486</v>
      </c>
      <c r="B71" s="99">
        <v>31595</v>
      </c>
      <c r="C71" s="104">
        <v>6575</v>
      </c>
      <c r="D71" s="103">
        <v>2430</v>
      </c>
      <c r="E71" s="103">
        <v>4145</v>
      </c>
      <c r="F71" s="105">
        <v>4600</v>
      </c>
      <c r="G71" s="91">
        <v>1975</v>
      </c>
      <c r="H71" s="105">
        <v>25020</v>
      </c>
      <c r="I71" s="103">
        <v>16460</v>
      </c>
      <c r="J71" s="103">
        <v>8565</v>
      </c>
      <c r="K71" s="105">
        <v>21170</v>
      </c>
      <c r="L71">
        <v>3850</v>
      </c>
    </row>
    <row r="72" spans="1:12">
      <c r="A72" s="102" t="s">
        <v>66</v>
      </c>
      <c r="B72" s="99">
        <v>20130</v>
      </c>
      <c r="C72" s="104">
        <v>4735</v>
      </c>
      <c r="D72" s="103">
        <v>1655</v>
      </c>
      <c r="E72" s="103">
        <v>3085</v>
      </c>
      <c r="F72" s="105">
        <v>3680</v>
      </c>
      <c r="G72" s="91">
        <v>1055</v>
      </c>
      <c r="H72" s="105">
        <v>15395</v>
      </c>
      <c r="I72" s="103">
        <v>8830</v>
      </c>
      <c r="J72" s="103">
        <v>6565</v>
      </c>
      <c r="K72" s="105">
        <v>13905</v>
      </c>
      <c r="L72">
        <v>1490</v>
      </c>
    </row>
    <row r="73" spans="1:12">
      <c r="A73" s="102" t="s">
        <v>67</v>
      </c>
      <c r="B73" s="99">
        <v>8275</v>
      </c>
      <c r="C73" s="104">
        <v>4735</v>
      </c>
      <c r="D73" s="103">
        <v>3585</v>
      </c>
      <c r="E73" s="103">
        <v>1155</v>
      </c>
      <c r="F73" s="105">
        <v>1245</v>
      </c>
      <c r="G73" s="91">
        <v>3495</v>
      </c>
      <c r="H73" s="105">
        <v>3535</v>
      </c>
      <c r="I73" s="103">
        <v>3405</v>
      </c>
      <c r="J73" s="103">
        <v>130</v>
      </c>
      <c r="K73" s="105">
        <v>1940</v>
      </c>
      <c r="L73">
        <v>1600</v>
      </c>
    </row>
    <row r="74" spans="1:12">
      <c r="A74" s="102" t="s">
        <v>464</v>
      </c>
      <c r="B74" s="99">
        <v>855</v>
      </c>
      <c r="C74" s="104">
        <v>855</v>
      </c>
      <c r="D74" s="103">
        <v>585</v>
      </c>
      <c r="E74" s="103">
        <v>270</v>
      </c>
      <c r="F74" s="105">
        <v>395</v>
      </c>
      <c r="G74" s="91">
        <v>465</v>
      </c>
      <c r="H74" s="105">
        <v>0</v>
      </c>
      <c r="I74" s="103">
        <v>0</v>
      </c>
      <c r="J74" s="103">
        <v>0</v>
      </c>
      <c r="K74" s="105">
        <v>0</v>
      </c>
      <c r="L74">
        <v>0</v>
      </c>
    </row>
    <row r="75" spans="1:12">
      <c r="A75" s="102" t="s">
        <v>69</v>
      </c>
      <c r="B75" s="99">
        <v>15090</v>
      </c>
      <c r="C75" s="104">
        <v>4740</v>
      </c>
      <c r="D75" s="103">
        <v>2375</v>
      </c>
      <c r="E75" s="103">
        <v>2360</v>
      </c>
      <c r="F75" s="105">
        <v>3070</v>
      </c>
      <c r="G75" s="91">
        <v>1670</v>
      </c>
      <c r="H75" s="105">
        <v>10355</v>
      </c>
      <c r="I75" s="103">
        <v>10165</v>
      </c>
      <c r="J75" s="103">
        <v>185</v>
      </c>
      <c r="K75" s="105">
        <v>9830</v>
      </c>
      <c r="L75">
        <v>520</v>
      </c>
    </row>
    <row r="76" spans="1:12">
      <c r="A76" s="102" t="s">
        <v>432</v>
      </c>
      <c r="B76" s="99">
        <v>11755</v>
      </c>
      <c r="C76" s="104">
        <v>1910</v>
      </c>
      <c r="D76" s="103">
        <v>1015</v>
      </c>
      <c r="E76" s="103">
        <v>895</v>
      </c>
      <c r="F76" s="105">
        <v>875</v>
      </c>
      <c r="G76" s="91">
        <v>1035</v>
      </c>
      <c r="H76" s="105">
        <v>9845</v>
      </c>
      <c r="I76" s="103">
        <v>6225</v>
      </c>
      <c r="J76" s="103">
        <v>3620</v>
      </c>
      <c r="K76" s="105">
        <v>7560</v>
      </c>
      <c r="L76">
        <v>2285</v>
      </c>
    </row>
    <row r="77" spans="1:12">
      <c r="A77" s="102" t="s">
        <v>465</v>
      </c>
      <c r="B77" s="99">
        <v>28015</v>
      </c>
      <c r="C77" s="104">
        <v>7830</v>
      </c>
      <c r="D77" s="103">
        <v>4065</v>
      </c>
      <c r="E77" s="103">
        <v>3765</v>
      </c>
      <c r="F77" s="105">
        <v>4985</v>
      </c>
      <c r="G77" s="91">
        <v>2845</v>
      </c>
      <c r="H77" s="105">
        <v>20185</v>
      </c>
      <c r="I77" s="103">
        <v>17795</v>
      </c>
      <c r="J77" s="103">
        <v>2385</v>
      </c>
      <c r="K77" s="105">
        <v>18585</v>
      </c>
      <c r="L77">
        <v>1600</v>
      </c>
    </row>
    <row r="78" spans="1:12">
      <c r="A78" s="102" t="s">
        <v>466</v>
      </c>
      <c r="B78" s="99">
        <v>7530</v>
      </c>
      <c r="C78" s="104">
        <v>2845</v>
      </c>
      <c r="D78" s="103">
        <v>1870</v>
      </c>
      <c r="E78" s="103">
        <v>975</v>
      </c>
      <c r="F78" s="105">
        <v>1475</v>
      </c>
      <c r="G78" s="91">
        <v>1375</v>
      </c>
      <c r="H78" s="105">
        <v>4685</v>
      </c>
      <c r="I78" s="103">
        <v>4685</v>
      </c>
      <c r="J78" s="103">
        <v>0</v>
      </c>
      <c r="K78" s="105">
        <v>3715</v>
      </c>
      <c r="L78">
        <v>970</v>
      </c>
    </row>
    <row r="79" spans="1:12">
      <c r="A79" s="102" t="s">
        <v>70</v>
      </c>
      <c r="B79" s="99">
        <v>31690</v>
      </c>
      <c r="C79" s="104">
        <v>6910</v>
      </c>
      <c r="D79" s="103">
        <v>2275</v>
      </c>
      <c r="E79" s="103">
        <v>4635</v>
      </c>
      <c r="F79" s="105">
        <v>6245</v>
      </c>
      <c r="G79" s="91">
        <v>665</v>
      </c>
      <c r="H79" s="105">
        <v>24785</v>
      </c>
      <c r="I79" s="103">
        <v>20725</v>
      </c>
      <c r="J79" s="103">
        <v>4060</v>
      </c>
      <c r="K79" s="105">
        <v>23600</v>
      </c>
      <c r="L79">
        <v>1180</v>
      </c>
    </row>
    <row r="80" spans="1:12">
      <c r="A80" s="102" t="s">
        <v>72</v>
      </c>
      <c r="B80" s="99">
        <v>22895</v>
      </c>
      <c r="C80" s="104">
        <v>4780</v>
      </c>
      <c r="D80" s="103">
        <v>2605</v>
      </c>
      <c r="E80" s="103">
        <v>2175</v>
      </c>
      <c r="F80" s="105">
        <v>2730</v>
      </c>
      <c r="G80" s="91">
        <v>2050</v>
      </c>
      <c r="H80" s="105">
        <v>18115</v>
      </c>
      <c r="I80" s="103">
        <v>13625</v>
      </c>
      <c r="J80" s="103">
        <v>4490</v>
      </c>
      <c r="K80" s="105">
        <v>15240</v>
      </c>
      <c r="L80">
        <v>2875</v>
      </c>
    </row>
    <row r="81" spans="1:12">
      <c r="A81" s="102" t="s">
        <v>190</v>
      </c>
      <c r="B81" s="99">
        <v>18915</v>
      </c>
      <c r="C81" s="104">
        <v>6065</v>
      </c>
      <c r="D81" s="103">
        <v>3770</v>
      </c>
      <c r="E81" s="103">
        <v>2290</v>
      </c>
      <c r="F81" s="105">
        <v>3595</v>
      </c>
      <c r="G81" s="91">
        <v>2465</v>
      </c>
      <c r="H81" s="105">
        <v>12850</v>
      </c>
      <c r="I81" s="103">
        <v>11680</v>
      </c>
      <c r="J81" s="103">
        <v>1170</v>
      </c>
      <c r="K81" s="105">
        <v>11735</v>
      </c>
      <c r="L81">
        <v>1115</v>
      </c>
    </row>
    <row r="82" spans="1:12">
      <c r="A82" s="102" t="s">
        <v>434</v>
      </c>
      <c r="B82" s="99">
        <v>2080</v>
      </c>
      <c r="C82" s="104">
        <v>225</v>
      </c>
      <c r="D82" s="103">
        <v>125</v>
      </c>
      <c r="E82" s="103">
        <v>100</v>
      </c>
      <c r="F82" s="105">
        <v>215</v>
      </c>
      <c r="G82" s="91">
        <v>10</v>
      </c>
      <c r="H82" s="105">
        <v>1855</v>
      </c>
      <c r="I82" s="103">
        <v>1230</v>
      </c>
      <c r="J82" s="103">
        <v>625</v>
      </c>
      <c r="K82" s="105">
        <v>1780</v>
      </c>
      <c r="L82">
        <v>75</v>
      </c>
    </row>
    <row r="83" spans="1:12">
      <c r="A83" s="102" t="s">
        <v>467</v>
      </c>
      <c r="B83" s="99">
        <v>10990</v>
      </c>
      <c r="C83" s="104">
        <v>1130</v>
      </c>
      <c r="D83" s="103">
        <v>275</v>
      </c>
      <c r="E83" s="103">
        <v>860</v>
      </c>
      <c r="F83" s="105">
        <v>995</v>
      </c>
      <c r="G83" s="91">
        <v>135</v>
      </c>
      <c r="H83" s="105">
        <v>9860</v>
      </c>
      <c r="I83" s="103">
        <v>7230</v>
      </c>
      <c r="J83" s="103">
        <v>2625</v>
      </c>
      <c r="K83" s="105">
        <v>9335</v>
      </c>
      <c r="L83">
        <v>520</v>
      </c>
    </row>
    <row r="84" spans="1:12">
      <c r="A84" s="102" t="s">
        <v>487</v>
      </c>
      <c r="B84" s="99">
        <v>160</v>
      </c>
      <c r="C84" s="104">
        <v>0</v>
      </c>
      <c r="D84" s="103">
        <v>0</v>
      </c>
      <c r="E84" s="103">
        <v>0</v>
      </c>
      <c r="F84" s="105">
        <v>0</v>
      </c>
      <c r="G84" s="91">
        <v>0</v>
      </c>
      <c r="H84" s="105">
        <v>160</v>
      </c>
      <c r="I84" s="103">
        <v>160</v>
      </c>
      <c r="J84" s="103">
        <v>0</v>
      </c>
      <c r="K84" s="105">
        <v>120</v>
      </c>
      <c r="L84">
        <v>45</v>
      </c>
    </row>
    <row r="85" spans="1:12">
      <c r="A85" s="102" t="s">
        <v>192</v>
      </c>
      <c r="B85" s="99">
        <v>24280</v>
      </c>
      <c r="C85" s="104">
        <v>4575</v>
      </c>
      <c r="D85" s="103">
        <v>1735</v>
      </c>
      <c r="E85" s="103">
        <v>2840</v>
      </c>
      <c r="F85" s="105">
        <v>3495</v>
      </c>
      <c r="G85" s="91">
        <v>1085</v>
      </c>
      <c r="H85" s="105">
        <v>19705</v>
      </c>
      <c r="I85" s="103">
        <v>14375</v>
      </c>
      <c r="J85" s="103">
        <v>5330</v>
      </c>
      <c r="K85" s="105">
        <v>18190</v>
      </c>
      <c r="L85">
        <v>1515</v>
      </c>
    </row>
    <row r="86" spans="1:12">
      <c r="A86" s="102" t="s">
        <v>349</v>
      </c>
      <c r="B86" s="99">
        <v>685</v>
      </c>
      <c r="C86" s="104">
        <v>70</v>
      </c>
      <c r="D86" s="103">
        <v>20</v>
      </c>
      <c r="E86" s="103">
        <v>50</v>
      </c>
      <c r="F86" s="105">
        <v>65</v>
      </c>
      <c r="G86" s="91">
        <v>0</v>
      </c>
      <c r="H86" s="105">
        <v>615</v>
      </c>
      <c r="I86" s="103">
        <v>605</v>
      </c>
      <c r="J86" s="103">
        <v>15</v>
      </c>
      <c r="K86" s="105">
        <v>595</v>
      </c>
      <c r="L86">
        <v>20</v>
      </c>
    </row>
    <row r="87" spans="1:12">
      <c r="A87" s="102" t="s">
        <v>76</v>
      </c>
      <c r="B87" s="99">
        <v>23440</v>
      </c>
      <c r="C87" s="104">
        <v>4775</v>
      </c>
      <c r="D87" s="103">
        <v>1930</v>
      </c>
      <c r="E87" s="103">
        <v>2840</v>
      </c>
      <c r="F87" s="105">
        <v>4195</v>
      </c>
      <c r="G87" s="91">
        <v>575</v>
      </c>
      <c r="H87" s="105">
        <v>18665</v>
      </c>
      <c r="I87" s="103">
        <v>15800</v>
      </c>
      <c r="J87" s="103">
        <v>2865</v>
      </c>
      <c r="K87" s="105">
        <v>17685</v>
      </c>
      <c r="L87">
        <v>985</v>
      </c>
    </row>
    <row r="88" spans="1:12">
      <c r="A88" s="102" t="s">
        <v>194</v>
      </c>
      <c r="B88" s="99">
        <v>31165</v>
      </c>
      <c r="C88" s="104">
        <v>8175</v>
      </c>
      <c r="D88" s="103">
        <v>4140</v>
      </c>
      <c r="E88" s="103">
        <v>4035</v>
      </c>
      <c r="F88" s="105">
        <v>5000</v>
      </c>
      <c r="G88" s="91">
        <v>3175</v>
      </c>
      <c r="H88" s="105">
        <v>22990</v>
      </c>
      <c r="I88" s="103">
        <v>17510</v>
      </c>
      <c r="J88" s="103">
        <v>5480</v>
      </c>
      <c r="K88" s="105">
        <v>20920</v>
      </c>
      <c r="L88">
        <v>2070</v>
      </c>
    </row>
    <row r="89" spans="1:12">
      <c r="A89" s="102" t="s">
        <v>195</v>
      </c>
      <c r="B89" s="99">
        <v>158765</v>
      </c>
      <c r="C89" s="104">
        <v>17130</v>
      </c>
      <c r="D89" s="103">
        <v>465</v>
      </c>
      <c r="E89" s="103">
        <v>16665</v>
      </c>
      <c r="F89" s="105">
        <v>17075</v>
      </c>
      <c r="G89" s="91">
        <v>60</v>
      </c>
      <c r="H89" s="105">
        <v>141635</v>
      </c>
      <c r="I89" s="103">
        <v>0</v>
      </c>
      <c r="J89" s="103">
        <v>141635</v>
      </c>
      <c r="K89" s="105">
        <v>141440</v>
      </c>
      <c r="L89">
        <v>195</v>
      </c>
    </row>
    <row r="90" spans="1:12">
      <c r="A90" s="102" t="s">
        <v>78</v>
      </c>
      <c r="B90" s="99">
        <v>18485</v>
      </c>
      <c r="C90" s="104">
        <v>6100</v>
      </c>
      <c r="D90" s="103">
        <v>1975</v>
      </c>
      <c r="E90" s="103">
        <v>4125</v>
      </c>
      <c r="F90" s="105">
        <v>4855</v>
      </c>
      <c r="G90" s="91">
        <v>1240</v>
      </c>
      <c r="H90" s="105">
        <v>12385</v>
      </c>
      <c r="I90" s="103">
        <v>9695</v>
      </c>
      <c r="J90" s="103">
        <v>2690</v>
      </c>
      <c r="K90" s="105">
        <v>10450</v>
      </c>
      <c r="L90">
        <v>1935</v>
      </c>
    </row>
    <row r="91" spans="1:12">
      <c r="A91" s="102" t="s">
        <v>79</v>
      </c>
      <c r="B91" s="99">
        <v>23020</v>
      </c>
      <c r="C91" s="104">
        <v>6980</v>
      </c>
      <c r="D91" s="103">
        <v>5040</v>
      </c>
      <c r="E91" s="103">
        <v>1940</v>
      </c>
      <c r="F91" s="105">
        <v>3280</v>
      </c>
      <c r="G91" s="91">
        <v>3700</v>
      </c>
      <c r="H91" s="105">
        <v>16035</v>
      </c>
      <c r="I91" s="103">
        <v>11455</v>
      </c>
      <c r="J91" s="103">
        <v>4580</v>
      </c>
      <c r="K91" s="105">
        <v>14765</v>
      </c>
      <c r="L91">
        <v>1275</v>
      </c>
    </row>
    <row r="92" spans="1:12">
      <c r="A92" s="102" t="s">
        <v>196</v>
      </c>
      <c r="B92" s="99">
        <v>27020</v>
      </c>
      <c r="C92" s="104">
        <v>4525</v>
      </c>
      <c r="D92" s="103">
        <v>955</v>
      </c>
      <c r="E92" s="103">
        <v>3570</v>
      </c>
      <c r="F92" s="105">
        <v>4130</v>
      </c>
      <c r="G92" s="91">
        <v>395</v>
      </c>
      <c r="H92" s="105">
        <v>22495</v>
      </c>
      <c r="I92" s="103">
        <v>15960</v>
      </c>
      <c r="J92" s="103">
        <v>6535</v>
      </c>
      <c r="K92" s="105">
        <v>21195</v>
      </c>
      <c r="L92">
        <v>1300</v>
      </c>
    </row>
    <row r="93" spans="1:12">
      <c r="A93" s="102" t="s">
        <v>80</v>
      </c>
      <c r="B93" s="99">
        <v>19395</v>
      </c>
      <c r="C93" s="104">
        <v>4325</v>
      </c>
      <c r="D93" s="103">
        <v>1620</v>
      </c>
      <c r="E93" s="103">
        <v>2700</v>
      </c>
      <c r="F93" s="105">
        <v>2895</v>
      </c>
      <c r="G93" s="91">
        <v>1430</v>
      </c>
      <c r="H93" s="105">
        <v>15070</v>
      </c>
      <c r="I93" s="103">
        <v>12320</v>
      </c>
      <c r="J93" s="103">
        <v>2750</v>
      </c>
      <c r="K93" s="105">
        <v>12800</v>
      </c>
      <c r="L93">
        <v>2270</v>
      </c>
    </row>
    <row r="94" spans="1:12">
      <c r="A94" s="102" t="s">
        <v>468</v>
      </c>
      <c r="B94" s="99">
        <v>9900</v>
      </c>
      <c r="C94" s="104">
        <v>2350</v>
      </c>
      <c r="D94" s="103">
        <v>1580</v>
      </c>
      <c r="E94" s="103">
        <v>770</v>
      </c>
      <c r="F94" s="105">
        <v>1485</v>
      </c>
      <c r="G94" s="91">
        <v>870</v>
      </c>
      <c r="H94" s="105">
        <v>7550</v>
      </c>
      <c r="I94" s="103">
        <v>7275</v>
      </c>
      <c r="J94" s="103">
        <v>275</v>
      </c>
      <c r="K94" s="105">
        <v>6535</v>
      </c>
      <c r="L94">
        <v>1020</v>
      </c>
    </row>
    <row r="95" spans="1:12">
      <c r="A95" s="102" t="s">
        <v>289</v>
      </c>
      <c r="B95" s="99">
        <v>885</v>
      </c>
      <c r="C95" s="104">
        <v>45</v>
      </c>
      <c r="D95" s="103">
        <v>25</v>
      </c>
      <c r="E95" s="103">
        <v>20</v>
      </c>
      <c r="F95" s="105">
        <v>30</v>
      </c>
      <c r="G95" s="91">
        <v>15</v>
      </c>
      <c r="H95" s="105">
        <v>840</v>
      </c>
      <c r="I95" s="103">
        <v>840</v>
      </c>
      <c r="J95" s="103">
        <v>0</v>
      </c>
      <c r="K95" s="105">
        <v>730</v>
      </c>
      <c r="L95">
        <v>115</v>
      </c>
    </row>
    <row r="96" spans="1:12">
      <c r="A96" s="102" t="s">
        <v>83</v>
      </c>
      <c r="B96" s="99">
        <v>15250</v>
      </c>
      <c r="C96" s="104">
        <v>4810</v>
      </c>
      <c r="D96" s="103">
        <v>2315</v>
      </c>
      <c r="E96" s="103">
        <v>2495</v>
      </c>
      <c r="F96" s="105">
        <v>3120</v>
      </c>
      <c r="G96" s="91">
        <v>1690</v>
      </c>
      <c r="H96" s="105">
        <v>10440</v>
      </c>
      <c r="I96" s="103">
        <v>7885</v>
      </c>
      <c r="J96" s="103">
        <v>2560</v>
      </c>
      <c r="K96" s="105">
        <v>9610</v>
      </c>
      <c r="L96">
        <v>830</v>
      </c>
    </row>
    <row r="97" spans="1:12">
      <c r="A97" s="102" t="s">
        <v>488</v>
      </c>
      <c r="B97" s="99">
        <v>8080</v>
      </c>
      <c r="C97" s="104">
        <v>1690</v>
      </c>
      <c r="D97" s="103">
        <v>1020</v>
      </c>
      <c r="E97" s="103">
        <v>670</v>
      </c>
      <c r="F97" s="105">
        <v>1410</v>
      </c>
      <c r="G97" s="91">
        <v>285</v>
      </c>
      <c r="H97" s="105">
        <v>6390</v>
      </c>
      <c r="I97" s="103">
        <v>5575</v>
      </c>
      <c r="J97" s="103">
        <v>820</v>
      </c>
      <c r="K97" s="105">
        <v>5860</v>
      </c>
      <c r="L97">
        <v>535</v>
      </c>
    </row>
    <row r="98" spans="1:12">
      <c r="A98" s="102" t="s">
        <v>85</v>
      </c>
      <c r="B98" s="99">
        <v>905</v>
      </c>
      <c r="C98" s="104">
        <v>50</v>
      </c>
      <c r="D98" s="103">
        <v>20</v>
      </c>
      <c r="E98" s="103">
        <v>25</v>
      </c>
      <c r="F98" s="105">
        <v>35</v>
      </c>
      <c r="G98" s="91">
        <v>15</v>
      </c>
      <c r="H98" s="105">
        <v>855</v>
      </c>
      <c r="I98" s="103">
        <v>570</v>
      </c>
      <c r="J98" s="103">
        <v>285</v>
      </c>
      <c r="K98" s="105">
        <v>725</v>
      </c>
      <c r="L98">
        <v>125</v>
      </c>
    </row>
    <row r="99" spans="1:12">
      <c r="A99" s="102" t="s">
        <v>86</v>
      </c>
      <c r="B99" s="99">
        <v>625</v>
      </c>
      <c r="C99" s="104">
        <v>310</v>
      </c>
      <c r="D99" s="103">
        <v>310</v>
      </c>
      <c r="E99" s="103">
        <v>0</v>
      </c>
      <c r="F99" s="105">
        <v>140</v>
      </c>
      <c r="G99" s="91">
        <v>165</v>
      </c>
      <c r="H99" s="105">
        <v>315</v>
      </c>
      <c r="I99" s="103">
        <v>315</v>
      </c>
      <c r="J99" s="103">
        <v>0</v>
      </c>
      <c r="K99" s="105">
        <v>210</v>
      </c>
      <c r="L99">
        <v>105</v>
      </c>
    </row>
    <row r="100" spans="1:12">
      <c r="A100" s="102" t="s">
        <v>221</v>
      </c>
      <c r="B100" s="99">
        <v>725</v>
      </c>
      <c r="C100" s="104">
        <v>265</v>
      </c>
      <c r="D100" s="103">
        <v>140</v>
      </c>
      <c r="E100" s="103">
        <v>120</v>
      </c>
      <c r="F100" s="105">
        <v>170</v>
      </c>
      <c r="G100" s="91">
        <v>95</v>
      </c>
      <c r="H100" s="105">
        <v>460</v>
      </c>
      <c r="I100" s="103">
        <v>445</v>
      </c>
      <c r="J100" s="103">
        <v>15</v>
      </c>
      <c r="K100" s="105">
        <v>425</v>
      </c>
      <c r="L100">
        <v>35</v>
      </c>
    </row>
    <row r="101" spans="1:12">
      <c r="A101" s="102" t="s">
        <v>88</v>
      </c>
      <c r="B101" s="99">
        <v>850</v>
      </c>
      <c r="C101" s="104">
        <v>850</v>
      </c>
      <c r="D101" s="103">
        <v>810</v>
      </c>
      <c r="E101" s="103">
        <v>40</v>
      </c>
      <c r="F101" s="105">
        <v>610</v>
      </c>
      <c r="G101" s="91">
        <v>240</v>
      </c>
      <c r="H101" s="105">
        <v>0</v>
      </c>
      <c r="I101" s="103">
        <v>0</v>
      </c>
      <c r="J101" s="103">
        <v>0</v>
      </c>
      <c r="K101" s="105">
        <v>0</v>
      </c>
      <c r="L101">
        <v>0</v>
      </c>
    </row>
    <row r="102" spans="1:12">
      <c r="A102" s="102" t="s">
        <v>89</v>
      </c>
      <c r="B102" s="99">
        <v>600</v>
      </c>
      <c r="C102" s="104">
        <v>225</v>
      </c>
      <c r="D102" s="103">
        <v>200</v>
      </c>
      <c r="E102" s="103">
        <v>25</v>
      </c>
      <c r="F102" s="105">
        <v>125</v>
      </c>
      <c r="G102" s="91">
        <v>100</v>
      </c>
      <c r="H102" s="105">
        <v>375</v>
      </c>
      <c r="I102" s="103">
        <v>375</v>
      </c>
      <c r="J102" s="103">
        <v>5</v>
      </c>
      <c r="K102" s="105">
        <v>270</v>
      </c>
      <c r="L102">
        <v>105</v>
      </c>
    </row>
    <row r="103" spans="1:12">
      <c r="A103" s="102" t="s">
        <v>489</v>
      </c>
      <c r="B103" s="99">
        <v>765</v>
      </c>
      <c r="C103" s="104">
        <v>195</v>
      </c>
      <c r="D103" s="103">
        <v>0</v>
      </c>
      <c r="E103" s="103">
        <v>195</v>
      </c>
      <c r="F103" s="105">
        <v>190</v>
      </c>
      <c r="G103" s="91">
        <v>10</v>
      </c>
      <c r="H103" s="105">
        <v>570</v>
      </c>
      <c r="I103" s="103">
        <v>0</v>
      </c>
      <c r="J103" s="103">
        <v>570</v>
      </c>
      <c r="K103" s="105">
        <v>545</v>
      </c>
      <c r="L103">
        <v>20</v>
      </c>
    </row>
    <row r="104" spans="1:12">
      <c r="A104" s="102" t="s">
        <v>90</v>
      </c>
      <c r="B104" s="99">
        <v>6425</v>
      </c>
      <c r="C104" s="104">
        <v>1570</v>
      </c>
      <c r="D104" s="103">
        <v>1010</v>
      </c>
      <c r="E104" s="103">
        <v>560</v>
      </c>
      <c r="F104" s="105">
        <v>1000</v>
      </c>
      <c r="G104" s="91">
        <v>570</v>
      </c>
      <c r="H104" s="105">
        <v>4855</v>
      </c>
      <c r="I104" s="103">
        <v>4215</v>
      </c>
      <c r="J104" s="103">
        <v>640</v>
      </c>
      <c r="K104" s="105">
        <v>3965</v>
      </c>
      <c r="L104">
        <v>890</v>
      </c>
    </row>
    <row r="105" spans="1:12">
      <c r="A105" s="102" t="s">
        <v>91</v>
      </c>
      <c r="B105" s="99">
        <v>610</v>
      </c>
      <c r="C105" s="104">
        <v>185</v>
      </c>
      <c r="D105" s="103">
        <v>185</v>
      </c>
      <c r="E105" s="103">
        <v>0</v>
      </c>
      <c r="F105" s="105">
        <v>115</v>
      </c>
      <c r="G105" s="91">
        <v>70</v>
      </c>
      <c r="H105" s="105">
        <v>425</v>
      </c>
      <c r="I105" s="103">
        <v>425</v>
      </c>
      <c r="J105" s="103">
        <v>0</v>
      </c>
      <c r="K105" s="105">
        <v>370</v>
      </c>
      <c r="L105">
        <v>50</v>
      </c>
    </row>
    <row r="106" spans="1:12">
      <c r="A106" s="102" t="s">
        <v>92</v>
      </c>
      <c r="B106" s="99">
        <v>1065</v>
      </c>
      <c r="C106" s="104">
        <v>245</v>
      </c>
      <c r="D106" s="103">
        <v>130</v>
      </c>
      <c r="E106" s="103">
        <v>115</v>
      </c>
      <c r="F106" s="105">
        <v>175</v>
      </c>
      <c r="G106" s="91">
        <v>70</v>
      </c>
      <c r="H106" s="105">
        <v>820</v>
      </c>
      <c r="I106" s="103">
        <v>805</v>
      </c>
      <c r="J106" s="103">
        <v>15</v>
      </c>
      <c r="K106" s="105">
        <v>690</v>
      </c>
      <c r="L106">
        <v>125</v>
      </c>
    </row>
    <row r="107" spans="1:12">
      <c r="A107" s="102" t="s">
        <v>156</v>
      </c>
      <c r="B107" s="99">
        <v>3585</v>
      </c>
      <c r="C107" s="104">
        <v>720</v>
      </c>
      <c r="D107" s="103">
        <v>30</v>
      </c>
      <c r="E107" s="103">
        <v>690</v>
      </c>
      <c r="F107" s="105">
        <v>680</v>
      </c>
      <c r="G107" s="91">
        <v>40</v>
      </c>
      <c r="H107" s="105">
        <v>2865</v>
      </c>
      <c r="I107" s="103">
        <v>1620</v>
      </c>
      <c r="J107" s="103">
        <v>1245</v>
      </c>
      <c r="K107" s="105">
        <v>2730</v>
      </c>
      <c r="L107">
        <v>135</v>
      </c>
    </row>
    <row r="108" spans="1:12">
      <c r="A108" s="102" t="s">
        <v>398</v>
      </c>
      <c r="B108" s="99">
        <v>4740</v>
      </c>
      <c r="C108" s="104">
        <v>1775</v>
      </c>
      <c r="D108" s="103">
        <v>255</v>
      </c>
      <c r="E108" s="103">
        <v>1520</v>
      </c>
      <c r="F108" s="105">
        <v>1740</v>
      </c>
      <c r="G108" s="91">
        <v>35</v>
      </c>
      <c r="H108" s="105">
        <v>2965</v>
      </c>
      <c r="I108" s="103">
        <v>2035</v>
      </c>
      <c r="J108" s="103">
        <v>930</v>
      </c>
      <c r="K108" s="105">
        <v>2875</v>
      </c>
      <c r="L108">
        <v>95</v>
      </c>
    </row>
    <row r="109" spans="1:12">
      <c r="A109" s="102" t="s">
        <v>357</v>
      </c>
      <c r="B109" s="99">
        <v>10050</v>
      </c>
      <c r="C109" s="104">
        <v>2860</v>
      </c>
      <c r="D109" s="103">
        <v>730</v>
      </c>
      <c r="E109" s="103">
        <v>2130</v>
      </c>
      <c r="F109" s="105">
        <v>2720</v>
      </c>
      <c r="G109" s="91">
        <v>140</v>
      </c>
      <c r="H109" s="105">
        <v>7190</v>
      </c>
      <c r="I109" s="103">
        <v>3985</v>
      </c>
      <c r="J109" s="103">
        <v>3205</v>
      </c>
      <c r="K109" s="105">
        <v>6965</v>
      </c>
      <c r="L109">
        <v>225</v>
      </c>
    </row>
    <row r="110" spans="1:12">
      <c r="A110" s="102" t="s">
        <v>399</v>
      </c>
      <c r="B110" s="99">
        <v>2995</v>
      </c>
      <c r="C110" s="104">
        <v>550</v>
      </c>
      <c r="D110" s="103">
        <v>220</v>
      </c>
      <c r="E110" s="103">
        <v>330</v>
      </c>
      <c r="F110" s="105">
        <v>515</v>
      </c>
      <c r="G110" s="91">
        <v>35</v>
      </c>
      <c r="H110" s="105">
        <v>2445</v>
      </c>
      <c r="I110" s="103">
        <v>2180</v>
      </c>
      <c r="J110" s="103">
        <v>265</v>
      </c>
      <c r="K110" s="105">
        <v>2280</v>
      </c>
      <c r="L110">
        <v>160</v>
      </c>
    </row>
    <row r="111" spans="1:12">
      <c r="A111" s="102" t="s">
        <v>93</v>
      </c>
      <c r="B111" s="99">
        <v>19200</v>
      </c>
      <c r="C111" s="104">
        <v>3540</v>
      </c>
      <c r="D111" s="103">
        <v>1470</v>
      </c>
      <c r="E111" s="103">
        <v>2075</v>
      </c>
      <c r="F111" s="105">
        <v>2290</v>
      </c>
      <c r="G111" s="91">
        <v>1255</v>
      </c>
      <c r="H111" s="105">
        <v>15655</v>
      </c>
      <c r="I111" s="103">
        <v>12695</v>
      </c>
      <c r="J111" s="103">
        <v>2965</v>
      </c>
      <c r="K111" s="105">
        <v>14395</v>
      </c>
      <c r="L111">
        <v>1265</v>
      </c>
    </row>
    <row r="112" spans="1:12">
      <c r="A112" s="102" t="s">
        <v>94</v>
      </c>
      <c r="B112" s="99">
        <v>3845</v>
      </c>
      <c r="C112" s="104">
        <v>1855</v>
      </c>
      <c r="D112" s="103">
        <v>1095</v>
      </c>
      <c r="E112" s="103">
        <v>760</v>
      </c>
      <c r="F112" s="105">
        <v>865</v>
      </c>
      <c r="G112" s="91">
        <v>985</v>
      </c>
      <c r="H112" s="105">
        <v>1990</v>
      </c>
      <c r="I112" s="103">
        <v>1970</v>
      </c>
      <c r="J112" s="103">
        <v>25</v>
      </c>
      <c r="K112" s="105">
        <v>1300</v>
      </c>
      <c r="L112">
        <v>690</v>
      </c>
    </row>
    <row r="113" spans="1:12">
      <c r="A113" s="102" t="s">
        <v>470</v>
      </c>
      <c r="B113" s="99">
        <v>1210</v>
      </c>
      <c r="C113" s="104">
        <v>555</v>
      </c>
      <c r="D113" s="103">
        <v>115</v>
      </c>
      <c r="E113" s="103">
        <v>440</v>
      </c>
      <c r="F113" s="105">
        <v>475</v>
      </c>
      <c r="G113" s="91">
        <v>80</v>
      </c>
      <c r="H113" s="105">
        <v>655</v>
      </c>
      <c r="I113" s="103">
        <v>655</v>
      </c>
      <c r="J113" s="103">
        <v>0</v>
      </c>
      <c r="K113" s="105">
        <v>540</v>
      </c>
      <c r="L113">
        <v>115</v>
      </c>
    </row>
    <row r="114" spans="1:12">
      <c r="A114" s="102" t="s">
        <v>95</v>
      </c>
      <c r="B114" s="99">
        <v>26480</v>
      </c>
      <c r="C114" s="104">
        <v>6290</v>
      </c>
      <c r="D114" s="103">
        <v>1850</v>
      </c>
      <c r="E114" s="103">
        <v>4440</v>
      </c>
      <c r="F114" s="105">
        <v>5095</v>
      </c>
      <c r="G114" s="91">
        <v>1195</v>
      </c>
      <c r="H114" s="105">
        <v>20190</v>
      </c>
      <c r="I114" s="103">
        <v>16030</v>
      </c>
      <c r="J114" s="103">
        <v>4160</v>
      </c>
      <c r="K114" s="105">
        <v>19215</v>
      </c>
      <c r="L114">
        <v>975</v>
      </c>
    </row>
    <row r="115" spans="1:12">
      <c r="A115" s="102" t="s">
        <v>96</v>
      </c>
      <c r="B115" s="99">
        <v>25505</v>
      </c>
      <c r="C115" s="104">
        <v>6855</v>
      </c>
      <c r="D115" s="103">
        <v>4305</v>
      </c>
      <c r="E115" s="103">
        <v>2550</v>
      </c>
      <c r="F115" s="105">
        <v>4365</v>
      </c>
      <c r="G115" s="91">
        <v>2485</v>
      </c>
      <c r="H115" s="105">
        <v>18650</v>
      </c>
      <c r="I115" s="103">
        <v>16005</v>
      </c>
      <c r="J115" s="103">
        <v>2645</v>
      </c>
      <c r="K115" s="105">
        <v>17360</v>
      </c>
      <c r="L115">
        <v>1295</v>
      </c>
    </row>
    <row r="116" spans="1:12">
      <c r="A116" s="102" t="s">
        <v>471</v>
      </c>
      <c r="B116" s="99">
        <v>11085</v>
      </c>
      <c r="C116" s="104">
        <v>815</v>
      </c>
      <c r="D116" s="103">
        <v>260</v>
      </c>
      <c r="E116" s="103">
        <v>555</v>
      </c>
      <c r="F116" s="105">
        <v>590</v>
      </c>
      <c r="G116" s="91">
        <v>225</v>
      </c>
      <c r="H116" s="105">
        <v>10270</v>
      </c>
      <c r="I116" s="103">
        <v>8525</v>
      </c>
      <c r="J116" s="103">
        <v>1740</v>
      </c>
      <c r="K116" s="105">
        <v>9335</v>
      </c>
      <c r="L116">
        <v>935</v>
      </c>
    </row>
    <row r="117" spans="1:12">
      <c r="A117" s="102" t="s">
        <v>98</v>
      </c>
      <c r="B117" s="99">
        <v>22315</v>
      </c>
      <c r="C117" s="104">
        <v>5970</v>
      </c>
      <c r="D117" s="103">
        <v>2900</v>
      </c>
      <c r="E117" s="103">
        <v>3075</v>
      </c>
      <c r="F117" s="105">
        <v>3980</v>
      </c>
      <c r="G117" s="91">
        <v>1995</v>
      </c>
      <c r="H117" s="105">
        <v>16345</v>
      </c>
      <c r="I117" s="103">
        <v>13045</v>
      </c>
      <c r="J117" s="103">
        <v>3305</v>
      </c>
      <c r="K117" s="105">
        <v>15530</v>
      </c>
      <c r="L117">
        <v>815</v>
      </c>
    </row>
    <row r="118" spans="1:12">
      <c r="A118" s="102" t="s">
        <v>99</v>
      </c>
      <c r="B118" s="99">
        <v>15425</v>
      </c>
      <c r="C118" s="104">
        <v>2315</v>
      </c>
      <c r="D118" s="103">
        <v>640</v>
      </c>
      <c r="E118" s="103">
        <v>1670</v>
      </c>
      <c r="F118" s="105">
        <v>1880</v>
      </c>
      <c r="G118" s="91">
        <v>430</v>
      </c>
      <c r="H118" s="105">
        <v>13110</v>
      </c>
      <c r="I118" s="103">
        <v>9715</v>
      </c>
      <c r="J118" s="103">
        <v>3395</v>
      </c>
      <c r="K118" s="105">
        <v>12010</v>
      </c>
      <c r="L118">
        <v>1100</v>
      </c>
    </row>
    <row r="119" spans="1:12">
      <c r="A119" s="102" t="s">
        <v>101</v>
      </c>
      <c r="B119" s="99">
        <v>16115</v>
      </c>
      <c r="C119" s="104">
        <v>2315</v>
      </c>
      <c r="D119" s="103">
        <v>1560</v>
      </c>
      <c r="E119" s="103">
        <v>755</v>
      </c>
      <c r="F119" s="105">
        <v>1400</v>
      </c>
      <c r="G119" s="91">
        <v>915</v>
      </c>
      <c r="H119" s="105">
        <v>13795</v>
      </c>
      <c r="I119" s="103">
        <v>7570</v>
      </c>
      <c r="J119" s="103">
        <v>6230</v>
      </c>
      <c r="K119" s="105">
        <v>12250</v>
      </c>
      <c r="L119">
        <v>1545</v>
      </c>
    </row>
    <row r="120" spans="1:12">
      <c r="A120" s="102" t="s">
        <v>446</v>
      </c>
      <c r="B120" s="99">
        <v>2965</v>
      </c>
      <c r="C120" s="104">
        <v>75</v>
      </c>
      <c r="D120" s="103">
        <v>50</v>
      </c>
      <c r="E120" s="103">
        <v>25</v>
      </c>
      <c r="F120" s="105">
        <v>50</v>
      </c>
      <c r="G120" s="91">
        <v>25</v>
      </c>
      <c r="H120" s="105">
        <v>2890</v>
      </c>
      <c r="I120" s="103">
        <v>2810</v>
      </c>
      <c r="J120" s="103">
        <v>80</v>
      </c>
      <c r="K120" s="105">
        <v>2555</v>
      </c>
      <c r="L120">
        <v>335</v>
      </c>
    </row>
    <row r="121" spans="1:12">
      <c r="A121" s="102" t="s">
        <v>102</v>
      </c>
      <c r="B121" s="99">
        <v>15670</v>
      </c>
      <c r="C121" s="104">
        <v>5845</v>
      </c>
      <c r="D121" s="103">
        <v>2785</v>
      </c>
      <c r="E121" s="103">
        <v>3060</v>
      </c>
      <c r="F121" s="105">
        <v>3190</v>
      </c>
      <c r="G121" s="91">
        <v>2655</v>
      </c>
      <c r="H121" s="105">
        <v>9825</v>
      </c>
      <c r="I121" s="103">
        <v>6375</v>
      </c>
      <c r="J121" s="103">
        <v>3450</v>
      </c>
      <c r="K121" s="105">
        <v>8805</v>
      </c>
      <c r="L121">
        <v>1025</v>
      </c>
    </row>
    <row r="122" spans="1:12">
      <c r="A122" s="102" t="s">
        <v>103</v>
      </c>
      <c r="B122" s="99">
        <v>12350</v>
      </c>
      <c r="C122" s="104">
        <v>2970</v>
      </c>
      <c r="D122" s="103">
        <v>1720</v>
      </c>
      <c r="E122" s="103">
        <v>1255</v>
      </c>
      <c r="F122" s="105">
        <v>1850</v>
      </c>
      <c r="G122" s="91">
        <v>1125</v>
      </c>
      <c r="H122" s="105">
        <v>9375</v>
      </c>
      <c r="I122" s="103">
        <v>6565</v>
      </c>
      <c r="J122" s="103">
        <v>2810</v>
      </c>
      <c r="K122" s="105">
        <v>8415</v>
      </c>
      <c r="L122">
        <v>960</v>
      </c>
    </row>
    <row r="123" spans="1:12">
      <c r="A123" s="102" t="s">
        <v>262</v>
      </c>
      <c r="B123" s="99">
        <v>19780</v>
      </c>
      <c r="C123" s="104">
        <v>2175</v>
      </c>
      <c r="D123" s="103">
        <v>615</v>
      </c>
      <c r="E123" s="103">
        <v>1560</v>
      </c>
      <c r="F123" s="105">
        <v>1965</v>
      </c>
      <c r="G123" s="91">
        <v>210</v>
      </c>
      <c r="H123" s="105">
        <v>17605</v>
      </c>
      <c r="I123" s="103">
        <v>7755</v>
      </c>
      <c r="J123" s="103">
        <v>9850</v>
      </c>
      <c r="K123" s="105">
        <v>16905</v>
      </c>
      <c r="L123">
        <v>700</v>
      </c>
    </row>
    <row r="124" spans="1:12">
      <c r="A124" s="102" t="s">
        <v>263</v>
      </c>
      <c r="B124" s="99">
        <v>16330</v>
      </c>
      <c r="C124" s="104">
        <v>1640</v>
      </c>
      <c r="D124" s="103">
        <v>410</v>
      </c>
      <c r="E124" s="103">
        <v>1230</v>
      </c>
      <c r="F124" s="105">
        <v>1400</v>
      </c>
      <c r="G124" s="91">
        <v>245</v>
      </c>
      <c r="H124" s="105">
        <v>14690</v>
      </c>
      <c r="I124" s="103">
        <v>7335</v>
      </c>
      <c r="J124" s="103">
        <v>7355</v>
      </c>
      <c r="K124" s="105">
        <v>13430</v>
      </c>
      <c r="L124">
        <v>1260</v>
      </c>
    </row>
    <row r="125" spans="1:12">
      <c r="A125" s="102" t="s">
        <v>402</v>
      </c>
      <c r="B125" s="99">
        <v>2530</v>
      </c>
      <c r="C125" s="104">
        <v>400</v>
      </c>
      <c r="D125" s="103">
        <v>210</v>
      </c>
      <c r="E125" s="103">
        <v>195</v>
      </c>
      <c r="F125" s="105">
        <v>395</v>
      </c>
      <c r="G125" s="91">
        <v>5</v>
      </c>
      <c r="H125" s="105">
        <v>2130</v>
      </c>
      <c r="I125" s="103">
        <v>1990</v>
      </c>
      <c r="J125" s="103">
        <v>140</v>
      </c>
      <c r="K125" s="105">
        <v>2105</v>
      </c>
      <c r="L125">
        <v>25</v>
      </c>
    </row>
    <row r="126" spans="1:12">
      <c r="A126" s="102" t="s">
        <v>472</v>
      </c>
      <c r="B126" s="99">
        <v>490</v>
      </c>
      <c r="C126" s="104">
        <v>135</v>
      </c>
      <c r="D126" s="103">
        <v>75</v>
      </c>
      <c r="E126" s="103">
        <v>60</v>
      </c>
      <c r="F126" s="105">
        <v>90</v>
      </c>
      <c r="G126" s="91">
        <v>45</v>
      </c>
      <c r="H126" s="105">
        <v>355</v>
      </c>
      <c r="I126" s="103">
        <v>355</v>
      </c>
      <c r="J126" s="103">
        <v>0</v>
      </c>
      <c r="K126" s="105">
        <v>280</v>
      </c>
      <c r="L126">
        <v>75</v>
      </c>
    </row>
    <row r="127" spans="1:12">
      <c r="A127" s="102" t="s">
        <v>106</v>
      </c>
      <c r="B127" s="99">
        <v>18900</v>
      </c>
      <c r="C127" s="104">
        <v>7080</v>
      </c>
      <c r="D127" s="103">
        <v>4540</v>
      </c>
      <c r="E127" s="103">
        <v>2540</v>
      </c>
      <c r="F127" s="105">
        <v>4515</v>
      </c>
      <c r="G127" s="91">
        <v>2565</v>
      </c>
      <c r="H127" s="105">
        <v>11820</v>
      </c>
      <c r="I127" s="103">
        <v>11480</v>
      </c>
      <c r="J127" s="103">
        <v>340</v>
      </c>
      <c r="K127" s="105">
        <v>9700</v>
      </c>
      <c r="L127">
        <v>2125</v>
      </c>
    </row>
    <row r="128" spans="1:12">
      <c r="A128" s="102" t="s">
        <v>107</v>
      </c>
      <c r="B128" s="99">
        <v>27355</v>
      </c>
      <c r="C128" s="104">
        <v>8565</v>
      </c>
      <c r="D128" s="103">
        <v>3040</v>
      </c>
      <c r="E128" s="103">
        <v>5520</v>
      </c>
      <c r="F128" s="105">
        <v>5055</v>
      </c>
      <c r="G128" s="91">
        <v>3510</v>
      </c>
      <c r="H128" s="105">
        <v>18790</v>
      </c>
      <c r="I128" s="103">
        <v>9625</v>
      </c>
      <c r="J128" s="103">
        <v>9165</v>
      </c>
      <c r="K128" s="105">
        <v>16690</v>
      </c>
      <c r="L128">
        <v>2100</v>
      </c>
    </row>
    <row r="129" spans="1:12">
      <c r="A129" s="102" t="s">
        <v>108</v>
      </c>
      <c r="B129" s="99">
        <v>25310</v>
      </c>
      <c r="C129" s="104">
        <v>4370</v>
      </c>
      <c r="D129" s="103">
        <v>1540</v>
      </c>
      <c r="E129" s="103">
        <v>2830</v>
      </c>
      <c r="F129" s="105">
        <v>3825</v>
      </c>
      <c r="G129" s="91">
        <v>545</v>
      </c>
      <c r="H129" s="105">
        <v>20935</v>
      </c>
      <c r="I129" s="103">
        <v>15940</v>
      </c>
      <c r="J129" s="103">
        <v>4995</v>
      </c>
      <c r="K129" s="105">
        <v>19900</v>
      </c>
      <c r="L129">
        <v>1035</v>
      </c>
    </row>
    <row r="130" spans="1:12">
      <c r="A130" s="102" t="s">
        <v>110</v>
      </c>
      <c r="B130" s="99">
        <v>25780</v>
      </c>
      <c r="C130" s="104">
        <v>8250</v>
      </c>
      <c r="D130" s="103">
        <v>3045</v>
      </c>
      <c r="E130" s="103">
        <v>5210</v>
      </c>
      <c r="F130" s="105">
        <v>5770</v>
      </c>
      <c r="G130" s="91">
        <v>2485</v>
      </c>
      <c r="H130" s="105">
        <v>17525</v>
      </c>
      <c r="I130" s="103">
        <v>10790</v>
      </c>
      <c r="J130" s="103">
        <v>6735</v>
      </c>
      <c r="K130" s="105">
        <v>15195</v>
      </c>
      <c r="L130">
        <v>2330</v>
      </c>
    </row>
    <row r="131" spans="1:12">
      <c r="A131" s="102" t="s">
        <v>404</v>
      </c>
      <c r="B131" s="99">
        <v>635</v>
      </c>
      <c r="C131" s="104">
        <v>125</v>
      </c>
      <c r="D131" s="103">
        <v>60</v>
      </c>
      <c r="E131" s="103">
        <v>65</v>
      </c>
      <c r="F131" s="105">
        <v>100</v>
      </c>
      <c r="G131" s="91">
        <v>25</v>
      </c>
      <c r="H131" s="105">
        <v>510</v>
      </c>
      <c r="I131" s="103">
        <v>470</v>
      </c>
      <c r="J131" s="103">
        <v>40</v>
      </c>
      <c r="K131" s="105">
        <v>450</v>
      </c>
      <c r="L131">
        <v>60</v>
      </c>
    </row>
    <row r="132" spans="1:12">
      <c r="A132" s="102" t="s">
        <v>112</v>
      </c>
      <c r="B132" s="99">
        <v>23005</v>
      </c>
      <c r="C132" s="104">
        <v>3875</v>
      </c>
      <c r="D132" s="103">
        <v>945</v>
      </c>
      <c r="E132" s="103">
        <v>2925</v>
      </c>
      <c r="F132" s="105">
        <v>3325</v>
      </c>
      <c r="G132" s="91">
        <v>545</v>
      </c>
      <c r="H132" s="105">
        <v>19130</v>
      </c>
      <c r="I132" s="103">
        <v>12835</v>
      </c>
      <c r="J132" s="103">
        <v>6295</v>
      </c>
      <c r="K132" s="105">
        <v>16260</v>
      </c>
      <c r="L132">
        <v>2875</v>
      </c>
    </row>
    <row r="133" spans="1:12">
      <c r="A133" s="102" t="s">
        <v>474</v>
      </c>
      <c r="B133" s="99">
        <v>7195</v>
      </c>
      <c r="C133" s="104">
        <v>1130</v>
      </c>
      <c r="D133" s="103">
        <v>300</v>
      </c>
      <c r="E133" s="103">
        <v>830</v>
      </c>
      <c r="F133" s="105">
        <v>1085</v>
      </c>
      <c r="G133" s="91">
        <v>40</v>
      </c>
      <c r="H133" s="105">
        <v>6065</v>
      </c>
      <c r="I133" s="103">
        <v>3430</v>
      </c>
      <c r="J133" s="103">
        <v>2635</v>
      </c>
      <c r="K133" s="105">
        <v>5865</v>
      </c>
      <c r="L133">
        <v>200</v>
      </c>
    </row>
    <row r="134" spans="1:12">
      <c r="A134" s="102" t="s">
        <v>158</v>
      </c>
      <c r="B134" s="99">
        <v>1330</v>
      </c>
      <c r="C134" s="104">
        <v>30</v>
      </c>
      <c r="D134" s="103">
        <v>0</v>
      </c>
      <c r="E134" s="103">
        <v>30</v>
      </c>
      <c r="F134" s="105">
        <v>30</v>
      </c>
      <c r="G134" s="91">
        <v>0</v>
      </c>
      <c r="H134" s="105">
        <v>1305</v>
      </c>
      <c r="I134" s="103">
        <v>955</v>
      </c>
      <c r="J134" s="103">
        <v>350</v>
      </c>
      <c r="K134" s="105">
        <v>1175</v>
      </c>
      <c r="L134">
        <v>125</v>
      </c>
    </row>
    <row r="135" spans="1:12">
      <c r="A135" s="102" t="s">
        <v>451</v>
      </c>
      <c r="B135" s="99">
        <v>5905</v>
      </c>
      <c r="C135" s="104">
        <v>875</v>
      </c>
      <c r="D135" s="103">
        <v>220</v>
      </c>
      <c r="E135" s="103">
        <v>650</v>
      </c>
      <c r="F135" s="105">
        <v>870</v>
      </c>
      <c r="G135" s="91">
        <v>5</v>
      </c>
      <c r="H135" s="105">
        <v>5030</v>
      </c>
      <c r="I135" s="103">
        <v>3550</v>
      </c>
      <c r="J135" s="103">
        <v>1480</v>
      </c>
      <c r="K135" s="105">
        <v>4805</v>
      </c>
      <c r="L135">
        <v>230</v>
      </c>
    </row>
    <row r="136" spans="1:12">
      <c r="A136" s="102" t="s">
        <v>115</v>
      </c>
      <c r="B136" s="99">
        <v>11240</v>
      </c>
      <c r="C136" s="104">
        <v>3285</v>
      </c>
      <c r="D136" s="103">
        <v>2230</v>
      </c>
      <c r="E136" s="103">
        <v>1055</v>
      </c>
      <c r="F136" s="105">
        <v>2055</v>
      </c>
      <c r="G136" s="91">
        <v>1230</v>
      </c>
      <c r="H136" s="105">
        <v>7955</v>
      </c>
      <c r="I136" s="103">
        <v>6555</v>
      </c>
      <c r="J136" s="103">
        <v>1400</v>
      </c>
      <c r="K136" s="105">
        <v>7380</v>
      </c>
      <c r="L136">
        <v>580</v>
      </c>
    </row>
    <row r="137" spans="1:12">
      <c r="A137" s="7" t="s">
        <v>125</v>
      </c>
      <c r="B137" s="106">
        <v>119535</v>
      </c>
      <c r="C137" s="107">
        <v>23470</v>
      </c>
      <c r="D137" s="105">
        <v>9920</v>
      </c>
      <c r="E137" s="105">
        <v>13555</v>
      </c>
      <c r="F137" s="105">
        <v>17485</v>
      </c>
      <c r="G137" s="91">
        <v>5985</v>
      </c>
      <c r="H137" s="105">
        <v>96065</v>
      </c>
      <c r="I137" s="105">
        <v>60540</v>
      </c>
      <c r="J137" s="105">
        <v>35525</v>
      </c>
      <c r="K137" s="105">
        <v>90085</v>
      </c>
      <c r="L137">
        <v>5980</v>
      </c>
    </row>
    <row r="138" spans="1:12">
      <c r="A138" s="102" t="s">
        <v>406</v>
      </c>
      <c r="B138" s="99">
        <v>10825</v>
      </c>
      <c r="C138" s="104">
        <v>2395</v>
      </c>
      <c r="D138" s="103">
        <v>895</v>
      </c>
      <c r="E138" s="103">
        <v>1500</v>
      </c>
      <c r="F138" s="105">
        <v>1760</v>
      </c>
      <c r="G138" s="91">
        <v>635</v>
      </c>
      <c r="H138" s="105">
        <v>8425</v>
      </c>
      <c r="I138" s="103">
        <v>6070</v>
      </c>
      <c r="J138" s="103">
        <v>2355</v>
      </c>
      <c r="K138" s="105">
        <v>7960</v>
      </c>
      <c r="L138">
        <v>465</v>
      </c>
    </row>
    <row r="139" spans="1:12">
      <c r="A139" s="102" t="s">
        <v>407</v>
      </c>
      <c r="B139" s="99">
        <v>9255</v>
      </c>
      <c r="C139" s="104">
        <v>1825</v>
      </c>
      <c r="D139" s="103">
        <v>1185</v>
      </c>
      <c r="E139" s="103">
        <v>640</v>
      </c>
      <c r="F139" s="105">
        <v>1490</v>
      </c>
      <c r="G139" s="91">
        <v>335</v>
      </c>
      <c r="H139" s="105">
        <v>7430</v>
      </c>
      <c r="I139" s="103">
        <v>5430</v>
      </c>
      <c r="J139" s="103">
        <v>1995</v>
      </c>
      <c r="K139" s="105">
        <v>7060</v>
      </c>
      <c r="L139">
        <v>365</v>
      </c>
    </row>
    <row r="140" spans="1:12">
      <c r="A140" s="102" t="s">
        <v>119</v>
      </c>
      <c r="B140" s="99">
        <v>22750</v>
      </c>
      <c r="C140" s="104">
        <v>5710</v>
      </c>
      <c r="D140" s="103">
        <v>3845</v>
      </c>
      <c r="E140" s="103">
        <v>1865</v>
      </c>
      <c r="F140" s="105">
        <v>3175</v>
      </c>
      <c r="G140" s="91">
        <v>2535</v>
      </c>
      <c r="H140" s="105">
        <v>17040</v>
      </c>
      <c r="I140" s="103">
        <v>13035</v>
      </c>
      <c r="J140" s="103">
        <v>4005</v>
      </c>
      <c r="K140" s="105">
        <v>15810</v>
      </c>
      <c r="L140">
        <v>1230</v>
      </c>
    </row>
    <row r="141" spans="1:12">
      <c r="A141" s="102" t="s">
        <v>265</v>
      </c>
      <c r="B141" s="99">
        <v>9090</v>
      </c>
      <c r="C141" s="104">
        <v>1590</v>
      </c>
      <c r="D141" s="103">
        <v>715</v>
      </c>
      <c r="E141" s="103">
        <v>875</v>
      </c>
      <c r="F141" s="105">
        <v>1275</v>
      </c>
      <c r="G141" s="91">
        <v>310</v>
      </c>
      <c r="H141" s="105">
        <v>7500</v>
      </c>
      <c r="I141" s="103">
        <v>6080</v>
      </c>
      <c r="J141" s="103">
        <v>1420</v>
      </c>
      <c r="K141" s="105">
        <v>7120</v>
      </c>
      <c r="L141">
        <v>380</v>
      </c>
    </row>
    <row r="142" spans="1:12">
      <c r="A142" s="102" t="s">
        <v>223</v>
      </c>
      <c r="B142" s="99">
        <v>19820</v>
      </c>
      <c r="C142" s="104">
        <v>3200</v>
      </c>
      <c r="D142" s="103">
        <v>845</v>
      </c>
      <c r="E142" s="103">
        <v>2355</v>
      </c>
      <c r="F142" s="105">
        <v>2650</v>
      </c>
      <c r="G142" s="91">
        <v>550</v>
      </c>
      <c r="H142" s="105">
        <v>16620</v>
      </c>
      <c r="I142" s="103">
        <v>9380</v>
      </c>
      <c r="J142" s="103">
        <v>7240</v>
      </c>
      <c r="K142" s="105">
        <v>15405</v>
      </c>
      <c r="L142">
        <v>1215</v>
      </c>
    </row>
    <row r="143" spans="1:12">
      <c r="A143" s="102" t="s">
        <v>267</v>
      </c>
      <c r="B143" s="99">
        <v>7105</v>
      </c>
      <c r="C143" s="104">
        <v>1050</v>
      </c>
      <c r="D143" s="103">
        <v>180</v>
      </c>
      <c r="E143" s="103">
        <v>870</v>
      </c>
      <c r="F143" s="105">
        <v>705</v>
      </c>
      <c r="G143" s="91">
        <v>345</v>
      </c>
      <c r="H143" s="105">
        <v>6055</v>
      </c>
      <c r="I143" s="103">
        <v>875</v>
      </c>
      <c r="J143" s="103">
        <v>5185</v>
      </c>
      <c r="K143" s="105">
        <v>5745</v>
      </c>
      <c r="L143">
        <v>310</v>
      </c>
    </row>
    <row r="144" spans="1:12">
      <c r="A144" s="102" t="s">
        <v>475</v>
      </c>
      <c r="B144" s="99">
        <v>3750</v>
      </c>
      <c r="C144" s="104">
        <v>1330</v>
      </c>
      <c r="D144" s="103">
        <v>225</v>
      </c>
      <c r="E144" s="103">
        <v>1105</v>
      </c>
      <c r="F144" s="105">
        <v>1055</v>
      </c>
      <c r="G144" s="91">
        <v>270</v>
      </c>
      <c r="H144" s="105">
        <v>2420</v>
      </c>
      <c r="I144" s="103">
        <v>2175</v>
      </c>
      <c r="J144" s="103">
        <v>245</v>
      </c>
      <c r="K144" s="105">
        <v>2325</v>
      </c>
      <c r="L144">
        <v>95</v>
      </c>
    </row>
    <row r="145" spans="1:12">
      <c r="A145" s="102" t="s">
        <v>490</v>
      </c>
      <c r="B145" s="99">
        <v>8980</v>
      </c>
      <c r="C145" s="104">
        <v>1675</v>
      </c>
      <c r="D145" s="103">
        <v>365</v>
      </c>
      <c r="E145" s="103">
        <v>1310</v>
      </c>
      <c r="F145" s="105">
        <v>1485</v>
      </c>
      <c r="G145" s="91">
        <v>190</v>
      </c>
      <c r="H145" s="105">
        <v>7305</v>
      </c>
      <c r="I145" s="103">
        <v>2535</v>
      </c>
      <c r="J145" s="103">
        <v>4770</v>
      </c>
      <c r="K145" s="105">
        <v>7045</v>
      </c>
      <c r="L145">
        <v>260</v>
      </c>
    </row>
    <row r="146" spans="1:12">
      <c r="A146" s="102" t="s">
        <v>364</v>
      </c>
      <c r="B146" s="99">
        <v>5815</v>
      </c>
      <c r="C146" s="104">
        <v>595</v>
      </c>
      <c r="D146" s="103">
        <v>45</v>
      </c>
      <c r="E146" s="103">
        <v>550</v>
      </c>
      <c r="F146" s="105">
        <v>560</v>
      </c>
      <c r="G146" s="91">
        <v>35</v>
      </c>
      <c r="H146" s="105">
        <v>5220</v>
      </c>
      <c r="I146" s="103">
        <v>2590</v>
      </c>
      <c r="J146" s="103">
        <v>2630</v>
      </c>
      <c r="K146" s="105">
        <v>4500</v>
      </c>
      <c r="L146">
        <v>720</v>
      </c>
    </row>
    <row r="147" spans="1:12">
      <c r="A147" s="102" t="s">
        <v>365</v>
      </c>
      <c r="B147" s="99">
        <v>590</v>
      </c>
      <c r="C147" s="104">
        <v>140</v>
      </c>
      <c r="D147" s="103">
        <v>75</v>
      </c>
      <c r="E147" s="103">
        <v>70</v>
      </c>
      <c r="F147" s="105">
        <v>110</v>
      </c>
      <c r="G147" s="91">
        <v>30</v>
      </c>
      <c r="H147" s="105">
        <v>450</v>
      </c>
      <c r="I147" s="103">
        <v>450</v>
      </c>
      <c r="J147" s="103">
        <v>0</v>
      </c>
      <c r="K147" s="105">
        <v>435</v>
      </c>
      <c r="L147">
        <v>15</v>
      </c>
    </row>
    <row r="148" spans="1:12">
      <c r="A148" s="102" t="s">
        <v>366</v>
      </c>
      <c r="B148" s="99">
        <v>5470</v>
      </c>
      <c r="C148" s="104">
        <v>695</v>
      </c>
      <c r="D148" s="103">
        <v>125</v>
      </c>
      <c r="E148" s="103">
        <v>570</v>
      </c>
      <c r="F148" s="105">
        <v>660</v>
      </c>
      <c r="G148" s="91">
        <v>35</v>
      </c>
      <c r="H148" s="105">
        <v>4775</v>
      </c>
      <c r="I148" s="103">
        <v>3300</v>
      </c>
      <c r="J148" s="103">
        <v>1475</v>
      </c>
      <c r="K148" s="105">
        <v>4610</v>
      </c>
      <c r="L148">
        <v>170</v>
      </c>
    </row>
    <row r="149" spans="1:12">
      <c r="A149" s="102" t="s">
        <v>408</v>
      </c>
      <c r="B149" s="99">
        <v>13480</v>
      </c>
      <c r="C149" s="104">
        <v>2975</v>
      </c>
      <c r="D149" s="103">
        <v>1275</v>
      </c>
      <c r="E149" s="103">
        <v>1700</v>
      </c>
      <c r="F149" s="105">
        <v>2275</v>
      </c>
      <c r="G149" s="91">
        <v>700</v>
      </c>
      <c r="H149" s="105">
        <v>10500</v>
      </c>
      <c r="I149" s="103">
        <v>7465</v>
      </c>
      <c r="J149" s="103">
        <v>3035</v>
      </c>
      <c r="K149" s="105">
        <v>9805</v>
      </c>
      <c r="L149">
        <v>695</v>
      </c>
    </row>
    <row r="150" spans="1:12">
      <c r="A150" s="102" t="s">
        <v>318</v>
      </c>
      <c r="B150" s="99">
        <v>2610</v>
      </c>
      <c r="C150" s="104">
        <v>285</v>
      </c>
      <c r="D150" s="103">
        <v>150</v>
      </c>
      <c r="E150" s="103">
        <v>140</v>
      </c>
      <c r="F150" s="105">
        <v>275</v>
      </c>
      <c r="G150" s="91">
        <v>10</v>
      </c>
      <c r="H150" s="105">
        <v>2325</v>
      </c>
      <c r="I150" s="103">
        <v>1155</v>
      </c>
      <c r="J150" s="103">
        <v>1165</v>
      </c>
      <c r="K150" s="105">
        <v>2275</v>
      </c>
      <c r="L150">
        <v>50</v>
      </c>
    </row>
    <row r="151" spans="1:12">
      <c r="A151" s="7" t="s">
        <v>145</v>
      </c>
      <c r="B151" s="106">
        <v>197365</v>
      </c>
      <c r="C151" s="107">
        <v>45665</v>
      </c>
      <c r="D151" s="105">
        <v>19070</v>
      </c>
      <c r="E151" s="105">
        <v>26595</v>
      </c>
      <c r="F151" s="105">
        <v>33095</v>
      </c>
      <c r="G151" s="91">
        <v>12570</v>
      </c>
      <c r="H151" s="105">
        <v>151700</v>
      </c>
      <c r="I151" s="105">
        <v>122875</v>
      </c>
      <c r="J151" s="105">
        <v>28825</v>
      </c>
      <c r="K151" s="105">
        <v>139625</v>
      </c>
      <c r="L151">
        <v>12080</v>
      </c>
    </row>
    <row r="152" spans="1:12">
      <c r="A152" s="102" t="s">
        <v>126</v>
      </c>
      <c r="B152" s="99">
        <v>13665</v>
      </c>
      <c r="C152" s="104">
        <v>3405</v>
      </c>
      <c r="D152" s="103">
        <v>1460</v>
      </c>
      <c r="E152" s="103">
        <v>1945</v>
      </c>
      <c r="F152" s="105">
        <v>2370</v>
      </c>
      <c r="G152" s="91">
        <v>1035</v>
      </c>
      <c r="H152" s="105">
        <v>10260</v>
      </c>
      <c r="I152" s="103">
        <v>9200</v>
      </c>
      <c r="J152" s="103">
        <v>1060</v>
      </c>
      <c r="K152" s="105">
        <v>9245</v>
      </c>
      <c r="L152">
        <v>1015</v>
      </c>
    </row>
    <row r="153" spans="1:12">
      <c r="A153" s="102" t="s">
        <v>127</v>
      </c>
      <c r="B153" s="99">
        <v>4495</v>
      </c>
      <c r="C153" s="104">
        <v>680</v>
      </c>
      <c r="D153" s="103">
        <v>365</v>
      </c>
      <c r="E153" s="103">
        <v>315</v>
      </c>
      <c r="F153" s="105">
        <v>405</v>
      </c>
      <c r="G153" s="91">
        <v>275</v>
      </c>
      <c r="H153" s="105">
        <v>3815</v>
      </c>
      <c r="I153" s="103">
        <v>3485</v>
      </c>
      <c r="J153" s="103">
        <v>330</v>
      </c>
      <c r="K153" s="105">
        <v>3465</v>
      </c>
      <c r="L153">
        <v>345</v>
      </c>
    </row>
    <row r="154" spans="1:12">
      <c r="A154" s="102" t="s">
        <v>368</v>
      </c>
      <c r="B154" s="99">
        <v>4025</v>
      </c>
      <c r="C154" s="104">
        <v>40</v>
      </c>
      <c r="D154" s="103">
        <v>15</v>
      </c>
      <c r="E154" s="103">
        <v>25</v>
      </c>
      <c r="F154" s="105">
        <v>40</v>
      </c>
      <c r="G154" s="91">
        <v>0</v>
      </c>
      <c r="H154" s="105">
        <v>3985</v>
      </c>
      <c r="I154" s="103">
        <v>2595</v>
      </c>
      <c r="J154" s="103">
        <v>1385</v>
      </c>
      <c r="K154" s="105">
        <v>3960</v>
      </c>
      <c r="L154">
        <v>25</v>
      </c>
    </row>
    <row r="155" spans="1:12">
      <c r="A155" s="102" t="s">
        <v>128</v>
      </c>
      <c r="B155" s="99">
        <v>16465</v>
      </c>
      <c r="C155" s="104">
        <v>4125</v>
      </c>
      <c r="D155" s="103">
        <v>940</v>
      </c>
      <c r="E155" s="103">
        <v>3185</v>
      </c>
      <c r="F155" s="105">
        <v>2980</v>
      </c>
      <c r="G155" s="91">
        <v>1145</v>
      </c>
      <c r="H155" s="105">
        <v>12340</v>
      </c>
      <c r="I155" s="103">
        <v>8685</v>
      </c>
      <c r="J155" s="103">
        <v>3650</v>
      </c>
      <c r="K155" s="105">
        <v>11170</v>
      </c>
      <c r="L155">
        <v>1170</v>
      </c>
    </row>
    <row r="156" spans="1:12">
      <c r="A156" s="102" t="s">
        <v>237</v>
      </c>
      <c r="B156" s="99">
        <v>1575</v>
      </c>
      <c r="C156" s="104">
        <v>280</v>
      </c>
      <c r="D156" s="103">
        <v>235</v>
      </c>
      <c r="E156" s="103">
        <v>45</v>
      </c>
      <c r="F156" s="105">
        <v>150</v>
      </c>
      <c r="G156" s="91">
        <v>125</v>
      </c>
      <c r="H156" s="105">
        <v>1295</v>
      </c>
      <c r="I156" s="103">
        <v>1255</v>
      </c>
      <c r="J156" s="103">
        <v>40</v>
      </c>
      <c r="K156" s="105">
        <v>1115</v>
      </c>
      <c r="L156">
        <v>180</v>
      </c>
    </row>
    <row r="157" spans="1:12">
      <c r="A157" s="102" t="s">
        <v>130</v>
      </c>
      <c r="B157" s="99">
        <v>22095</v>
      </c>
      <c r="C157" s="104">
        <v>5945</v>
      </c>
      <c r="D157" s="103">
        <v>3275</v>
      </c>
      <c r="E157" s="103">
        <v>2670</v>
      </c>
      <c r="F157" s="105">
        <v>4015</v>
      </c>
      <c r="G157" s="91">
        <v>1935</v>
      </c>
      <c r="H157" s="105">
        <v>16150</v>
      </c>
      <c r="I157" s="103">
        <v>15095</v>
      </c>
      <c r="J157" s="103">
        <v>1055</v>
      </c>
      <c r="K157" s="105">
        <v>14620</v>
      </c>
      <c r="L157">
        <v>1530</v>
      </c>
    </row>
    <row r="158" spans="1:12">
      <c r="A158" s="102" t="s">
        <v>131</v>
      </c>
      <c r="B158" s="99">
        <v>15185</v>
      </c>
      <c r="C158" s="104">
        <v>2270</v>
      </c>
      <c r="D158" s="103">
        <v>905</v>
      </c>
      <c r="E158" s="103">
        <v>1360</v>
      </c>
      <c r="F158" s="105">
        <v>1930</v>
      </c>
      <c r="G158" s="91">
        <v>340</v>
      </c>
      <c r="H158" s="105">
        <v>12915</v>
      </c>
      <c r="I158" s="103">
        <v>10610</v>
      </c>
      <c r="J158" s="103">
        <v>2305</v>
      </c>
      <c r="K158" s="105">
        <v>12520</v>
      </c>
      <c r="L158">
        <v>395</v>
      </c>
    </row>
    <row r="159" spans="1:12">
      <c r="A159" s="102" t="s">
        <v>132</v>
      </c>
      <c r="B159" s="99">
        <v>1440</v>
      </c>
      <c r="C159" s="104">
        <v>230</v>
      </c>
      <c r="D159" s="103">
        <v>185</v>
      </c>
      <c r="E159" s="103">
        <v>50</v>
      </c>
      <c r="F159" s="105">
        <v>160</v>
      </c>
      <c r="G159" s="91">
        <v>70</v>
      </c>
      <c r="H159" s="105">
        <v>1205</v>
      </c>
      <c r="I159" s="103">
        <v>1200</v>
      </c>
      <c r="J159" s="103">
        <v>5</v>
      </c>
      <c r="K159" s="105">
        <v>1055</v>
      </c>
      <c r="L159">
        <v>155</v>
      </c>
    </row>
    <row r="160" spans="1:12">
      <c r="A160" s="102" t="s">
        <v>133</v>
      </c>
      <c r="B160" s="99">
        <v>24465</v>
      </c>
      <c r="C160" s="104">
        <v>5080</v>
      </c>
      <c r="D160" s="103">
        <v>2510</v>
      </c>
      <c r="E160" s="103">
        <v>2570</v>
      </c>
      <c r="F160" s="105">
        <v>3830</v>
      </c>
      <c r="G160" s="91">
        <v>1250</v>
      </c>
      <c r="H160" s="105">
        <v>19380</v>
      </c>
      <c r="I160" s="103">
        <v>14815</v>
      </c>
      <c r="J160" s="103">
        <v>4565</v>
      </c>
      <c r="K160" s="105">
        <v>18510</v>
      </c>
      <c r="L160">
        <v>870</v>
      </c>
    </row>
    <row r="161" spans="1:12">
      <c r="A161" s="102" t="s">
        <v>134</v>
      </c>
      <c r="B161" s="99">
        <v>8195</v>
      </c>
      <c r="C161" s="104">
        <v>3065</v>
      </c>
      <c r="D161" s="103">
        <v>1200</v>
      </c>
      <c r="E161" s="103">
        <v>1865</v>
      </c>
      <c r="F161" s="105">
        <v>1905</v>
      </c>
      <c r="G161" s="91">
        <v>1160</v>
      </c>
      <c r="H161" s="105">
        <v>5130</v>
      </c>
      <c r="I161" s="103">
        <v>4905</v>
      </c>
      <c r="J161" s="103">
        <v>225</v>
      </c>
      <c r="K161" s="105">
        <v>4275</v>
      </c>
      <c r="L161">
        <v>855</v>
      </c>
    </row>
    <row r="162" spans="1:12">
      <c r="A162" s="102" t="s">
        <v>319</v>
      </c>
      <c r="B162" s="99">
        <v>13335</v>
      </c>
      <c r="C162" s="104">
        <v>2590</v>
      </c>
      <c r="D162" s="103">
        <v>1095</v>
      </c>
      <c r="E162" s="103">
        <v>1495</v>
      </c>
      <c r="F162" s="105">
        <v>2080</v>
      </c>
      <c r="G162" s="91">
        <v>515</v>
      </c>
      <c r="H162" s="105">
        <v>10745</v>
      </c>
      <c r="I162" s="103">
        <v>8635</v>
      </c>
      <c r="J162" s="103">
        <v>2110</v>
      </c>
      <c r="K162" s="105">
        <v>9455</v>
      </c>
      <c r="L162">
        <v>1290</v>
      </c>
    </row>
    <row r="163" spans="1:12">
      <c r="A163" s="102" t="s">
        <v>369</v>
      </c>
      <c r="B163" s="99">
        <v>10590</v>
      </c>
      <c r="C163" s="104">
        <v>1540</v>
      </c>
      <c r="D163" s="103">
        <v>585</v>
      </c>
      <c r="E163" s="103">
        <v>955</v>
      </c>
      <c r="F163" s="105">
        <v>1355</v>
      </c>
      <c r="G163" s="91">
        <v>185</v>
      </c>
      <c r="H163" s="105">
        <v>9050</v>
      </c>
      <c r="I163" s="103">
        <v>6025</v>
      </c>
      <c r="J163" s="103">
        <v>3025</v>
      </c>
      <c r="K163" s="105">
        <v>8675</v>
      </c>
      <c r="L163">
        <v>375</v>
      </c>
    </row>
    <row r="164" spans="1:12">
      <c r="A164" s="102" t="s">
        <v>409</v>
      </c>
      <c r="B164" s="99">
        <v>4585</v>
      </c>
      <c r="C164" s="104">
        <v>905</v>
      </c>
      <c r="D164" s="103">
        <v>440</v>
      </c>
      <c r="E164" s="103">
        <v>465</v>
      </c>
      <c r="F164" s="105">
        <v>680</v>
      </c>
      <c r="G164" s="91">
        <v>225</v>
      </c>
      <c r="H164" s="105">
        <v>3680</v>
      </c>
      <c r="I164" s="103">
        <v>2900</v>
      </c>
      <c r="J164" s="103">
        <v>775</v>
      </c>
      <c r="K164" s="105">
        <v>3220</v>
      </c>
      <c r="L164">
        <v>455</v>
      </c>
    </row>
    <row r="165" spans="1:12">
      <c r="A165" s="102" t="s">
        <v>137</v>
      </c>
      <c r="B165" s="99">
        <v>11850</v>
      </c>
      <c r="C165" s="104">
        <v>3010</v>
      </c>
      <c r="D165" s="103">
        <v>960</v>
      </c>
      <c r="E165" s="103">
        <v>2050</v>
      </c>
      <c r="F165" s="105">
        <v>1865</v>
      </c>
      <c r="G165" s="91">
        <v>1145</v>
      </c>
      <c r="H165" s="105">
        <v>8840</v>
      </c>
      <c r="I165" s="103">
        <v>6495</v>
      </c>
      <c r="J165" s="103">
        <v>2345</v>
      </c>
      <c r="K165" s="105">
        <v>8225</v>
      </c>
      <c r="L165">
        <v>620</v>
      </c>
    </row>
    <row r="166" spans="1:12">
      <c r="A166" s="102" t="s">
        <v>269</v>
      </c>
      <c r="B166" s="99">
        <v>675</v>
      </c>
      <c r="C166" s="104">
        <v>120</v>
      </c>
      <c r="D166" s="103">
        <v>100</v>
      </c>
      <c r="E166" s="103">
        <v>15</v>
      </c>
      <c r="F166" s="105">
        <v>90</v>
      </c>
      <c r="G166" s="91">
        <v>30</v>
      </c>
      <c r="H166" s="105">
        <v>555</v>
      </c>
      <c r="I166" s="103">
        <v>555</v>
      </c>
      <c r="J166" s="103">
        <v>0</v>
      </c>
      <c r="K166" s="105">
        <v>510</v>
      </c>
      <c r="L166">
        <v>45</v>
      </c>
    </row>
    <row r="167" spans="1:12">
      <c r="A167" s="102" t="s">
        <v>139</v>
      </c>
      <c r="B167" s="99">
        <v>7835</v>
      </c>
      <c r="C167" s="104">
        <v>1430</v>
      </c>
      <c r="D167" s="103">
        <v>1005</v>
      </c>
      <c r="E167" s="103">
        <v>425</v>
      </c>
      <c r="F167" s="105">
        <v>880</v>
      </c>
      <c r="G167" s="91">
        <v>550</v>
      </c>
      <c r="H167" s="105">
        <v>6405</v>
      </c>
      <c r="I167" s="103">
        <v>5940</v>
      </c>
      <c r="J167" s="103">
        <v>465</v>
      </c>
      <c r="K167" s="105">
        <v>4745</v>
      </c>
      <c r="L167">
        <v>1660</v>
      </c>
    </row>
    <row r="168" spans="1:12">
      <c r="A168" s="102" t="s">
        <v>239</v>
      </c>
      <c r="B168" s="99">
        <v>670</v>
      </c>
      <c r="C168" s="104">
        <v>90</v>
      </c>
      <c r="D168" s="103">
        <v>55</v>
      </c>
      <c r="E168" s="103">
        <v>30</v>
      </c>
      <c r="F168" s="105">
        <v>65</v>
      </c>
      <c r="G168" s="91">
        <v>25</v>
      </c>
      <c r="H168" s="105">
        <v>580</v>
      </c>
      <c r="I168" s="103">
        <v>560</v>
      </c>
      <c r="J168" s="103">
        <v>25</v>
      </c>
      <c r="K168" s="105">
        <v>565</v>
      </c>
      <c r="L168">
        <v>15</v>
      </c>
    </row>
    <row r="169" spans="1:12">
      <c r="A169" s="102" t="s">
        <v>141</v>
      </c>
      <c r="B169" s="99">
        <v>8975</v>
      </c>
      <c r="C169" s="104">
        <v>1880</v>
      </c>
      <c r="D169" s="103">
        <v>850</v>
      </c>
      <c r="E169" s="103">
        <v>1025</v>
      </c>
      <c r="F169" s="105">
        <v>1295</v>
      </c>
      <c r="G169" s="91">
        <v>585</v>
      </c>
      <c r="H169" s="105">
        <v>7095</v>
      </c>
      <c r="I169" s="103">
        <v>5950</v>
      </c>
      <c r="J169" s="103">
        <v>1145</v>
      </c>
      <c r="K169" s="105">
        <v>6825</v>
      </c>
      <c r="L169">
        <v>270</v>
      </c>
    </row>
    <row r="170" spans="1:12">
      <c r="A170" s="102" t="s">
        <v>142</v>
      </c>
      <c r="B170" s="99">
        <v>22975</v>
      </c>
      <c r="C170" s="104">
        <v>8935</v>
      </c>
      <c r="D170" s="103">
        <v>2875</v>
      </c>
      <c r="E170" s="103">
        <v>6060</v>
      </c>
      <c r="F170" s="105">
        <v>6960</v>
      </c>
      <c r="G170" s="91">
        <v>1975</v>
      </c>
      <c r="H170" s="105">
        <v>14035</v>
      </c>
      <c r="I170" s="103">
        <v>11530</v>
      </c>
      <c r="J170" s="103">
        <v>2510</v>
      </c>
      <c r="K170" s="105">
        <v>13365</v>
      </c>
      <c r="L170">
        <v>670</v>
      </c>
    </row>
    <row r="171" spans="1:12">
      <c r="A171" s="102" t="s">
        <v>270</v>
      </c>
      <c r="B171" s="99">
        <v>4280</v>
      </c>
      <c r="C171" s="104">
        <v>45</v>
      </c>
      <c r="D171" s="103">
        <v>10</v>
      </c>
      <c r="E171" s="103">
        <v>35</v>
      </c>
      <c r="F171" s="105">
        <v>45</v>
      </c>
      <c r="G171" s="91">
        <v>5</v>
      </c>
      <c r="H171" s="105">
        <v>4235</v>
      </c>
      <c r="I171" s="103">
        <v>2435</v>
      </c>
      <c r="J171" s="103">
        <v>1800</v>
      </c>
      <c r="K171" s="105">
        <v>4100</v>
      </c>
      <c r="L171">
        <v>135</v>
      </c>
    </row>
    <row r="172" spans="1:12">
      <c r="A172" s="7" t="s">
        <v>151</v>
      </c>
      <c r="B172" s="106">
        <v>50555</v>
      </c>
      <c r="C172" s="107">
        <v>11620</v>
      </c>
      <c r="D172" s="105">
        <v>4195</v>
      </c>
      <c r="E172" s="105">
        <v>7430</v>
      </c>
      <c r="F172" s="105">
        <v>8995</v>
      </c>
      <c r="G172" s="91">
        <v>2630</v>
      </c>
      <c r="H172" s="105">
        <v>38930</v>
      </c>
      <c r="I172" s="105">
        <v>29300</v>
      </c>
      <c r="J172" s="105">
        <v>9635</v>
      </c>
      <c r="K172" s="105">
        <v>36105</v>
      </c>
      <c r="L172">
        <v>2825</v>
      </c>
    </row>
    <row r="173" spans="1:12">
      <c r="A173" s="102" t="s">
        <v>146</v>
      </c>
      <c r="B173" s="99">
        <v>22975</v>
      </c>
      <c r="C173" s="104">
        <v>5215</v>
      </c>
      <c r="D173" s="103">
        <v>1965</v>
      </c>
      <c r="E173" s="103">
        <v>3255</v>
      </c>
      <c r="F173" s="105">
        <v>4080</v>
      </c>
      <c r="G173" s="91">
        <v>1140</v>
      </c>
      <c r="H173" s="105">
        <v>17755</v>
      </c>
      <c r="I173" s="103">
        <v>12400</v>
      </c>
      <c r="J173" s="103">
        <v>5355</v>
      </c>
      <c r="K173" s="105">
        <v>16530</v>
      </c>
      <c r="L173">
        <v>1230</v>
      </c>
    </row>
    <row r="174" spans="1:12">
      <c r="A174" s="102" t="s">
        <v>148</v>
      </c>
      <c r="B174" s="99">
        <v>1135</v>
      </c>
      <c r="C174" s="104">
        <v>175</v>
      </c>
      <c r="D174" s="103">
        <v>15</v>
      </c>
      <c r="E174" s="103">
        <v>160</v>
      </c>
      <c r="F174" s="105">
        <v>170</v>
      </c>
      <c r="G174" s="91">
        <v>5</v>
      </c>
      <c r="H174" s="105">
        <v>960</v>
      </c>
      <c r="I174" s="103">
        <v>930</v>
      </c>
      <c r="J174" s="103">
        <v>25</v>
      </c>
      <c r="K174" s="105">
        <v>900</v>
      </c>
      <c r="L174">
        <v>55</v>
      </c>
    </row>
    <row r="175" spans="1:12">
      <c r="A175" s="102" t="s">
        <v>149</v>
      </c>
      <c r="B175" s="99">
        <v>1390</v>
      </c>
      <c r="C175" s="104">
        <v>190</v>
      </c>
      <c r="D175" s="103">
        <v>40</v>
      </c>
      <c r="E175" s="103">
        <v>150</v>
      </c>
      <c r="F175" s="105">
        <v>185</v>
      </c>
      <c r="G175" s="91">
        <v>5</v>
      </c>
      <c r="H175" s="105">
        <v>1200</v>
      </c>
      <c r="I175" s="103">
        <v>955</v>
      </c>
      <c r="J175" s="103">
        <v>240</v>
      </c>
      <c r="K175" s="105">
        <v>1175</v>
      </c>
      <c r="L175">
        <v>25</v>
      </c>
    </row>
    <row r="176" spans="1:12">
      <c r="A176" s="102" t="s">
        <v>150</v>
      </c>
      <c r="B176" s="99">
        <v>25055</v>
      </c>
      <c r="C176" s="104">
        <v>6035</v>
      </c>
      <c r="D176" s="103">
        <v>2175</v>
      </c>
      <c r="E176" s="103">
        <v>3865</v>
      </c>
      <c r="F176" s="105">
        <v>4560</v>
      </c>
      <c r="G176" s="91">
        <v>1475</v>
      </c>
      <c r="H176" s="105">
        <v>19020</v>
      </c>
      <c r="I176" s="103">
        <v>15010</v>
      </c>
      <c r="J176" s="103">
        <v>4010</v>
      </c>
      <c r="K176" s="105">
        <v>17500</v>
      </c>
      <c r="L176">
        <v>1520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59-722D-439A-92D3-A3A2B1CB719C}">
  <dimension ref="A1:L176"/>
  <sheetViews>
    <sheetView workbookViewId="0"/>
    <sheetView workbookViewId="1"/>
  </sheetViews>
  <sheetFormatPr defaultRowHeight="15"/>
  <sheetData>
    <row r="1" spans="1:12" ht="23.25">
      <c r="A1" t="s">
        <v>4842</v>
      </c>
      <c r="B1" s="108" t="s">
        <v>4838</v>
      </c>
      <c r="C1" s="108" t="s">
        <v>4835</v>
      </c>
      <c r="D1" s="6" t="s">
        <v>4824</v>
      </c>
      <c r="E1" s="6" t="s">
        <v>4825</v>
      </c>
      <c r="F1" s="109" t="s">
        <v>4826</v>
      </c>
      <c r="G1" s="100" t="s">
        <v>4827</v>
      </c>
      <c r="H1" s="108" t="s">
        <v>4836</v>
      </c>
      <c r="I1" s="6" t="s">
        <v>4828</v>
      </c>
      <c r="J1" s="6" t="s">
        <v>4829</v>
      </c>
      <c r="K1" s="100" t="s">
        <v>4830</v>
      </c>
      <c r="L1" s="100" t="s">
        <v>4831</v>
      </c>
    </row>
    <row r="2" spans="1:12">
      <c r="A2" s="7" t="s">
        <v>152</v>
      </c>
      <c r="B2" s="80">
        <v>2086075</v>
      </c>
      <c r="C2" s="7">
        <v>469850</v>
      </c>
      <c r="D2" s="7">
        <v>186345</v>
      </c>
      <c r="E2" s="7">
        <v>283505</v>
      </c>
      <c r="F2" s="80">
        <v>349425</v>
      </c>
      <c r="G2" s="7">
        <v>120425</v>
      </c>
      <c r="H2" s="7">
        <v>1616225</v>
      </c>
      <c r="I2" s="7">
        <v>1069210</v>
      </c>
      <c r="J2" s="7">
        <v>547020</v>
      </c>
      <c r="K2" s="7">
        <v>1493895</v>
      </c>
      <c r="L2" s="7">
        <v>122330</v>
      </c>
    </row>
    <row r="3" spans="1:12">
      <c r="A3" s="7" t="s">
        <v>116</v>
      </c>
      <c r="B3" s="80">
        <v>1726840</v>
      </c>
      <c r="C3" s="7">
        <v>392335</v>
      </c>
      <c r="D3" s="7">
        <v>155380</v>
      </c>
      <c r="E3" s="7">
        <v>236955</v>
      </c>
      <c r="F3" s="80">
        <v>289850</v>
      </c>
      <c r="G3" s="7">
        <v>102480</v>
      </c>
      <c r="H3" s="7">
        <v>1334505</v>
      </c>
      <c r="I3" s="7">
        <v>862735</v>
      </c>
      <c r="J3" s="7">
        <v>471770</v>
      </c>
      <c r="K3" s="7">
        <v>1231595</v>
      </c>
      <c r="L3" s="7">
        <v>102915</v>
      </c>
    </row>
    <row r="4" spans="1:12">
      <c r="A4" s="110" t="s">
        <v>453</v>
      </c>
      <c r="B4" s="7">
        <v>25735</v>
      </c>
      <c r="C4" s="7">
        <v>3460</v>
      </c>
      <c r="D4" s="5">
        <v>645</v>
      </c>
      <c r="E4" s="5">
        <v>2815</v>
      </c>
      <c r="F4" s="80">
        <v>2870</v>
      </c>
      <c r="G4" s="7">
        <v>590</v>
      </c>
      <c r="H4" s="7">
        <v>22275</v>
      </c>
      <c r="I4" s="5">
        <v>9840</v>
      </c>
      <c r="J4" s="5">
        <v>12435</v>
      </c>
      <c r="K4" s="7">
        <v>20505</v>
      </c>
      <c r="L4" s="7">
        <v>1770</v>
      </c>
    </row>
    <row r="5" spans="1:12">
      <c r="A5" s="110" t="s">
        <v>2</v>
      </c>
      <c r="B5" s="7">
        <v>7200</v>
      </c>
      <c r="C5" s="7">
        <v>2045</v>
      </c>
      <c r="D5" s="5">
        <v>575</v>
      </c>
      <c r="E5" s="5">
        <v>1475</v>
      </c>
      <c r="F5" s="80">
        <v>1470</v>
      </c>
      <c r="G5" s="7">
        <v>575</v>
      </c>
      <c r="H5" s="7">
        <v>5155</v>
      </c>
      <c r="I5" s="5">
        <v>5085</v>
      </c>
      <c r="J5" s="5">
        <v>70</v>
      </c>
      <c r="K5" s="7">
        <v>4800</v>
      </c>
      <c r="L5" s="7">
        <v>350</v>
      </c>
    </row>
    <row r="6" spans="1:12">
      <c r="A6" s="110" t="s">
        <v>454</v>
      </c>
      <c r="B6" s="7">
        <v>4485</v>
      </c>
      <c r="C6" s="7">
        <v>1245</v>
      </c>
      <c r="D6" s="5">
        <v>515</v>
      </c>
      <c r="E6" s="5">
        <v>730</v>
      </c>
      <c r="F6" s="80">
        <v>1210</v>
      </c>
      <c r="G6" s="7">
        <v>40</v>
      </c>
      <c r="H6" s="7">
        <v>3235</v>
      </c>
      <c r="I6" s="5">
        <v>2945</v>
      </c>
      <c r="J6" s="5">
        <v>295</v>
      </c>
      <c r="K6" s="7">
        <v>3060</v>
      </c>
      <c r="L6" s="7">
        <v>175</v>
      </c>
    </row>
    <row r="7" spans="1:12">
      <c r="A7" s="110" t="s">
        <v>4</v>
      </c>
      <c r="B7" s="7">
        <v>12685</v>
      </c>
      <c r="C7" s="7">
        <v>4435</v>
      </c>
      <c r="D7" s="5">
        <v>1205</v>
      </c>
      <c r="E7" s="5">
        <v>3230</v>
      </c>
      <c r="F7" s="80">
        <v>2635</v>
      </c>
      <c r="G7" s="7">
        <v>1800</v>
      </c>
      <c r="H7" s="7">
        <v>8250</v>
      </c>
      <c r="I7" s="5">
        <v>6615</v>
      </c>
      <c r="J7" s="5">
        <v>1635</v>
      </c>
      <c r="K7" s="7">
        <v>7570</v>
      </c>
      <c r="L7" s="7">
        <v>680</v>
      </c>
    </row>
    <row r="8" spans="1:12">
      <c r="A8" s="110" t="s">
        <v>6</v>
      </c>
      <c r="B8" s="7">
        <v>17840</v>
      </c>
      <c r="C8" s="7">
        <v>3480</v>
      </c>
      <c r="D8" s="5">
        <v>650</v>
      </c>
      <c r="E8" s="5">
        <v>2825</v>
      </c>
      <c r="F8" s="80">
        <v>3095</v>
      </c>
      <c r="G8" s="7">
        <v>385</v>
      </c>
      <c r="H8" s="7">
        <v>14365</v>
      </c>
      <c r="I8" s="5">
        <v>10</v>
      </c>
      <c r="J8" s="5">
        <v>14355</v>
      </c>
      <c r="K8" s="7">
        <v>14320</v>
      </c>
      <c r="L8" s="7">
        <v>45</v>
      </c>
    </row>
    <row r="9" spans="1:12">
      <c r="A9" s="110" t="s">
        <v>8</v>
      </c>
      <c r="B9" s="7">
        <v>29245</v>
      </c>
      <c r="C9" s="7">
        <v>10825</v>
      </c>
      <c r="D9" s="5">
        <v>4420</v>
      </c>
      <c r="E9" s="5">
        <v>6410</v>
      </c>
      <c r="F9" s="80">
        <v>7365</v>
      </c>
      <c r="G9" s="7">
        <v>3460</v>
      </c>
      <c r="H9" s="7">
        <v>18415</v>
      </c>
      <c r="I9" s="5">
        <v>14955</v>
      </c>
      <c r="J9" s="5">
        <v>3465</v>
      </c>
      <c r="K9" s="7">
        <v>17065</v>
      </c>
      <c r="L9" s="7">
        <v>1355</v>
      </c>
    </row>
    <row r="10" spans="1:12">
      <c r="A10" s="110" t="s">
        <v>374</v>
      </c>
      <c r="B10" s="7">
        <v>1130</v>
      </c>
      <c r="C10" s="7">
        <v>320</v>
      </c>
      <c r="D10" s="5">
        <v>50</v>
      </c>
      <c r="E10" s="5">
        <v>270</v>
      </c>
      <c r="F10" s="80">
        <v>320</v>
      </c>
      <c r="G10" s="7">
        <v>0</v>
      </c>
      <c r="H10" s="7">
        <v>810</v>
      </c>
      <c r="I10" s="5">
        <v>805</v>
      </c>
      <c r="J10" s="5">
        <v>0</v>
      </c>
      <c r="K10" s="7">
        <v>805</v>
      </c>
      <c r="L10" s="7">
        <v>0</v>
      </c>
    </row>
    <row r="11" spans="1:12">
      <c r="A11" s="110" t="s">
        <v>455</v>
      </c>
      <c r="B11" s="7">
        <v>6665</v>
      </c>
      <c r="C11" s="7">
        <v>1285</v>
      </c>
      <c r="D11" s="5">
        <v>485</v>
      </c>
      <c r="E11" s="5">
        <v>805</v>
      </c>
      <c r="F11" s="80">
        <v>1165</v>
      </c>
      <c r="G11" s="7">
        <v>125</v>
      </c>
      <c r="H11" s="7">
        <v>5380</v>
      </c>
      <c r="I11" s="5">
        <v>3195</v>
      </c>
      <c r="J11" s="5">
        <v>2185</v>
      </c>
      <c r="K11" s="7">
        <v>4995</v>
      </c>
      <c r="L11" s="7">
        <v>385</v>
      </c>
    </row>
    <row r="12" spans="1:12">
      <c r="A12" s="110" t="s">
        <v>491</v>
      </c>
      <c r="B12" s="7">
        <v>1100</v>
      </c>
      <c r="C12" s="7">
        <v>0</v>
      </c>
      <c r="D12" s="5">
        <v>0</v>
      </c>
      <c r="E12" s="5">
        <v>0</v>
      </c>
      <c r="F12" s="80">
        <v>0</v>
      </c>
      <c r="G12" s="7">
        <v>0</v>
      </c>
      <c r="H12" s="7">
        <v>1100</v>
      </c>
      <c r="I12" s="5">
        <v>925</v>
      </c>
      <c r="J12" s="5">
        <v>175</v>
      </c>
      <c r="K12" s="7">
        <v>1020</v>
      </c>
      <c r="L12" s="7">
        <v>80</v>
      </c>
    </row>
    <row r="13" spans="1:12">
      <c r="A13" s="110" t="s">
        <v>13</v>
      </c>
      <c r="B13" s="7">
        <v>14275</v>
      </c>
      <c r="C13" s="7">
        <v>2150</v>
      </c>
      <c r="D13" s="5">
        <v>1170</v>
      </c>
      <c r="E13" s="5">
        <v>980</v>
      </c>
      <c r="F13" s="80">
        <v>1350</v>
      </c>
      <c r="G13" s="7">
        <v>800</v>
      </c>
      <c r="H13" s="7">
        <v>12125</v>
      </c>
      <c r="I13" s="5">
        <v>8960</v>
      </c>
      <c r="J13" s="5">
        <v>3165</v>
      </c>
      <c r="K13" s="7">
        <v>11545</v>
      </c>
      <c r="L13" s="7">
        <v>580</v>
      </c>
    </row>
    <row r="14" spans="1:12">
      <c r="A14" s="110" t="s">
        <v>14</v>
      </c>
      <c r="B14" s="7">
        <v>11755</v>
      </c>
      <c r="C14" s="7">
        <v>3395</v>
      </c>
      <c r="D14" s="5">
        <v>890</v>
      </c>
      <c r="E14" s="5">
        <v>2510</v>
      </c>
      <c r="F14" s="80">
        <v>2080</v>
      </c>
      <c r="G14" s="7">
        <v>1320</v>
      </c>
      <c r="H14" s="7">
        <v>8360</v>
      </c>
      <c r="I14" s="5">
        <v>6320</v>
      </c>
      <c r="J14" s="5">
        <v>2040</v>
      </c>
      <c r="K14" s="7">
        <v>7470</v>
      </c>
      <c r="L14" s="7">
        <v>890</v>
      </c>
    </row>
    <row r="15" spans="1:12">
      <c r="A15" s="110" t="s">
        <v>15</v>
      </c>
      <c r="B15" s="7">
        <v>17830</v>
      </c>
      <c r="C15" s="7">
        <v>3060</v>
      </c>
      <c r="D15" s="5">
        <v>1070</v>
      </c>
      <c r="E15" s="5">
        <v>1990</v>
      </c>
      <c r="F15" s="80">
        <v>2505</v>
      </c>
      <c r="G15" s="7">
        <v>555</v>
      </c>
      <c r="H15" s="7">
        <v>14770</v>
      </c>
      <c r="I15" s="5">
        <v>10710</v>
      </c>
      <c r="J15" s="5">
        <v>4060</v>
      </c>
      <c r="K15" s="7">
        <v>13065</v>
      </c>
      <c r="L15" s="7">
        <v>1705</v>
      </c>
    </row>
    <row r="16" spans="1:12">
      <c r="A16" s="110" t="s">
        <v>16</v>
      </c>
      <c r="B16" s="7">
        <v>21195</v>
      </c>
      <c r="C16" s="7">
        <v>7135</v>
      </c>
      <c r="D16" s="5">
        <v>2375</v>
      </c>
      <c r="E16" s="5">
        <v>4760</v>
      </c>
      <c r="F16" s="80">
        <v>5315</v>
      </c>
      <c r="G16" s="7">
        <v>1820</v>
      </c>
      <c r="H16" s="7">
        <v>14065</v>
      </c>
      <c r="I16" s="5">
        <v>10040</v>
      </c>
      <c r="J16" s="5">
        <v>4025</v>
      </c>
      <c r="K16" s="7">
        <v>13130</v>
      </c>
      <c r="L16" s="7">
        <v>935</v>
      </c>
    </row>
    <row r="17" spans="1:12">
      <c r="A17" s="110" t="s">
        <v>174</v>
      </c>
      <c r="B17" s="7">
        <v>14410</v>
      </c>
      <c r="C17" s="7">
        <v>4045</v>
      </c>
      <c r="D17" s="5">
        <v>1475</v>
      </c>
      <c r="E17" s="5">
        <v>2575</v>
      </c>
      <c r="F17" s="80">
        <v>2985</v>
      </c>
      <c r="G17" s="7">
        <v>1065</v>
      </c>
      <c r="H17" s="7">
        <v>10360</v>
      </c>
      <c r="I17" s="5">
        <v>9465</v>
      </c>
      <c r="J17" s="5">
        <v>895</v>
      </c>
      <c r="K17" s="7">
        <v>9685</v>
      </c>
      <c r="L17" s="7">
        <v>675</v>
      </c>
    </row>
    <row r="18" spans="1:12">
      <c r="A18" s="110" t="s">
        <v>375</v>
      </c>
      <c r="B18" s="7">
        <v>9645</v>
      </c>
      <c r="C18" s="7">
        <v>595</v>
      </c>
      <c r="D18" s="5">
        <v>175</v>
      </c>
      <c r="E18" s="5">
        <v>420</v>
      </c>
      <c r="F18" s="80">
        <v>460</v>
      </c>
      <c r="G18" s="7">
        <v>135</v>
      </c>
      <c r="H18" s="7">
        <v>9050</v>
      </c>
      <c r="I18" s="5">
        <v>5885</v>
      </c>
      <c r="J18" s="5">
        <v>3165</v>
      </c>
      <c r="K18" s="7">
        <v>8240</v>
      </c>
      <c r="L18" s="7">
        <v>815</v>
      </c>
    </row>
    <row r="19" spans="1:12">
      <c r="A19" s="110" t="s">
        <v>19</v>
      </c>
      <c r="B19" s="7">
        <v>24910</v>
      </c>
      <c r="C19" s="7">
        <v>8540</v>
      </c>
      <c r="D19" s="5">
        <v>4960</v>
      </c>
      <c r="E19" s="5">
        <v>3580</v>
      </c>
      <c r="F19" s="80">
        <v>4855</v>
      </c>
      <c r="G19" s="7">
        <v>3685</v>
      </c>
      <c r="H19" s="7">
        <v>16370</v>
      </c>
      <c r="I19" s="5">
        <v>11850</v>
      </c>
      <c r="J19" s="5">
        <v>4525</v>
      </c>
      <c r="K19" s="7">
        <v>14930</v>
      </c>
      <c r="L19" s="7">
        <v>1440</v>
      </c>
    </row>
    <row r="20" spans="1:12">
      <c r="A20" s="110" t="s">
        <v>20</v>
      </c>
      <c r="B20" s="7">
        <v>540</v>
      </c>
      <c r="C20" s="7">
        <v>230</v>
      </c>
      <c r="D20" s="5">
        <v>95</v>
      </c>
      <c r="E20" s="5">
        <v>135</v>
      </c>
      <c r="F20" s="80">
        <v>180</v>
      </c>
      <c r="G20" s="7">
        <v>50</v>
      </c>
      <c r="H20" s="7">
        <v>310</v>
      </c>
      <c r="I20" s="5">
        <v>0</v>
      </c>
      <c r="J20" s="5">
        <v>310</v>
      </c>
      <c r="K20" s="7">
        <v>290</v>
      </c>
      <c r="L20" s="7">
        <v>20</v>
      </c>
    </row>
    <row r="21" spans="1:12">
      <c r="A21" s="110" t="s">
        <v>456</v>
      </c>
      <c r="B21" s="7">
        <v>13095</v>
      </c>
      <c r="C21" s="7">
        <v>4200</v>
      </c>
      <c r="D21" s="5">
        <v>835</v>
      </c>
      <c r="E21" s="5">
        <v>3365</v>
      </c>
      <c r="F21" s="80">
        <v>4070</v>
      </c>
      <c r="G21" s="7">
        <v>130</v>
      </c>
      <c r="H21" s="7">
        <v>8895</v>
      </c>
      <c r="I21" s="5">
        <v>5295</v>
      </c>
      <c r="J21" s="5">
        <v>3605</v>
      </c>
      <c r="K21" s="7">
        <v>8615</v>
      </c>
      <c r="L21" s="7">
        <v>280</v>
      </c>
    </row>
    <row r="22" spans="1:12">
      <c r="A22" s="110" t="s">
        <v>492</v>
      </c>
      <c r="B22" s="7">
        <v>22010</v>
      </c>
      <c r="C22" s="7">
        <v>3785</v>
      </c>
      <c r="D22" s="5">
        <v>1350</v>
      </c>
      <c r="E22" s="5">
        <v>2430</v>
      </c>
      <c r="F22" s="80">
        <v>3205</v>
      </c>
      <c r="G22" s="7">
        <v>575</v>
      </c>
      <c r="H22" s="7">
        <v>18230</v>
      </c>
      <c r="I22" s="5">
        <v>11450</v>
      </c>
      <c r="J22" s="5">
        <v>6780</v>
      </c>
      <c r="K22" s="7">
        <v>17235</v>
      </c>
      <c r="L22" s="7">
        <v>995</v>
      </c>
    </row>
    <row r="23" spans="1:12">
      <c r="A23" s="110" t="s">
        <v>22</v>
      </c>
      <c r="B23" s="7">
        <v>26250</v>
      </c>
      <c r="C23" s="7">
        <v>2665</v>
      </c>
      <c r="D23" s="5">
        <v>605</v>
      </c>
      <c r="E23" s="5">
        <v>2060</v>
      </c>
      <c r="F23" s="80">
        <v>2430</v>
      </c>
      <c r="G23" s="7">
        <v>235</v>
      </c>
      <c r="H23" s="7">
        <v>23585</v>
      </c>
      <c r="I23" s="5">
        <v>14295</v>
      </c>
      <c r="J23" s="5">
        <v>9290</v>
      </c>
      <c r="K23" s="7">
        <v>21545</v>
      </c>
      <c r="L23" s="7">
        <v>2040</v>
      </c>
    </row>
    <row r="24" spans="1:12">
      <c r="A24" s="110" t="s">
        <v>161</v>
      </c>
      <c r="B24" s="7">
        <v>735</v>
      </c>
      <c r="C24" s="7">
        <v>320</v>
      </c>
      <c r="D24" s="5">
        <v>255</v>
      </c>
      <c r="E24" s="5">
        <v>65</v>
      </c>
      <c r="F24" s="80">
        <v>270</v>
      </c>
      <c r="G24" s="7">
        <v>50</v>
      </c>
      <c r="H24" s="7">
        <v>415</v>
      </c>
      <c r="I24" s="5">
        <v>415</v>
      </c>
      <c r="J24" s="5">
        <v>0</v>
      </c>
      <c r="K24" s="7">
        <v>370</v>
      </c>
      <c r="L24" s="7">
        <v>45</v>
      </c>
    </row>
    <row r="25" spans="1:12">
      <c r="A25" s="110" t="s">
        <v>478</v>
      </c>
      <c r="B25" s="7">
        <v>7340</v>
      </c>
      <c r="C25" s="7">
        <v>1025</v>
      </c>
      <c r="D25" s="5">
        <v>210</v>
      </c>
      <c r="E25" s="5">
        <v>820</v>
      </c>
      <c r="F25" s="80">
        <v>1015</v>
      </c>
      <c r="G25" s="7">
        <v>15</v>
      </c>
      <c r="H25" s="7">
        <v>6315</v>
      </c>
      <c r="I25" s="5">
        <v>4655</v>
      </c>
      <c r="J25" s="5">
        <v>1660</v>
      </c>
      <c r="K25" s="7">
        <v>6180</v>
      </c>
      <c r="L25" s="7">
        <v>135</v>
      </c>
    </row>
    <row r="26" spans="1:12">
      <c r="A26" s="110" t="s">
        <v>458</v>
      </c>
      <c r="B26" s="7">
        <v>4550</v>
      </c>
      <c r="C26" s="7">
        <v>1550</v>
      </c>
      <c r="D26" s="5">
        <v>230</v>
      </c>
      <c r="E26" s="5">
        <v>1320</v>
      </c>
      <c r="F26" s="80">
        <v>1540</v>
      </c>
      <c r="G26" s="7">
        <v>5</v>
      </c>
      <c r="H26" s="7">
        <v>3000</v>
      </c>
      <c r="I26" s="5">
        <v>2480</v>
      </c>
      <c r="J26" s="5">
        <v>520</v>
      </c>
      <c r="K26" s="7">
        <v>2925</v>
      </c>
      <c r="L26" s="7">
        <v>75</v>
      </c>
    </row>
    <row r="27" spans="1:12">
      <c r="A27" s="110" t="s">
        <v>380</v>
      </c>
      <c r="B27" s="7">
        <v>18720</v>
      </c>
      <c r="C27" s="7">
        <v>7070</v>
      </c>
      <c r="D27" s="5">
        <v>2980</v>
      </c>
      <c r="E27" s="5">
        <v>4090</v>
      </c>
      <c r="F27" s="80">
        <v>4900</v>
      </c>
      <c r="G27" s="7">
        <v>2170</v>
      </c>
      <c r="H27" s="7">
        <v>11650</v>
      </c>
      <c r="I27" s="5">
        <v>5710</v>
      </c>
      <c r="J27" s="5">
        <v>5940</v>
      </c>
      <c r="K27" s="7">
        <v>10050</v>
      </c>
      <c r="L27" s="7">
        <v>1595</v>
      </c>
    </row>
    <row r="28" spans="1:12">
      <c r="A28" s="110" t="s">
        <v>459</v>
      </c>
      <c r="B28" s="7">
        <v>345</v>
      </c>
      <c r="C28" s="7">
        <v>20</v>
      </c>
      <c r="D28" s="5">
        <v>15</v>
      </c>
      <c r="E28" s="5">
        <v>0</v>
      </c>
      <c r="F28" s="80">
        <v>10</v>
      </c>
      <c r="G28" s="7">
        <v>10</v>
      </c>
      <c r="H28" s="7">
        <v>330</v>
      </c>
      <c r="I28" s="5">
        <v>320</v>
      </c>
      <c r="J28" s="5">
        <v>5</v>
      </c>
      <c r="K28" s="7">
        <v>240</v>
      </c>
      <c r="L28" s="7">
        <v>90</v>
      </c>
    </row>
    <row r="29" spans="1:12">
      <c r="A29" s="110" t="s">
        <v>27</v>
      </c>
      <c r="B29" s="7">
        <v>17535</v>
      </c>
      <c r="C29" s="7">
        <v>2580</v>
      </c>
      <c r="D29" s="5">
        <v>985</v>
      </c>
      <c r="E29" s="5">
        <v>1590</v>
      </c>
      <c r="F29" s="80">
        <v>1740</v>
      </c>
      <c r="G29" s="7">
        <v>835</v>
      </c>
      <c r="H29" s="7">
        <v>14955</v>
      </c>
      <c r="I29" s="5">
        <v>11090</v>
      </c>
      <c r="J29" s="5">
        <v>3865</v>
      </c>
      <c r="K29" s="7">
        <v>13335</v>
      </c>
      <c r="L29" s="7">
        <v>1625</v>
      </c>
    </row>
    <row r="30" spans="1:12">
      <c r="A30" s="110" t="s">
        <v>28</v>
      </c>
      <c r="B30" s="7">
        <v>4725</v>
      </c>
      <c r="C30" s="7">
        <v>4135</v>
      </c>
      <c r="D30" s="5">
        <v>2650</v>
      </c>
      <c r="E30" s="5">
        <v>1485</v>
      </c>
      <c r="F30" s="80">
        <v>2705</v>
      </c>
      <c r="G30" s="7">
        <v>1430</v>
      </c>
      <c r="H30" s="7">
        <v>590</v>
      </c>
      <c r="I30" s="5">
        <v>590</v>
      </c>
      <c r="J30" s="5">
        <v>0</v>
      </c>
      <c r="K30" s="7">
        <v>550</v>
      </c>
      <c r="L30" s="7">
        <v>40</v>
      </c>
    </row>
    <row r="31" spans="1:12">
      <c r="A31" s="110" t="s">
        <v>331</v>
      </c>
      <c r="B31" s="7">
        <v>880</v>
      </c>
      <c r="C31" s="7">
        <v>15</v>
      </c>
      <c r="D31" s="5">
        <v>0</v>
      </c>
      <c r="E31" s="5">
        <v>15</v>
      </c>
      <c r="F31" s="80">
        <v>15</v>
      </c>
      <c r="G31" s="7">
        <v>0</v>
      </c>
      <c r="H31" s="7">
        <v>870</v>
      </c>
      <c r="I31" s="5">
        <v>850</v>
      </c>
      <c r="J31" s="5">
        <v>15</v>
      </c>
      <c r="K31" s="7">
        <v>805</v>
      </c>
      <c r="L31" s="7">
        <v>65</v>
      </c>
    </row>
    <row r="32" spans="1:12">
      <c r="A32" s="110" t="s">
        <v>332</v>
      </c>
      <c r="B32" s="7">
        <v>485</v>
      </c>
      <c r="C32" s="7">
        <v>75</v>
      </c>
      <c r="D32" s="5">
        <v>15</v>
      </c>
      <c r="E32" s="5">
        <v>65</v>
      </c>
      <c r="F32" s="80">
        <v>60</v>
      </c>
      <c r="G32" s="7">
        <v>15</v>
      </c>
      <c r="H32" s="7">
        <v>405</v>
      </c>
      <c r="I32" s="5">
        <v>405</v>
      </c>
      <c r="J32" s="5">
        <v>0</v>
      </c>
      <c r="K32" s="7">
        <v>380</v>
      </c>
      <c r="L32" s="7">
        <v>25</v>
      </c>
    </row>
    <row r="33" spans="1:12">
      <c r="A33" s="110" t="s">
        <v>31</v>
      </c>
      <c r="B33" s="7">
        <v>23340</v>
      </c>
      <c r="C33" s="7">
        <v>4425</v>
      </c>
      <c r="D33" s="5">
        <v>1485</v>
      </c>
      <c r="E33" s="5">
        <v>2940</v>
      </c>
      <c r="F33" s="80">
        <v>3655</v>
      </c>
      <c r="G33" s="7">
        <v>770</v>
      </c>
      <c r="H33" s="7">
        <v>18915</v>
      </c>
      <c r="I33" s="5">
        <v>15235</v>
      </c>
      <c r="J33" s="5">
        <v>3680</v>
      </c>
      <c r="K33" s="7">
        <v>17830</v>
      </c>
      <c r="L33" s="7">
        <v>1085</v>
      </c>
    </row>
    <row r="34" spans="1:12">
      <c r="A34" s="110" t="s">
        <v>32</v>
      </c>
      <c r="B34" s="7">
        <v>12335</v>
      </c>
      <c r="C34" s="7">
        <v>2010</v>
      </c>
      <c r="D34" s="5">
        <v>405</v>
      </c>
      <c r="E34" s="5">
        <v>1605</v>
      </c>
      <c r="F34" s="80">
        <v>1690</v>
      </c>
      <c r="G34" s="7">
        <v>320</v>
      </c>
      <c r="H34" s="7">
        <v>10325</v>
      </c>
      <c r="I34" s="5">
        <v>8205</v>
      </c>
      <c r="J34" s="5">
        <v>2120</v>
      </c>
      <c r="K34" s="7">
        <v>9945</v>
      </c>
      <c r="L34" s="7">
        <v>380</v>
      </c>
    </row>
    <row r="35" spans="1:12">
      <c r="A35" s="110" t="s">
        <v>33</v>
      </c>
      <c r="B35" s="7">
        <v>14230</v>
      </c>
      <c r="C35" s="7">
        <v>4120</v>
      </c>
      <c r="D35" s="5">
        <v>1955</v>
      </c>
      <c r="E35" s="5">
        <v>2165</v>
      </c>
      <c r="F35" s="80">
        <v>2975</v>
      </c>
      <c r="G35" s="7">
        <v>1140</v>
      </c>
      <c r="H35" s="7">
        <v>10110</v>
      </c>
      <c r="I35" s="5">
        <v>9565</v>
      </c>
      <c r="J35" s="5">
        <v>545</v>
      </c>
      <c r="K35" s="7">
        <v>9615</v>
      </c>
      <c r="L35" s="7">
        <v>495</v>
      </c>
    </row>
    <row r="36" spans="1:12">
      <c r="A36" s="110" t="s">
        <v>34</v>
      </c>
      <c r="B36" s="7">
        <v>13210</v>
      </c>
      <c r="C36" s="7">
        <v>3145</v>
      </c>
      <c r="D36" s="5">
        <v>1830</v>
      </c>
      <c r="E36" s="5">
        <v>1315</v>
      </c>
      <c r="F36" s="80">
        <v>2220</v>
      </c>
      <c r="G36" s="7">
        <v>925</v>
      </c>
      <c r="H36" s="7">
        <v>10065</v>
      </c>
      <c r="I36" s="5">
        <v>6725</v>
      </c>
      <c r="J36" s="5">
        <v>3340</v>
      </c>
      <c r="K36" s="7">
        <v>9495</v>
      </c>
      <c r="L36" s="7">
        <v>565</v>
      </c>
    </row>
    <row r="37" spans="1:12">
      <c r="A37" s="110" t="s">
        <v>35</v>
      </c>
      <c r="B37" s="7">
        <v>13275</v>
      </c>
      <c r="C37" s="7">
        <v>3710</v>
      </c>
      <c r="D37" s="5">
        <v>1075</v>
      </c>
      <c r="E37" s="5">
        <v>2635</v>
      </c>
      <c r="F37" s="80">
        <v>2770</v>
      </c>
      <c r="G37" s="7">
        <v>935</v>
      </c>
      <c r="H37" s="7">
        <v>9565</v>
      </c>
      <c r="I37" s="5">
        <v>7495</v>
      </c>
      <c r="J37" s="5">
        <v>2070</v>
      </c>
      <c r="K37" s="7">
        <v>8260</v>
      </c>
      <c r="L37" s="7">
        <v>1305</v>
      </c>
    </row>
    <row r="38" spans="1:12">
      <c r="A38" s="110" t="s">
        <v>419</v>
      </c>
      <c r="B38" s="7">
        <v>9750</v>
      </c>
      <c r="C38" s="7">
        <v>1830</v>
      </c>
      <c r="D38" s="5">
        <v>540</v>
      </c>
      <c r="E38" s="5">
        <v>1285</v>
      </c>
      <c r="F38" s="80">
        <v>1815</v>
      </c>
      <c r="G38" s="7">
        <v>15</v>
      </c>
      <c r="H38" s="7">
        <v>7920</v>
      </c>
      <c r="I38" s="5">
        <v>4930</v>
      </c>
      <c r="J38" s="5">
        <v>2990</v>
      </c>
      <c r="K38" s="7">
        <v>7705</v>
      </c>
      <c r="L38" s="7">
        <v>215</v>
      </c>
    </row>
    <row r="39" spans="1:12">
      <c r="A39" s="110" t="s">
        <v>37</v>
      </c>
      <c r="B39" s="7">
        <v>9335</v>
      </c>
      <c r="C39" s="7">
        <v>2605</v>
      </c>
      <c r="D39" s="5">
        <v>1565</v>
      </c>
      <c r="E39" s="5">
        <v>1040</v>
      </c>
      <c r="F39" s="80">
        <v>1000</v>
      </c>
      <c r="G39" s="7">
        <v>1605</v>
      </c>
      <c r="H39" s="7">
        <v>6730</v>
      </c>
      <c r="I39" s="5">
        <v>5145</v>
      </c>
      <c r="J39" s="5">
        <v>1585</v>
      </c>
      <c r="K39" s="7">
        <v>5485</v>
      </c>
      <c r="L39" s="7">
        <v>1240</v>
      </c>
    </row>
    <row r="40" spans="1:12">
      <c r="A40" s="110" t="s">
        <v>38</v>
      </c>
      <c r="B40" s="7">
        <v>12520</v>
      </c>
      <c r="C40" s="7">
        <v>3705</v>
      </c>
      <c r="D40" s="5">
        <v>1810</v>
      </c>
      <c r="E40" s="5">
        <v>1895</v>
      </c>
      <c r="F40" s="80">
        <v>2750</v>
      </c>
      <c r="G40" s="7">
        <v>955</v>
      </c>
      <c r="H40" s="7">
        <v>8815</v>
      </c>
      <c r="I40" s="5">
        <v>7270</v>
      </c>
      <c r="J40" s="5">
        <v>1550</v>
      </c>
      <c r="K40" s="7">
        <v>8325</v>
      </c>
      <c r="L40" s="7">
        <v>490</v>
      </c>
    </row>
    <row r="41" spans="1:12">
      <c r="A41" s="110" t="s">
        <v>460</v>
      </c>
      <c r="B41" s="7">
        <v>1485</v>
      </c>
      <c r="C41" s="7">
        <v>170</v>
      </c>
      <c r="D41" s="5">
        <v>110</v>
      </c>
      <c r="E41" s="5">
        <v>60</v>
      </c>
      <c r="F41" s="80">
        <v>160</v>
      </c>
      <c r="G41" s="7">
        <v>15</v>
      </c>
      <c r="H41" s="7">
        <v>1315</v>
      </c>
      <c r="I41" s="5">
        <v>1270</v>
      </c>
      <c r="J41" s="5">
        <v>45</v>
      </c>
      <c r="K41" s="7">
        <v>1250</v>
      </c>
      <c r="L41" s="7">
        <v>65</v>
      </c>
    </row>
    <row r="42" spans="1:12">
      <c r="A42" s="110" t="s">
        <v>40</v>
      </c>
      <c r="B42" s="7">
        <v>9150</v>
      </c>
      <c r="C42" s="7">
        <v>1155</v>
      </c>
      <c r="D42" s="5">
        <v>475</v>
      </c>
      <c r="E42" s="5">
        <v>680</v>
      </c>
      <c r="F42" s="80">
        <v>1080</v>
      </c>
      <c r="G42" s="7">
        <v>75</v>
      </c>
      <c r="H42" s="7">
        <v>7990</v>
      </c>
      <c r="I42" s="5">
        <v>5845</v>
      </c>
      <c r="J42" s="5">
        <v>2145</v>
      </c>
      <c r="K42" s="7">
        <v>7730</v>
      </c>
      <c r="L42" s="7">
        <v>260</v>
      </c>
    </row>
    <row r="43" spans="1:12">
      <c r="A43" s="110" t="s">
        <v>41</v>
      </c>
      <c r="B43" s="7">
        <v>7240</v>
      </c>
      <c r="C43" s="7">
        <v>2240</v>
      </c>
      <c r="D43" s="5">
        <v>1260</v>
      </c>
      <c r="E43" s="5">
        <v>980</v>
      </c>
      <c r="F43" s="80">
        <v>1685</v>
      </c>
      <c r="G43" s="7">
        <v>560</v>
      </c>
      <c r="H43" s="7">
        <v>5000</v>
      </c>
      <c r="I43" s="5">
        <v>3695</v>
      </c>
      <c r="J43" s="5">
        <v>1305</v>
      </c>
      <c r="K43" s="7">
        <v>4440</v>
      </c>
      <c r="L43" s="7">
        <v>560</v>
      </c>
    </row>
    <row r="44" spans="1:12">
      <c r="A44" s="110" t="s">
        <v>42</v>
      </c>
      <c r="B44" s="7">
        <v>18785</v>
      </c>
      <c r="C44" s="7">
        <v>4705</v>
      </c>
      <c r="D44" s="5">
        <v>1800</v>
      </c>
      <c r="E44" s="5">
        <v>2910</v>
      </c>
      <c r="F44" s="80">
        <v>3515</v>
      </c>
      <c r="G44" s="7">
        <v>1195</v>
      </c>
      <c r="H44" s="7">
        <v>14075</v>
      </c>
      <c r="I44" s="5">
        <v>9930</v>
      </c>
      <c r="J44" s="5">
        <v>4150</v>
      </c>
      <c r="K44" s="7">
        <v>12495</v>
      </c>
      <c r="L44" s="7">
        <v>1580</v>
      </c>
    </row>
    <row r="45" spans="1:12">
      <c r="A45" s="110" t="s">
        <v>214</v>
      </c>
      <c r="B45" s="7">
        <v>1720</v>
      </c>
      <c r="C45" s="7">
        <v>135</v>
      </c>
      <c r="D45" s="5">
        <v>75</v>
      </c>
      <c r="E45" s="5">
        <v>60</v>
      </c>
      <c r="F45" s="80">
        <v>110</v>
      </c>
      <c r="G45" s="7">
        <v>25</v>
      </c>
      <c r="H45" s="7">
        <v>1585</v>
      </c>
      <c r="I45" s="5">
        <v>1465</v>
      </c>
      <c r="J45" s="5">
        <v>120</v>
      </c>
      <c r="K45" s="7">
        <v>1455</v>
      </c>
      <c r="L45" s="7">
        <v>130</v>
      </c>
    </row>
    <row r="46" spans="1:12">
      <c r="A46" s="110" t="s">
        <v>45</v>
      </c>
      <c r="B46" s="7">
        <v>20255</v>
      </c>
      <c r="C46" s="7">
        <v>3395</v>
      </c>
      <c r="D46" s="5">
        <v>1160</v>
      </c>
      <c r="E46" s="5">
        <v>2235</v>
      </c>
      <c r="F46" s="80">
        <v>2635</v>
      </c>
      <c r="G46" s="7">
        <v>760</v>
      </c>
      <c r="H46" s="7">
        <v>16860</v>
      </c>
      <c r="I46" s="5">
        <v>13295</v>
      </c>
      <c r="J46" s="5">
        <v>3565</v>
      </c>
      <c r="K46" s="7">
        <v>15105</v>
      </c>
      <c r="L46" s="7">
        <v>1755</v>
      </c>
    </row>
    <row r="47" spans="1:12">
      <c r="A47" s="110" t="s">
        <v>493</v>
      </c>
      <c r="B47" s="7">
        <v>1985</v>
      </c>
      <c r="C47" s="7">
        <v>0</v>
      </c>
      <c r="D47" s="5">
        <v>0</v>
      </c>
      <c r="E47" s="5">
        <v>0</v>
      </c>
      <c r="F47" s="80">
        <v>0</v>
      </c>
      <c r="G47" s="7">
        <v>0</v>
      </c>
      <c r="H47" s="7">
        <v>1985</v>
      </c>
      <c r="I47" s="5">
        <v>685</v>
      </c>
      <c r="J47" s="5">
        <v>1300</v>
      </c>
      <c r="K47" s="7">
        <v>1935</v>
      </c>
      <c r="L47" s="7">
        <v>50</v>
      </c>
    </row>
    <row r="48" spans="1:12">
      <c r="A48" s="110" t="s">
        <v>47</v>
      </c>
      <c r="B48" s="7">
        <v>18025</v>
      </c>
      <c r="C48" s="7">
        <v>3150</v>
      </c>
      <c r="D48" s="5">
        <v>905</v>
      </c>
      <c r="E48" s="5">
        <v>2245</v>
      </c>
      <c r="F48" s="80">
        <v>2820</v>
      </c>
      <c r="G48" s="7">
        <v>330</v>
      </c>
      <c r="H48" s="7">
        <v>14875</v>
      </c>
      <c r="I48" s="5">
        <v>9530</v>
      </c>
      <c r="J48" s="5">
        <v>5345</v>
      </c>
      <c r="K48" s="7">
        <v>14255</v>
      </c>
      <c r="L48" s="7">
        <v>625</v>
      </c>
    </row>
    <row r="49" spans="1:12">
      <c r="A49" s="110" t="s">
        <v>48</v>
      </c>
      <c r="B49" s="7">
        <v>21695</v>
      </c>
      <c r="C49" s="7">
        <v>3875</v>
      </c>
      <c r="D49" s="5">
        <v>1570</v>
      </c>
      <c r="E49" s="5">
        <v>2305</v>
      </c>
      <c r="F49" s="80">
        <v>2520</v>
      </c>
      <c r="G49" s="7">
        <v>1355</v>
      </c>
      <c r="H49" s="7">
        <v>17820</v>
      </c>
      <c r="I49" s="5">
        <v>9195</v>
      </c>
      <c r="J49" s="5">
        <v>8625</v>
      </c>
      <c r="K49" s="7">
        <v>16485</v>
      </c>
      <c r="L49" s="7">
        <v>1335</v>
      </c>
    </row>
    <row r="50" spans="1:12">
      <c r="A50" s="110" t="s">
        <v>461</v>
      </c>
      <c r="B50" s="7">
        <v>11495</v>
      </c>
      <c r="C50" s="7">
        <v>4265</v>
      </c>
      <c r="D50" s="5">
        <v>3160</v>
      </c>
      <c r="E50" s="5">
        <v>1105</v>
      </c>
      <c r="F50" s="80">
        <v>2625</v>
      </c>
      <c r="G50" s="7">
        <v>1640</v>
      </c>
      <c r="H50" s="7">
        <v>7230</v>
      </c>
      <c r="I50" s="5">
        <v>7230</v>
      </c>
      <c r="J50" s="5">
        <v>0</v>
      </c>
      <c r="K50" s="7">
        <v>5615</v>
      </c>
      <c r="L50" s="7">
        <v>1610</v>
      </c>
    </row>
    <row r="51" spans="1:12">
      <c r="A51" s="110" t="s">
        <v>494</v>
      </c>
      <c r="B51" s="7">
        <v>960</v>
      </c>
      <c r="C51" s="7">
        <v>205</v>
      </c>
      <c r="D51" s="5">
        <v>0</v>
      </c>
      <c r="E51" s="5">
        <v>200</v>
      </c>
      <c r="F51" s="80">
        <v>195</v>
      </c>
      <c r="G51" s="7">
        <v>10</v>
      </c>
      <c r="H51" s="7">
        <v>755</v>
      </c>
      <c r="I51" s="5">
        <v>0</v>
      </c>
      <c r="J51" s="5">
        <v>755</v>
      </c>
      <c r="K51" s="7">
        <v>725</v>
      </c>
      <c r="L51" s="7">
        <v>30</v>
      </c>
    </row>
    <row r="52" spans="1:12">
      <c r="A52" s="110" t="s">
        <v>162</v>
      </c>
      <c r="B52" s="7">
        <v>4860</v>
      </c>
      <c r="C52" s="7">
        <v>4800</v>
      </c>
      <c r="D52" s="5">
        <v>1785</v>
      </c>
      <c r="E52" s="5">
        <v>3015</v>
      </c>
      <c r="F52" s="80">
        <v>4040</v>
      </c>
      <c r="G52" s="7">
        <v>760</v>
      </c>
      <c r="H52" s="7">
        <v>60</v>
      </c>
      <c r="I52" s="5">
        <v>5</v>
      </c>
      <c r="J52" s="5">
        <v>55</v>
      </c>
      <c r="K52" s="7">
        <v>60</v>
      </c>
      <c r="L52" s="7">
        <v>0</v>
      </c>
    </row>
    <row r="53" spans="1:12">
      <c r="A53" s="110" t="s">
        <v>154</v>
      </c>
      <c r="B53" s="7">
        <v>12180</v>
      </c>
      <c r="C53" s="7">
        <v>3130</v>
      </c>
      <c r="D53" s="5">
        <v>1020</v>
      </c>
      <c r="E53" s="5">
        <v>2110</v>
      </c>
      <c r="F53" s="80">
        <v>2415</v>
      </c>
      <c r="G53" s="7">
        <v>715</v>
      </c>
      <c r="H53" s="7">
        <v>9055</v>
      </c>
      <c r="I53" s="5">
        <v>4745</v>
      </c>
      <c r="J53" s="5">
        <v>4305</v>
      </c>
      <c r="K53" s="7">
        <v>8795</v>
      </c>
      <c r="L53" s="7">
        <v>260</v>
      </c>
    </row>
    <row r="54" spans="1:12">
      <c r="A54" s="110" t="s">
        <v>495</v>
      </c>
      <c r="B54" s="7">
        <v>12785</v>
      </c>
      <c r="C54" s="7">
        <v>2185</v>
      </c>
      <c r="D54" s="5">
        <v>960</v>
      </c>
      <c r="E54" s="5">
        <v>1225</v>
      </c>
      <c r="F54" s="80">
        <v>1330</v>
      </c>
      <c r="G54" s="7">
        <v>855</v>
      </c>
      <c r="H54" s="7">
        <v>10600</v>
      </c>
      <c r="I54" s="5">
        <v>7195</v>
      </c>
      <c r="J54" s="5">
        <v>3405</v>
      </c>
      <c r="K54" s="7">
        <v>9135</v>
      </c>
      <c r="L54" s="7">
        <v>1465</v>
      </c>
    </row>
    <row r="55" spans="1:12">
      <c r="A55" s="110" t="s">
        <v>425</v>
      </c>
      <c r="B55" s="7">
        <v>2035</v>
      </c>
      <c r="C55" s="7">
        <v>85</v>
      </c>
      <c r="D55" s="5">
        <v>55</v>
      </c>
      <c r="E55" s="5">
        <v>35</v>
      </c>
      <c r="F55" s="80">
        <v>40</v>
      </c>
      <c r="G55" s="7">
        <v>45</v>
      </c>
      <c r="H55" s="7">
        <v>1945</v>
      </c>
      <c r="I55" s="5">
        <v>1770</v>
      </c>
      <c r="J55" s="5">
        <v>175</v>
      </c>
      <c r="K55" s="7">
        <v>1540</v>
      </c>
      <c r="L55" s="7">
        <v>410</v>
      </c>
    </row>
    <row r="56" spans="1:12">
      <c r="A56" s="110" t="s">
        <v>482</v>
      </c>
      <c r="B56" s="7">
        <v>5280</v>
      </c>
      <c r="C56" s="7">
        <v>950</v>
      </c>
      <c r="D56" s="5">
        <v>90</v>
      </c>
      <c r="E56" s="5">
        <v>860</v>
      </c>
      <c r="F56" s="80">
        <v>930</v>
      </c>
      <c r="G56" s="7">
        <v>20</v>
      </c>
      <c r="H56" s="7">
        <v>4330</v>
      </c>
      <c r="I56" s="5">
        <v>3130</v>
      </c>
      <c r="J56" s="5">
        <v>1200</v>
      </c>
      <c r="K56" s="7">
        <v>4245</v>
      </c>
      <c r="L56" s="7">
        <v>85</v>
      </c>
    </row>
    <row r="57" spans="1:12">
      <c r="A57" s="110" t="s">
        <v>51</v>
      </c>
      <c r="B57" s="7">
        <v>19020</v>
      </c>
      <c r="C57" s="7">
        <v>5775</v>
      </c>
      <c r="D57" s="5">
        <v>2670</v>
      </c>
      <c r="E57" s="5">
        <v>3100</v>
      </c>
      <c r="F57" s="80">
        <v>4125</v>
      </c>
      <c r="G57" s="7">
        <v>1650</v>
      </c>
      <c r="H57" s="7">
        <v>13250</v>
      </c>
      <c r="I57" s="5">
        <v>11230</v>
      </c>
      <c r="J57" s="5">
        <v>2015</v>
      </c>
      <c r="K57" s="7">
        <v>11715</v>
      </c>
      <c r="L57" s="7">
        <v>1535</v>
      </c>
    </row>
    <row r="58" spans="1:12">
      <c r="A58" s="110" t="s">
        <v>52</v>
      </c>
      <c r="B58" s="7">
        <v>16970</v>
      </c>
      <c r="C58" s="7">
        <v>3650</v>
      </c>
      <c r="D58" s="5">
        <v>970</v>
      </c>
      <c r="E58" s="5">
        <v>2680</v>
      </c>
      <c r="F58" s="80">
        <v>3170</v>
      </c>
      <c r="G58" s="7">
        <v>480</v>
      </c>
      <c r="H58" s="7">
        <v>13320</v>
      </c>
      <c r="I58" s="5">
        <v>11685</v>
      </c>
      <c r="J58" s="5">
        <v>1635</v>
      </c>
      <c r="K58" s="7">
        <v>11870</v>
      </c>
      <c r="L58" s="7">
        <v>1450</v>
      </c>
    </row>
    <row r="59" spans="1:12">
      <c r="A59" s="110" t="s">
        <v>53</v>
      </c>
      <c r="B59" s="7">
        <v>15615</v>
      </c>
      <c r="C59" s="7">
        <v>3315</v>
      </c>
      <c r="D59" s="5">
        <v>1470</v>
      </c>
      <c r="E59" s="5">
        <v>1845</v>
      </c>
      <c r="F59" s="80">
        <v>2195</v>
      </c>
      <c r="G59" s="7">
        <v>1120</v>
      </c>
      <c r="H59" s="7">
        <v>12300</v>
      </c>
      <c r="I59" s="5">
        <v>7090</v>
      </c>
      <c r="J59" s="5">
        <v>5210</v>
      </c>
      <c r="K59" s="7">
        <v>11315</v>
      </c>
      <c r="L59" s="7">
        <v>985</v>
      </c>
    </row>
    <row r="60" spans="1:12">
      <c r="A60" s="110" t="s">
        <v>184</v>
      </c>
      <c r="B60" s="7">
        <v>25110</v>
      </c>
      <c r="C60" s="7">
        <v>4085</v>
      </c>
      <c r="D60" s="5">
        <v>955</v>
      </c>
      <c r="E60" s="5">
        <v>3130</v>
      </c>
      <c r="F60" s="80">
        <v>3460</v>
      </c>
      <c r="G60" s="7">
        <v>625</v>
      </c>
      <c r="H60" s="7">
        <v>21025</v>
      </c>
      <c r="I60" s="5">
        <v>13250</v>
      </c>
      <c r="J60" s="5">
        <v>7775</v>
      </c>
      <c r="K60" s="7">
        <v>19535</v>
      </c>
      <c r="L60" s="7">
        <v>1490</v>
      </c>
    </row>
    <row r="61" spans="1:12">
      <c r="A61" s="110" t="s">
        <v>55</v>
      </c>
      <c r="B61" s="7">
        <v>32770</v>
      </c>
      <c r="C61" s="7">
        <v>8615</v>
      </c>
      <c r="D61" s="5">
        <v>4840</v>
      </c>
      <c r="E61" s="5">
        <v>3775</v>
      </c>
      <c r="F61" s="80">
        <v>5965</v>
      </c>
      <c r="G61" s="7">
        <v>2650</v>
      </c>
      <c r="H61" s="7">
        <v>24155</v>
      </c>
      <c r="I61" s="5">
        <v>19690</v>
      </c>
      <c r="J61" s="5">
        <v>4465</v>
      </c>
      <c r="K61" s="7">
        <v>22380</v>
      </c>
      <c r="L61" s="7">
        <v>1775</v>
      </c>
    </row>
    <row r="62" spans="1:12">
      <c r="A62" s="110" t="s">
        <v>57</v>
      </c>
      <c r="B62" s="7">
        <v>16875</v>
      </c>
      <c r="C62" s="7">
        <v>8190</v>
      </c>
      <c r="D62" s="5">
        <v>2140</v>
      </c>
      <c r="E62" s="5">
        <v>6050</v>
      </c>
      <c r="F62" s="80">
        <v>5915</v>
      </c>
      <c r="G62" s="7">
        <v>2275</v>
      </c>
      <c r="H62" s="7">
        <v>8685</v>
      </c>
      <c r="I62" s="5">
        <v>7245</v>
      </c>
      <c r="J62" s="5">
        <v>1440</v>
      </c>
      <c r="K62" s="7">
        <v>7925</v>
      </c>
      <c r="L62" s="7">
        <v>760</v>
      </c>
    </row>
    <row r="63" spans="1:12">
      <c r="A63" s="110" t="s">
        <v>58</v>
      </c>
      <c r="B63" s="7">
        <v>12420</v>
      </c>
      <c r="C63" s="7">
        <v>2180</v>
      </c>
      <c r="D63" s="5">
        <v>695</v>
      </c>
      <c r="E63" s="5">
        <v>1485</v>
      </c>
      <c r="F63" s="80">
        <v>1625</v>
      </c>
      <c r="G63" s="7">
        <v>555</v>
      </c>
      <c r="H63" s="7">
        <v>10240</v>
      </c>
      <c r="I63" s="5">
        <v>7060</v>
      </c>
      <c r="J63" s="5">
        <v>3180</v>
      </c>
      <c r="K63" s="7">
        <v>9305</v>
      </c>
      <c r="L63" s="7">
        <v>935</v>
      </c>
    </row>
    <row r="64" spans="1:12">
      <c r="A64" s="110" t="s">
        <v>496</v>
      </c>
      <c r="B64" s="7">
        <v>6990</v>
      </c>
      <c r="C64" s="7">
        <v>1515</v>
      </c>
      <c r="D64" s="5">
        <v>650</v>
      </c>
      <c r="E64" s="5">
        <v>865</v>
      </c>
      <c r="F64" s="80">
        <v>1375</v>
      </c>
      <c r="G64" s="7">
        <v>140</v>
      </c>
      <c r="H64" s="7">
        <v>5475</v>
      </c>
      <c r="I64" s="5">
        <v>4330</v>
      </c>
      <c r="J64" s="5">
        <v>1145</v>
      </c>
      <c r="K64" s="7">
        <v>5155</v>
      </c>
      <c r="L64" s="7">
        <v>320</v>
      </c>
    </row>
    <row r="65" spans="1:12">
      <c r="A65" s="110" t="s">
        <v>60</v>
      </c>
      <c r="B65" s="7">
        <v>21565</v>
      </c>
      <c r="C65" s="7">
        <v>2860</v>
      </c>
      <c r="D65" s="5">
        <v>845</v>
      </c>
      <c r="E65" s="5">
        <v>2015</v>
      </c>
      <c r="F65" s="80">
        <v>2435</v>
      </c>
      <c r="G65" s="7">
        <v>425</v>
      </c>
      <c r="H65" s="7">
        <v>18705</v>
      </c>
      <c r="I65" s="5">
        <v>13780</v>
      </c>
      <c r="J65" s="5">
        <v>4925</v>
      </c>
      <c r="K65" s="7">
        <v>17150</v>
      </c>
      <c r="L65" s="7">
        <v>1555</v>
      </c>
    </row>
    <row r="66" spans="1:12">
      <c r="A66" s="110" t="s">
        <v>155</v>
      </c>
      <c r="B66" s="7">
        <v>22200</v>
      </c>
      <c r="C66" s="7">
        <v>5785</v>
      </c>
      <c r="D66" s="5">
        <v>1915</v>
      </c>
      <c r="E66" s="5">
        <v>3870</v>
      </c>
      <c r="F66" s="80">
        <v>3915</v>
      </c>
      <c r="G66" s="7">
        <v>1870</v>
      </c>
      <c r="H66" s="7">
        <v>16415</v>
      </c>
      <c r="I66" s="5">
        <v>11695</v>
      </c>
      <c r="J66" s="5">
        <v>4720</v>
      </c>
      <c r="K66" s="7">
        <v>15425</v>
      </c>
      <c r="L66" s="7">
        <v>995</v>
      </c>
    </row>
    <row r="67" spans="1:12">
      <c r="A67" s="110" t="s">
        <v>63</v>
      </c>
      <c r="B67" s="7">
        <v>1630</v>
      </c>
      <c r="C67" s="7">
        <v>1630</v>
      </c>
      <c r="D67" s="5">
        <v>875</v>
      </c>
      <c r="E67" s="5">
        <v>755</v>
      </c>
      <c r="F67" s="80">
        <v>555</v>
      </c>
      <c r="G67" s="7">
        <v>1080</v>
      </c>
      <c r="H67" s="7">
        <v>0</v>
      </c>
      <c r="I67" s="5">
        <v>0</v>
      </c>
      <c r="J67" s="5">
        <v>0</v>
      </c>
      <c r="K67" s="7">
        <v>0</v>
      </c>
      <c r="L67" s="7">
        <v>0</v>
      </c>
    </row>
    <row r="68" spans="1:12">
      <c r="A68" s="110" t="s">
        <v>429</v>
      </c>
      <c r="B68" s="7">
        <v>835</v>
      </c>
      <c r="C68" s="7">
        <v>635</v>
      </c>
      <c r="D68" s="5">
        <v>430</v>
      </c>
      <c r="E68" s="5">
        <v>205</v>
      </c>
      <c r="F68" s="80">
        <v>370</v>
      </c>
      <c r="G68" s="7">
        <v>265</v>
      </c>
      <c r="H68" s="7">
        <v>195</v>
      </c>
      <c r="I68" s="5">
        <v>195</v>
      </c>
      <c r="J68" s="5">
        <v>0</v>
      </c>
      <c r="K68" s="7">
        <v>175</v>
      </c>
      <c r="L68" s="7">
        <v>25</v>
      </c>
    </row>
    <row r="69" spans="1:12">
      <c r="A69" s="110" t="s">
        <v>497</v>
      </c>
      <c r="B69" s="7">
        <v>14070</v>
      </c>
      <c r="C69" s="7">
        <v>2340</v>
      </c>
      <c r="D69" s="5">
        <v>625</v>
      </c>
      <c r="E69" s="5">
        <v>1710</v>
      </c>
      <c r="F69" s="80">
        <v>1910</v>
      </c>
      <c r="G69" s="7">
        <v>430</v>
      </c>
      <c r="H69" s="7">
        <v>11730</v>
      </c>
      <c r="I69" s="5">
        <v>8000</v>
      </c>
      <c r="J69" s="5">
        <v>3735</v>
      </c>
      <c r="K69" s="7">
        <v>10300</v>
      </c>
      <c r="L69" s="7">
        <v>1430</v>
      </c>
    </row>
    <row r="70" spans="1:12">
      <c r="A70" s="110" t="s">
        <v>485</v>
      </c>
      <c r="B70" s="7">
        <v>11140</v>
      </c>
      <c r="C70" s="7">
        <v>1730</v>
      </c>
      <c r="D70" s="5">
        <v>980</v>
      </c>
      <c r="E70" s="5">
        <v>750</v>
      </c>
      <c r="F70" s="80">
        <v>1115</v>
      </c>
      <c r="G70" s="7">
        <v>620</v>
      </c>
      <c r="H70" s="7">
        <v>9405</v>
      </c>
      <c r="I70" s="5">
        <v>8705</v>
      </c>
      <c r="J70" s="5">
        <v>700</v>
      </c>
      <c r="K70" s="7">
        <v>6565</v>
      </c>
      <c r="L70" s="7">
        <v>2845</v>
      </c>
    </row>
    <row r="71" spans="1:12">
      <c r="A71" s="110" t="s">
        <v>498</v>
      </c>
      <c r="B71" s="7">
        <v>19865</v>
      </c>
      <c r="C71" s="7">
        <v>4640</v>
      </c>
      <c r="D71" s="5">
        <v>1240</v>
      </c>
      <c r="E71" s="5">
        <v>3400</v>
      </c>
      <c r="F71" s="80">
        <v>3665</v>
      </c>
      <c r="G71" s="7">
        <v>975</v>
      </c>
      <c r="H71" s="7">
        <v>15225</v>
      </c>
      <c r="I71" s="5">
        <v>8465</v>
      </c>
      <c r="J71" s="5">
        <v>6765</v>
      </c>
      <c r="K71" s="7">
        <v>13605</v>
      </c>
      <c r="L71" s="7">
        <v>1620</v>
      </c>
    </row>
    <row r="72" spans="1:12">
      <c r="A72" s="110" t="s">
        <v>67</v>
      </c>
      <c r="B72" s="7">
        <v>7695</v>
      </c>
      <c r="C72" s="7">
        <v>4410</v>
      </c>
      <c r="D72" s="5">
        <v>3270</v>
      </c>
      <c r="E72" s="5">
        <v>1140</v>
      </c>
      <c r="F72" s="80">
        <v>1265</v>
      </c>
      <c r="G72" s="7">
        <v>3145</v>
      </c>
      <c r="H72" s="7">
        <v>3285</v>
      </c>
      <c r="I72" s="5">
        <v>3115</v>
      </c>
      <c r="J72" s="5">
        <v>170</v>
      </c>
      <c r="K72" s="7">
        <v>1790</v>
      </c>
      <c r="L72" s="7">
        <v>1495</v>
      </c>
    </row>
    <row r="73" spans="1:12">
      <c r="A73" s="110" t="s">
        <v>464</v>
      </c>
      <c r="B73" s="7">
        <v>895</v>
      </c>
      <c r="C73" s="7">
        <v>895</v>
      </c>
      <c r="D73" s="5">
        <v>710</v>
      </c>
      <c r="E73" s="5">
        <v>185</v>
      </c>
      <c r="F73" s="80">
        <v>410</v>
      </c>
      <c r="G73" s="7">
        <v>485</v>
      </c>
      <c r="H73" s="7">
        <v>0</v>
      </c>
      <c r="I73" s="5">
        <v>0</v>
      </c>
      <c r="J73" s="5">
        <v>0</v>
      </c>
      <c r="K73" s="7">
        <v>0</v>
      </c>
      <c r="L73" s="7">
        <v>0</v>
      </c>
    </row>
    <row r="74" spans="1:12">
      <c r="A74" s="110" t="s">
        <v>69</v>
      </c>
      <c r="B74" s="7">
        <v>13555</v>
      </c>
      <c r="C74" s="7">
        <v>4045</v>
      </c>
      <c r="D74" s="5">
        <v>1915</v>
      </c>
      <c r="E74" s="5">
        <v>2130</v>
      </c>
      <c r="F74" s="80">
        <v>2870</v>
      </c>
      <c r="G74" s="7">
        <v>1175</v>
      </c>
      <c r="H74" s="7">
        <v>9515</v>
      </c>
      <c r="I74" s="5">
        <v>9355</v>
      </c>
      <c r="J74" s="5">
        <v>155</v>
      </c>
      <c r="K74" s="7">
        <v>9065</v>
      </c>
      <c r="L74" s="7">
        <v>450</v>
      </c>
    </row>
    <row r="75" spans="1:12">
      <c r="A75" s="110" t="s">
        <v>432</v>
      </c>
      <c r="B75" s="7">
        <v>11290</v>
      </c>
      <c r="C75" s="7">
        <v>1765</v>
      </c>
      <c r="D75" s="5">
        <v>860</v>
      </c>
      <c r="E75" s="5">
        <v>910</v>
      </c>
      <c r="F75" s="80">
        <v>965</v>
      </c>
      <c r="G75" s="7">
        <v>805</v>
      </c>
      <c r="H75" s="7">
        <v>9520</v>
      </c>
      <c r="I75" s="5">
        <v>6180</v>
      </c>
      <c r="J75" s="5">
        <v>3340</v>
      </c>
      <c r="K75" s="7">
        <v>7305</v>
      </c>
      <c r="L75" s="7">
        <v>2215</v>
      </c>
    </row>
    <row r="76" spans="1:12">
      <c r="A76" s="110" t="s">
        <v>465</v>
      </c>
      <c r="B76" s="7">
        <v>27145</v>
      </c>
      <c r="C76" s="7">
        <v>7225</v>
      </c>
      <c r="D76" s="5">
        <v>3735</v>
      </c>
      <c r="E76" s="5">
        <v>3490</v>
      </c>
      <c r="F76" s="80">
        <v>4780</v>
      </c>
      <c r="G76" s="7">
        <v>2445</v>
      </c>
      <c r="H76" s="7">
        <v>19915</v>
      </c>
      <c r="I76" s="5">
        <v>16820</v>
      </c>
      <c r="J76" s="5">
        <v>3100</v>
      </c>
      <c r="K76" s="7">
        <v>18445</v>
      </c>
      <c r="L76" s="7">
        <v>1470</v>
      </c>
    </row>
    <row r="77" spans="1:12">
      <c r="A77" s="110" t="s">
        <v>466</v>
      </c>
      <c r="B77" s="7">
        <v>7025</v>
      </c>
      <c r="C77" s="7">
        <v>2345</v>
      </c>
      <c r="D77" s="5">
        <v>1660</v>
      </c>
      <c r="E77" s="5">
        <v>685</v>
      </c>
      <c r="F77" s="80">
        <v>1160</v>
      </c>
      <c r="G77" s="7">
        <v>1185</v>
      </c>
      <c r="H77" s="7">
        <v>4675</v>
      </c>
      <c r="I77" s="5">
        <v>4675</v>
      </c>
      <c r="J77" s="5">
        <v>0</v>
      </c>
      <c r="K77" s="7">
        <v>3745</v>
      </c>
      <c r="L77" s="7">
        <v>935</v>
      </c>
    </row>
    <row r="78" spans="1:12">
      <c r="A78" s="110" t="s">
        <v>70</v>
      </c>
      <c r="B78" s="7">
        <v>30640</v>
      </c>
      <c r="C78" s="7">
        <v>6750</v>
      </c>
      <c r="D78" s="5">
        <v>2245</v>
      </c>
      <c r="E78" s="5">
        <v>4505</v>
      </c>
      <c r="F78" s="80">
        <v>6255</v>
      </c>
      <c r="G78" s="7">
        <v>495</v>
      </c>
      <c r="H78" s="7">
        <v>23885</v>
      </c>
      <c r="I78" s="5">
        <v>19175</v>
      </c>
      <c r="J78" s="5">
        <v>4715</v>
      </c>
      <c r="K78" s="7">
        <v>22700</v>
      </c>
      <c r="L78" s="7">
        <v>1185</v>
      </c>
    </row>
    <row r="79" spans="1:12">
      <c r="A79" s="110" t="s">
        <v>72</v>
      </c>
      <c r="B79" s="7">
        <v>24150</v>
      </c>
      <c r="C79" s="7">
        <v>4855</v>
      </c>
      <c r="D79" s="5">
        <v>2300</v>
      </c>
      <c r="E79" s="5">
        <v>2555</v>
      </c>
      <c r="F79" s="80">
        <v>3010</v>
      </c>
      <c r="G79" s="7">
        <v>1845</v>
      </c>
      <c r="H79" s="7">
        <v>19295</v>
      </c>
      <c r="I79" s="5">
        <v>14325</v>
      </c>
      <c r="J79" s="5">
        <v>4970</v>
      </c>
      <c r="K79" s="7">
        <v>15745</v>
      </c>
      <c r="L79" s="7">
        <v>3550</v>
      </c>
    </row>
    <row r="80" spans="1:12">
      <c r="A80" s="110" t="s">
        <v>190</v>
      </c>
      <c r="B80" s="7">
        <v>19395</v>
      </c>
      <c r="C80" s="7">
        <v>5285</v>
      </c>
      <c r="D80" s="5">
        <v>2725</v>
      </c>
      <c r="E80" s="5">
        <v>2560</v>
      </c>
      <c r="F80" s="80">
        <v>3495</v>
      </c>
      <c r="G80" s="7">
        <v>1795</v>
      </c>
      <c r="H80" s="7">
        <v>14110</v>
      </c>
      <c r="I80" s="5">
        <v>11170</v>
      </c>
      <c r="J80" s="5">
        <v>2940</v>
      </c>
      <c r="K80" s="7">
        <v>13175</v>
      </c>
      <c r="L80" s="7">
        <v>935</v>
      </c>
    </row>
    <row r="81" spans="1:12">
      <c r="A81" s="110" t="s">
        <v>499</v>
      </c>
      <c r="B81" s="7">
        <v>1730</v>
      </c>
      <c r="C81" s="7">
        <v>145</v>
      </c>
      <c r="D81" s="5">
        <v>70</v>
      </c>
      <c r="E81" s="5">
        <v>75</v>
      </c>
      <c r="F81" s="80">
        <v>135</v>
      </c>
      <c r="G81" s="7">
        <v>10</v>
      </c>
      <c r="H81" s="7">
        <v>1585</v>
      </c>
      <c r="I81" s="5">
        <v>1055</v>
      </c>
      <c r="J81" s="5">
        <v>530</v>
      </c>
      <c r="K81" s="7">
        <v>1500</v>
      </c>
      <c r="L81" s="7">
        <v>85</v>
      </c>
    </row>
    <row r="82" spans="1:12">
      <c r="A82" s="110" t="s">
        <v>500</v>
      </c>
      <c r="B82" s="7">
        <v>16420</v>
      </c>
      <c r="C82" s="7">
        <v>3230</v>
      </c>
      <c r="D82" s="5">
        <v>1305</v>
      </c>
      <c r="E82" s="5">
        <v>1930</v>
      </c>
      <c r="F82" s="80">
        <v>2260</v>
      </c>
      <c r="G82" s="7">
        <v>970</v>
      </c>
      <c r="H82" s="7">
        <v>13185</v>
      </c>
      <c r="I82" s="5">
        <v>8475</v>
      </c>
      <c r="J82" s="5">
        <v>4710</v>
      </c>
      <c r="K82" s="7">
        <v>11060</v>
      </c>
      <c r="L82" s="7">
        <v>2125</v>
      </c>
    </row>
    <row r="83" spans="1:12">
      <c r="A83" s="110" t="s">
        <v>467</v>
      </c>
      <c r="B83" s="7">
        <v>10855</v>
      </c>
      <c r="C83" s="7">
        <v>1150</v>
      </c>
      <c r="D83" s="5">
        <v>190</v>
      </c>
      <c r="E83" s="5">
        <v>960</v>
      </c>
      <c r="F83" s="80">
        <v>1000</v>
      </c>
      <c r="G83" s="7">
        <v>150</v>
      </c>
      <c r="H83" s="7">
        <v>9705</v>
      </c>
      <c r="I83" s="5">
        <v>7135</v>
      </c>
      <c r="J83" s="5">
        <v>2570</v>
      </c>
      <c r="K83" s="7">
        <v>9230</v>
      </c>
      <c r="L83" s="7">
        <v>475</v>
      </c>
    </row>
    <row r="84" spans="1:12">
      <c r="A84" s="110" t="s">
        <v>487</v>
      </c>
      <c r="B84" s="7">
        <v>150</v>
      </c>
      <c r="C84" s="7">
        <v>0</v>
      </c>
      <c r="D84" s="5">
        <v>0</v>
      </c>
      <c r="E84" s="5">
        <v>0</v>
      </c>
      <c r="F84" s="80">
        <v>0</v>
      </c>
      <c r="G84" s="7">
        <v>0</v>
      </c>
      <c r="H84" s="7">
        <v>150</v>
      </c>
      <c r="I84" s="5">
        <v>150</v>
      </c>
      <c r="J84" s="5">
        <v>0</v>
      </c>
      <c r="K84" s="7">
        <v>110</v>
      </c>
      <c r="L84" s="7">
        <v>40</v>
      </c>
    </row>
    <row r="85" spans="1:12">
      <c r="A85" s="110" t="s">
        <v>192</v>
      </c>
      <c r="B85" s="7">
        <v>22775</v>
      </c>
      <c r="C85" s="7">
        <v>4025</v>
      </c>
      <c r="D85" s="5">
        <v>1415</v>
      </c>
      <c r="E85" s="5">
        <v>2605</v>
      </c>
      <c r="F85" s="80">
        <v>3135</v>
      </c>
      <c r="G85" s="7">
        <v>885</v>
      </c>
      <c r="H85" s="7">
        <v>18750</v>
      </c>
      <c r="I85" s="5">
        <v>13670</v>
      </c>
      <c r="J85" s="5">
        <v>5080</v>
      </c>
      <c r="K85" s="7">
        <v>17545</v>
      </c>
      <c r="L85" s="7">
        <v>1205</v>
      </c>
    </row>
    <row r="86" spans="1:12">
      <c r="A86" s="110" t="s">
        <v>349</v>
      </c>
      <c r="B86" s="7">
        <v>735</v>
      </c>
      <c r="C86" s="7">
        <v>40</v>
      </c>
      <c r="D86" s="5">
        <v>10</v>
      </c>
      <c r="E86" s="5">
        <v>30</v>
      </c>
      <c r="F86" s="80">
        <v>40</v>
      </c>
      <c r="G86" s="7">
        <v>0</v>
      </c>
      <c r="H86" s="7">
        <v>695</v>
      </c>
      <c r="I86" s="5">
        <v>685</v>
      </c>
      <c r="J86" s="5">
        <v>10</v>
      </c>
      <c r="K86" s="7">
        <v>675</v>
      </c>
      <c r="L86" s="7">
        <v>20</v>
      </c>
    </row>
    <row r="87" spans="1:12">
      <c r="A87" s="110" t="s">
        <v>76</v>
      </c>
      <c r="B87" s="7">
        <v>23985</v>
      </c>
      <c r="C87" s="7">
        <v>5095</v>
      </c>
      <c r="D87" s="5">
        <v>1895</v>
      </c>
      <c r="E87" s="5">
        <v>3200</v>
      </c>
      <c r="F87" s="80">
        <v>4515</v>
      </c>
      <c r="G87" s="7">
        <v>580</v>
      </c>
      <c r="H87" s="7">
        <v>18890</v>
      </c>
      <c r="I87" s="5">
        <v>14375</v>
      </c>
      <c r="J87" s="5">
        <v>4515</v>
      </c>
      <c r="K87" s="7">
        <v>17990</v>
      </c>
      <c r="L87" s="7">
        <v>900</v>
      </c>
    </row>
    <row r="88" spans="1:12">
      <c r="A88" s="110" t="s">
        <v>194</v>
      </c>
      <c r="B88" s="7">
        <v>27800</v>
      </c>
      <c r="C88" s="7">
        <v>7755</v>
      </c>
      <c r="D88" s="5">
        <v>3785</v>
      </c>
      <c r="E88" s="5">
        <v>3970</v>
      </c>
      <c r="F88" s="80">
        <v>4965</v>
      </c>
      <c r="G88" s="7">
        <v>2795</v>
      </c>
      <c r="H88" s="7">
        <v>20045</v>
      </c>
      <c r="I88" s="5">
        <v>15780</v>
      </c>
      <c r="J88" s="5">
        <v>4265</v>
      </c>
      <c r="K88" s="7">
        <v>18275</v>
      </c>
      <c r="L88" s="7">
        <v>1770</v>
      </c>
    </row>
    <row r="89" spans="1:12">
      <c r="A89" s="110" t="s">
        <v>195</v>
      </c>
      <c r="B89" s="7">
        <v>156425</v>
      </c>
      <c r="C89" s="7">
        <v>17125</v>
      </c>
      <c r="D89" s="5">
        <v>530</v>
      </c>
      <c r="E89" s="5">
        <v>16595</v>
      </c>
      <c r="F89" s="80">
        <v>17125</v>
      </c>
      <c r="G89" s="7">
        <v>0</v>
      </c>
      <c r="H89" s="7">
        <v>139300</v>
      </c>
      <c r="I89" s="5">
        <v>55</v>
      </c>
      <c r="J89" s="5">
        <v>139245</v>
      </c>
      <c r="K89" s="7">
        <v>139300</v>
      </c>
      <c r="L89" s="7">
        <v>0</v>
      </c>
    </row>
    <row r="90" spans="1:12">
      <c r="A90" s="110" t="s">
        <v>78</v>
      </c>
      <c r="B90" s="7">
        <v>16215</v>
      </c>
      <c r="C90" s="7">
        <v>4935</v>
      </c>
      <c r="D90" s="5">
        <v>1880</v>
      </c>
      <c r="E90" s="5">
        <v>3050</v>
      </c>
      <c r="F90" s="80">
        <v>3690</v>
      </c>
      <c r="G90" s="7">
        <v>1245</v>
      </c>
      <c r="H90" s="7">
        <v>11280</v>
      </c>
      <c r="I90" s="5">
        <v>8820</v>
      </c>
      <c r="J90" s="5">
        <v>2460</v>
      </c>
      <c r="K90" s="7">
        <v>9595</v>
      </c>
      <c r="L90" s="7">
        <v>1685</v>
      </c>
    </row>
    <row r="91" spans="1:12">
      <c r="A91" s="110" t="s">
        <v>79</v>
      </c>
      <c r="B91" s="7">
        <v>22695</v>
      </c>
      <c r="C91" s="7">
        <v>6595</v>
      </c>
      <c r="D91" s="5">
        <v>4800</v>
      </c>
      <c r="E91" s="5">
        <v>1795</v>
      </c>
      <c r="F91" s="80">
        <v>3155</v>
      </c>
      <c r="G91" s="7">
        <v>3445</v>
      </c>
      <c r="H91" s="7">
        <v>16100</v>
      </c>
      <c r="I91" s="5">
        <v>11475</v>
      </c>
      <c r="J91" s="5">
        <v>4620</v>
      </c>
      <c r="K91" s="7">
        <v>14805</v>
      </c>
      <c r="L91" s="7">
        <v>1290</v>
      </c>
    </row>
    <row r="92" spans="1:12">
      <c r="A92" s="110" t="s">
        <v>196</v>
      </c>
      <c r="B92" s="7">
        <v>25235</v>
      </c>
      <c r="C92" s="7">
        <v>3825</v>
      </c>
      <c r="D92" s="5">
        <v>830</v>
      </c>
      <c r="E92" s="5">
        <v>2995</v>
      </c>
      <c r="F92" s="80">
        <v>3490</v>
      </c>
      <c r="G92" s="7">
        <v>340</v>
      </c>
      <c r="H92" s="7">
        <v>21405</v>
      </c>
      <c r="I92" s="5">
        <v>15290</v>
      </c>
      <c r="J92" s="5">
        <v>6115</v>
      </c>
      <c r="K92" s="7">
        <v>20150</v>
      </c>
      <c r="L92" s="7">
        <v>1255</v>
      </c>
    </row>
    <row r="93" spans="1:12">
      <c r="A93" s="110" t="s">
        <v>80</v>
      </c>
      <c r="B93" s="7">
        <v>17565</v>
      </c>
      <c r="C93" s="7">
        <v>3760</v>
      </c>
      <c r="D93" s="5">
        <v>1310</v>
      </c>
      <c r="E93" s="5">
        <v>2450</v>
      </c>
      <c r="F93" s="80">
        <v>2700</v>
      </c>
      <c r="G93" s="7">
        <v>1060</v>
      </c>
      <c r="H93" s="7">
        <v>13805</v>
      </c>
      <c r="I93" s="5">
        <v>11405</v>
      </c>
      <c r="J93" s="5">
        <v>2400</v>
      </c>
      <c r="K93" s="7">
        <v>11790</v>
      </c>
      <c r="L93" s="7">
        <v>2015</v>
      </c>
    </row>
    <row r="94" spans="1:12">
      <c r="A94" s="110" t="s">
        <v>468</v>
      </c>
      <c r="B94" s="7">
        <v>9610</v>
      </c>
      <c r="C94" s="7">
        <v>2575</v>
      </c>
      <c r="D94" s="5">
        <v>1655</v>
      </c>
      <c r="E94" s="5">
        <v>925</v>
      </c>
      <c r="F94" s="80">
        <v>1745</v>
      </c>
      <c r="G94" s="7">
        <v>835</v>
      </c>
      <c r="H94" s="7">
        <v>7035</v>
      </c>
      <c r="I94" s="5">
        <v>6880</v>
      </c>
      <c r="J94" s="5">
        <v>155</v>
      </c>
      <c r="K94" s="7">
        <v>6270</v>
      </c>
      <c r="L94" s="7">
        <v>765</v>
      </c>
    </row>
    <row r="95" spans="1:12">
      <c r="A95" s="110" t="s">
        <v>289</v>
      </c>
      <c r="B95" s="7">
        <v>800</v>
      </c>
      <c r="C95" s="7">
        <v>30</v>
      </c>
      <c r="D95" s="5">
        <v>5</v>
      </c>
      <c r="E95" s="5">
        <v>25</v>
      </c>
      <c r="F95" s="80">
        <v>25</v>
      </c>
      <c r="G95" s="7">
        <v>10</v>
      </c>
      <c r="H95" s="7">
        <v>770</v>
      </c>
      <c r="I95" s="5">
        <v>770</v>
      </c>
      <c r="J95" s="5">
        <v>0</v>
      </c>
      <c r="K95" s="7">
        <v>655</v>
      </c>
      <c r="L95" s="7">
        <v>115</v>
      </c>
    </row>
    <row r="96" spans="1:12">
      <c r="A96" s="110" t="s">
        <v>83</v>
      </c>
      <c r="B96" s="7">
        <v>15850</v>
      </c>
      <c r="C96" s="7">
        <v>5305</v>
      </c>
      <c r="D96" s="5">
        <v>2200</v>
      </c>
      <c r="E96" s="5">
        <v>3105</v>
      </c>
      <c r="F96" s="80">
        <v>3550</v>
      </c>
      <c r="G96" s="7">
        <v>1760</v>
      </c>
      <c r="H96" s="7">
        <v>10540</v>
      </c>
      <c r="I96" s="5">
        <v>7490</v>
      </c>
      <c r="J96" s="5">
        <v>3055</v>
      </c>
      <c r="K96" s="7">
        <v>9730</v>
      </c>
      <c r="L96" s="7">
        <v>810</v>
      </c>
    </row>
    <row r="97" spans="1:12">
      <c r="A97" s="110" t="s">
        <v>488</v>
      </c>
      <c r="B97" s="7">
        <v>7770</v>
      </c>
      <c r="C97" s="7">
        <v>1570</v>
      </c>
      <c r="D97" s="5">
        <v>730</v>
      </c>
      <c r="E97" s="5">
        <v>840</v>
      </c>
      <c r="F97" s="80">
        <v>1335</v>
      </c>
      <c r="G97" s="7">
        <v>235</v>
      </c>
      <c r="H97" s="7">
        <v>6200</v>
      </c>
      <c r="I97" s="5">
        <v>5305</v>
      </c>
      <c r="J97" s="5">
        <v>895</v>
      </c>
      <c r="K97" s="7">
        <v>5675</v>
      </c>
      <c r="L97" s="7">
        <v>525</v>
      </c>
    </row>
    <row r="98" spans="1:12">
      <c r="A98" s="110" t="s">
        <v>85</v>
      </c>
      <c r="B98" s="7">
        <v>875</v>
      </c>
      <c r="C98" s="7">
        <v>40</v>
      </c>
      <c r="D98" s="5">
        <v>10</v>
      </c>
      <c r="E98" s="5">
        <v>30</v>
      </c>
      <c r="F98" s="80">
        <v>30</v>
      </c>
      <c r="G98" s="7">
        <v>10</v>
      </c>
      <c r="H98" s="7">
        <v>835</v>
      </c>
      <c r="I98" s="5">
        <v>565</v>
      </c>
      <c r="J98" s="5">
        <v>275</v>
      </c>
      <c r="K98" s="7">
        <v>710</v>
      </c>
      <c r="L98" s="7">
        <v>125</v>
      </c>
    </row>
    <row r="99" spans="1:12">
      <c r="A99" s="110" t="s">
        <v>86</v>
      </c>
      <c r="B99" s="7">
        <v>620</v>
      </c>
      <c r="C99" s="7">
        <v>295</v>
      </c>
      <c r="D99" s="5">
        <v>295</v>
      </c>
      <c r="E99" s="5">
        <v>0</v>
      </c>
      <c r="F99" s="80">
        <v>135</v>
      </c>
      <c r="G99" s="7">
        <v>160</v>
      </c>
      <c r="H99" s="7">
        <v>325</v>
      </c>
      <c r="I99" s="5">
        <v>325</v>
      </c>
      <c r="J99" s="5">
        <v>0</v>
      </c>
      <c r="K99" s="7">
        <v>215</v>
      </c>
      <c r="L99" s="7">
        <v>110</v>
      </c>
    </row>
    <row r="100" spans="1:12">
      <c r="A100" s="110" t="s">
        <v>501</v>
      </c>
      <c r="B100" s="7">
        <v>565</v>
      </c>
      <c r="C100" s="7">
        <v>120</v>
      </c>
      <c r="D100" s="5">
        <v>110</v>
      </c>
      <c r="E100" s="5">
        <v>10</v>
      </c>
      <c r="F100" s="80">
        <v>90</v>
      </c>
      <c r="G100" s="7">
        <v>30</v>
      </c>
      <c r="H100" s="7">
        <v>445</v>
      </c>
      <c r="I100" s="5">
        <v>430</v>
      </c>
      <c r="J100" s="5">
        <v>15</v>
      </c>
      <c r="K100" s="7">
        <v>395</v>
      </c>
      <c r="L100" s="7">
        <v>50</v>
      </c>
    </row>
    <row r="101" spans="1:12">
      <c r="A101" s="110" t="s">
        <v>88</v>
      </c>
      <c r="B101" s="7">
        <v>840</v>
      </c>
      <c r="C101" s="7">
        <v>840</v>
      </c>
      <c r="D101" s="5">
        <v>795</v>
      </c>
      <c r="E101" s="5">
        <v>40</v>
      </c>
      <c r="F101" s="80">
        <v>575</v>
      </c>
      <c r="G101" s="7">
        <v>260</v>
      </c>
      <c r="H101" s="7">
        <v>0</v>
      </c>
      <c r="I101" s="5">
        <v>0</v>
      </c>
      <c r="J101" s="5">
        <v>0</v>
      </c>
      <c r="K101" s="7">
        <v>0</v>
      </c>
      <c r="L101" s="7">
        <v>0</v>
      </c>
    </row>
    <row r="102" spans="1:12">
      <c r="A102" s="110" t="s">
        <v>89</v>
      </c>
      <c r="B102" s="7">
        <v>560</v>
      </c>
      <c r="C102" s="7">
        <v>205</v>
      </c>
      <c r="D102" s="5">
        <v>185</v>
      </c>
      <c r="E102" s="5">
        <v>20</v>
      </c>
      <c r="F102" s="80">
        <v>115</v>
      </c>
      <c r="G102" s="7">
        <v>90</v>
      </c>
      <c r="H102" s="7">
        <v>355</v>
      </c>
      <c r="I102" s="5">
        <v>350</v>
      </c>
      <c r="J102" s="5">
        <v>0</v>
      </c>
      <c r="K102" s="7">
        <v>260</v>
      </c>
      <c r="L102" s="7">
        <v>90</v>
      </c>
    </row>
    <row r="103" spans="1:12">
      <c r="A103" s="110" t="s">
        <v>90</v>
      </c>
      <c r="B103" s="7">
        <v>5775</v>
      </c>
      <c r="C103" s="7">
        <v>1655</v>
      </c>
      <c r="D103" s="5">
        <v>1070</v>
      </c>
      <c r="E103" s="5">
        <v>585</v>
      </c>
      <c r="F103" s="80">
        <v>1135</v>
      </c>
      <c r="G103" s="7">
        <v>520</v>
      </c>
      <c r="H103" s="7">
        <v>4120</v>
      </c>
      <c r="I103" s="5">
        <v>4075</v>
      </c>
      <c r="J103" s="5">
        <v>45</v>
      </c>
      <c r="K103" s="7">
        <v>3300</v>
      </c>
      <c r="L103" s="7">
        <v>820</v>
      </c>
    </row>
    <row r="104" spans="1:12">
      <c r="A104" s="110" t="s">
        <v>91</v>
      </c>
      <c r="B104" s="7">
        <v>595</v>
      </c>
      <c r="C104" s="7">
        <v>155</v>
      </c>
      <c r="D104" s="5">
        <v>155</v>
      </c>
      <c r="E104" s="5">
        <v>0</v>
      </c>
      <c r="F104" s="80">
        <v>90</v>
      </c>
      <c r="G104" s="7">
        <v>65</v>
      </c>
      <c r="H104" s="7">
        <v>440</v>
      </c>
      <c r="I104" s="5">
        <v>440</v>
      </c>
      <c r="J104" s="5">
        <v>0</v>
      </c>
      <c r="K104" s="7">
        <v>380</v>
      </c>
      <c r="L104" s="7">
        <v>60</v>
      </c>
    </row>
    <row r="105" spans="1:12">
      <c r="A105" s="110" t="s">
        <v>92</v>
      </c>
      <c r="B105" s="7">
        <v>950</v>
      </c>
      <c r="C105" s="7">
        <v>230</v>
      </c>
      <c r="D105" s="5">
        <v>120</v>
      </c>
      <c r="E105" s="5">
        <v>110</v>
      </c>
      <c r="F105" s="80">
        <v>165</v>
      </c>
      <c r="G105" s="7">
        <v>65</v>
      </c>
      <c r="H105" s="7">
        <v>720</v>
      </c>
      <c r="I105" s="5">
        <v>705</v>
      </c>
      <c r="J105" s="5">
        <v>15</v>
      </c>
      <c r="K105" s="7">
        <v>605</v>
      </c>
      <c r="L105" s="7">
        <v>120</v>
      </c>
    </row>
    <row r="106" spans="1:12">
      <c r="A106" s="110" t="s">
        <v>156</v>
      </c>
      <c r="B106" s="7">
        <v>3470</v>
      </c>
      <c r="C106" s="7">
        <v>705</v>
      </c>
      <c r="D106" s="5">
        <v>50</v>
      </c>
      <c r="E106" s="5">
        <v>655</v>
      </c>
      <c r="F106" s="80">
        <v>625</v>
      </c>
      <c r="G106" s="7">
        <v>80</v>
      </c>
      <c r="H106" s="7">
        <v>2765</v>
      </c>
      <c r="I106" s="5">
        <v>1430</v>
      </c>
      <c r="J106" s="5">
        <v>1335</v>
      </c>
      <c r="K106" s="7">
        <v>2650</v>
      </c>
      <c r="L106" s="7">
        <v>115</v>
      </c>
    </row>
    <row r="107" spans="1:12">
      <c r="A107" s="110" t="s">
        <v>398</v>
      </c>
      <c r="B107" s="7">
        <v>4195</v>
      </c>
      <c r="C107" s="7">
        <v>1740</v>
      </c>
      <c r="D107" s="5">
        <v>270</v>
      </c>
      <c r="E107" s="5">
        <v>1470</v>
      </c>
      <c r="F107" s="80">
        <v>1720</v>
      </c>
      <c r="G107" s="7">
        <v>20</v>
      </c>
      <c r="H107" s="7">
        <v>2455</v>
      </c>
      <c r="I107" s="5">
        <v>2205</v>
      </c>
      <c r="J107" s="5">
        <v>245</v>
      </c>
      <c r="K107" s="7">
        <v>2245</v>
      </c>
      <c r="L107" s="7">
        <v>210</v>
      </c>
    </row>
    <row r="108" spans="1:12">
      <c r="A108" s="110" t="s">
        <v>357</v>
      </c>
      <c r="B108" s="7">
        <v>10730</v>
      </c>
      <c r="C108" s="7">
        <v>3875</v>
      </c>
      <c r="D108" s="5">
        <v>700</v>
      </c>
      <c r="E108" s="5">
        <v>3180</v>
      </c>
      <c r="F108" s="80">
        <v>3585</v>
      </c>
      <c r="G108" s="7">
        <v>290</v>
      </c>
      <c r="H108" s="7">
        <v>6850</v>
      </c>
      <c r="I108" s="5">
        <v>4075</v>
      </c>
      <c r="J108" s="5">
        <v>2775</v>
      </c>
      <c r="K108" s="7">
        <v>6805</v>
      </c>
      <c r="L108" s="7">
        <v>45</v>
      </c>
    </row>
    <row r="109" spans="1:12">
      <c r="A109" s="110" t="s">
        <v>399</v>
      </c>
      <c r="B109" s="7">
        <v>2850</v>
      </c>
      <c r="C109" s="7">
        <v>505</v>
      </c>
      <c r="D109" s="5">
        <v>195</v>
      </c>
      <c r="E109" s="5">
        <v>310</v>
      </c>
      <c r="F109" s="80">
        <v>475</v>
      </c>
      <c r="G109" s="7">
        <v>25</v>
      </c>
      <c r="H109" s="7">
        <v>2345</v>
      </c>
      <c r="I109" s="5">
        <v>2065</v>
      </c>
      <c r="J109" s="5">
        <v>280</v>
      </c>
      <c r="K109" s="7">
        <v>2190</v>
      </c>
      <c r="L109" s="7">
        <v>160</v>
      </c>
    </row>
    <row r="110" spans="1:12">
      <c r="A110" s="110" t="s">
        <v>93</v>
      </c>
      <c r="B110" s="7">
        <v>20150</v>
      </c>
      <c r="C110" s="7">
        <v>4075</v>
      </c>
      <c r="D110" s="5">
        <v>1155</v>
      </c>
      <c r="E110" s="5">
        <v>2920</v>
      </c>
      <c r="F110" s="80">
        <v>2945</v>
      </c>
      <c r="G110" s="7">
        <v>1130</v>
      </c>
      <c r="H110" s="7">
        <v>16075</v>
      </c>
      <c r="I110" s="5">
        <v>12785</v>
      </c>
      <c r="J110" s="5">
        <v>3290</v>
      </c>
      <c r="K110" s="7">
        <v>14775</v>
      </c>
      <c r="L110" s="7">
        <v>1300</v>
      </c>
    </row>
    <row r="111" spans="1:12">
      <c r="A111" s="110" t="s">
        <v>94</v>
      </c>
      <c r="B111" s="7">
        <v>3690</v>
      </c>
      <c r="C111" s="7">
        <v>1815</v>
      </c>
      <c r="D111" s="5">
        <v>1080</v>
      </c>
      <c r="E111" s="5">
        <v>730</v>
      </c>
      <c r="F111" s="80">
        <v>865</v>
      </c>
      <c r="G111" s="7">
        <v>950</v>
      </c>
      <c r="H111" s="7">
        <v>1875</v>
      </c>
      <c r="I111" s="5">
        <v>1855</v>
      </c>
      <c r="J111" s="5">
        <v>20</v>
      </c>
      <c r="K111" s="7">
        <v>1240</v>
      </c>
      <c r="L111" s="7">
        <v>635</v>
      </c>
    </row>
    <row r="112" spans="1:12">
      <c r="A112" s="110" t="s">
        <v>470</v>
      </c>
      <c r="B112" s="7">
        <v>1120</v>
      </c>
      <c r="C112" s="7">
        <v>530</v>
      </c>
      <c r="D112" s="5">
        <v>105</v>
      </c>
      <c r="E112" s="5">
        <v>425</v>
      </c>
      <c r="F112" s="80">
        <v>465</v>
      </c>
      <c r="G112" s="7">
        <v>65</v>
      </c>
      <c r="H112" s="7">
        <v>590</v>
      </c>
      <c r="I112" s="5">
        <v>575</v>
      </c>
      <c r="J112" s="5">
        <v>15</v>
      </c>
      <c r="K112" s="7">
        <v>480</v>
      </c>
      <c r="L112" s="7">
        <v>105</v>
      </c>
    </row>
    <row r="113" spans="1:12">
      <c r="A113" s="110" t="s">
        <v>95</v>
      </c>
      <c r="B113" s="7">
        <v>26025</v>
      </c>
      <c r="C113" s="7">
        <v>5815</v>
      </c>
      <c r="D113" s="5">
        <v>1655</v>
      </c>
      <c r="E113" s="5">
        <v>4165</v>
      </c>
      <c r="F113" s="80">
        <v>4905</v>
      </c>
      <c r="G113" s="7">
        <v>910</v>
      </c>
      <c r="H113" s="7">
        <v>20210</v>
      </c>
      <c r="I113" s="5">
        <v>16535</v>
      </c>
      <c r="J113" s="5">
        <v>3675</v>
      </c>
      <c r="K113" s="7">
        <v>19125</v>
      </c>
      <c r="L113" s="7">
        <v>1085</v>
      </c>
    </row>
    <row r="114" spans="1:12">
      <c r="A114" s="110" t="s">
        <v>96</v>
      </c>
      <c r="B114" s="7">
        <v>24510</v>
      </c>
      <c r="C114" s="7">
        <v>6485</v>
      </c>
      <c r="D114" s="5">
        <v>3835</v>
      </c>
      <c r="E114" s="5">
        <v>2650</v>
      </c>
      <c r="F114" s="80">
        <v>4355</v>
      </c>
      <c r="G114" s="7">
        <v>2125</v>
      </c>
      <c r="H114" s="7">
        <v>18025</v>
      </c>
      <c r="I114" s="5">
        <v>15185</v>
      </c>
      <c r="J114" s="5">
        <v>2840</v>
      </c>
      <c r="K114" s="7">
        <v>16805</v>
      </c>
      <c r="L114" s="7">
        <v>1220</v>
      </c>
    </row>
    <row r="115" spans="1:12">
      <c r="A115" s="110" t="s">
        <v>471</v>
      </c>
      <c r="B115" s="7">
        <v>10930</v>
      </c>
      <c r="C115" s="7">
        <v>815</v>
      </c>
      <c r="D115" s="5">
        <v>260</v>
      </c>
      <c r="E115" s="5">
        <v>550</v>
      </c>
      <c r="F115" s="80">
        <v>640</v>
      </c>
      <c r="G115" s="7">
        <v>170</v>
      </c>
      <c r="H115" s="7">
        <v>10120</v>
      </c>
      <c r="I115" s="5">
        <v>8365</v>
      </c>
      <c r="J115" s="5">
        <v>1755</v>
      </c>
      <c r="K115" s="7">
        <v>9205</v>
      </c>
      <c r="L115" s="7">
        <v>915</v>
      </c>
    </row>
    <row r="116" spans="1:12">
      <c r="A116" s="110" t="s">
        <v>98</v>
      </c>
      <c r="B116" s="7">
        <v>22175</v>
      </c>
      <c r="C116" s="7">
        <v>5495</v>
      </c>
      <c r="D116" s="5">
        <v>2610</v>
      </c>
      <c r="E116" s="5">
        <v>2880</v>
      </c>
      <c r="F116" s="80">
        <v>3710</v>
      </c>
      <c r="G116" s="7">
        <v>1785</v>
      </c>
      <c r="H116" s="7">
        <v>16680</v>
      </c>
      <c r="I116" s="5">
        <v>13135</v>
      </c>
      <c r="J116" s="5">
        <v>3545</v>
      </c>
      <c r="K116" s="7">
        <v>15930</v>
      </c>
      <c r="L116" s="7">
        <v>755</v>
      </c>
    </row>
    <row r="117" spans="1:12">
      <c r="A117" s="110" t="s">
        <v>99</v>
      </c>
      <c r="B117" s="7">
        <v>15615</v>
      </c>
      <c r="C117" s="7">
        <v>2170</v>
      </c>
      <c r="D117" s="5">
        <v>635</v>
      </c>
      <c r="E117" s="5">
        <v>1535</v>
      </c>
      <c r="F117" s="80">
        <v>1795</v>
      </c>
      <c r="G117" s="7">
        <v>370</v>
      </c>
      <c r="H117" s="7">
        <v>13445</v>
      </c>
      <c r="I117" s="5">
        <v>10645</v>
      </c>
      <c r="J117" s="5">
        <v>2805</v>
      </c>
      <c r="K117" s="7">
        <v>12570</v>
      </c>
      <c r="L117" s="7">
        <v>875</v>
      </c>
    </row>
    <row r="118" spans="1:12">
      <c r="A118" s="110" t="s">
        <v>101</v>
      </c>
      <c r="B118" s="7">
        <v>12665</v>
      </c>
      <c r="C118" s="7">
        <v>2135</v>
      </c>
      <c r="D118" s="5">
        <v>1325</v>
      </c>
      <c r="E118" s="5">
        <v>810</v>
      </c>
      <c r="F118" s="80">
        <v>1410</v>
      </c>
      <c r="G118" s="7">
        <v>725</v>
      </c>
      <c r="H118" s="7">
        <v>10525</v>
      </c>
      <c r="I118" s="5">
        <v>7440</v>
      </c>
      <c r="J118" s="5">
        <v>3085</v>
      </c>
      <c r="K118" s="7">
        <v>9645</v>
      </c>
      <c r="L118" s="7">
        <v>880</v>
      </c>
    </row>
    <row r="119" spans="1:12">
      <c r="A119" s="110" t="s">
        <v>446</v>
      </c>
      <c r="B119" s="7">
        <v>2875</v>
      </c>
      <c r="C119" s="7">
        <v>85</v>
      </c>
      <c r="D119" s="5">
        <v>30</v>
      </c>
      <c r="E119" s="5">
        <v>50</v>
      </c>
      <c r="F119" s="80">
        <v>50</v>
      </c>
      <c r="G119" s="7">
        <v>35</v>
      </c>
      <c r="H119" s="7">
        <v>2795</v>
      </c>
      <c r="I119" s="5">
        <v>2695</v>
      </c>
      <c r="J119" s="5">
        <v>100</v>
      </c>
      <c r="K119" s="7">
        <v>2460</v>
      </c>
      <c r="L119" s="7">
        <v>335</v>
      </c>
    </row>
    <row r="120" spans="1:12">
      <c r="A120" s="110" t="s">
        <v>102</v>
      </c>
      <c r="B120" s="7">
        <v>14530</v>
      </c>
      <c r="C120" s="7">
        <v>5350</v>
      </c>
      <c r="D120" s="5">
        <v>2305</v>
      </c>
      <c r="E120" s="5">
        <v>3045</v>
      </c>
      <c r="F120" s="80">
        <v>3075</v>
      </c>
      <c r="G120" s="7">
        <v>2275</v>
      </c>
      <c r="H120" s="7">
        <v>9180</v>
      </c>
      <c r="I120" s="5">
        <v>5825</v>
      </c>
      <c r="J120" s="5">
        <v>3355</v>
      </c>
      <c r="K120" s="7">
        <v>8150</v>
      </c>
      <c r="L120" s="7">
        <v>1025</v>
      </c>
    </row>
    <row r="121" spans="1:12">
      <c r="A121" s="110" t="s">
        <v>103</v>
      </c>
      <c r="B121" s="7">
        <v>12180</v>
      </c>
      <c r="C121" s="7">
        <v>3030</v>
      </c>
      <c r="D121" s="5">
        <v>1650</v>
      </c>
      <c r="E121" s="5">
        <v>1380</v>
      </c>
      <c r="F121" s="80">
        <v>1935</v>
      </c>
      <c r="G121" s="7">
        <v>1095</v>
      </c>
      <c r="H121" s="7">
        <v>9150</v>
      </c>
      <c r="I121" s="5">
        <v>6580</v>
      </c>
      <c r="J121" s="5">
        <v>2565</v>
      </c>
      <c r="K121" s="7">
        <v>8160</v>
      </c>
      <c r="L121" s="7">
        <v>985</v>
      </c>
    </row>
    <row r="122" spans="1:12">
      <c r="A122" s="110" t="s">
        <v>262</v>
      </c>
      <c r="B122" s="7">
        <v>18115</v>
      </c>
      <c r="C122" s="7">
        <v>1955</v>
      </c>
      <c r="D122" s="5">
        <v>570</v>
      </c>
      <c r="E122" s="5">
        <v>1380</v>
      </c>
      <c r="F122" s="80">
        <v>1780</v>
      </c>
      <c r="G122" s="7">
        <v>175</v>
      </c>
      <c r="H122" s="7">
        <v>16160</v>
      </c>
      <c r="I122" s="5">
        <v>7505</v>
      </c>
      <c r="J122" s="5">
        <v>8655</v>
      </c>
      <c r="K122" s="7">
        <v>15580</v>
      </c>
      <c r="L122" s="7">
        <v>575</v>
      </c>
    </row>
    <row r="123" spans="1:12">
      <c r="A123" s="110" t="s">
        <v>263</v>
      </c>
      <c r="B123" s="7">
        <v>16100</v>
      </c>
      <c r="C123" s="7">
        <v>1620</v>
      </c>
      <c r="D123" s="5">
        <v>410</v>
      </c>
      <c r="E123" s="5">
        <v>1210</v>
      </c>
      <c r="F123" s="80">
        <v>1470</v>
      </c>
      <c r="G123" s="7">
        <v>155</v>
      </c>
      <c r="H123" s="7">
        <v>14480</v>
      </c>
      <c r="I123" s="5">
        <v>7045</v>
      </c>
      <c r="J123" s="5">
        <v>7435</v>
      </c>
      <c r="K123" s="7">
        <v>13460</v>
      </c>
      <c r="L123" s="7">
        <v>1020</v>
      </c>
    </row>
    <row r="124" spans="1:12">
      <c r="A124" s="110" t="s">
        <v>502</v>
      </c>
      <c r="B124" s="7">
        <v>2575</v>
      </c>
      <c r="C124" s="7">
        <v>450</v>
      </c>
      <c r="D124" s="5">
        <v>165</v>
      </c>
      <c r="E124" s="5">
        <v>280</v>
      </c>
      <c r="F124" s="80">
        <v>445</v>
      </c>
      <c r="G124" s="7">
        <v>5</v>
      </c>
      <c r="H124" s="7">
        <v>2130</v>
      </c>
      <c r="I124" s="5">
        <v>2050</v>
      </c>
      <c r="J124" s="5">
        <v>80</v>
      </c>
      <c r="K124" s="7">
        <v>2095</v>
      </c>
      <c r="L124" s="7">
        <v>35</v>
      </c>
    </row>
    <row r="125" spans="1:12">
      <c r="A125" s="110" t="s">
        <v>472</v>
      </c>
      <c r="B125" s="7">
        <v>490</v>
      </c>
      <c r="C125" s="7">
        <v>120</v>
      </c>
      <c r="D125" s="5">
        <v>85</v>
      </c>
      <c r="E125" s="5">
        <v>40</v>
      </c>
      <c r="F125" s="80">
        <v>85</v>
      </c>
      <c r="G125" s="7">
        <v>35</v>
      </c>
      <c r="H125" s="7">
        <v>365</v>
      </c>
      <c r="I125" s="5">
        <v>365</v>
      </c>
      <c r="J125" s="5">
        <v>0</v>
      </c>
      <c r="K125" s="7">
        <v>280</v>
      </c>
      <c r="L125" s="7">
        <v>85</v>
      </c>
    </row>
    <row r="126" spans="1:12">
      <c r="A126" s="110" t="s">
        <v>106</v>
      </c>
      <c r="B126" s="7">
        <v>17805</v>
      </c>
      <c r="C126" s="7">
        <v>6540</v>
      </c>
      <c r="D126" s="5">
        <v>4250</v>
      </c>
      <c r="E126" s="5">
        <v>2290</v>
      </c>
      <c r="F126" s="80">
        <v>4350</v>
      </c>
      <c r="G126" s="7">
        <v>2190</v>
      </c>
      <c r="H126" s="7">
        <v>11265</v>
      </c>
      <c r="I126" s="5">
        <v>10965</v>
      </c>
      <c r="J126" s="5">
        <v>300</v>
      </c>
      <c r="K126" s="7">
        <v>9415</v>
      </c>
      <c r="L126" s="7">
        <v>1850</v>
      </c>
    </row>
    <row r="127" spans="1:12">
      <c r="A127" s="110" t="s">
        <v>107</v>
      </c>
      <c r="B127" s="7">
        <v>27510</v>
      </c>
      <c r="C127" s="7">
        <v>8280</v>
      </c>
      <c r="D127" s="5">
        <v>2735</v>
      </c>
      <c r="E127" s="5">
        <v>5545</v>
      </c>
      <c r="F127" s="80">
        <v>5135</v>
      </c>
      <c r="G127" s="7">
        <v>3140</v>
      </c>
      <c r="H127" s="7">
        <v>19230</v>
      </c>
      <c r="I127" s="5">
        <v>9080</v>
      </c>
      <c r="J127" s="5">
        <v>10150</v>
      </c>
      <c r="K127" s="7">
        <v>17735</v>
      </c>
      <c r="L127" s="7">
        <v>1495</v>
      </c>
    </row>
    <row r="128" spans="1:12">
      <c r="A128" s="110" t="s">
        <v>108</v>
      </c>
      <c r="B128" s="7">
        <v>24430</v>
      </c>
      <c r="C128" s="7">
        <v>3715</v>
      </c>
      <c r="D128" s="5">
        <v>1485</v>
      </c>
      <c r="E128" s="5">
        <v>2230</v>
      </c>
      <c r="F128" s="80">
        <v>3300</v>
      </c>
      <c r="G128" s="7">
        <v>415</v>
      </c>
      <c r="H128" s="7">
        <v>20715</v>
      </c>
      <c r="I128" s="5">
        <v>15865</v>
      </c>
      <c r="J128" s="5">
        <v>4850</v>
      </c>
      <c r="K128" s="7">
        <v>19710</v>
      </c>
      <c r="L128" s="7">
        <v>1010</v>
      </c>
    </row>
    <row r="129" spans="1:12">
      <c r="A129" s="110" t="s">
        <v>110</v>
      </c>
      <c r="B129" s="7">
        <v>24605</v>
      </c>
      <c r="C129" s="7">
        <v>7740</v>
      </c>
      <c r="D129" s="5">
        <v>2745</v>
      </c>
      <c r="E129" s="5">
        <v>4995</v>
      </c>
      <c r="F129" s="80">
        <v>5710</v>
      </c>
      <c r="G129" s="7">
        <v>2030</v>
      </c>
      <c r="H129" s="7">
        <v>16865</v>
      </c>
      <c r="I129" s="5">
        <v>9885</v>
      </c>
      <c r="J129" s="5">
        <v>6980</v>
      </c>
      <c r="K129" s="7">
        <v>14670</v>
      </c>
      <c r="L129" s="7">
        <v>2195</v>
      </c>
    </row>
    <row r="130" spans="1:12">
      <c r="A130" s="110" t="s">
        <v>404</v>
      </c>
      <c r="B130" s="7">
        <v>630</v>
      </c>
      <c r="C130" s="7">
        <v>140</v>
      </c>
      <c r="D130" s="5">
        <v>60</v>
      </c>
      <c r="E130" s="5">
        <v>80</v>
      </c>
      <c r="F130" s="80">
        <v>115</v>
      </c>
      <c r="G130" s="7">
        <v>25</v>
      </c>
      <c r="H130" s="7">
        <v>490</v>
      </c>
      <c r="I130" s="5">
        <v>465</v>
      </c>
      <c r="J130" s="5">
        <v>25</v>
      </c>
      <c r="K130" s="7">
        <v>430</v>
      </c>
      <c r="L130" s="7">
        <v>65</v>
      </c>
    </row>
    <row r="131" spans="1:12">
      <c r="A131" s="110" t="s">
        <v>112</v>
      </c>
      <c r="B131" s="7">
        <v>21280</v>
      </c>
      <c r="C131" s="7">
        <v>3455</v>
      </c>
      <c r="D131" s="5">
        <v>735</v>
      </c>
      <c r="E131" s="5">
        <v>2720</v>
      </c>
      <c r="F131" s="80">
        <v>3105</v>
      </c>
      <c r="G131" s="7">
        <v>350</v>
      </c>
      <c r="H131" s="7">
        <v>17825</v>
      </c>
      <c r="I131" s="5">
        <v>12610</v>
      </c>
      <c r="J131" s="5">
        <v>5210</v>
      </c>
      <c r="K131" s="7">
        <v>16260</v>
      </c>
      <c r="L131" s="7">
        <v>1565</v>
      </c>
    </row>
    <row r="132" spans="1:12">
      <c r="A132" s="110" t="s">
        <v>474</v>
      </c>
      <c r="B132" s="7">
        <v>6820</v>
      </c>
      <c r="C132" s="7">
        <v>1055</v>
      </c>
      <c r="D132" s="5">
        <v>290</v>
      </c>
      <c r="E132" s="5">
        <v>765</v>
      </c>
      <c r="F132" s="80">
        <v>1025</v>
      </c>
      <c r="G132" s="7">
        <v>30</v>
      </c>
      <c r="H132" s="7">
        <v>5765</v>
      </c>
      <c r="I132" s="5">
        <v>3290</v>
      </c>
      <c r="J132" s="5">
        <v>2475</v>
      </c>
      <c r="K132" s="7">
        <v>5540</v>
      </c>
      <c r="L132" s="7">
        <v>225</v>
      </c>
    </row>
    <row r="133" spans="1:12">
      <c r="A133" s="110" t="s">
        <v>158</v>
      </c>
      <c r="B133" s="7">
        <v>1390</v>
      </c>
      <c r="C133" s="7">
        <v>0</v>
      </c>
      <c r="D133" s="5">
        <v>0</v>
      </c>
      <c r="E133" s="5">
        <v>0</v>
      </c>
      <c r="F133" s="80">
        <v>0</v>
      </c>
      <c r="G133" s="7">
        <v>0</v>
      </c>
      <c r="H133" s="7">
        <v>1390</v>
      </c>
      <c r="I133" s="5">
        <v>1010</v>
      </c>
      <c r="J133" s="5">
        <v>380</v>
      </c>
      <c r="K133" s="7">
        <v>1250</v>
      </c>
      <c r="L133" s="7">
        <v>140</v>
      </c>
    </row>
    <row r="134" spans="1:12">
      <c r="A134" s="110" t="s">
        <v>451</v>
      </c>
      <c r="B134" s="7">
        <v>5255</v>
      </c>
      <c r="C134" s="7">
        <v>830</v>
      </c>
      <c r="D134" s="5">
        <v>185</v>
      </c>
      <c r="E134" s="5">
        <v>645</v>
      </c>
      <c r="F134" s="80">
        <v>820</v>
      </c>
      <c r="G134" s="7">
        <v>10</v>
      </c>
      <c r="H134" s="7">
        <v>4425</v>
      </c>
      <c r="I134" s="5">
        <v>3310</v>
      </c>
      <c r="J134" s="5">
        <v>1115</v>
      </c>
      <c r="K134" s="7">
        <v>4280</v>
      </c>
      <c r="L134" s="7">
        <v>145</v>
      </c>
    </row>
    <row r="135" spans="1:12">
      <c r="A135" s="110" t="s">
        <v>115</v>
      </c>
      <c r="B135" s="7">
        <v>10640</v>
      </c>
      <c r="C135" s="7">
        <v>2900</v>
      </c>
      <c r="D135" s="5">
        <v>1740</v>
      </c>
      <c r="E135" s="5">
        <v>1160</v>
      </c>
      <c r="F135" s="80">
        <v>1965</v>
      </c>
      <c r="G135" s="7">
        <v>940</v>
      </c>
      <c r="H135" s="7">
        <v>7740</v>
      </c>
      <c r="I135" s="5">
        <v>6235</v>
      </c>
      <c r="J135" s="5">
        <v>1505</v>
      </c>
      <c r="K135" s="7">
        <v>7210</v>
      </c>
      <c r="L135" s="7">
        <v>530</v>
      </c>
    </row>
    <row r="136" spans="1:12">
      <c r="A136" s="7" t="s">
        <v>125</v>
      </c>
      <c r="B136" s="80">
        <v>113405</v>
      </c>
      <c r="C136" s="7">
        <v>21620</v>
      </c>
      <c r="D136" s="7">
        <v>8650</v>
      </c>
      <c r="E136" s="7">
        <v>12970</v>
      </c>
      <c r="F136" s="80">
        <v>16720</v>
      </c>
      <c r="G136" s="7">
        <v>4900</v>
      </c>
      <c r="H136" s="7">
        <v>91785</v>
      </c>
      <c r="I136" s="7">
        <v>58720</v>
      </c>
      <c r="J136" s="7">
        <v>33065</v>
      </c>
      <c r="K136" s="7">
        <v>86205</v>
      </c>
      <c r="L136" s="7">
        <v>5580</v>
      </c>
    </row>
    <row r="137" spans="1:12">
      <c r="A137" s="110" t="s">
        <v>406</v>
      </c>
      <c r="B137" s="7">
        <v>10995</v>
      </c>
      <c r="C137" s="7">
        <v>2280</v>
      </c>
      <c r="D137" s="5">
        <v>895</v>
      </c>
      <c r="E137" s="5">
        <v>1385</v>
      </c>
      <c r="F137" s="80">
        <v>1725</v>
      </c>
      <c r="G137" s="7">
        <v>555</v>
      </c>
      <c r="H137" s="7">
        <v>8715</v>
      </c>
      <c r="I137" s="5">
        <v>5915</v>
      </c>
      <c r="J137" s="5">
        <v>2800</v>
      </c>
      <c r="K137" s="7">
        <v>8250</v>
      </c>
      <c r="L137" s="7">
        <v>465</v>
      </c>
    </row>
    <row r="138" spans="1:12">
      <c r="A138" s="110" t="s">
        <v>407</v>
      </c>
      <c r="B138" s="7">
        <v>9170</v>
      </c>
      <c r="C138" s="7">
        <v>1525</v>
      </c>
      <c r="D138" s="5">
        <v>985</v>
      </c>
      <c r="E138" s="5">
        <v>535</v>
      </c>
      <c r="F138" s="80">
        <v>1285</v>
      </c>
      <c r="G138" s="7">
        <v>235</v>
      </c>
      <c r="H138" s="7">
        <v>7650</v>
      </c>
      <c r="I138" s="5">
        <v>5505</v>
      </c>
      <c r="J138" s="5">
        <v>2140</v>
      </c>
      <c r="K138" s="7">
        <v>7220</v>
      </c>
      <c r="L138" s="7">
        <v>430</v>
      </c>
    </row>
    <row r="139" spans="1:12">
      <c r="A139" s="110" t="s">
        <v>119</v>
      </c>
      <c r="B139" s="7">
        <v>21235</v>
      </c>
      <c r="C139" s="7">
        <v>5150</v>
      </c>
      <c r="D139" s="5">
        <v>3295</v>
      </c>
      <c r="E139" s="5">
        <v>1855</v>
      </c>
      <c r="F139" s="80">
        <v>3060</v>
      </c>
      <c r="G139" s="7">
        <v>2090</v>
      </c>
      <c r="H139" s="7">
        <v>16085</v>
      </c>
      <c r="I139" s="5">
        <v>12365</v>
      </c>
      <c r="J139" s="5">
        <v>3720</v>
      </c>
      <c r="K139" s="7">
        <v>14990</v>
      </c>
      <c r="L139" s="7">
        <v>1095</v>
      </c>
    </row>
    <row r="140" spans="1:12">
      <c r="A140" s="110" t="s">
        <v>265</v>
      </c>
      <c r="B140" s="7">
        <v>8370</v>
      </c>
      <c r="C140" s="7">
        <v>1370</v>
      </c>
      <c r="D140" s="5">
        <v>590</v>
      </c>
      <c r="E140" s="5">
        <v>780</v>
      </c>
      <c r="F140" s="80">
        <v>1180</v>
      </c>
      <c r="G140" s="7">
        <v>190</v>
      </c>
      <c r="H140" s="7">
        <v>7000</v>
      </c>
      <c r="I140" s="5">
        <v>5690</v>
      </c>
      <c r="J140" s="5">
        <v>1310</v>
      </c>
      <c r="K140" s="7">
        <v>6645</v>
      </c>
      <c r="L140" s="7">
        <v>355</v>
      </c>
    </row>
    <row r="141" spans="1:12">
      <c r="A141" s="110" t="s">
        <v>223</v>
      </c>
      <c r="B141" s="7">
        <v>18875</v>
      </c>
      <c r="C141" s="7">
        <v>2925</v>
      </c>
      <c r="D141" s="5">
        <v>635</v>
      </c>
      <c r="E141" s="5">
        <v>2290</v>
      </c>
      <c r="F141" s="80">
        <v>2485</v>
      </c>
      <c r="G141" s="7">
        <v>440</v>
      </c>
      <c r="H141" s="7">
        <v>15950</v>
      </c>
      <c r="I141" s="5">
        <v>9455</v>
      </c>
      <c r="J141" s="5">
        <v>6495</v>
      </c>
      <c r="K141" s="7">
        <v>14855</v>
      </c>
      <c r="L141" s="7">
        <v>1090</v>
      </c>
    </row>
    <row r="142" spans="1:12">
      <c r="A142" s="110" t="s">
        <v>267</v>
      </c>
      <c r="B142" s="7">
        <v>5520</v>
      </c>
      <c r="C142" s="7">
        <v>795</v>
      </c>
      <c r="D142" s="5">
        <v>135</v>
      </c>
      <c r="E142" s="5">
        <v>665</v>
      </c>
      <c r="F142" s="80">
        <v>540</v>
      </c>
      <c r="G142" s="7">
        <v>260</v>
      </c>
      <c r="H142" s="7">
        <v>4725</v>
      </c>
      <c r="I142" s="5">
        <v>830</v>
      </c>
      <c r="J142" s="5">
        <v>3895</v>
      </c>
      <c r="K142" s="7">
        <v>4505</v>
      </c>
      <c r="L142" s="7">
        <v>220</v>
      </c>
    </row>
    <row r="143" spans="1:12">
      <c r="A143" s="110" t="s">
        <v>475</v>
      </c>
      <c r="B143" s="7">
        <v>3915</v>
      </c>
      <c r="C143" s="7">
        <v>1460</v>
      </c>
      <c r="D143" s="5">
        <v>180</v>
      </c>
      <c r="E143" s="5">
        <v>1280</v>
      </c>
      <c r="F143" s="80">
        <v>1200</v>
      </c>
      <c r="G143" s="7">
        <v>260</v>
      </c>
      <c r="H143" s="7">
        <v>2455</v>
      </c>
      <c r="I143" s="5">
        <v>2200</v>
      </c>
      <c r="J143" s="5">
        <v>255</v>
      </c>
      <c r="K143" s="7">
        <v>2340</v>
      </c>
      <c r="L143" s="7">
        <v>115</v>
      </c>
    </row>
    <row r="144" spans="1:12">
      <c r="A144" s="110" t="s">
        <v>490</v>
      </c>
      <c r="B144" s="7">
        <v>8505</v>
      </c>
      <c r="C144" s="7">
        <v>1540</v>
      </c>
      <c r="D144" s="5">
        <v>325</v>
      </c>
      <c r="E144" s="5">
        <v>1220</v>
      </c>
      <c r="F144" s="80">
        <v>1365</v>
      </c>
      <c r="G144" s="7">
        <v>180</v>
      </c>
      <c r="H144" s="7">
        <v>6965</v>
      </c>
      <c r="I144" s="5">
        <v>2495</v>
      </c>
      <c r="J144" s="5">
        <v>4470</v>
      </c>
      <c r="K144" s="7">
        <v>6680</v>
      </c>
      <c r="L144" s="7">
        <v>285</v>
      </c>
    </row>
    <row r="145" spans="1:12">
      <c r="A145" s="110" t="s">
        <v>364</v>
      </c>
      <c r="B145" s="7">
        <v>6010</v>
      </c>
      <c r="C145" s="7">
        <v>505</v>
      </c>
      <c r="D145" s="5">
        <v>30</v>
      </c>
      <c r="E145" s="5">
        <v>475</v>
      </c>
      <c r="F145" s="80">
        <v>480</v>
      </c>
      <c r="G145" s="7">
        <v>25</v>
      </c>
      <c r="H145" s="7">
        <v>5505</v>
      </c>
      <c r="I145" s="5">
        <v>2510</v>
      </c>
      <c r="J145" s="5">
        <v>2995</v>
      </c>
      <c r="K145" s="7">
        <v>4825</v>
      </c>
      <c r="L145" s="7">
        <v>680</v>
      </c>
    </row>
    <row r="146" spans="1:12">
      <c r="A146" s="110" t="s">
        <v>503</v>
      </c>
      <c r="B146" s="7">
        <v>585</v>
      </c>
      <c r="C146" s="7">
        <v>100</v>
      </c>
      <c r="D146" s="5">
        <v>65</v>
      </c>
      <c r="E146" s="5">
        <v>35</v>
      </c>
      <c r="F146" s="80">
        <v>85</v>
      </c>
      <c r="G146" s="7">
        <v>20</v>
      </c>
      <c r="H146" s="7">
        <v>485</v>
      </c>
      <c r="I146" s="5">
        <v>460</v>
      </c>
      <c r="J146" s="5">
        <v>20</v>
      </c>
      <c r="K146" s="7">
        <v>455</v>
      </c>
      <c r="L146" s="7">
        <v>30</v>
      </c>
    </row>
    <row r="147" spans="1:12">
      <c r="A147" s="110" t="s">
        <v>366</v>
      </c>
      <c r="B147" s="7">
        <v>5105</v>
      </c>
      <c r="C147" s="7">
        <v>810</v>
      </c>
      <c r="D147" s="5">
        <v>130</v>
      </c>
      <c r="E147" s="5">
        <v>680</v>
      </c>
      <c r="F147" s="80">
        <v>785</v>
      </c>
      <c r="G147" s="7">
        <v>25</v>
      </c>
      <c r="H147" s="7">
        <v>4295</v>
      </c>
      <c r="I147" s="5">
        <v>3175</v>
      </c>
      <c r="J147" s="5">
        <v>1120</v>
      </c>
      <c r="K147" s="7">
        <v>4160</v>
      </c>
      <c r="L147" s="7">
        <v>140</v>
      </c>
    </row>
    <row r="148" spans="1:12">
      <c r="A148" s="110" t="s">
        <v>408</v>
      </c>
      <c r="B148" s="7">
        <v>12395</v>
      </c>
      <c r="C148" s="7">
        <v>2825</v>
      </c>
      <c r="D148" s="5">
        <v>1225</v>
      </c>
      <c r="E148" s="5">
        <v>1600</v>
      </c>
      <c r="F148" s="80">
        <v>2235</v>
      </c>
      <c r="G148" s="7">
        <v>590</v>
      </c>
      <c r="H148" s="7">
        <v>9570</v>
      </c>
      <c r="I148" s="5">
        <v>7055</v>
      </c>
      <c r="J148" s="5">
        <v>2515</v>
      </c>
      <c r="K148" s="7">
        <v>8950</v>
      </c>
      <c r="L148" s="7">
        <v>620</v>
      </c>
    </row>
    <row r="149" spans="1:12">
      <c r="A149" s="110" t="s">
        <v>318</v>
      </c>
      <c r="B149" s="7">
        <v>2720</v>
      </c>
      <c r="C149" s="7">
        <v>325</v>
      </c>
      <c r="D149" s="5">
        <v>155</v>
      </c>
      <c r="E149" s="5">
        <v>170</v>
      </c>
      <c r="F149" s="80">
        <v>300</v>
      </c>
      <c r="G149" s="7">
        <v>25</v>
      </c>
      <c r="H149" s="7">
        <v>2395</v>
      </c>
      <c r="I149" s="5">
        <v>1065</v>
      </c>
      <c r="J149" s="5">
        <v>1330</v>
      </c>
      <c r="K149" s="7">
        <v>2335</v>
      </c>
      <c r="L149" s="7">
        <v>60</v>
      </c>
    </row>
    <row r="150" spans="1:12">
      <c r="A150" s="110"/>
      <c r="B150" s="7"/>
      <c r="C150" s="7"/>
      <c r="D150" s="5"/>
      <c r="E150" s="5"/>
      <c r="F150" s="80"/>
      <c r="G150" s="7"/>
      <c r="H150" s="7"/>
      <c r="I150" s="5"/>
      <c r="J150" s="5"/>
      <c r="K150" s="7"/>
      <c r="L150" s="7"/>
    </row>
    <row r="151" spans="1:12">
      <c r="A151" s="7" t="s">
        <v>145</v>
      </c>
      <c r="B151" s="80">
        <v>196980</v>
      </c>
      <c r="C151" s="7">
        <v>44575</v>
      </c>
      <c r="D151" s="7">
        <v>18130</v>
      </c>
      <c r="E151" s="7">
        <v>26445</v>
      </c>
      <c r="F151" s="80">
        <v>33965</v>
      </c>
      <c r="G151" s="7">
        <v>10610</v>
      </c>
      <c r="H151" s="7">
        <v>152405</v>
      </c>
      <c r="I151" s="7">
        <v>120415</v>
      </c>
      <c r="J151" s="7">
        <v>31990</v>
      </c>
      <c r="K151" s="7">
        <v>141335</v>
      </c>
      <c r="L151" s="7">
        <v>11070</v>
      </c>
    </row>
    <row r="152" spans="1:12">
      <c r="A152" s="110" t="s">
        <v>126</v>
      </c>
      <c r="B152" s="7">
        <v>12745</v>
      </c>
      <c r="C152" s="7">
        <v>3220</v>
      </c>
      <c r="D152" s="5">
        <v>1355</v>
      </c>
      <c r="E152" s="5">
        <v>1860</v>
      </c>
      <c r="F152" s="80">
        <v>2325</v>
      </c>
      <c r="G152" s="7">
        <v>890</v>
      </c>
      <c r="H152" s="7">
        <v>9525</v>
      </c>
      <c r="I152" s="5">
        <v>8520</v>
      </c>
      <c r="J152" s="5">
        <v>1005</v>
      </c>
      <c r="K152" s="7">
        <v>8580</v>
      </c>
      <c r="L152" s="7">
        <v>945</v>
      </c>
    </row>
    <row r="153" spans="1:12">
      <c r="A153" s="110" t="s">
        <v>127</v>
      </c>
      <c r="B153" s="7">
        <v>4635</v>
      </c>
      <c r="C153" s="7">
        <v>725</v>
      </c>
      <c r="D153" s="5">
        <v>375</v>
      </c>
      <c r="E153" s="5">
        <v>350</v>
      </c>
      <c r="F153" s="80">
        <v>480</v>
      </c>
      <c r="G153" s="7">
        <v>245</v>
      </c>
      <c r="H153" s="7">
        <v>3910</v>
      </c>
      <c r="I153" s="5">
        <v>3510</v>
      </c>
      <c r="J153" s="5">
        <v>400</v>
      </c>
      <c r="K153" s="7">
        <v>3530</v>
      </c>
      <c r="L153" s="7">
        <v>380</v>
      </c>
    </row>
    <row r="154" spans="1:12">
      <c r="A154" s="110" t="s">
        <v>504</v>
      </c>
      <c r="B154" s="7">
        <v>3900</v>
      </c>
      <c r="C154" s="7">
        <v>70</v>
      </c>
      <c r="D154" s="5">
        <v>45</v>
      </c>
      <c r="E154" s="5">
        <v>25</v>
      </c>
      <c r="F154" s="80">
        <v>70</v>
      </c>
      <c r="G154" s="7">
        <v>0</v>
      </c>
      <c r="H154" s="7">
        <v>3830</v>
      </c>
      <c r="I154" s="5">
        <v>2540</v>
      </c>
      <c r="J154" s="5">
        <v>1295</v>
      </c>
      <c r="K154" s="7">
        <v>3810</v>
      </c>
      <c r="L154" s="7">
        <v>20</v>
      </c>
    </row>
    <row r="155" spans="1:12">
      <c r="A155" s="110" t="s">
        <v>128</v>
      </c>
      <c r="B155" s="7">
        <v>15285</v>
      </c>
      <c r="C155" s="7">
        <v>4250</v>
      </c>
      <c r="D155" s="5">
        <v>850</v>
      </c>
      <c r="E155" s="5">
        <v>3400</v>
      </c>
      <c r="F155" s="80">
        <v>3255</v>
      </c>
      <c r="G155" s="7">
        <v>1000</v>
      </c>
      <c r="H155" s="7">
        <v>11035</v>
      </c>
      <c r="I155" s="5">
        <v>8140</v>
      </c>
      <c r="J155" s="5">
        <v>2895</v>
      </c>
      <c r="K155" s="7">
        <v>9920</v>
      </c>
      <c r="L155" s="7">
        <v>1115</v>
      </c>
    </row>
    <row r="156" spans="1:12">
      <c r="A156" s="110" t="s">
        <v>237</v>
      </c>
      <c r="B156" s="7">
        <v>1735</v>
      </c>
      <c r="C156" s="7">
        <v>385</v>
      </c>
      <c r="D156" s="5">
        <v>285</v>
      </c>
      <c r="E156" s="5">
        <v>100</v>
      </c>
      <c r="F156" s="80">
        <v>255</v>
      </c>
      <c r="G156" s="7">
        <v>125</v>
      </c>
      <c r="H156" s="7">
        <v>1350</v>
      </c>
      <c r="I156" s="5">
        <v>1330</v>
      </c>
      <c r="J156" s="5">
        <v>20</v>
      </c>
      <c r="K156" s="7">
        <v>1170</v>
      </c>
      <c r="L156" s="7">
        <v>180</v>
      </c>
    </row>
    <row r="157" spans="1:12">
      <c r="A157" s="110" t="s">
        <v>130</v>
      </c>
      <c r="B157" s="7">
        <v>23990</v>
      </c>
      <c r="C157" s="7">
        <v>5965</v>
      </c>
      <c r="D157" s="5">
        <v>3075</v>
      </c>
      <c r="E157" s="5">
        <v>2890</v>
      </c>
      <c r="F157" s="80">
        <v>4145</v>
      </c>
      <c r="G157" s="7">
        <v>1825</v>
      </c>
      <c r="H157" s="7">
        <v>18025</v>
      </c>
      <c r="I157" s="5">
        <v>14845</v>
      </c>
      <c r="J157" s="5">
        <v>3180</v>
      </c>
      <c r="K157" s="7">
        <v>16475</v>
      </c>
      <c r="L157" s="7">
        <v>1550</v>
      </c>
    </row>
    <row r="158" spans="1:12">
      <c r="A158" s="110" t="s">
        <v>131</v>
      </c>
      <c r="B158" s="7">
        <v>15065</v>
      </c>
      <c r="C158" s="7">
        <v>2180</v>
      </c>
      <c r="D158" s="5">
        <v>940</v>
      </c>
      <c r="E158" s="5">
        <v>1240</v>
      </c>
      <c r="F158" s="80">
        <v>1915</v>
      </c>
      <c r="G158" s="7">
        <v>265</v>
      </c>
      <c r="H158" s="7">
        <v>12885</v>
      </c>
      <c r="I158" s="5">
        <v>10690</v>
      </c>
      <c r="J158" s="5">
        <v>2195</v>
      </c>
      <c r="K158" s="7">
        <v>12595</v>
      </c>
      <c r="L158" s="7">
        <v>290</v>
      </c>
    </row>
    <row r="159" spans="1:12">
      <c r="A159" s="110" t="s">
        <v>132</v>
      </c>
      <c r="B159" s="7">
        <v>1440</v>
      </c>
      <c r="C159" s="7">
        <v>230</v>
      </c>
      <c r="D159" s="5">
        <v>190</v>
      </c>
      <c r="E159" s="5">
        <v>40</v>
      </c>
      <c r="F159" s="80">
        <v>165</v>
      </c>
      <c r="G159" s="7">
        <v>60</v>
      </c>
      <c r="H159" s="7">
        <v>1215</v>
      </c>
      <c r="I159" s="5">
        <v>1195</v>
      </c>
      <c r="J159" s="5">
        <v>15</v>
      </c>
      <c r="K159" s="7">
        <v>1060</v>
      </c>
      <c r="L159" s="7">
        <v>155</v>
      </c>
    </row>
    <row r="160" spans="1:12">
      <c r="A160" s="110" t="s">
        <v>133</v>
      </c>
      <c r="B160" s="7">
        <v>23945</v>
      </c>
      <c r="C160" s="7">
        <v>4705</v>
      </c>
      <c r="D160" s="5">
        <v>2185</v>
      </c>
      <c r="E160" s="5">
        <v>2520</v>
      </c>
      <c r="F160" s="80">
        <v>3745</v>
      </c>
      <c r="G160" s="7">
        <v>960</v>
      </c>
      <c r="H160" s="7">
        <v>19240</v>
      </c>
      <c r="I160" s="5">
        <v>14430</v>
      </c>
      <c r="J160" s="5">
        <v>4810</v>
      </c>
      <c r="K160" s="7">
        <v>18450</v>
      </c>
      <c r="L160" s="7">
        <v>790</v>
      </c>
    </row>
    <row r="161" spans="1:12">
      <c r="A161" s="110" t="s">
        <v>134</v>
      </c>
      <c r="B161" s="7">
        <v>7905</v>
      </c>
      <c r="C161" s="7">
        <v>3120</v>
      </c>
      <c r="D161" s="5">
        <v>1120</v>
      </c>
      <c r="E161" s="5">
        <v>2000</v>
      </c>
      <c r="F161" s="80">
        <v>2110</v>
      </c>
      <c r="G161" s="7">
        <v>1010</v>
      </c>
      <c r="H161" s="7">
        <v>4785</v>
      </c>
      <c r="I161" s="5">
        <v>4570</v>
      </c>
      <c r="J161" s="5">
        <v>215</v>
      </c>
      <c r="K161" s="7">
        <v>4070</v>
      </c>
      <c r="L161" s="7">
        <v>715</v>
      </c>
    </row>
    <row r="162" spans="1:12">
      <c r="A162" s="110" t="s">
        <v>319</v>
      </c>
      <c r="B162" s="7">
        <v>13385</v>
      </c>
      <c r="C162" s="7">
        <v>2535</v>
      </c>
      <c r="D162" s="5">
        <v>1070</v>
      </c>
      <c r="E162" s="5">
        <v>1460</v>
      </c>
      <c r="F162" s="80">
        <v>2200</v>
      </c>
      <c r="G162" s="7">
        <v>335</v>
      </c>
      <c r="H162" s="7">
        <v>10855</v>
      </c>
      <c r="I162" s="5">
        <v>8320</v>
      </c>
      <c r="J162" s="5">
        <v>2535</v>
      </c>
      <c r="K162" s="7">
        <v>9875</v>
      </c>
      <c r="L162" s="7">
        <v>975</v>
      </c>
    </row>
    <row r="163" spans="1:12">
      <c r="A163" s="110" t="s">
        <v>369</v>
      </c>
      <c r="B163" s="7">
        <v>10850</v>
      </c>
      <c r="C163" s="7">
        <v>1870</v>
      </c>
      <c r="D163" s="5">
        <v>805</v>
      </c>
      <c r="E163" s="5">
        <v>1065</v>
      </c>
      <c r="F163" s="80">
        <v>1635</v>
      </c>
      <c r="G163" s="7">
        <v>240</v>
      </c>
      <c r="H163" s="7">
        <v>8980</v>
      </c>
      <c r="I163" s="5">
        <v>5655</v>
      </c>
      <c r="J163" s="5">
        <v>3325</v>
      </c>
      <c r="K163" s="7">
        <v>8620</v>
      </c>
      <c r="L163" s="7">
        <v>360</v>
      </c>
    </row>
    <row r="164" spans="1:12">
      <c r="A164" s="110" t="s">
        <v>409</v>
      </c>
      <c r="B164" s="7">
        <v>4395</v>
      </c>
      <c r="C164" s="7">
        <v>750</v>
      </c>
      <c r="D164" s="5">
        <v>310</v>
      </c>
      <c r="E164" s="5">
        <v>440</v>
      </c>
      <c r="F164" s="80">
        <v>585</v>
      </c>
      <c r="G164" s="7">
        <v>165</v>
      </c>
      <c r="H164" s="7">
        <v>3645</v>
      </c>
      <c r="I164" s="5">
        <v>2925</v>
      </c>
      <c r="J164" s="5">
        <v>725</v>
      </c>
      <c r="K164" s="7">
        <v>3085</v>
      </c>
      <c r="L164" s="7">
        <v>560</v>
      </c>
    </row>
    <row r="165" spans="1:12">
      <c r="A165" s="110" t="s">
        <v>137</v>
      </c>
      <c r="B165" s="7">
        <v>11275</v>
      </c>
      <c r="C165" s="7">
        <v>2560</v>
      </c>
      <c r="D165" s="5">
        <v>760</v>
      </c>
      <c r="E165" s="5">
        <v>1795</v>
      </c>
      <c r="F165" s="80">
        <v>1805</v>
      </c>
      <c r="G165" s="7">
        <v>750</v>
      </c>
      <c r="H165" s="7">
        <v>8715</v>
      </c>
      <c r="I165" s="5">
        <v>6560</v>
      </c>
      <c r="J165" s="5">
        <v>2155</v>
      </c>
      <c r="K165" s="7">
        <v>8135</v>
      </c>
      <c r="L165" s="7">
        <v>580</v>
      </c>
    </row>
    <row r="166" spans="1:12">
      <c r="A166" s="110" t="s">
        <v>269</v>
      </c>
      <c r="B166" s="7">
        <v>665</v>
      </c>
      <c r="C166" s="7">
        <v>130</v>
      </c>
      <c r="D166" s="5">
        <v>115</v>
      </c>
      <c r="E166" s="5">
        <v>15</v>
      </c>
      <c r="F166" s="80">
        <v>90</v>
      </c>
      <c r="G166" s="7">
        <v>40</v>
      </c>
      <c r="H166" s="7">
        <v>535</v>
      </c>
      <c r="I166" s="5">
        <v>535</v>
      </c>
      <c r="J166" s="5">
        <v>0</v>
      </c>
      <c r="K166" s="7">
        <v>505</v>
      </c>
      <c r="L166" s="7">
        <v>30</v>
      </c>
    </row>
    <row r="167" spans="1:12">
      <c r="A167" s="110" t="s">
        <v>139</v>
      </c>
      <c r="B167" s="7">
        <v>7735</v>
      </c>
      <c r="C167" s="7">
        <v>1230</v>
      </c>
      <c r="D167" s="5">
        <v>895</v>
      </c>
      <c r="E167" s="5">
        <v>335</v>
      </c>
      <c r="F167" s="80">
        <v>825</v>
      </c>
      <c r="G167" s="7">
        <v>405</v>
      </c>
      <c r="H167" s="7">
        <v>6500</v>
      </c>
      <c r="I167" s="5">
        <v>6045</v>
      </c>
      <c r="J167" s="5">
        <v>455</v>
      </c>
      <c r="K167" s="7">
        <v>4980</v>
      </c>
      <c r="L167" s="7">
        <v>1520</v>
      </c>
    </row>
    <row r="168" spans="1:12">
      <c r="A168" s="110" t="s">
        <v>239</v>
      </c>
      <c r="B168" s="7">
        <v>710</v>
      </c>
      <c r="C168" s="7">
        <v>30</v>
      </c>
      <c r="D168" s="5">
        <v>25</v>
      </c>
      <c r="E168" s="5">
        <v>5</v>
      </c>
      <c r="F168" s="80">
        <v>25</v>
      </c>
      <c r="G168" s="7">
        <v>5</v>
      </c>
      <c r="H168" s="7">
        <v>680</v>
      </c>
      <c r="I168" s="5">
        <v>660</v>
      </c>
      <c r="J168" s="5">
        <v>20</v>
      </c>
      <c r="K168" s="7">
        <v>660</v>
      </c>
      <c r="L168" s="7">
        <v>20</v>
      </c>
    </row>
    <row r="169" spans="1:12">
      <c r="A169" s="110" t="s">
        <v>141</v>
      </c>
      <c r="B169" s="7">
        <v>8660</v>
      </c>
      <c r="C169" s="7">
        <v>1770</v>
      </c>
      <c r="D169" s="5">
        <v>820</v>
      </c>
      <c r="E169" s="5">
        <v>955</v>
      </c>
      <c r="F169" s="80">
        <v>1255</v>
      </c>
      <c r="G169" s="7">
        <v>520</v>
      </c>
      <c r="H169" s="7">
        <v>6890</v>
      </c>
      <c r="I169" s="5">
        <v>5965</v>
      </c>
      <c r="J169" s="5">
        <v>925</v>
      </c>
      <c r="K169" s="7">
        <v>6630</v>
      </c>
      <c r="L169" s="7">
        <v>260</v>
      </c>
    </row>
    <row r="170" spans="1:12">
      <c r="A170" s="110" t="s">
        <v>142</v>
      </c>
      <c r="B170" s="7">
        <v>22750</v>
      </c>
      <c r="C170" s="7">
        <v>8785</v>
      </c>
      <c r="D170" s="5">
        <v>2870</v>
      </c>
      <c r="E170" s="5">
        <v>5915</v>
      </c>
      <c r="F170" s="80">
        <v>7010</v>
      </c>
      <c r="G170" s="7">
        <v>1770</v>
      </c>
      <c r="H170" s="7">
        <v>13970</v>
      </c>
      <c r="I170" s="5">
        <v>11265</v>
      </c>
      <c r="J170" s="5">
        <v>2705</v>
      </c>
      <c r="K170" s="7">
        <v>13380</v>
      </c>
      <c r="L170" s="7">
        <v>590</v>
      </c>
    </row>
    <row r="171" spans="1:12">
      <c r="A171" s="110" t="s">
        <v>505</v>
      </c>
      <c r="B171" s="7">
        <v>5910</v>
      </c>
      <c r="C171" s="7">
        <v>70</v>
      </c>
      <c r="D171" s="5">
        <v>30</v>
      </c>
      <c r="E171" s="5">
        <v>40</v>
      </c>
      <c r="F171" s="80">
        <v>65</v>
      </c>
      <c r="G171" s="7">
        <v>5</v>
      </c>
      <c r="H171" s="7">
        <v>5840</v>
      </c>
      <c r="I171" s="5">
        <v>2725</v>
      </c>
      <c r="J171" s="5">
        <v>3115</v>
      </c>
      <c r="K171" s="7">
        <v>5800</v>
      </c>
      <c r="L171" s="7">
        <v>40</v>
      </c>
    </row>
    <row r="172" spans="1:12">
      <c r="A172" s="7" t="s">
        <v>151</v>
      </c>
      <c r="B172" s="80">
        <v>48845</v>
      </c>
      <c r="C172" s="7">
        <v>11320</v>
      </c>
      <c r="D172" s="7">
        <v>4190</v>
      </c>
      <c r="E172" s="7">
        <v>7135</v>
      </c>
      <c r="F172" s="80">
        <v>8885</v>
      </c>
      <c r="G172" s="7">
        <v>2435</v>
      </c>
      <c r="H172" s="7">
        <v>37525</v>
      </c>
      <c r="I172" s="7">
        <v>27335</v>
      </c>
      <c r="J172" s="7">
        <v>10190</v>
      </c>
      <c r="K172" s="7">
        <v>34760</v>
      </c>
      <c r="L172" s="7">
        <v>2765</v>
      </c>
    </row>
    <row r="173" spans="1:12">
      <c r="A173" s="81" t="s">
        <v>146</v>
      </c>
      <c r="B173" s="7">
        <v>23265</v>
      </c>
      <c r="C173" s="7">
        <v>5110</v>
      </c>
      <c r="D173" s="5">
        <v>2040</v>
      </c>
      <c r="E173" s="5">
        <v>3070</v>
      </c>
      <c r="F173" s="80">
        <v>4035</v>
      </c>
      <c r="G173" s="7">
        <v>1075</v>
      </c>
      <c r="H173" s="7">
        <v>18155</v>
      </c>
      <c r="I173" s="5">
        <v>12240</v>
      </c>
      <c r="J173" s="5">
        <v>5915</v>
      </c>
      <c r="K173" s="7">
        <v>16870</v>
      </c>
      <c r="L173" s="7">
        <v>1285</v>
      </c>
    </row>
    <row r="174" spans="1:12">
      <c r="A174" s="81" t="s">
        <v>148</v>
      </c>
      <c r="B174" s="7">
        <v>1020</v>
      </c>
      <c r="C174" s="7">
        <v>155</v>
      </c>
      <c r="D174" s="5">
        <v>15</v>
      </c>
      <c r="E174" s="5">
        <v>145</v>
      </c>
      <c r="F174" s="80">
        <v>150</v>
      </c>
      <c r="G174" s="7">
        <v>5</v>
      </c>
      <c r="H174" s="7">
        <v>865</v>
      </c>
      <c r="I174" s="5">
        <v>830</v>
      </c>
      <c r="J174" s="5">
        <v>35</v>
      </c>
      <c r="K174" s="7">
        <v>800</v>
      </c>
      <c r="L174" s="7">
        <v>65</v>
      </c>
    </row>
    <row r="175" spans="1:12">
      <c r="A175" s="81" t="s">
        <v>149</v>
      </c>
      <c r="B175" s="7">
        <v>1385</v>
      </c>
      <c r="C175" s="7">
        <v>155</v>
      </c>
      <c r="D175" s="5">
        <v>35</v>
      </c>
      <c r="E175" s="5">
        <v>120</v>
      </c>
      <c r="F175" s="80">
        <v>155</v>
      </c>
      <c r="G175" s="7">
        <v>5</v>
      </c>
      <c r="H175" s="7">
        <v>1230</v>
      </c>
      <c r="I175" s="5">
        <v>920</v>
      </c>
      <c r="J175" s="5">
        <v>310</v>
      </c>
      <c r="K175" s="7">
        <v>1200</v>
      </c>
      <c r="L175" s="7">
        <v>25</v>
      </c>
    </row>
    <row r="176" spans="1:12">
      <c r="A176" s="110" t="s">
        <v>150</v>
      </c>
      <c r="B176" s="7">
        <v>23175</v>
      </c>
      <c r="C176" s="7">
        <v>5895</v>
      </c>
      <c r="D176" s="5">
        <v>2095</v>
      </c>
      <c r="E176" s="5">
        <v>3800</v>
      </c>
      <c r="F176" s="80">
        <v>4550</v>
      </c>
      <c r="G176" s="7">
        <v>1350</v>
      </c>
      <c r="H176" s="7">
        <v>17280</v>
      </c>
      <c r="I176" s="5">
        <v>13350</v>
      </c>
      <c r="J176" s="5">
        <v>3930</v>
      </c>
      <c r="K176" s="7">
        <v>15890</v>
      </c>
      <c r="L176" s="7">
        <v>1390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F409-2AEF-4E0C-B366-87ED1B3C778A}">
  <dimension ref="A1:M177"/>
  <sheetViews>
    <sheetView workbookViewId="0">
      <selection activeCell="C1" sqref="C1:C1048576"/>
    </sheetView>
    <sheetView workbookViewId="1"/>
  </sheetViews>
  <sheetFormatPr defaultRowHeight="15"/>
  <sheetData>
    <row r="1" spans="1:13" ht="23.25">
      <c r="A1" t="s">
        <v>4842</v>
      </c>
      <c r="B1" s="114" t="s">
        <v>4838</v>
      </c>
      <c r="C1" s="114" t="s">
        <v>4835</v>
      </c>
      <c r="D1" s="119" t="s">
        <v>4824</v>
      </c>
      <c r="E1" s="119" t="s">
        <v>4825</v>
      </c>
      <c r="F1" s="119" t="s">
        <v>4826</v>
      </c>
      <c r="G1" s="120" t="s">
        <v>4827</v>
      </c>
      <c r="H1" s="121" t="s">
        <v>4836</v>
      </c>
      <c r="I1" s="119" t="s">
        <v>4828</v>
      </c>
      <c r="J1" s="119" t="s">
        <v>4829</v>
      </c>
      <c r="K1" s="120" t="s">
        <v>4830</v>
      </c>
      <c r="L1" s="120" t="s">
        <v>4831</v>
      </c>
      <c r="M1" s="113"/>
    </row>
    <row r="2" spans="1:13">
      <c r="A2" s="112" t="s">
        <v>152</v>
      </c>
      <c r="B2" s="117">
        <v>1990625</v>
      </c>
      <c r="C2" s="117">
        <v>448695</v>
      </c>
      <c r="D2" s="117">
        <v>172285</v>
      </c>
      <c r="E2" s="117">
        <v>276410</v>
      </c>
      <c r="F2" s="117">
        <v>337335</v>
      </c>
      <c r="G2" s="117">
        <v>111365</v>
      </c>
      <c r="H2" s="117">
        <v>1541930</v>
      </c>
      <c r="I2" s="117">
        <v>1037880</v>
      </c>
      <c r="J2" s="117">
        <v>504045</v>
      </c>
      <c r="K2" s="117">
        <v>1422425</v>
      </c>
      <c r="L2" s="117">
        <v>119505</v>
      </c>
      <c r="M2" s="117"/>
    </row>
    <row r="3" spans="1:13">
      <c r="A3" s="112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>
      <c r="A4" s="112" t="s">
        <v>116</v>
      </c>
      <c r="B4" s="117">
        <v>1656700</v>
      </c>
      <c r="C4" s="117">
        <v>377810</v>
      </c>
      <c r="D4" s="117">
        <v>144475</v>
      </c>
      <c r="E4" s="117">
        <v>233330</v>
      </c>
      <c r="F4" s="117">
        <v>281880</v>
      </c>
      <c r="G4" s="117">
        <v>95930</v>
      </c>
      <c r="H4" s="117">
        <v>1278895</v>
      </c>
      <c r="I4" s="117">
        <v>839675</v>
      </c>
      <c r="J4" s="117">
        <v>439220</v>
      </c>
      <c r="K4" s="117">
        <v>1178455</v>
      </c>
      <c r="L4" s="117">
        <v>100435</v>
      </c>
      <c r="M4" s="117"/>
    </row>
    <row r="5" spans="1:13">
      <c r="A5" s="118" t="s">
        <v>453</v>
      </c>
      <c r="B5" s="117">
        <v>23405</v>
      </c>
      <c r="C5" s="117">
        <v>3295</v>
      </c>
      <c r="D5" s="116">
        <v>545</v>
      </c>
      <c r="E5" s="116">
        <v>2750</v>
      </c>
      <c r="F5" s="117">
        <v>2700</v>
      </c>
      <c r="G5" s="117">
        <v>595</v>
      </c>
      <c r="H5" s="117">
        <v>20110</v>
      </c>
      <c r="I5" s="116">
        <v>9435</v>
      </c>
      <c r="J5" s="116">
        <v>10675</v>
      </c>
      <c r="K5" s="117">
        <v>18270</v>
      </c>
      <c r="L5" s="117">
        <v>1840</v>
      </c>
      <c r="M5" s="116"/>
    </row>
    <row r="6" spans="1:13">
      <c r="A6" s="118" t="s">
        <v>2</v>
      </c>
      <c r="B6" s="117">
        <v>6990</v>
      </c>
      <c r="C6" s="117">
        <v>2000</v>
      </c>
      <c r="D6" s="116">
        <v>465</v>
      </c>
      <c r="E6" s="116">
        <v>1535</v>
      </c>
      <c r="F6" s="117">
        <v>1330</v>
      </c>
      <c r="G6" s="117">
        <v>670</v>
      </c>
      <c r="H6" s="117">
        <v>4990</v>
      </c>
      <c r="I6" s="116">
        <v>4910</v>
      </c>
      <c r="J6" s="116">
        <v>85</v>
      </c>
      <c r="K6" s="117">
        <v>4685</v>
      </c>
      <c r="L6" s="117">
        <v>310</v>
      </c>
      <c r="M6" s="116"/>
    </row>
    <row r="7" spans="1:13">
      <c r="A7" s="118" t="s">
        <v>454</v>
      </c>
      <c r="B7" s="117">
        <v>4280</v>
      </c>
      <c r="C7" s="117">
        <v>1325</v>
      </c>
      <c r="D7" s="116">
        <v>515</v>
      </c>
      <c r="E7" s="116">
        <v>810</v>
      </c>
      <c r="F7" s="117">
        <v>1280</v>
      </c>
      <c r="G7" s="117">
        <v>45</v>
      </c>
      <c r="H7" s="117">
        <v>2955</v>
      </c>
      <c r="I7" s="116">
        <v>2695</v>
      </c>
      <c r="J7" s="116">
        <v>260</v>
      </c>
      <c r="K7" s="117">
        <v>2790</v>
      </c>
      <c r="L7" s="117">
        <v>165</v>
      </c>
      <c r="M7" s="116"/>
    </row>
    <row r="8" spans="1:13">
      <c r="A8" s="118" t="s">
        <v>4</v>
      </c>
      <c r="B8" s="117">
        <v>10795</v>
      </c>
      <c r="C8" s="117">
        <v>4650</v>
      </c>
      <c r="D8" s="116">
        <v>1155</v>
      </c>
      <c r="E8" s="116">
        <v>3495</v>
      </c>
      <c r="F8" s="117">
        <v>2990</v>
      </c>
      <c r="G8" s="117">
        <v>1660</v>
      </c>
      <c r="H8" s="117">
        <v>6150</v>
      </c>
      <c r="I8" s="116">
        <v>6110</v>
      </c>
      <c r="J8" s="116">
        <v>35</v>
      </c>
      <c r="K8" s="117">
        <v>5560</v>
      </c>
      <c r="L8" s="117">
        <v>585</v>
      </c>
      <c r="M8" s="116"/>
    </row>
    <row r="9" spans="1:13">
      <c r="A9" s="118" t="s">
        <v>6</v>
      </c>
      <c r="B9" s="117">
        <v>15390</v>
      </c>
      <c r="C9" s="117">
        <v>3150</v>
      </c>
      <c r="D9" s="116">
        <v>570</v>
      </c>
      <c r="E9" s="116">
        <v>2580</v>
      </c>
      <c r="F9" s="117">
        <v>2830</v>
      </c>
      <c r="G9" s="117">
        <v>320</v>
      </c>
      <c r="H9" s="117">
        <v>12240</v>
      </c>
      <c r="I9" s="116">
        <v>10</v>
      </c>
      <c r="J9" s="116">
        <v>12230</v>
      </c>
      <c r="K9" s="117">
        <v>12220</v>
      </c>
      <c r="L9" s="117">
        <v>20</v>
      </c>
      <c r="M9" s="116"/>
    </row>
    <row r="10" spans="1:13">
      <c r="A10" s="118" t="s">
        <v>8</v>
      </c>
      <c r="B10" s="117">
        <v>27105</v>
      </c>
      <c r="C10" s="117">
        <v>9575</v>
      </c>
      <c r="D10" s="116">
        <v>2995</v>
      </c>
      <c r="E10" s="116">
        <v>6575</v>
      </c>
      <c r="F10" s="117">
        <v>6580</v>
      </c>
      <c r="G10" s="117">
        <v>2995</v>
      </c>
      <c r="H10" s="117">
        <v>17530</v>
      </c>
      <c r="I10" s="116">
        <v>14325</v>
      </c>
      <c r="J10" s="116">
        <v>3210</v>
      </c>
      <c r="K10" s="117">
        <v>15975</v>
      </c>
      <c r="L10" s="117">
        <v>1560</v>
      </c>
      <c r="M10" s="116"/>
    </row>
    <row r="11" spans="1:13">
      <c r="A11" s="118" t="s">
        <v>374</v>
      </c>
      <c r="B11" s="117">
        <v>1030</v>
      </c>
      <c r="C11" s="117">
        <v>245</v>
      </c>
      <c r="D11" s="116">
        <v>30</v>
      </c>
      <c r="E11" s="116">
        <v>215</v>
      </c>
      <c r="F11" s="117">
        <v>245</v>
      </c>
      <c r="G11" s="117">
        <v>0</v>
      </c>
      <c r="H11" s="117">
        <v>785</v>
      </c>
      <c r="I11" s="116">
        <v>785</v>
      </c>
      <c r="J11" s="116">
        <v>0</v>
      </c>
      <c r="K11" s="117">
        <v>785</v>
      </c>
      <c r="L11" s="117">
        <v>0</v>
      </c>
      <c r="M11" s="116"/>
    </row>
    <row r="12" spans="1:13">
      <c r="A12" s="118" t="s">
        <v>455</v>
      </c>
      <c r="B12" s="117">
        <v>6565</v>
      </c>
      <c r="C12" s="117">
        <v>1265</v>
      </c>
      <c r="D12" s="116">
        <v>400</v>
      </c>
      <c r="E12" s="116">
        <v>865</v>
      </c>
      <c r="F12" s="117">
        <v>1195</v>
      </c>
      <c r="G12" s="117">
        <v>70</v>
      </c>
      <c r="H12" s="117">
        <v>5300</v>
      </c>
      <c r="I12" s="116">
        <v>3200</v>
      </c>
      <c r="J12" s="116">
        <v>2100</v>
      </c>
      <c r="K12" s="117">
        <v>4970</v>
      </c>
      <c r="L12" s="117">
        <v>325</v>
      </c>
      <c r="M12" s="116"/>
    </row>
    <row r="13" spans="1:13">
      <c r="A13" s="118" t="s">
        <v>13</v>
      </c>
      <c r="B13" s="117">
        <v>13085</v>
      </c>
      <c r="C13" s="117">
        <v>1945</v>
      </c>
      <c r="D13" s="116">
        <v>1010</v>
      </c>
      <c r="E13" s="116">
        <v>935</v>
      </c>
      <c r="F13" s="117">
        <v>1245</v>
      </c>
      <c r="G13" s="117">
        <v>700</v>
      </c>
      <c r="H13" s="117">
        <v>11140</v>
      </c>
      <c r="I13" s="116">
        <v>8555</v>
      </c>
      <c r="J13" s="116">
        <v>2585</v>
      </c>
      <c r="K13" s="117">
        <v>10655</v>
      </c>
      <c r="L13" s="117">
        <v>490</v>
      </c>
      <c r="M13" s="116"/>
    </row>
    <row r="14" spans="1:13">
      <c r="A14" s="118" t="s">
        <v>14</v>
      </c>
      <c r="B14" s="117">
        <v>11590</v>
      </c>
      <c r="C14" s="117">
        <v>3165</v>
      </c>
      <c r="D14" s="116">
        <v>770</v>
      </c>
      <c r="E14" s="116">
        <v>2395</v>
      </c>
      <c r="F14" s="117">
        <v>2045</v>
      </c>
      <c r="G14" s="117">
        <v>1120</v>
      </c>
      <c r="H14" s="117">
        <v>8425</v>
      </c>
      <c r="I14" s="116">
        <v>6275</v>
      </c>
      <c r="J14" s="116">
        <v>2150</v>
      </c>
      <c r="K14" s="117">
        <v>7680</v>
      </c>
      <c r="L14" s="117">
        <v>745</v>
      </c>
      <c r="M14" s="116"/>
    </row>
    <row r="15" spans="1:13">
      <c r="A15" s="118" t="s">
        <v>506</v>
      </c>
      <c r="B15" s="117">
        <v>2575</v>
      </c>
      <c r="C15" s="117">
        <v>325</v>
      </c>
      <c r="D15" s="116">
        <v>165</v>
      </c>
      <c r="E15" s="116">
        <v>160</v>
      </c>
      <c r="F15" s="117">
        <v>320</v>
      </c>
      <c r="G15" s="117">
        <v>5</v>
      </c>
      <c r="H15" s="117">
        <v>2250</v>
      </c>
      <c r="I15" s="116">
        <v>2015</v>
      </c>
      <c r="J15" s="116">
        <v>235</v>
      </c>
      <c r="K15" s="117">
        <v>2205</v>
      </c>
      <c r="L15" s="117">
        <v>45</v>
      </c>
      <c r="M15" s="116"/>
    </row>
    <row r="16" spans="1:13">
      <c r="A16" s="118" t="s">
        <v>15</v>
      </c>
      <c r="B16" s="117">
        <v>18035</v>
      </c>
      <c r="C16" s="117">
        <v>2810</v>
      </c>
      <c r="D16" s="116">
        <v>1005</v>
      </c>
      <c r="E16" s="116">
        <v>1805</v>
      </c>
      <c r="F16" s="117">
        <v>2325</v>
      </c>
      <c r="G16" s="117">
        <v>480</v>
      </c>
      <c r="H16" s="117">
        <v>15225</v>
      </c>
      <c r="I16" s="116">
        <v>10760</v>
      </c>
      <c r="J16" s="116">
        <v>4465</v>
      </c>
      <c r="K16" s="117">
        <v>13255</v>
      </c>
      <c r="L16" s="117">
        <v>1970</v>
      </c>
      <c r="M16" s="116"/>
    </row>
    <row r="17" spans="1:13">
      <c r="A17" s="118" t="s">
        <v>16</v>
      </c>
      <c r="B17" s="117">
        <v>20215</v>
      </c>
      <c r="C17" s="117">
        <v>6720</v>
      </c>
      <c r="D17" s="116">
        <v>2275</v>
      </c>
      <c r="E17" s="116">
        <v>4445</v>
      </c>
      <c r="F17" s="117">
        <v>4980</v>
      </c>
      <c r="G17" s="117">
        <v>1735</v>
      </c>
      <c r="H17" s="117">
        <v>13495</v>
      </c>
      <c r="I17" s="116">
        <v>9645</v>
      </c>
      <c r="J17" s="116">
        <v>3850</v>
      </c>
      <c r="K17" s="117">
        <v>12550</v>
      </c>
      <c r="L17" s="117">
        <v>945</v>
      </c>
      <c r="M17" s="116"/>
    </row>
    <row r="18" spans="1:13">
      <c r="A18" s="118" t="s">
        <v>174</v>
      </c>
      <c r="B18" s="117">
        <v>14670</v>
      </c>
      <c r="C18" s="117">
        <v>4735</v>
      </c>
      <c r="D18" s="116">
        <v>1340</v>
      </c>
      <c r="E18" s="116">
        <v>3395</v>
      </c>
      <c r="F18" s="117">
        <v>3305</v>
      </c>
      <c r="G18" s="117">
        <v>1435</v>
      </c>
      <c r="H18" s="117">
        <v>9930</v>
      </c>
      <c r="I18" s="116">
        <v>8960</v>
      </c>
      <c r="J18" s="116">
        <v>970</v>
      </c>
      <c r="K18" s="117">
        <v>9325</v>
      </c>
      <c r="L18" s="117">
        <v>610</v>
      </c>
      <c r="M18" s="116"/>
    </row>
    <row r="19" spans="1:13">
      <c r="A19" s="118" t="s">
        <v>375</v>
      </c>
      <c r="B19" s="117">
        <v>9510</v>
      </c>
      <c r="C19" s="117">
        <v>800</v>
      </c>
      <c r="D19" s="116">
        <v>165</v>
      </c>
      <c r="E19" s="116">
        <v>635</v>
      </c>
      <c r="F19" s="117">
        <v>655</v>
      </c>
      <c r="G19" s="117">
        <v>145</v>
      </c>
      <c r="H19" s="117">
        <v>8705</v>
      </c>
      <c r="I19" s="116">
        <v>5750</v>
      </c>
      <c r="J19" s="116">
        <v>2960</v>
      </c>
      <c r="K19" s="117">
        <v>7930</v>
      </c>
      <c r="L19" s="117">
        <v>775</v>
      </c>
      <c r="M19" s="116"/>
    </row>
    <row r="20" spans="1:13">
      <c r="A20" s="118" t="s">
        <v>19</v>
      </c>
      <c r="B20" s="117">
        <v>23795</v>
      </c>
      <c r="C20" s="117">
        <v>8015</v>
      </c>
      <c r="D20" s="116">
        <v>4370</v>
      </c>
      <c r="E20" s="116">
        <v>3650</v>
      </c>
      <c r="F20" s="117">
        <v>4455</v>
      </c>
      <c r="G20" s="117">
        <v>3560</v>
      </c>
      <c r="H20" s="117">
        <v>15775</v>
      </c>
      <c r="I20" s="116">
        <v>11070</v>
      </c>
      <c r="J20" s="116">
        <v>4710</v>
      </c>
      <c r="K20" s="117">
        <v>14410</v>
      </c>
      <c r="L20" s="117">
        <v>1370</v>
      </c>
      <c r="M20" s="116"/>
    </row>
    <row r="21" spans="1:13">
      <c r="A21" s="118" t="s">
        <v>507</v>
      </c>
      <c r="B21" s="117">
        <v>450</v>
      </c>
      <c r="C21" s="117">
        <v>200</v>
      </c>
      <c r="D21" s="116">
        <v>85</v>
      </c>
      <c r="E21" s="116">
        <v>115</v>
      </c>
      <c r="F21" s="117">
        <v>155</v>
      </c>
      <c r="G21" s="117">
        <v>50</v>
      </c>
      <c r="H21" s="117">
        <v>245</v>
      </c>
      <c r="I21" s="116">
        <v>0</v>
      </c>
      <c r="J21" s="116">
        <v>245</v>
      </c>
      <c r="K21" s="117">
        <v>230</v>
      </c>
      <c r="L21" s="117">
        <v>15</v>
      </c>
      <c r="M21" s="116"/>
    </row>
    <row r="22" spans="1:13">
      <c r="A22" s="118" t="s">
        <v>456</v>
      </c>
      <c r="B22" s="117">
        <v>12650</v>
      </c>
      <c r="C22" s="117">
        <v>4070</v>
      </c>
      <c r="D22" s="116">
        <v>870</v>
      </c>
      <c r="E22" s="116">
        <v>3205</v>
      </c>
      <c r="F22" s="117">
        <v>3970</v>
      </c>
      <c r="G22" s="117">
        <v>100</v>
      </c>
      <c r="H22" s="117">
        <v>8580</v>
      </c>
      <c r="I22" s="116">
        <v>5240</v>
      </c>
      <c r="J22" s="116">
        <v>3340</v>
      </c>
      <c r="K22" s="117">
        <v>8125</v>
      </c>
      <c r="L22" s="117">
        <v>455</v>
      </c>
      <c r="M22" s="116"/>
    </row>
    <row r="23" spans="1:13">
      <c r="A23" s="118" t="s">
        <v>492</v>
      </c>
      <c r="B23" s="117">
        <v>22270</v>
      </c>
      <c r="C23" s="117">
        <v>3835</v>
      </c>
      <c r="D23" s="116">
        <v>1265</v>
      </c>
      <c r="E23" s="116">
        <v>2570</v>
      </c>
      <c r="F23" s="117">
        <v>3330</v>
      </c>
      <c r="G23" s="117">
        <v>505</v>
      </c>
      <c r="H23" s="117">
        <v>18430</v>
      </c>
      <c r="I23" s="116">
        <v>11070</v>
      </c>
      <c r="J23" s="116">
        <v>7360</v>
      </c>
      <c r="K23" s="117">
        <v>17400</v>
      </c>
      <c r="L23" s="117">
        <v>1035</v>
      </c>
      <c r="M23" s="116"/>
    </row>
    <row r="24" spans="1:13">
      <c r="A24" s="118" t="s">
        <v>22</v>
      </c>
      <c r="B24" s="117">
        <v>24000</v>
      </c>
      <c r="C24" s="117">
        <v>2485</v>
      </c>
      <c r="D24" s="116">
        <v>470</v>
      </c>
      <c r="E24" s="116">
        <v>2015</v>
      </c>
      <c r="F24" s="117">
        <v>2205</v>
      </c>
      <c r="G24" s="117">
        <v>285</v>
      </c>
      <c r="H24" s="117">
        <v>21510</v>
      </c>
      <c r="I24" s="116">
        <v>12865</v>
      </c>
      <c r="J24" s="116">
        <v>8645</v>
      </c>
      <c r="K24" s="117">
        <v>19505</v>
      </c>
      <c r="L24" s="117">
        <v>2005</v>
      </c>
      <c r="M24" s="116"/>
    </row>
    <row r="25" spans="1:13">
      <c r="A25" s="118" t="s">
        <v>161</v>
      </c>
      <c r="B25" s="117">
        <v>690</v>
      </c>
      <c r="C25" s="117">
        <v>285</v>
      </c>
      <c r="D25" s="116">
        <v>220</v>
      </c>
      <c r="E25" s="116">
        <v>65</v>
      </c>
      <c r="F25" s="117">
        <v>250</v>
      </c>
      <c r="G25" s="117">
        <v>40</v>
      </c>
      <c r="H25" s="117">
        <v>405</v>
      </c>
      <c r="I25" s="116">
        <v>405</v>
      </c>
      <c r="J25" s="116">
        <v>0</v>
      </c>
      <c r="K25" s="117">
        <v>360</v>
      </c>
      <c r="L25" s="117">
        <v>45</v>
      </c>
      <c r="M25" s="116"/>
    </row>
    <row r="26" spans="1:13">
      <c r="A26" s="118" t="s">
        <v>478</v>
      </c>
      <c r="B26" s="117">
        <v>6960</v>
      </c>
      <c r="C26" s="117">
        <v>950</v>
      </c>
      <c r="D26" s="116">
        <v>185</v>
      </c>
      <c r="E26" s="116">
        <v>765</v>
      </c>
      <c r="F26" s="117">
        <v>940</v>
      </c>
      <c r="G26" s="117">
        <v>10</v>
      </c>
      <c r="H26" s="117">
        <v>6010</v>
      </c>
      <c r="I26" s="116">
        <v>4435</v>
      </c>
      <c r="J26" s="116">
        <v>1575</v>
      </c>
      <c r="K26" s="117">
        <v>5855</v>
      </c>
      <c r="L26" s="117">
        <v>155</v>
      </c>
      <c r="M26" s="116"/>
    </row>
    <row r="27" spans="1:13">
      <c r="A27" s="118" t="s">
        <v>458</v>
      </c>
      <c r="B27" s="117">
        <v>4530</v>
      </c>
      <c r="C27" s="117">
        <v>1390</v>
      </c>
      <c r="D27" s="116">
        <v>265</v>
      </c>
      <c r="E27" s="116">
        <v>1120</v>
      </c>
      <c r="F27" s="117">
        <v>1360</v>
      </c>
      <c r="G27" s="117">
        <v>30</v>
      </c>
      <c r="H27" s="117">
        <v>3145</v>
      </c>
      <c r="I27" s="116">
        <v>2565</v>
      </c>
      <c r="J27" s="116">
        <v>580</v>
      </c>
      <c r="K27" s="117">
        <v>3020</v>
      </c>
      <c r="L27" s="117">
        <v>120</v>
      </c>
      <c r="M27" s="116"/>
    </row>
    <row r="28" spans="1:13">
      <c r="A28" s="118" t="s">
        <v>380</v>
      </c>
      <c r="B28" s="117">
        <v>15755</v>
      </c>
      <c r="C28" s="117">
        <v>5870</v>
      </c>
      <c r="D28" s="116">
        <v>1995</v>
      </c>
      <c r="E28" s="116">
        <v>3880</v>
      </c>
      <c r="F28" s="117">
        <v>4090</v>
      </c>
      <c r="G28" s="117">
        <v>1780</v>
      </c>
      <c r="H28" s="117">
        <v>9880</v>
      </c>
      <c r="I28" s="116">
        <v>5095</v>
      </c>
      <c r="J28" s="116">
        <v>4785</v>
      </c>
      <c r="K28" s="117">
        <v>8815</v>
      </c>
      <c r="L28" s="117">
        <v>1065</v>
      </c>
      <c r="M28" s="116"/>
    </row>
    <row r="29" spans="1:13">
      <c r="A29" s="118" t="s">
        <v>27</v>
      </c>
      <c r="B29" s="117">
        <v>16935</v>
      </c>
      <c r="C29" s="117">
        <v>2375</v>
      </c>
      <c r="D29" s="116">
        <v>905</v>
      </c>
      <c r="E29" s="116">
        <v>1465</v>
      </c>
      <c r="F29" s="117">
        <v>1630</v>
      </c>
      <c r="G29" s="117">
        <v>745</v>
      </c>
      <c r="H29" s="117">
        <v>14560</v>
      </c>
      <c r="I29" s="116">
        <v>10990</v>
      </c>
      <c r="J29" s="116">
        <v>3575</v>
      </c>
      <c r="K29" s="117">
        <v>12810</v>
      </c>
      <c r="L29" s="117">
        <v>1750</v>
      </c>
      <c r="M29" s="116"/>
    </row>
    <row r="30" spans="1:13">
      <c r="A30" s="118" t="s">
        <v>28</v>
      </c>
      <c r="B30" s="117">
        <v>4205</v>
      </c>
      <c r="C30" s="117">
        <v>3500</v>
      </c>
      <c r="D30" s="116">
        <v>2155</v>
      </c>
      <c r="E30" s="116">
        <v>1345</v>
      </c>
      <c r="F30" s="117">
        <v>2380</v>
      </c>
      <c r="G30" s="117">
        <v>1120</v>
      </c>
      <c r="H30" s="117">
        <v>705</v>
      </c>
      <c r="I30" s="116">
        <v>705</v>
      </c>
      <c r="J30" s="116">
        <v>0</v>
      </c>
      <c r="K30" s="117">
        <v>645</v>
      </c>
      <c r="L30" s="117">
        <v>60</v>
      </c>
      <c r="M30" s="116"/>
    </row>
    <row r="31" spans="1:13">
      <c r="A31" s="118" t="s">
        <v>508</v>
      </c>
      <c r="B31" s="117">
        <v>770</v>
      </c>
      <c r="C31" s="117">
        <v>10</v>
      </c>
      <c r="D31" s="116">
        <v>0</v>
      </c>
      <c r="E31" s="116">
        <v>10</v>
      </c>
      <c r="F31" s="117">
        <v>10</v>
      </c>
      <c r="G31" s="117">
        <v>0</v>
      </c>
      <c r="H31" s="117">
        <v>765</v>
      </c>
      <c r="I31" s="116">
        <v>750</v>
      </c>
      <c r="J31" s="116">
        <v>10</v>
      </c>
      <c r="K31" s="117">
        <v>710</v>
      </c>
      <c r="L31" s="117">
        <v>55</v>
      </c>
      <c r="M31" s="116"/>
    </row>
    <row r="32" spans="1:13">
      <c r="A32" s="118" t="s">
        <v>332</v>
      </c>
      <c r="B32" s="117">
        <v>455</v>
      </c>
      <c r="C32" s="117">
        <v>65</v>
      </c>
      <c r="D32" s="116">
        <v>10</v>
      </c>
      <c r="E32" s="116">
        <v>55</v>
      </c>
      <c r="F32" s="117">
        <v>50</v>
      </c>
      <c r="G32" s="117">
        <v>15</v>
      </c>
      <c r="H32" s="117">
        <v>390</v>
      </c>
      <c r="I32" s="116">
        <v>385</v>
      </c>
      <c r="J32" s="116">
        <v>5</v>
      </c>
      <c r="K32" s="117">
        <v>360</v>
      </c>
      <c r="L32" s="117">
        <v>30</v>
      </c>
      <c r="M32" s="116"/>
    </row>
    <row r="33" spans="1:13">
      <c r="A33" s="118" t="s">
        <v>31</v>
      </c>
      <c r="B33" s="117">
        <v>23535</v>
      </c>
      <c r="C33" s="117">
        <v>4420</v>
      </c>
      <c r="D33" s="116">
        <v>1400</v>
      </c>
      <c r="E33" s="116">
        <v>3015</v>
      </c>
      <c r="F33" s="117">
        <v>3730</v>
      </c>
      <c r="G33" s="117">
        <v>690</v>
      </c>
      <c r="H33" s="117">
        <v>19115</v>
      </c>
      <c r="I33" s="116">
        <v>15685</v>
      </c>
      <c r="J33" s="116">
        <v>3435</v>
      </c>
      <c r="K33" s="117">
        <v>17945</v>
      </c>
      <c r="L33" s="117">
        <v>1170</v>
      </c>
      <c r="M33" s="116"/>
    </row>
    <row r="34" spans="1:13">
      <c r="A34" s="118" t="s">
        <v>32</v>
      </c>
      <c r="B34" s="117">
        <v>11980</v>
      </c>
      <c r="C34" s="117">
        <v>1725</v>
      </c>
      <c r="D34" s="116">
        <v>295</v>
      </c>
      <c r="E34" s="116">
        <v>1430</v>
      </c>
      <c r="F34" s="117">
        <v>1555</v>
      </c>
      <c r="G34" s="117">
        <v>170</v>
      </c>
      <c r="H34" s="117">
        <v>10255</v>
      </c>
      <c r="I34" s="116">
        <v>8205</v>
      </c>
      <c r="J34" s="116">
        <v>2050</v>
      </c>
      <c r="K34" s="117">
        <v>9870</v>
      </c>
      <c r="L34" s="117">
        <v>385</v>
      </c>
      <c r="M34" s="116"/>
    </row>
    <row r="35" spans="1:13">
      <c r="A35" s="118" t="s">
        <v>33</v>
      </c>
      <c r="B35" s="117">
        <v>13205</v>
      </c>
      <c r="C35" s="117">
        <v>3470</v>
      </c>
      <c r="D35" s="116">
        <v>1520</v>
      </c>
      <c r="E35" s="116">
        <v>1945</v>
      </c>
      <c r="F35" s="117">
        <v>2590</v>
      </c>
      <c r="G35" s="117">
        <v>880</v>
      </c>
      <c r="H35" s="117">
        <v>9735</v>
      </c>
      <c r="I35" s="116">
        <v>9095</v>
      </c>
      <c r="J35" s="116">
        <v>640</v>
      </c>
      <c r="K35" s="117">
        <v>9200</v>
      </c>
      <c r="L35" s="117">
        <v>535</v>
      </c>
      <c r="M35" s="116"/>
    </row>
    <row r="36" spans="1:13">
      <c r="A36" s="118" t="s">
        <v>34</v>
      </c>
      <c r="B36" s="117">
        <v>12860</v>
      </c>
      <c r="C36" s="117">
        <v>3180</v>
      </c>
      <c r="D36" s="116">
        <v>1665</v>
      </c>
      <c r="E36" s="116">
        <v>1515</v>
      </c>
      <c r="F36" s="117">
        <v>2300</v>
      </c>
      <c r="G36" s="117">
        <v>875</v>
      </c>
      <c r="H36" s="117">
        <v>9680</v>
      </c>
      <c r="I36" s="116">
        <v>6375</v>
      </c>
      <c r="J36" s="116">
        <v>3305</v>
      </c>
      <c r="K36" s="117">
        <v>9130</v>
      </c>
      <c r="L36" s="117">
        <v>550</v>
      </c>
      <c r="M36" s="116"/>
    </row>
    <row r="37" spans="1:13">
      <c r="A37" s="118" t="s">
        <v>35</v>
      </c>
      <c r="B37" s="117">
        <v>13050</v>
      </c>
      <c r="C37" s="117">
        <v>3500</v>
      </c>
      <c r="D37" s="116">
        <v>1095</v>
      </c>
      <c r="E37" s="116">
        <v>2400</v>
      </c>
      <c r="F37" s="117">
        <v>2805</v>
      </c>
      <c r="G37" s="117">
        <v>695</v>
      </c>
      <c r="H37" s="117">
        <v>9555</v>
      </c>
      <c r="I37" s="116">
        <v>7845</v>
      </c>
      <c r="J37" s="116">
        <v>1710</v>
      </c>
      <c r="K37" s="117">
        <v>8125</v>
      </c>
      <c r="L37" s="117">
        <v>1425</v>
      </c>
      <c r="M37" s="116"/>
    </row>
    <row r="38" spans="1:13">
      <c r="A38" s="118" t="s">
        <v>419</v>
      </c>
      <c r="B38" s="117">
        <v>9180</v>
      </c>
      <c r="C38" s="117">
        <v>1395</v>
      </c>
      <c r="D38" s="116">
        <v>500</v>
      </c>
      <c r="E38" s="116">
        <v>895</v>
      </c>
      <c r="F38" s="117">
        <v>1385</v>
      </c>
      <c r="G38" s="117">
        <v>10</v>
      </c>
      <c r="H38" s="117">
        <v>7790</v>
      </c>
      <c r="I38" s="116">
        <v>4615</v>
      </c>
      <c r="J38" s="116">
        <v>3170</v>
      </c>
      <c r="K38" s="117">
        <v>7670</v>
      </c>
      <c r="L38" s="117">
        <v>120</v>
      </c>
      <c r="M38" s="116"/>
    </row>
    <row r="39" spans="1:13">
      <c r="A39" s="118" t="s">
        <v>37</v>
      </c>
      <c r="B39" s="117">
        <v>8210</v>
      </c>
      <c r="C39" s="117">
        <v>2300</v>
      </c>
      <c r="D39" s="116">
        <v>1450</v>
      </c>
      <c r="E39" s="116">
        <v>850</v>
      </c>
      <c r="F39" s="117">
        <v>925</v>
      </c>
      <c r="G39" s="117">
        <v>1375</v>
      </c>
      <c r="H39" s="117">
        <v>5910</v>
      </c>
      <c r="I39" s="116">
        <v>4570</v>
      </c>
      <c r="J39" s="116">
        <v>1345</v>
      </c>
      <c r="K39" s="117">
        <v>4635</v>
      </c>
      <c r="L39" s="117">
        <v>1275</v>
      </c>
      <c r="M39" s="116"/>
    </row>
    <row r="40" spans="1:13">
      <c r="A40" s="118" t="s">
        <v>38</v>
      </c>
      <c r="B40" s="117">
        <v>11960</v>
      </c>
      <c r="C40" s="117">
        <v>3685</v>
      </c>
      <c r="D40" s="116">
        <v>1570</v>
      </c>
      <c r="E40" s="116">
        <v>2110</v>
      </c>
      <c r="F40" s="117">
        <v>2535</v>
      </c>
      <c r="G40" s="117">
        <v>1145</v>
      </c>
      <c r="H40" s="117">
        <v>8280</v>
      </c>
      <c r="I40" s="116">
        <v>7075</v>
      </c>
      <c r="J40" s="116">
        <v>1205</v>
      </c>
      <c r="K40" s="117">
        <v>7800</v>
      </c>
      <c r="L40" s="117">
        <v>480</v>
      </c>
      <c r="M40" s="116"/>
    </row>
    <row r="41" spans="1:13">
      <c r="A41" s="118" t="s">
        <v>460</v>
      </c>
      <c r="B41" s="117">
        <v>1470</v>
      </c>
      <c r="C41" s="117">
        <v>180</v>
      </c>
      <c r="D41" s="116">
        <v>120</v>
      </c>
      <c r="E41" s="116">
        <v>65</v>
      </c>
      <c r="F41" s="117">
        <v>165</v>
      </c>
      <c r="G41" s="117">
        <v>15</v>
      </c>
      <c r="H41" s="117">
        <v>1290</v>
      </c>
      <c r="I41" s="116">
        <v>1235</v>
      </c>
      <c r="J41" s="116">
        <v>55</v>
      </c>
      <c r="K41" s="117">
        <v>1200</v>
      </c>
      <c r="L41" s="117">
        <v>95</v>
      </c>
      <c r="M41" s="116"/>
    </row>
    <row r="42" spans="1:13">
      <c r="A42" s="118" t="s">
        <v>509</v>
      </c>
      <c r="B42" s="117">
        <v>9095</v>
      </c>
      <c r="C42" s="117">
        <v>1275</v>
      </c>
      <c r="D42" s="116">
        <v>480</v>
      </c>
      <c r="E42" s="116">
        <v>795</v>
      </c>
      <c r="F42" s="117">
        <v>1185</v>
      </c>
      <c r="G42" s="117">
        <v>90</v>
      </c>
      <c r="H42" s="117">
        <v>7820</v>
      </c>
      <c r="I42" s="116">
        <v>5780</v>
      </c>
      <c r="J42" s="116">
        <v>2040</v>
      </c>
      <c r="K42" s="117">
        <v>7615</v>
      </c>
      <c r="L42" s="117">
        <v>200</v>
      </c>
      <c r="M42" s="116"/>
    </row>
    <row r="43" spans="1:13">
      <c r="A43" s="118" t="s">
        <v>41</v>
      </c>
      <c r="B43" s="117">
        <v>7330</v>
      </c>
      <c r="C43" s="117">
        <v>2295</v>
      </c>
      <c r="D43" s="116">
        <v>1275</v>
      </c>
      <c r="E43" s="116">
        <v>1020</v>
      </c>
      <c r="F43" s="117">
        <v>1730</v>
      </c>
      <c r="G43" s="117">
        <v>560</v>
      </c>
      <c r="H43" s="117">
        <v>5035</v>
      </c>
      <c r="I43" s="116">
        <v>3720</v>
      </c>
      <c r="J43" s="116">
        <v>1315</v>
      </c>
      <c r="K43" s="117">
        <v>4450</v>
      </c>
      <c r="L43" s="117">
        <v>585</v>
      </c>
      <c r="M43" s="116"/>
    </row>
    <row r="44" spans="1:13">
      <c r="A44" s="118" t="s">
        <v>42</v>
      </c>
      <c r="B44" s="117">
        <v>18105</v>
      </c>
      <c r="C44" s="117">
        <v>4170</v>
      </c>
      <c r="D44" s="116">
        <v>1470</v>
      </c>
      <c r="E44" s="116">
        <v>2705</v>
      </c>
      <c r="F44" s="117">
        <v>3230</v>
      </c>
      <c r="G44" s="117">
        <v>945</v>
      </c>
      <c r="H44" s="117">
        <v>13930</v>
      </c>
      <c r="I44" s="116">
        <v>9980</v>
      </c>
      <c r="J44" s="116">
        <v>3950</v>
      </c>
      <c r="K44" s="117">
        <v>12460</v>
      </c>
      <c r="L44" s="117">
        <v>1475</v>
      </c>
      <c r="M44" s="116"/>
    </row>
    <row r="45" spans="1:13">
      <c r="A45" s="118" t="s">
        <v>214</v>
      </c>
      <c r="B45" s="117">
        <v>1745</v>
      </c>
      <c r="C45" s="117">
        <v>130</v>
      </c>
      <c r="D45" s="116">
        <v>65</v>
      </c>
      <c r="E45" s="116">
        <v>60</v>
      </c>
      <c r="F45" s="117">
        <v>105</v>
      </c>
      <c r="G45" s="117">
        <v>25</v>
      </c>
      <c r="H45" s="117">
        <v>1615</v>
      </c>
      <c r="I45" s="116">
        <v>1535</v>
      </c>
      <c r="J45" s="116">
        <v>85</v>
      </c>
      <c r="K45" s="117">
        <v>1470</v>
      </c>
      <c r="L45" s="117">
        <v>150</v>
      </c>
      <c r="M45" s="116"/>
    </row>
    <row r="46" spans="1:13">
      <c r="A46" s="118" t="s">
        <v>45</v>
      </c>
      <c r="B46" s="117">
        <v>18975</v>
      </c>
      <c r="C46" s="117">
        <v>2515</v>
      </c>
      <c r="D46" s="116">
        <v>920</v>
      </c>
      <c r="E46" s="116">
        <v>1595</v>
      </c>
      <c r="F46" s="117">
        <v>2035</v>
      </c>
      <c r="G46" s="117">
        <v>475</v>
      </c>
      <c r="H46" s="117">
        <v>16460</v>
      </c>
      <c r="I46" s="116">
        <v>13055</v>
      </c>
      <c r="J46" s="116">
        <v>3405</v>
      </c>
      <c r="K46" s="117">
        <v>14805</v>
      </c>
      <c r="L46" s="117">
        <v>1655</v>
      </c>
      <c r="M46" s="116"/>
    </row>
    <row r="47" spans="1:13">
      <c r="A47" s="118" t="s">
        <v>422</v>
      </c>
      <c r="B47" s="117">
        <v>2880</v>
      </c>
      <c r="C47" s="117">
        <v>520</v>
      </c>
      <c r="D47" s="116">
        <v>455</v>
      </c>
      <c r="E47" s="116">
        <v>65</v>
      </c>
      <c r="F47" s="117">
        <v>500</v>
      </c>
      <c r="G47" s="117">
        <v>20</v>
      </c>
      <c r="H47" s="117">
        <v>2360</v>
      </c>
      <c r="I47" s="116">
        <v>1310</v>
      </c>
      <c r="J47" s="116">
        <v>1050</v>
      </c>
      <c r="K47" s="117">
        <v>2300</v>
      </c>
      <c r="L47" s="117">
        <v>55</v>
      </c>
      <c r="M47" s="116"/>
    </row>
    <row r="48" spans="1:13">
      <c r="A48" s="118" t="s">
        <v>47</v>
      </c>
      <c r="B48" s="117">
        <v>16925</v>
      </c>
      <c r="C48" s="117">
        <v>2895</v>
      </c>
      <c r="D48" s="116">
        <v>845</v>
      </c>
      <c r="E48" s="116">
        <v>2050</v>
      </c>
      <c r="F48" s="117">
        <v>2600</v>
      </c>
      <c r="G48" s="117">
        <v>300</v>
      </c>
      <c r="H48" s="117">
        <v>14030</v>
      </c>
      <c r="I48" s="116">
        <v>9625</v>
      </c>
      <c r="J48" s="116">
        <v>4405</v>
      </c>
      <c r="K48" s="117">
        <v>13385</v>
      </c>
      <c r="L48" s="117">
        <v>645</v>
      </c>
      <c r="M48" s="116"/>
    </row>
    <row r="49" spans="1:13">
      <c r="A49" s="118" t="s">
        <v>48</v>
      </c>
      <c r="B49" s="117">
        <v>19915</v>
      </c>
      <c r="C49" s="117">
        <v>3700</v>
      </c>
      <c r="D49" s="116">
        <v>1670</v>
      </c>
      <c r="E49" s="116">
        <v>2030</v>
      </c>
      <c r="F49" s="117">
        <v>2280</v>
      </c>
      <c r="G49" s="117">
        <v>1420</v>
      </c>
      <c r="H49" s="117">
        <v>16215</v>
      </c>
      <c r="I49" s="116">
        <v>8720</v>
      </c>
      <c r="J49" s="116">
        <v>7495</v>
      </c>
      <c r="K49" s="117">
        <v>15110</v>
      </c>
      <c r="L49" s="117">
        <v>1105</v>
      </c>
      <c r="M49" s="116"/>
    </row>
    <row r="50" spans="1:13">
      <c r="A50" s="118" t="s">
        <v>461</v>
      </c>
      <c r="B50" s="117">
        <v>11840</v>
      </c>
      <c r="C50" s="117">
        <v>4775</v>
      </c>
      <c r="D50" s="116">
        <v>3060</v>
      </c>
      <c r="E50" s="116">
        <v>1715</v>
      </c>
      <c r="F50" s="117">
        <v>2460</v>
      </c>
      <c r="G50" s="117">
        <v>2315</v>
      </c>
      <c r="H50" s="117">
        <v>7065</v>
      </c>
      <c r="I50" s="116">
        <v>7065</v>
      </c>
      <c r="J50" s="116">
        <v>0</v>
      </c>
      <c r="K50" s="117">
        <v>5515</v>
      </c>
      <c r="L50" s="117">
        <v>1555</v>
      </c>
      <c r="M50" s="116"/>
    </row>
    <row r="51" spans="1:13">
      <c r="A51" s="118" t="s">
        <v>494</v>
      </c>
      <c r="B51" s="117">
        <v>985</v>
      </c>
      <c r="C51" s="117">
        <v>295</v>
      </c>
      <c r="D51" s="116">
        <v>0</v>
      </c>
      <c r="E51" s="116">
        <v>295</v>
      </c>
      <c r="F51" s="117">
        <v>195</v>
      </c>
      <c r="G51" s="117">
        <v>100</v>
      </c>
      <c r="H51" s="117">
        <v>690</v>
      </c>
      <c r="I51" s="116">
        <v>0</v>
      </c>
      <c r="J51" s="116">
        <v>690</v>
      </c>
      <c r="K51" s="117">
        <v>650</v>
      </c>
      <c r="L51" s="117">
        <v>40</v>
      </c>
      <c r="M51" s="116"/>
    </row>
    <row r="52" spans="1:13">
      <c r="A52" s="118" t="s">
        <v>162</v>
      </c>
      <c r="B52" s="117">
        <v>4710</v>
      </c>
      <c r="C52" s="117">
        <v>4670</v>
      </c>
      <c r="D52" s="116">
        <v>1740</v>
      </c>
      <c r="E52" s="116">
        <v>2930</v>
      </c>
      <c r="F52" s="117">
        <v>3980</v>
      </c>
      <c r="G52" s="117">
        <v>690</v>
      </c>
      <c r="H52" s="117">
        <v>45</v>
      </c>
      <c r="I52" s="116">
        <v>5</v>
      </c>
      <c r="J52" s="116">
        <v>40</v>
      </c>
      <c r="K52" s="117">
        <v>45</v>
      </c>
      <c r="L52" s="117">
        <v>0</v>
      </c>
      <c r="M52" s="116"/>
    </row>
    <row r="53" spans="1:13">
      <c r="A53" s="118" t="s">
        <v>154</v>
      </c>
      <c r="B53" s="117">
        <v>10200</v>
      </c>
      <c r="C53" s="117">
        <v>3120</v>
      </c>
      <c r="D53" s="116">
        <v>1005</v>
      </c>
      <c r="E53" s="116">
        <v>2120</v>
      </c>
      <c r="F53" s="117">
        <v>2410</v>
      </c>
      <c r="G53" s="117">
        <v>710</v>
      </c>
      <c r="H53" s="117">
        <v>7075</v>
      </c>
      <c r="I53" s="116">
        <v>4610</v>
      </c>
      <c r="J53" s="116">
        <v>2470</v>
      </c>
      <c r="K53" s="117">
        <v>6810</v>
      </c>
      <c r="L53" s="117">
        <v>270</v>
      </c>
      <c r="M53" s="116"/>
    </row>
    <row r="54" spans="1:13">
      <c r="A54" s="118" t="s">
        <v>495</v>
      </c>
      <c r="B54" s="117">
        <v>11455</v>
      </c>
      <c r="C54" s="117">
        <v>2195</v>
      </c>
      <c r="D54" s="116">
        <v>945</v>
      </c>
      <c r="E54" s="116">
        <v>1250</v>
      </c>
      <c r="F54" s="117">
        <v>1390</v>
      </c>
      <c r="G54" s="117">
        <v>805</v>
      </c>
      <c r="H54" s="117">
        <v>9260</v>
      </c>
      <c r="I54" s="116">
        <v>6350</v>
      </c>
      <c r="J54" s="116">
        <v>2910</v>
      </c>
      <c r="K54" s="117">
        <v>7860</v>
      </c>
      <c r="L54" s="117">
        <v>1400</v>
      </c>
      <c r="M54" s="116"/>
    </row>
    <row r="55" spans="1:13">
      <c r="A55" s="118" t="s">
        <v>425</v>
      </c>
      <c r="B55" s="117">
        <v>1975</v>
      </c>
      <c r="C55" s="117">
        <v>70</v>
      </c>
      <c r="D55" s="116">
        <v>45</v>
      </c>
      <c r="E55" s="116">
        <v>20</v>
      </c>
      <c r="F55" s="117">
        <v>30</v>
      </c>
      <c r="G55" s="117">
        <v>40</v>
      </c>
      <c r="H55" s="117">
        <v>1905</v>
      </c>
      <c r="I55" s="116">
        <v>1745</v>
      </c>
      <c r="J55" s="116">
        <v>160</v>
      </c>
      <c r="K55" s="117">
        <v>1455</v>
      </c>
      <c r="L55" s="117">
        <v>450</v>
      </c>
      <c r="M55" s="116"/>
    </row>
    <row r="56" spans="1:13">
      <c r="A56" s="118" t="s">
        <v>482</v>
      </c>
      <c r="B56" s="117">
        <v>5150</v>
      </c>
      <c r="C56" s="117">
        <v>900</v>
      </c>
      <c r="D56" s="116">
        <v>150</v>
      </c>
      <c r="E56" s="116">
        <v>750</v>
      </c>
      <c r="F56" s="117">
        <v>880</v>
      </c>
      <c r="G56" s="117">
        <v>20</v>
      </c>
      <c r="H56" s="117">
        <v>4250</v>
      </c>
      <c r="I56" s="116">
        <v>3015</v>
      </c>
      <c r="J56" s="116">
        <v>1235</v>
      </c>
      <c r="K56" s="117">
        <v>4155</v>
      </c>
      <c r="L56" s="117">
        <v>95</v>
      </c>
      <c r="M56" s="116"/>
    </row>
    <row r="57" spans="1:13">
      <c r="A57" s="118" t="s">
        <v>51</v>
      </c>
      <c r="B57" s="117">
        <v>18770</v>
      </c>
      <c r="C57" s="117">
        <v>5660</v>
      </c>
      <c r="D57" s="116">
        <v>2520</v>
      </c>
      <c r="E57" s="116">
        <v>3140</v>
      </c>
      <c r="F57" s="117">
        <v>4120</v>
      </c>
      <c r="G57" s="117">
        <v>1540</v>
      </c>
      <c r="H57" s="117">
        <v>13115</v>
      </c>
      <c r="I57" s="116">
        <v>11040</v>
      </c>
      <c r="J57" s="116">
        <v>2075</v>
      </c>
      <c r="K57" s="117">
        <v>11570</v>
      </c>
      <c r="L57" s="117">
        <v>1545</v>
      </c>
      <c r="M57" s="116"/>
    </row>
    <row r="58" spans="1:13">
      <c r="A58" s="118" t="s">
        <v>52</v>
      </c>
      <c r="B58" s="117">
        <v>16165</v>
      </c>
      <c r="C58" s="117">
        <v>3765</v>
      </c>
      <c r="D58" s="116">
        <v>875</v>
      </c>
      <c r="E58" s="116">
        <v>2885</v>
      </c>
      <c r="F58" s="117">
        <v>2900</v>
      </c>
      <c r="G58" s="117">
        <v>860</v>
      </c>
      <c r="H58" s="117">
        <v>12405</v>
      </c>
      <c r="I58" s="116">
        <v>11075</v>
      </c>
      <c r="J58" s="116">
        <v>1330</v>
      </c>
      <c r="K58" s="117">
        <v>11050</v>
      </c>
      <c r="L58" s="117">
        <v>1355</v>
      </c>
      <c r="M58" s="116"/>
    </row>
    <row r="59" spans="1:13">
      <c r="A59" s="118" t="s">
        <v>53</v>
      </c>
      <c r="B59" s="117">
        <v>12100</v>
      </c>
      <c r="C59" s="117">
        <v>2990</v>
      </c>
      <c r="D59" s="116">
        <v>1195</v>
      </c>
      <c r="E59" s="116">
        <v>1795</v>
      </c>
      <c r="F59" s="117">
        <v>2030</v>
      </c>
      <c r="G59" s="117">
        <v>960</v>
      </c>
      <c r="H59" s="117">
        <v>9110</v>
      </c>
      <c r="I59" s="116">
        <v>6575</v>
      </c>
      <c r="J59" s="116">
        <v>2535</v>
      </c>
      <c r="K59" s="117">
        <v>8235</v>
      </c>
      <c r="L59" s="117">
        <v>875</v>
      </c>
      <c r="M59" s="116"/>
    </row>
    <row r="60" spans="1:13">
      <c r="A60" s="118" t="s">
        <v>184</v>
      </c>
      <c r="B60" s="117">
        <v>25465</v>
      </c>
      <c r="C60" s="117">
        <v>3735</v>
      </c>
      <c r="D60" s="116">
        <v>935</v>
      </c>
      <c r="E60" s="116">
        <v>2800</v>
      </c>
      <c r="F60" s="117">
        <v>3205</v>
      </c>
      <c r="G60" s="117">
        <v>530</v>
      </c>
      <c r="H60" s="117">
        <v>21725</v>
      </c>
      <c r="I60" s="116">
        <v>12790</v>
      </c>
      <c r="J60" s="116">
        <v>8935</v>
      </c>
      <c r="K60" s="117">
        <v>20020</v>
      </c>
      <c r="L60" s="117">
        <v>1710</v>
      </c>
      <c r="M60" s="116"/>
    </row>
    <row r="61" spans="1:13">
      <c r="A61" s="118" t="s">
        <v>55</v>
      </c>
      <c r="B61" s="117">
        <v>29050</v>
      </c>
      <c r="C61" s="117">
        <v>7380</v>
      </c>
      <c r="D61" s="116">
        <v>4370</v>
      </c>
      <c r="E61" s="116">
        <v>3015</v>
      </c>
      <c r="F61" s="117">
        <v>4915</v>
      </c>
      <c r="G61" s="117">
        <v>2465</v>
      </c>
      <c r="H61" s="117">
        <v>21670</v>
      </c>
      <c r="I61" s="116">
        <v>17515</v>
      </c>
      <c r="J61" s="116">
        <v>4155</v>
      </c>
      <c r="K61" s="117">
        <v>19900</v>
      </c>
      <c r="L61" s="117">
        <v>1770</v>
      </c>
      <c r="M61" s="116"/>
    </row>
    <row r="62" spans="1:13">
      <c r="A62" s="118" t="s">
        <v>57</v>
      </c>
      <c r="B62" s="117">
        <v>16775</v>
      </c>
      <c r="C62" s="117">
        <v>9245</v>
      </c>
      <c r="D62" s="116">
        <v>2020</v>
      </c>
      <c r="E62" s="116">
        <v>7225</v>
      </c>
      <c r="F62" s="117">
        <v>7110</v>
      </c>
      <c r="G62" s="117">
        <v>2135</v>
      </c>
      <c r="H62" s="117">
        <v>7525</v>
      </c>
      <c r="I62" s="116">
        <v>6935</v>
      </c>
      <c r="J62" s="116">
        <v>595</v>
      </c>
      <c r="K62" s="117">
        <v>6990</v>
      </c>
      <c r="L62" s="117">
        <v>535</v>
      </c>
      <c r="M62" s="116"/>
    </row>
    <row r="63" spans="1:13">
      <c r="A63" s="118" t="s">
        <v>510</v>
      </c>
      <c r="B63" s="117">
        <v>14330</v>
      </c>
      <c r="C63" s="117">
        <v>2630</v>
      </c>
      <c r="D63" s="116">
        <v>1225</v>
      </c>
      <c r="E63" s="116">
        <v>1405</v>
      </c>
      <c r="F63" s="117">
        <v>1570</v>
      </c>
      <c r="G63" s="117">
        <v>1060</v>
      </c>
      <c r="H63" s="117">
        <v>11695</v>
      </c>
      <c r="I63" s="116">
        <v>7380</v>
      </c>
      <c r="J63" s="116">
        <v>4315</v>
      </c>
      <c r="K63" s="117">
        <v>10350</v>
      </c>
      <c r="L63" s="117">
        <v>1345</v>
      </c>
      <c r="M63" s="116"/>
    </row>
    <row r="64" spans="1:13">
      <c r="A64" s="118" t="s">
        <v>496</v>
      </c>
      <c r="B64" s="117">
        <v>6415</v>
      </c>
      <c r="C64" s="117">
        <v>1390</v>
      </c>
      <c r="D64" s="116">
        <v>545</v>
      </c>
      <c r="E64" s="116">
        <v>840</v>
      </c>
      <c r="F64" s="117">
        <v>1340</v>
      </c>
      <c r="G64" s="117">
        <v>50</v>
      </c>
      <c r="H64" s="117">
        <v>5025</v>
      </c>
      <c r="I64" s="116">
        <v>3935</v>
      </c>
      <c r="J64" s="116">
        <v>1090</v>
      </c>
      <c r="K64" s="117">
        <v>4820</v>
      </c>
      <c r="L64" s="117">
        <v>205</v>
      </c>
      <c r="M64" s="116"/>
    </row>
    <row r="65" spans="1:13">
      <c r="A65" s="118" t="s">
        <v>60</v>
      </c>
      <c r="B65" s="117">
        <v>20665</v>
      </c>
      <c r="C65" s="117">
        <v>2925</v>
      </c>
      <c r="D65" s="116">
        <v>750</v>
      </c>
      <c r="E65" s="116">
        <v>2175</v>
      </c>
      <c r="F65" s="117">
        <v>2535</v>
      </c>
      <c r="G65" s="117">
        <v>395</v>
      </c>
      <c r="H65" s="117">
        <v>17740</v>
      </c>
      <c r="I65" s="116">
        <v>12885</v>
      </c>
      <c r="J65" s="116">
        <v>4855</v>
      </c>
      <c r="K65" s="117">
        <v>16505</v>
      </c>
      <c r="L65" s="117">
        <v>1235</v>
      </c>
      <c r="M65" s="116"/>
    </row>
    <row r="66" spans="1:13">
      <c r="A66" s="118" t="s">
        <v>155</v>
      </c>
      <c r="B66" s="117">
        <v>22450</v>
      </c>
      <c r="C66" s="117">
        <v>5900</v>
      </c>
      <c r="D66" s="116">
        <v>2275</v>
      </c>
      <c r="E66" s="116">
        <v>3625</v>
      </c>
      <c r="F66" s="117">
        <v>3880</v>
      </c>
      <c r="G66" s="117">
        <v>2020</v>
      </c>
      <c r="H66" s="117">
        <v>16550</v>
      </c>
      <c r="I66" s="116">
        <v>11515</v>
      </c>
      <c r="J66" s="116">
        <v>5035</v>
      </c>
      <c r="K66" s="117">
        <v>15610</v>
      </c>
      <c r="L66" s="117">
        <v>940</v>
      </c>
      <c r="M66" s="116"/>
    </row>
    <row r="67" spans="1:13">
      <c r="A67" s="118" t="s">
        <v>63</v>
      </c>
      <c r="B67" s="117">
        <v>1470</v>
      </c>
      <c r="C67" s="117">
        <v>1470</v>
      </c>
      <c r="D67" s="116">
        <v>825</v>
      </c>
      <c r="E67" s="116">
        <v>645</v>
      </c>
      <c r="F67" s="117">
        <v>580</v>
      </c>
      <c r="G67" s="117">
        <v>890</v>
      </c>
      <c r="H67" s="117">
        <v>0</v>
      </c>
      <c r="I67" s="116">
        <v>0</v>
      </c>
      <c r="J67" s="116">
        <v>0</v>
      </c>
      <c r="K67" s="117">
        <v>0</v>
      </c>
      <c r="L67" s="117">
        <v>0</v>
      </c>
      <c r="M67" s="116"/>
    </row>
    <row r="68" spans="1:13">
      <c r="A68" s="118" t="s">
        <v>429</v>
      </c>
      <c r="B68" s="117">
        <v>765</v>
      </c>
      <c r="C68" s="117">
        <v>575</v>
      </c>
      <c r="D68" s="116">
        <v>375</v>
      </c>
      <c r="E68" s="116">
        <v>200</v>
      </c>
      <c r="F68" s="117">
        <v>335</v>
      </c>
      <c r="G68" s="117">
        <v>240</v>
      </c>
      <c r="H68" s="117">
        <v>190</v>
      </c>
      <c r="I68" s="116">
        <v>190</v>
      </c>
      <c r="J68" s="116">
        <v>0</v>
      </c>
      <c r="K68" s="117">
        <v>165</v>
      </c>
      <c r="L68" s="117">
        <v>25</v>
      </c>
      <c r="M68" s="116"/>
    </row>
    <row r="69" spans="1:13">
      <c r="A69" s="118" t="s">
        <v>497</v>
      </c>
      <c r="B69" s="117">
        <v>13940</v>
      </c>
      <c r="C69" s="117">
        <v>2215</v>
      </c>
      <c r="D69" s="116">
        <v>540</v>
      </c>
      <c r="E69" s="116">
        <v>1675</v>
      </c>
      <c r="F69" s="117">
        <v>1875</v>
      </c>
      <c r="G69" s="117">
        <v>340</v>
      </c>
      <c r="H69" s="117">
        <v>11725</v>
      </c>
      <c r="I69" s="116">
        <v>8010</v>
      </c>
      <c r="J69" s="116">
        <v>3715</v>
      </c>
      <c r="K69" s="117">
        <v>10300</v>
      </c>
      <c r="L69" s="117">
        <v>1425</v>
      </c>
      <c r="M69" s="116"/>
    </row>
    <row r="70" spans="1:13">
      <c r="A70" s="118" t="s">
        <v>485</v>
      </c>
      <c r="B70" s="117">
        <v>10275</v>
      </c>
      <c r="C70" s="117">
        <v>1510</v>
      </c>
      <c r="D70" s="116">
        <v>805</v>
      </c>
      <c r="E70" s="116">
        <v>705</v>
      </c>
      <c r="F70" s="117">
        <v>1020</v>
      </c>
      <c r="G70" s="117">
        <v>490</v>
      </c>
      <c r="H70" s="117">
        <v>8765</v>
      </c>
      <c r="I70" s="116">
        <v>7970</v>
      </c>
      <c r="J70" s="116">
        <v>795</v>
      </c>
      <c r="K70" s="117">
        <v>6235</v>
      </c>
      <c r="L70" s="117">
        <v>2530</v>
      </c>
      <c r="M70" s="116"/>
    </row>
    <row r="71" spans="1:13">
      <c r="A71" s="118" t="s">
        <v>67</v>
      </c>
      <c r="B71" s="117">
        <v>7150</v>
      </c>
      <c r="C71" s="117">
        <v>3905</v>
      </c>
      <c r="D71" s="116">
        <v>2955</v>
      </c>
      <c r="E71" s="116">
        <v>950</v>
      </c>
      <c r="F71" s="117">
        <v>1140</v>
      </c>
      <c r="G71" s="117">
        <v>2765</v>
      </c>
      <c r="H71" s="117">
        <v>3245</v>
      </c>
      <c r="I71" s="116">
        <v>3110</v>
      </c>
      <c r="J71" s="116">
        <v>135</v>
      </c>
      <c r="K71" s="117">
        <v>1705</v>
      </c>
      <c r="L71" s="117">
        <v>1540</v>
      </c>
      <c r="M71" s="116"/>
    </row>
    <row r="72" spans="1:13">
      <c r="A72" s="118" t="s">
        <v>464</v>
      </c>
      <c r="B72" s="117">
        <v>715</v>
      </c>
      <c r="C72" s="117">
        <v>715</v>
      </c>
      <c r="D72" s="116">
        <v>565</v>
      </c>
      <c r="E72" s="116">
        <v>150</v>
      </c>
      <c r="F72" s="117">
        <v>340</v>
      </c>
      <c r="G72" s="117">
        <v>375</v>
      </c>
      <c r="H72" s="117">
        <v>0</v>
      </c>
      <c r="I72" s="116">
        <v>0</v>
      </c>
      <c r="J72" s="116">
        <v>0</v>
      </c>
      <c r="K72" s="117">
        <v>0</v>
      </c>
      <c r="L72" s="117">
        <v>0</v>
      </c>
      <c r="M72" s="116"/>
    </row>
    <row r="73" spans="1:13">
      <c r="A73" s="118" t="s">
        <v>69</v>
      </c>
      <c r="B73" s="117">
        <v>13210</v>
      </c>
      <c r="C73" s="117">
        <v>4000</v>
      </c>
      <c r="D73" s="116">
        <v>1895</v>
      </c>
      <c r="E73" s="116">
        <v>2105</v>
      </c>
      <c r="F73" s="117">
        <v>2950</v>
      </c>
      <c r="G73" s="117">
        <v>1050</v>
      </c>
      <c r="H73" s="117">
        <v>9210</v>
      </c>
      <c r="I73" s="116">
        <v>9015</v>
      </c>
      <c r="J73" s="116">
        <v>195</v>
      </c>
      <c r="K73" s="117">
        <v>8825</v>
      </c>
      <c r="L73" s="117">
        <v>385</v>
      </c>
      <c r="M73" s="116"/>
    </row>
    <row r="74" spans="1:13">
      <c r="A74" s="118" t="s">
        <v>432</v>
      </c>
      <c r="B74" s="117">
        <v>12315</v>
      </c>
      <c r="C74" s="117">
        <v>1770</v>
      </c>
      <c r="D74" s="116">
        <v>660</v>
      </c>
      <c r="E74" s="116">
        <v>1105</v>
      </c>
      <c r="F74" s="117">
        <v>950</v>
      </c>
      <c r="G74" s="117">
        <v>815</v>
      </c>
      <c r="H74" s="117">
        <v>10550</v>
      </c>
      <c r="I74" s="116">
        <v>6715</v>
      </c>
      <c r="J74" s="116">
        <v>3835</v>
      </c>
      <c r="K74" s="117">
        <v>8305</v>
      </c>
      <c r="L74" s="117">
        <v>2240</v>
      </c>
      <c r="M74" s="116"/>
    </row>
    <row r="75" spans="1:13">
      <c r="A75" s="118" t="s">
        <v>465</v>
      </c>
      <c r="B75" s="117">
        <v>26470</v>
      </c>
      <c r="C75" s="117">
        <v>7125</v>
      </c>
      <c r="D75" s="116">
        <v>3735</v>
      </c>
      <c r="E75" s="116">
        <v>3395</v>
      </c>
      <c r="F75" s="117">
        <v>4640</v>
      </c>
      <c r="G75" s="117">
        <v>2485</v>
      </c>
      <c r="H75" s="117">
        <v>19345</v>
      </c>
      <c r="I75" s="116">
        <v>16410</v>
      </c>
      <c r="J75" s="116">
        <v>2935</v>
      </c>
      <c r="K75" s="117">
        <v>17965</v>
      </c>
      <c r="L75" s="117">
        <v>1380</v>
      </c>
      <c r="M75" s="116"/>
    </row>
    <row r="76" spans="1:13">
      <c r="A76" s="118" t="s">
        <v>466</v>
      </c>
      <c r="B76" s="117">
        <v>6990</v>
      </c>
      <c r="C76" s="117">
        <v>2235</v>
      </c>
      <c r="D76" s="116">
        <v>1625</v>
      </c>
      <c r="E76" s="116">
        <v>610</v>
      </c>
      <c r="F76" s="117">
        <v>1090</v>
      </c>
      <c r="G76" s="117">
        <v>1145</v>
      </c>
      <c r="H76" s="117">
        <v>4755</v>
      </c>
      <c r="I76" s="116">
        <v>4755</v>
      </c>
      <c r="J76" s="116">
        <v>0</v>
      </c>
      <c r="K76" s="117">
        <v>3850</v>
      </c>
      <c r="L76" s="117">
        <v>905</v>
      </c>
      <c r="M76" s="116"/>
    </row>
    <row r="77" spans="1:13">
      <c r="A77" s="118" t="s">
        <v>70</v>
      </c>
      <c r="B77" s="117">
        <v>30325</v>
      </c>
      <c r="C77" s="117">
        <v>6410</v>
      </c>
      <c r="D77" s="116">
        <v>2210</v>
      </c>
      <c r="E77" s="116">
        <v>4200</v>
      </c>
      <c r="F77" s="117">
        <v>5915</v>
      </c>
      <c r="G77" s="117">
        <v>495</v>
      </c>
      <c r="H77" s="117">
        <v>23910</v>
      </c>
      <c r="I77" s="116">
        <v>18435</v>
      </c>
      <c r="J77" s="116">
        <v>5475</v>
      </c>
      <c r="K77" s="117">
        <v>22655</v>
      </c>
      <c r="L77" s="117">
        <v>1255</v>
      </c>
      <c r="M77" s="116"/>
    </row>
    <row r="78" spans="1:13">
      <c r="A78" s="118" t="s">
        <v>72</v>
      </c>
      <c r="B78" s="117">
        <v>24505</v>
      </c>
      <c r="C78" s="117">
        <v>4735</v>
      </c>
      <c r="D78" s="116">
        <v>1830</v>
      </c>
      <c r="E78" s="116">
        <v>2905</v>
      </c>
      <c r="F78" s="117">
        <v>3330</v>
      </c>
      <c r="G78" s="117">
        <v>1405</v>
      </c>
      <c r="H78" s="117">
        <v>19775</v>
      </c>
      <c r="I78" s="116">
        <v>15420</v>
      </c>
      <c r="J78" s="116">
        <v>4355</v>
      </c>
      <c r="K78" s="117">
        <v>16200</v>
      </c>
      <c r="L78" s="117">
        <v>3570</v>
      </c>
      <c r="M78" s="116"/>
    </row>
    <row r="79" spans="1:13">
      <c r="A79" s="118" t="s">
        <v>190</v>
      </c>
      <c r="B79" s="117">
        <v>18175</v>
      </c>
      <c r="C79" s="117">
        <v>4950</v>
      </c>
      <c r="D79" s="116">
        <v>2625</v>
      </c>
      <c r="E79" s="116">
        <v>2325</v>
      </c>
      <c r="F79" s="117">
        <v>3320</v>
      </c>
      <c r="G79" s="117">
        <v>1625</v>
      </c>
      <c r="H79" s="117">
        <v>13230</v>
      </c>
      <c r="I79" s="116">
        <v>10145</v>
      </c>
      <c r="J79" s="116">
        <v>3085</v>
      </c>
      <c r="K79" s="117">
        <v>12345</v>
      </c>
      <c r="L79" s="117">
        <v>885</v>
      </c>
      <c r="M79" s="116"/>
    </row>
    <row r="80" spans="1:13">
      <c r="A80" s="118" t="s">
        <v>499</v>
      </c>
      <c r="B80" s="117">
        <v>1655</v>
      </c>
      <c r="C80" s="117">
        <v>175</v>
      </c>
      <c r="D80" s="116">
        <v>40</v>
      </c>
      <c r="E80" s="116">
        <v>135</v>
      </c>
      <c r="F80" s="117">
        <v>175</v>
      </c>
      <c r="G80" s="117">
        <v>0</v>
      </c>
      <c r="H80" s="117">
        <v>1480</v>
      </c>
      <c r="I80" s="116">
        <v>1030</v>
      </c>
      <c r="J80" s="116">
        <v>450</v>
      </c>
      <c r="K80" s="117">
        <v>1390</v>
      </c>
      <c r="L80" s="117">
        <v>90</v>
      </c>
      <c r="M80" s="116"/>
    </row>
    <row r="81" spans="1:13">
      <c r="A81" s="118" t="s">
        <v>500</v>
      </c>
      <c r="B81" s="117">
        <v>15640</v>
      </c>
      <c r="C81" s="117">
        <v>2770</v>
      </c>
      <c r="D81" s="116">
        <v>970</v>
      </c>
      <c r="E81" s="116">
        <v>1800</v>
      </c>
      <c r="F81" s="117">
        <v>2090</v>
      </c>
      <c r="G81" s="117">
        <v>680</v>
      </c>
      <c r="H81" s="117">
        <v>12865</v>
      </c>
      <c r="I81" s="116">
        <v>8360</v>
      </c>
      <c r="J81" s="116">
        <v>4505</v>
      </c>
      <c r="K81" s="117">
        <v>10930</v>
      </c>
      <c r="L81" s="117">
        <v>1940</v>
      </c>
      <c r="M81" s="116"/>
    </row>
    <row r="82" spans="1:13">
      <c r="A82" s="118" t="s">
        <v>467</v>
      </c>
      <c r="B82" s="117">
        <v>10740</v>
      </c>
      <c r="C82" s="117">
        <v>1205</v>
      </c>
      <c r="D82" s="116">
        <v>230</v>
      </c>
      <c r="E82" s="116">
        <v>975</v>
      </c>
      <c r="F82" s="117">
        <v>1080</v>
      </c>
      <c r="G82" s="117">
        <v>120</v>
      </c>
      <c r="H82" s="117">
        <v>9535</v>
      </c>
      <c r="I82" s="116">
        <v>6810</v>
      </c>
      <c r="J82" s="116">
        <v>2725</v>
      </c>
      <c r="K82" s="117">
        <v>9050</v>
      </c>
      <c r="L82" s="117">
        <v>485</v>
      </c>
      <c r="M82" s="116"/>
    </row>
    <row r="83" spans="1:13">
      <c r="A83" s="118" t="s">
        <v>487</v>
      </c>
      <c r="B83" s="117">
        <v>135</v>
      </c>
      <c r="C83" s="117">
        <v>0</v>
      </c>
      <c r="D83" s="116">
        <v>0</v>
      </c>
      <c r="E83" s="116">
        <v>0</v>
      </c>
      <c r="F83" s="117">
        <v>0</v>
      </c>
      <c r="G83" s="117">
        <v>0</v>
      </c>
      <c r="H83" s="117">
        <v>135</v>
      </c>
      <c r="I83" s="116">
        <v>135</v>
      </c>
      <c r="J83" s="116">
        <v>0</v>
      </c>
      <c r="K83" s="117">
        <v>90</v>
      </c>
      <c r="L83" s="117">
        <v>40</v>
      </c>
      <c r="M83" s="116"/>
    </row>
    <row r="84" spans="1:13">
      <c r="A84" s="118" t="s">
        <v>192</v>
      </c>
      <c r="B84" s="117">
        <v>22045</v>
      </c>
      <c r="C84" s="117">
        <v>3755</v>
      </c>
      <c r="D84" s="116">
        <v>1145</v>
      </c>
      <c r="E84" s="116">
        <v>2610</v>
      </c>
      <c r="F84" s="117">
        <v>3080</v>
      </c>
      <c r="G84" s="117">
        <v>680</v>
      </c>
      <c r="H84" s="117">
        <v>18290</v>
      </c>
      <c r="I84" s="116">
        <v>13575</v>
      </c>
      <c r="J84" s="116">
        <v>4715</v>
      </c>
      <c r="K84" s="117">
        <v>17050</v>
      </c>
      <c r="L84" s="117">
        <v>1240</v>
      </c>
      <c r="M84" s="116"/>
    </row>
    <row r="85" spans="1:13">
      <c r="A85" s="118" t="s">
        <v>349</v>
      </c>
      <c r="B85" s="117">
        <v>705</v>
      </c>
      <c r="C85" s="117">
        <v>35</v>
      </c>
      <c r="D85" s="116">
        <v>15</v>
      </c>
      <c r="E85" s="116">
        <v>20</v>
      </c>
      <c r="F85" s="117">
        <v>35</v>
      </c>
      <c r="G85" s="117">
        <v>0</v>
      </c>
      <c r="H85" s="117">
        <v>670</v>
      </c>
      <c r="I85" s="116">
        <v>660</v>
      </c>
      <c r="J85" s="116">
        <v>10</v>
      </c>
      <c r="K85" s="117">
        <v>650</v>
      </c>
      <c r="L85" s="117">
        <v>20</v>
      </c>
      <c r="M85" s="116"/>
    </row>
    <row r="86" spans="1:13">
      <c r="A86" s="118" t="s">
        <v>76</v>
      </c>
      <c r="B86" s="117">
        <v>21635</v>
      </c>
      <c r="C86" s="117">
        <v>4435</v>
      </c>
      <c r="D86" s="116">
        <v>1630</v>
      </c>
      <c r="E86" s="116">
        <v>2805</v>
      </c>
      <c r="F86" s="117">
        <v>3965</v>
      </c>
      <c r="G86" s="117">
        <v>470</v>
      </c>
      <c r="H86" s="117">
        <v>17200</v>
      </c>
      <c r="I86" s="116">
        <v>13500</v>
      </c>
      <c r="J86" s="116">
        <v>3700</v>
      </c>
      <c r="K86" s="117">
        <v>16540</v>
      </c>
      <c r="L86" s="117">
        <v>665</v>
      </c>
      <c r="M86" s="116"/>
    </row>
    <row r="87" spans="1:13">
      <c r="A87" s="118" t="s">
        <v>194</v>
      </c>
      <c r="B87" s="117">
        <v>26585</v>
      </c>
      <c r="C87" s="117">
        <v>7390</v>
      </c>
      <c r="D87" s="116">
        <v>3455</v>
      </c>
      <c r="E87" s="116">
        <v>3935</v>
      </c>
      <c r="F87" s="117">
        <v>4810</v>
      </c>
      <c r="G87" s="117">
        <v>2580</v>
      </c>
      <c r="H87" s="117">
        <v>19195</v>
      </c>
      <c r="I87" s="116">
        <v>14315</v>
      </c>
      <c r="J87" s="116">
        <v>4880</v>
      </c>
      <c r="K87" s="117">
        <v>17610</v>
      </c>
      <c r="L87" s="117">
        <v>1585</v>
      </c>
      <c r="M87" s="116"/>
    </row>
    <row r="88" spans="1:13">
      <c r="A88" s="118" t="s">
        <v>195</v>
      </c>
      <c r="B88" s="117">
        <v>145990</v>
      </c>
      <c r="C88" s="117">
        <v>19175</v>
      </c>
      <c r="D88" s="116">
        <v>495</v>
      </c>
      <c r="E88" s="116">
        <v>18680</v>
      </c>
      <c r="F88" s="117">
        <v>19175</v>
      </c>
      <c r="G88" s="117">
        <v>0</v>
      </c>
      <c r="H88" s="117">
        <v>126815</v>
      </c>
      <c r="I88" s="116">
        <v>0</v>
      </c>
      <c r="J88" s="116">
        <v>126815</v>
      </c>
      <c r="K88" s="117">
        <v>126815</v>
      </c>
      <c r="L88" s="117">
        <v>0</v>
      </c>
      <c r="M88" s="116"/>
    </row>
    <row r="89" spans="1:13">
      <c r="A89" s="118" t="s">
        <v>78</v>
      </c>
      <c r="B89" s="117">
        <v>15570</v>
      </c>
      <c r="C89" s="117">
        <v>3885</v>
      </c>
      <c r="D89" s="116">
        <v>1685</v>
      </c>
      <c r="E89" s="116">
        <v>2200</v>
      </c>
      <c r="F89" s="117">
        <v>2930</v>
      </c>
      <c r="G89" s="117">
        <v>955</v>
      </c>
      <c r="H89" s="117">
        <v>11685</v>
      </c>
      <c r="I89" s="116">
        <v>8850</v>
      </c>
      <c r="J89" s="116">
        <v>2835</v>
      </c>
      <c r="K89" s="117">
        <v>9970</v>
      </c>
      <c r="L89" s="117">
        <v>1715</v>
      </c>
      <c r="M89" s="116"/>
    </row>
    <row r="90" spans="1:13">
      <c r="A90" s="118" t="s">
        <v>79</v>
      </c>
      <c r="B90" s="117">
        <v>22155</v>
      </c>
      <c r="C90" s="117">
        <v>6305</v>
      </c>
      <c r="D90" s="116">
        <v>4500</v>
      </c>
      <c r="E90" s="116">
        <v>1805</v>
      </c>
      <c r="F90" s="117">
        <v>3130</v>
      </c>
      <c r="G90" s="117">
        <v>3175</v>
      </c>
      <c r="H90" s="117">
        <v>15850</v>
      </c>
      <c r="I90" s="116">
        <v>11415</v>
      </c>
      <c r="J90" s="116">
        <v>4435</v>
      </c>
      <c r="K90" s="117">
        <v>14625</v>
      </c>
      <c r="L90" s="117">
        <v>1225</v>
      </c>
      <c r="M90" s="116"/>
    </row>
    <row r="91" spans="1:13">
      <c r="A91" s="118" t="s">
        <v>196</v>
      </c>
      <c r="B91" s="117">
        <v>23810</v>
      </c>
      <c r="C91" s="117">
        <v>3160</v>
      </c>
      <c r="D91" s="116">
        <v>790</v>
      </c>
      <c r="E91" s="116">
        <v>2370</v>
      </c>
      <c r="F91" s="117">
        <v>2825</v>
      </c>
      <c r="G91" s="117">
        <v>335</v>
      </c>
      <c r="H91" s="117">
        <v>20650</v>
      </c>
      <c r="I91" s="116">
        <v>14865</v>
      </c>
      <c r="J91" s="116">
        <v>5785</v>
      </c>
      <c r="K91" s="117">
        <v>19315</v>
      </c>
      <c r="L91" s="117">
        <v>1335</v>
      </c>
      <c r="M91" s="116"/>
    </row>
    <row r="92" spans="1:13">
      <c r="A92" s="118" t="s">
        <v>80</v>
      </c>
      <c r="B92" s="117">
        <v>17265</v>
      </c>
      <c r="C92" s="117">
        <v>3520</v>
      </c>
      <c r="D92" s="116">
        <v>1110</v>
      </c>
      <c r="E92" s="116">
        <v>2410</v>
      </c>
      <c r="F92" s="117">
        <v>2725</v>
      </c>
      <c r="G92" s="117">
        <v>795</v>
      </c>
      <c r="H92" s="117">
        <v>13740</v>
      </c>
      <c r="I92" s="116">
        <v>11200</v>
      </c>
      <c r="J92" s="116">
        <v>2540</v>
      </c>
      <c r="K92" s="117">
        <v>11815</v>
      </c>
      <c r="L92" s="117">
        <v>1925</v>
      </c>
      <c r="M92" s="116"/>
    </row>
    <row r="93" spans="1:13">
      <c r="A93" s="118" t="s">
        <v>468</v>
      </c>
      <c r="B93" s="117">
        <v>9255</v>
      </c>
      <c r="C93" s="117">
        <v>2455</v>
      </c>
      <c r="D93" s="116">
        <v>1620</v>
      </c>
      <c r="E93" s="116">
        <v>835</v>
      </c>
      <c r="F93" s="117">
        <v>1630</v>
      </c>
      <c r="G93" s="117">
        <v>825</v>
      </c>
      <c r="H93" s="117">
        <v>6800</v>
      </c>
      <c r="I93" s="116">
        <v>6700</v>
      </c>
      <c r="J93" s="116">
        <v>100</v>
      </c>
      <c r="K93" s="117">
        <v>6050</v>
      </c>
      <c r="L93" s="117">
        <v>750</v>
      </c>
      <c r="M93" s="116"/>
    </row>
    <row r="94" spans="1:13">
      <c r="A94" s="118" t="s">
        <v>289</v>
      </c>
      <c r="B94" s="117">
        <v>765</v>
      </c>
      <c r="C94" s="117">
        <v>20</v>
      </c>
      <c r="D94" s="116">
        <v>10</v>
      </c>
      <c r="E94" s="116">
        <v>5</v>
      </c>
      <c r="F94" s="117">
        <v>15</v>
      </c>
      <c r="G94" s="117">
        <v>5</v>
      </c>
      <c r="H94" s="117">
        <v>750</v>
      </c>
      <c r="I94" s="116">
        <v>750</v>
      </c>
      <c r="J94" s="116">
        <v>0</v>
      </c>
      <c r="K94" s="117">
        <v>630</v>
      </c>
      <c r="L94" s="117">
        <v>115</v>
      </c>
      <c r="M94" s="116"/>
    </row>
    <row r="95" spans="1:13">
      <c r="A95" s="118" t="s">
        <v>83</v>
      </c>
      <c r="B95" s="117">
        <v>14320</v>
      </c>
      <c r="C95" s="117">
        <v>5320</v>
      </c>
      <c r="D95" s="116">
        <v>2195</v>
      </c>
      <c r="E95" s="116">
        <v>3120</v>
      </c>
      <c r="F95" s="117">
        <v>3660</v>
      </c>
      <c r="G95" s="117">
        <v>1660</v>
      </c>
      <c r="H95" s="117">
        <v>9005</v>
      </c>
      <c r="I95" s="116">
        <v>7020</v>
      </c>
      <c r="J95" s="116">
        <v>1985</v>
      </c>
      <c r="K95" s="117">
        <v>8245</v>
      </c>
      <c r="L95" s="117">
        <v>760</v>
      </c>
      <c r="M95" s="116"/>
    </row>
    <row r="96" spans="1:13">
      <c r="A96" s="118" t="s">
        <v>488</v>
      </c>
      <c r="B96" s="117">
        <v>7565</v>
      </c>
      <c r="C96" s="117">
        <v>1350</v>
      </c>
      <c r="D96" s="116">
        <v>660</v>
      </c>
      <c r="E96" s="116">
        <v>690</v>
      </c>
      <c r="F96" s="117">
        <v>1185</v>
      </c>
      <c r="G96" s="117">
        <v>170</v>
      </c>
      <c r="H96" s="117">
        <v>6210</v>
      </c>
      <c r="I96" s="116">
        <v>5255</v>
      </c>
      <c r="J96" s="116">
        <v>960</v>
      </c>
      <c r="K96" s="117">
        <v>5710</v>
      </c>
      <c r="L96" s="117">
        <v>500</v>
      </c>
      <c r="M96" s="116"/>
    </row>
    <row r="97" spans="1:13">
      <c r="A97" s="118" t="s">
        <v>85</v>
      </c>
      <c r="B97" s="117">
        <v>950</v>
      </c>
      <c r="C97" s="117">
        <v>55</v>
      </c>
      <c r="D97" s="116">
        <v>15</v>
      </c>
      <c r="E97" s="116">
        <v>40</v>
      </c>
      <c r="F97" s="117">
        <v>45</v>
      </c>
      <c r="G97" s="117">
        <v>10</v>
      </c>
      <c r="H97" s="117">
        <v>895</v>
      </c>
      <c r="I97" s="116">
        <v>575</v>
      </c>
      <c r="J97" s="116">
        <v>320</v>
      </c>
      <c r="K97" s="117">
        <v>740</v>
      </c>
      <c r="L97" s="117">
        <v>160</v>
      </c>
      <c r="M97" s="116"/>
    </row>
    <row r="98" spans="1:13">
      <c r="A98" s="118" t="s">
        <v>86</v>
      </c>
      <c r="B98" s="117">
        <v>605</v>
      </c>
      <c r="C98" s="117">
        <v>270</v>
      </c>
      <c r="D98" s="116">
        <v>270</v>
      </c>
      <c r="E98" s="116">
        <v>0</v>
      </c>
      <c r="F98" s="117">
        <v>120</v>
      </c>
      <c r="G98" s="117">
        <v>150</v>
      </c>
      <c r="H98" s="117">
        <v>335</v>
      </c>
      <c r="I98" s="116">
        <v>335</v>
      </c>
      <c r="J98" s="116">
        <v>0</v>
      </c>
      <c r="K98" s="117">
        <v>220</v>
      </c>
      <c r="L98" s="117">
        <v>115</v>
      </c>
      <c r="M98" s="116"/>
    </row>
    <row r="99" spans="1:13">
      <c r="A99" s="118" t="s">
        <v>88</v>
      </c>
      <c r="B99" s="117">
        <v>825</v>
      </c>
      <c r="C99" s="117">
        <v>825</v>
      </c>
      <c r="D99" s="116">
        <v>770</v>
      </c>
      <c r="E99" s="116">
        <v>50</v>
      </c>
      <c r="F99" s="117">
        <v>590</v>
      </c>
      <c r="G99" s="117">
        <v>230</v>
      </c>
      <c r="H99" s="117">
        <v>0</v>
      </c>
      <c r="I99" s="116">
        <v>0</v>
      </c>
      <c r="J99" s="116">
        <v>0</v>
      </c>
      <c r="K99" s="117">
        <v>0</v>
      </c>
      <c r="L99" s="117">
        <v>0</v>
      </c>
      <c r="M99" s="116"/>
    </row>
    <row r="100" spans="1:13">
      <c r="A100" s="118" t="s">
        <v>89</v>
      </c>
      <c r="B100" s="117">
        <v>600</v>
      </c>
      <c r="C100" s="117">
        <v>215</v>
      </c>
      <c r="D100" s="116">
        <v>195</v>
      </c>
      <c r="E100" s="116">
        <v>20</v>
      </c>
      <c r="F100" s="117">
        <v>115</v>
      </c>
      <c r="G100" s="117">
        <v>100</v>
      </c>
      <c r="H100" s="117">
        <v>385</v>
      </c>
      <c r="I100" s="116">
        <v>385</v>
      </c>
      <c r="J100" s="116">
        <v>0</v>
      </c>
      <c r="K100" s="117">
        <v>285</v>
      </c>
      <c r="L100" s="117">
        <v>100</v>
      </c>
      <c r="M100" s="116"/>
    </row>
    <row r="101" spans="1:13">
      <c r="A101" s="118" t="s">
        <v>90</v>
      </c>
      <c r="B101" s="117">
        <v>5995</v>
      </c>
      <c r="C101" s="117">
        <v>1780</v>
      </c>
      <c r="D101" s="116">
        <v>1200</v>
      </c>
      <c r="E101" s="116">
        <v>580</v>
      </c>
      <c r="F101" s="117">
        <v>1180</v>
      </c>
      <c r="G101" s="117">
        <v>600</v>
      </c>
      <c r="H101" s="117">
        <v>4215</v>
      </c>
      <c r="I101" s="116">
        <v>4165</v>
      </c>
      <c r="J101" s="116">
        <v>50</v>
      </c>
      <c r="K101" s="117">
        <v>3465</v>
      </c>
      <c r="L101" s="117">
        <v>745</v>
      </c>
      <c r="M101" s="116"/>
    </row>
    <row r="102" spans="1:13">
      <c r="A102" s="118" t="s">
        <v>91</v>
      </c>
      <c r="B102" s="117">
        <v>600</v>
      </c>
      <c r="C102" s="117">
        <v>155</v>
      </c>
      <c r="D102" s="116">
        <v>155</v>
      </c>
      <c r="E102" s="116">
        <v>0</v>
      </c>
      <c r="F102" s="117">
        <v>105</v>
      </c>
      <c r="G102" s="117">
        <v>50</v>
      </c>
      <c r="H102" s="117">
        <v>445</v>
      </c>
      <c r="I102" s="116">
        <v>445</v>
      </c>
      <c r="J102" s="116">
        <v>0</v>
      </c>
      <c r="K102" s="117">
        <v>380</v>
      </c>
      <c r="L102" s="117">
        <v>65</v>
      </c>
      <c r="M102" s="116"/>
    </row>
    <row r="103" spans="1:13">
      <c r="A103" s="118" t="s">
        <v>92</v>
      </c>
      <c r="B103" s="117">
        <v>905</v>
      </c>
      <c r="C103" s="117">
        <v>225</v>
      </c>
      <c r="D103" s="116">
        <v>110</v>
      </c>
      <c r="E103" s="116">
        <v>115</v>
      </c>
      <c r="F103" s="117">
        <v>150</v>
      </c>
      <c r="G103" s="117">
        <v>75</v>
      </c>
      <c r="H103" s="117">
        <v>680</v>
      </c>
      <c r="I103" s="116">
        <v>665</v>
      </c>
      <c r="J103" s="116">
        <v>15</v>
      </c>
      <c r="K103" s="117">
        <v>565</v>
      </c>
      <c r="L103" s="117">
        <v>115</v>
      </c>
      <c r="M103" s="116"/>
    </row>
    <row r="104" spans="1:13">
      <c r="A104" s="118" t="s">
        <v>156</v>
      </c>
      <c r="B104" s="117">
        <v>3405</v>
      </c>
      <c r="C104" s="117">
        <v>685</v>
      </c>
      <c r="D104" s="116">
        <v>55</v>
      </c>
      <c r="E104" s="116">
        <v>630</v>
      </c>
      <c r="F104" s="117">
        <v>605</v>
      </c>
      <c r="G104" s="117">
        <v>80</v>
      </c>
      <c r="H104" s="117">
        <v>2720</v>
      </c>
      <c r="I104" s="116">
        <v>1305</v>
      </c>
      <c r="J104" s="116">
        <v>1415</v>
      </c>
      <c r="K104" s="117">
        <v>2615</v>
      </c>
      <c r="L104" s="117">
        <v>105</v>
      </c>
      <c r="M104" s="116"/>
    </row>
    <row r="105" spans="1:13">
      <c r="A105" s="118" t="s">
        <v>398</v>
      </c>
      <c r="B105" s="117">
        <v>4260</v>
      </c>
      <c r="C105" s="117">
        <v>1950</v>
      </c>
      <c r="D105" s="116">
        <v>290</v>
      </c>
      <c r="E105" s="116">
        <v>1660</v>
      </c>
      <c r="F105" s="117">
        <v>1925</v>
      </c>
      <c r="G105" s="117">
        <v>25</v>
      </c>
      <c r="H105" s="117">
        <v>2310</v>
      </c>
      <c r="I105" s="116">
        <v>2275</v>
      </c>
      <c r="J105" s="116">
        <v>35</v>
      </c>
      <c r="K105" s="117">
        <v>2015</v>
      </c>
      <c r="L105" s="117">
        <v>300</v>
      </c>
      <c r="M105" s="116"/>
    </row>
    <row r="106" spans="1:13">
      <c r="A106" s="118" t="s">
        <v>357</v>
      </c>
      <c r="B106" s="117">
        <v>9270</v>
      </c>
      <c r="C106" s="117">
        <v>2975</v>
      </c>
      <c r="D106" s="116">
        <v>625</v>
      </c>
      <c r="E106" s="116">
        <v>2350</v>
      </c>
      <c r="F106" s="117">
        <v>2680</v>
      </c>
      <c r="G106" s="117">
        <v>295</v>
      </c>
      <c r="H106" s="117">
        <v>6290</v>
      </c>
      <c r="I106" s="116">
        <v>3925</v>
      </c>
      <c r="J106" s="116">
        <v>2365</v>
      </c>
      <c r="K106" s="117">
        <v>6205</v>
      </c>
      <c r="L106" s="117">
        <v>90</v>
      </c>
      <c r="M106" s="116"/>
    </row>
    <row r="107" spans="1:13">
      <c r="A107" s="118" t="s">
        <v>399</v>
      </c>
      <c r="B107" s="117">
        <v>2990</v>
      </c>
      <c r="C107" s="117">
        <v>430</v>
      </c>
      <c r="D107" s="116">
        <v>170</v>
      </c>
      <c r="E107" s="116">
        <v>260</v>
      </c>
      <c r="F107" s="117">
        <v>405</v>
      </c>
      <c r="G107" s="117">
        <v>20</v>
      </c>
      <c r="H107" s="117">
        <v>2560</v>
      </c>
      <c r="I107" s="116">
        <v>2135</v>
      </c>
      <c r="J107" s="116">
        <v>425</v>
      </c>
      <c r="K107" s="117">
        <v>2320</v>
      </c>
      <c r="L107" s="117">
        <v>235</v>
      </c>
      <c r="M107" s="116"/>
    </row>
    <row r="108" spans="1:13">
      <c r="A108" s="118" t="s">
        <v>93</v>
      </c>
      <c r="B108" s="117">
        <v>21610</v>
      </c>
      <c r="C108" s="117">
        <v>4780</v>
      </c>
      <c r="D108" s="116">
        <v>1235</v>
      </c>
      <c r="E108" s="116">
        <v>3545</v>
      </c>
      <c r="F108" s="117">
        <v>3495</v>
      </c>
      <c r="G108" s="117">
        <v>1285</v>
      </c>
      <c r="H108" s="117">
        <v>16830</v>
      </c>
      <c r="I108" s="116">
        <v>12125</v>
      </c>
      <c r="J108" s="116">
        <v>4705</v>
      </c>
      <c r="K108" s="117">
        <v>15285</v>
      </c>
      <c r="L108" s="117">
        <v>1545</v>
      </c>
      <c r="M108" s="116"/>
    </row>
    <row r="109" spans="1:13">
      <c r="A109" s="118" t="s">
        <v>94</v>
      </c>
      <c r="B109" s="117">
        <v>3650</v>
      </c>
      <c r="C109" s="117">
        <v>1870</v>
      </c>
      <c r="D109" s="116">
        <v>1140</v>
      </c>
      <c r="E109" s="116">
        <v>730</v>
      </c>
      <c r="F109" s="117">
        <v>830</v>
      </c>
      <c r="G109" s="117">
        <v>1040</v>
      </c>
      <c r="H109" s="117">
        <v>1780</v>
      </c>
      <c r="I109" s="116">
        <v>1765</v>
      </c>
      <c r="J109" s="116">
        <v>15</v>
      </c>
      <c r="K109" s="117">
        <v>1050</v>
      </c>
      <c r="L109" s="117">
        <v>730</v>
      </c>
      <c r="M109" s="116"/>
    </row>
    <row r="110" spans="1:13">
      <c r="A110" s="118" t="s">
        <v>470</v>
      </c>
      <c r="B110" s="117">
        <v>1145</v>
      </c>
      <c r="C110" s="117">
        <v>600</v>
      </c>
      <c r="D110" s="116">
        <v>105</v>
      </c>
      <c r="E110" s="116">
        <v>500</v>
      </c>
      <c r="F110" s="117">
        <v>550</v>
      </c>
      <c r="G110" s="117">
        <v>50</v>
      </c>
      <c r="H110" s="117">
        <v>545</v>
      </c>
      <c r="I110" s="116">
        <v>535</v>
      </c>
      <c r="J110" s="116">
        <v>5</v>
      </c>
      <c r="K110" s="117">
        <v>435</v>
      </c>
      <c r="L110" s="117">
        <v>105</v>
      </c>
      <c r="M110" s="116"/>
    </row>
    <row r="111" spans="1:13">
      <c r="A111" s="118" t="s">
        <v>95</v>
      </c>
      <c r="B111" s="117">
        <v>24475</v>
      </c>
      <c r="C111" s="117">
        <v>5185</v>
      </c>
      <c r="D111" s="116">
        <v>1425</v>
      </c>
      <c r="E111" s="116">
        <v>3760</v>
      </c>
      <c r="F111" s="117">
        <v>4230</v>
      </c>
      <c r="G111" s="117">
        <v>955</v>
      </c>
      <c r="H111" s="117">
        <v>19295</v>
      </c>
      <c r="I111" s="116">
        <v>15765</v>
      </c>
      <c r="J111" s="116">
        <v>3530</v>
      </c>
      <c r="K111" s="117">
        <v>18430</v>
      </c>
      <c r="L111" s="117">
        <v>860</v>
      </c>
      <c r="M111" s="116"/>
    </row>
    <row r="112" spans="1:13">
      <c r="A112" s="118" t="s">
        <v>96</v>
      </c>
      <c r="B112" s="117">
        <v>23575</v>
      </c>
      <c r="C112" s="117">
        <v>6385</v>
      </c>
      <c r="D112" s="116">
        <v>3635</v>
      </c>
      <c r="E112" s="116">
        <v>2755</v>
      </c>
      <c r="F112" s="117">
        <v>4485</v>
      </c>
      <c r="G112" s="117">
        <v>1905</v>
      </c>
      <c r="H112" s="117">
        <v>17185</v>
      </c>
      <c r="I112" s="116">
        <v>14585</v>
      </c>
      <c r="J112" s="116">
        <v>2600</v>
      </c>
      <c r="K112" s="117">
        <v>16105</v>
      </c>
      <c r="L112" s="117">
        <v>1080</v>
      </c>
      <c r="M112" s="116"/>
    </row>
    <row r="113" spans="1:13">
      <c r="A113" s="118" t="s">
        <v>511</v>
      </c>
      <c r="B113" s="117">
        <v>20375</v>
      </c>
      <c r="C113" s="117">
        <v>4770</v>
      </c>
      <c r="D113" s="116">
        <v>1415</v>
      </c>
      <c r="E113" s="116">
        <v>3355</v>
      </c>
      <c r="F113" s="117">
        <v>4240</v>
      </c>
      <c r="G113" s="117">
        <v>530</v>
      </c>
      <c r="H113" s="117">
        <v>15605</v>
      </c>
      <c r="I113" s="116">
        <v>9970</v>
      </c>
      <c r="J113" s="116">
        <v>5635</v>
      </c>
      <c r="K113" s="117">
        <v>14515</v>
      </c>
      <c r="L113" s="117">
        <v>1090</v>
      </c>
      <c r="M113" s="116"/>
    </row>
    <row r="114" spans="1:13">
      <c r="A114" s="118" t="s">
        <v>471</v>
      </c>
      <c r="B114" s="117">
        <v>10815</v>
      </c>
      <c r="C114" s="117">
        <v>665</v>
      </c>
      <c r="D114" s="116">
        <v>135</v>
      </c>
      <c r="E114" s="116">
        <v>530</v>
      </c>
      <c r="F114" s="117">
        <v>545</v>
      </c>
      <c r="G114" s="117">
        <v>120</v>
      </c>
      <c r="H114" s="117">
        <v>10155</v>
      </c>
      <c r="I114" s="116">
        <v>8055</v>
      </c>
      <c r="J114" s="116">
        <v>2100</v>
      </c>
      <c r="K114" s="117">
        <v>9345</v>
      </c>
      <c r="L114" s="117">
        <v>810</v>
      </c>
      <c r="M114" s="116"/>
    </row>
    <row r="115" spans="1:13">
      <c r="A115" s="118" t="s">
        <v>98</v>
      </c>
      <c r="B115" s="117">
        <v>23155</v>
      </c>
      <c r="C115" s="117">
        <v>5255</v>
      </c>
      <c r="D115" s="116">
        <v>2555</v>
      </c>
      <c r="E115" s="116">
        <v>2705</v>
      </c>
      <c r="F115" s="117">
        <v>3600</v>
      </c>
      <c r="G115" s="117">
        <v>1655</v>
      </c>
      <c r="H115" s="117">
        <v>17900</v>
      </c>
      <c r="I115" s="116">
        <v>13045</v>
      </c>
      <c r="J115" s="116">
        <v>4850</v>
      </c>
      <c r="K115" s="117">
        <v>17150</v>
      </c>
      <c r="L115" s="117">
        <v>745</v>
      </c>
      <c r="M115" s="116"/>
    </row>
    <row r="116" spans="1:13">
      <c r="A116" s="118" t="s">
        <v>99</v>
      </c>
      <c r="B116" s="117">
        <v>17750</v>
      </c>
      <c r="C116" s="117">
        <v>2040</v>
      </c>
      <c r="D116" s="116">
        <v>635</v>
      </c>
      <c r="E116" s="116">
        <v>1405</v>
      </c>
      <c r="F116" s="117">
        <v>1710</v>
      </c>
      <c r="G116" s="117">
        <v>330</v>
      </c>
      <c r="H116" s="117">
        <v>15710</v>
      </c>
      <c r="I116" s="116">
        <v>11600</v>
      </c>
      <c r="J116" s="116">
        <v>4110</v>
      </c>
      <c r="K116" s="117">
        <v>14775</v>
      </c>
      <c r="L116" s="117">
        <v>935</v>
      </c>
      <c r="M116" s="116"/>
    </row>
    <row r="117" spans="1:13">
      <c r="A117" s="118" t="s">
        <v>101</v>
      </c>
      <c r="B117" s="117">
        <v>12525</v>
      </c>
      <c r="C117" s="117">
        <v>1935</v>
      </c>
      <c r="D117" s="116">
        <v>1090</v>
      </c>
      <c r="E117" s="116">
        <v>845</v>
      </c>
      <c r="F117" s="117">
        <v>1480</v>
      </c>
      <c r="G117" s="117">
        <v>455</v>
      </c>
      <c r="H117" s="117">
        <v>10590</v>
      </c>
      <c r="I117" s="116">
        <v>7685</v>
      </c>
      <c r="J117" s="116">
        <v>2905</v>
      </c>
      <c r="K117" s="117">
        <v>9700</v>
      </c>
      <c r="L117" s="117">
        <v>890</v>
      </c>
      <c r="M117" s="116"/>
    </row>
    <row r="118" spans="1:13">
      <c r="A118" s="118" t="s">
        <v>446</v>
      </c>
      <c r="B118" s="117">
        <v>2760</v>
      </c>
      <c r="C118" s="117">
        <v>80</v>
      </c>
      <c r="D118" s="116">
        <v>25</v>
      </c>
      <c r="E118" s="116">
        <v>50</v>
      </c>
      <c r="F118" s="117">
        <v>50</v>
      </c>
      <c r="G118" s="117">
        <v>30</v>
      </c>
      <c r="H118" s="117">
        <v>2685</v>
      </c>
      <c r="I118" s="116">
        <v>2590</v>
      </c>
      <c r="J118" s="116">
        <v>95</v>
      </c>
      <c r="K118" s="117">
        <v>2315</v>
      </c>
      <c r="L118" s="117">
        <v>370</v>
      </c>
      <c r="M118" s="116"/>
    </row>
    <row r="119" spans="1:13">
      <c r="A119" s="118" t="s">
        <v>102</v>
      </c>
      <c r="B119" s="117">
        <v>13670</v>
      </c>
      <c r="C119" s="117">
        <v>5085</v>
      </c>
      <c r="D119" s="116">
        <v>2160</v>
      </c>
      <c r="E119" s="116">
        <v>2925</v>
      </c>
      <c r="F119" s="117">
        <v>2965</v>
      </c>
      <c r="G119" s="117">
        <v>2115</v>
      </c>
      <c r="H119" s="117">
        <v>8585</v>
      </c>
      <c r="I119" s="116">
        <v>5565</v>
      </c>
      <c r="J119" s="116">
        <v>3020</v>
      </c>
      <c r="K119" s="117">
        <v>7545</v>
      </c>
      <c r="L119" s="117">
        <v>1040</v>
      </c>
      <c r="M119" s="116"/>
    </row>
    <row r="120" spans="1:13">
      <c r="A120" s="118" t="s">
        <v>103</v>
      </c>
      <c r="B120" s="117">
        <v>11635</v>
      </c>
      <c r="C120" s="117">
        <v>3015</v>
      </c>
      <c r="D120" s="116">
        <v>1625</v>
      </c>
      <c r="E120" s="116">
        <v>1390</v>
      </c>
      <c r="F120" s="117">
        <v>1950</v>
      </c>
      <c r="G120" s="117">
        <v>1065</v>
      </c>
      <c r="H120" s="117">
        <v>8625</v>
      </c>
      <c r="I120" s="116">
        <v>6520</v>
      </c>
      <c r="J120" s="116">
        <v>2105</v>
      </c>
      <c r="K120" s="117">
        <v>7640</v>
      </c>
      <c r="L120" s="117">
        <v>980</v>
      </c>
      <c r="M120" s="116"/>
    </row>
    <row r="121" spans="1:13">
      <c r="A121" s="118" t="s">
        <v>262</v>
      </c>
      <c r="B121" s="117">
        <v>16090</v>
      </c>
      <c r="C121" s="117">
        <v>1745</v>
      </c>
      <c r="D121" s="116">
        <v>555</v>
      </c>
      <c r="E121" s="116">
        <v>1190</v>
      </c>
      <c r="F121" s="117">
        <v>1605</v>
      </c>
      <c r="G121" s="117">
        <v>140</v>
      </c>
      <c r="H121" s="117">
        <v>14345</v>
      </c>
      <c r="I121" s="116">
        <v>7215</v>
      </c>
      <c r="J121" s="116">
        <v>7130</v>
      </c>
      <c r="K121" s="117">
        <v>13825</v>
      </c>
      <c r="L121" s="117">
        <v>520</v>
      </c>
      <c r="M121" s="116"/>
    </row>
    <row r="122" spans="1:13">
      <c r="A122" s="118" t="s">
        <v>263</v>
      </c>
      <c r="B122" s="117">
        <v>16100</v>
      </c>
      <c r="C122" s="117">
        <v>1550</v>
      </c>
      <c r="D122" s="116">
        <v>305</v>
      </c>
      <c r="E122" s="116">
        <v>1245</v>
      </c>
      <c r="F122" s="117">
        <v>1460</v>
      </c>
      <c r="G122" s="117">
        <v>90</v>
      </c>
      <c r="H122" s="117">
        <v>14550</v>
      </c>
      <c r="I122" s="116">
        <v>6955</v>
      </c>
      <c r="J122" s="116">
        <v>7595</v>
      </c>
      <c r="K122" s="117">
        <v>13425</v>
      </c>
      <c r="L122" s="117">
        <v>1125</v>
      </c>
      <c r="M122" s="116"/>
    </row>
    <row r="123" spans="1:13">
      <c r="A123" s="118" t="s">
        <v>502</v>
      </c>
      <c r="B123" s="117">
        <v>2640</v>
      </c>
      <c r="C123" s="117">
        <v>505</v>
      </c>
      <c r="D123" s="116">
        <v>205</v>
      </c>
      <c r="E123" s="116">
        <v>295</v>
      </c>
      <c r="F123" s="117">
        <v>490</v>
      </c>
      <c r="G123" s="117">
        <v>15</v>
      </c>
      <c r="H123" s="117">
        <v>2135</v>
      </c>
      <c r="I123" s="116">
        <v>2035</v>
      </c>
      <c r="J123" s="116">
        <v>105</v>
      </c>
      <c r="K123" s="117">
        <v>2100</v>
      </c>
      <c r="L123" s="117">
        <v>40</v>
      </c>
      <c r="M123" s="116"/>
    </row>
    <row r="124" spans="1:13">
      <c r="A124" s="118" t="s">
        <v>472</v>
      </c>
      <c r="B124" s="117">
        <v>560</v>
      </c>
      <c r="C124" s="117">
        <v>165</v>
      </c>
      <c r="D124" s="116">
        <v>115</v>
      </c>
      <c r="E124" s="116">
        <v>45</v>
      </c>
      <c r="F124" s="117">
        <v>115</v>
      </c>
      <c r="G124" s="117">
        <v>50</v>
      </c>
      <c r="H124" s="117">
        <v>395</v>
      </c>
      <c r="I124" s="116">
        <v>395</v>
      </c>
      <c r="J124" s="116">
        <v>0</v>
      </c>
      <c r="K124" s="117">
        <v>290</v>
      </c>
      <c r="L124" s="117">
        <v>105</v>
      </c>
      <c r="M124" s="116"/>
    </row>
    <row r="125" spans="1:13">
      <c r="A125" s="118" t="s">
        <v>106</v>
      </c>
      <c r="B125" s="117">
        <v>19755</v>
      </c>
      <c r="C125" s="117">
        <v>9150</v>
      </c>
      <c r="D125" s="116">
        <v>5375</v>
      </c>
      <c r="E125" s="116">
        <v>3775</v>
      </c>
      <c r="F125" s="117">
        <v>5970</v>
      </c>
      <c r="G125" s="117">
        <v>3180</v>
      </c>
      <c r="H125" s="117">
        <v>10605</v>
      </c>
      <c r="I125" s="116">
        <v>10335</v>
      </c>
      <c r="J125" s="116">
        <v>270</v>
      </c>
      <c r="K125" s="117">
        <v>8925</v>
      </c>
      <c r="L125" s="117">
        <v>1680</v>
      </c>
      <c r="M125" s="116"/>
    </row>
    <row r="126" spans="1:13">
      <c r="A126" s="118" t="s">
        <v>107</v>
      </c>
      <c r="B126" s="117">
        <v>24025</v>
      </c>
      <c r="C126" s="117">
        <v>7360</v>
      </c>
      <c r="D126" s="116">
        <v>2540</v>
      </c>
      <c r="E126" s="116">
        <v>4820</v>
      </c>
      <c r="F126" s="117">
        <v>4530</v>
      </c>
      <c r="G126" s="117">
        <v>2835</v>
      </c>
      <c r="H126" s="117">
        <v>16660</v>
      </c>
      <c r="I126" s="116">
        <v>8615</v>
      </c>
      <c r="J126" s="116">
        <v>8050</v>
      </c>
      <c r="K126" s="117">
        <v>15125</v>
      </c>
      <c r="L126" s="117">
        <v>1535</v>
      </c>
      <c r="M126" s="116"/>
    </row>
    <row r="127" spans="1:13">
      <c r="A127" s="118" t="s">
        <v>108</v>
      </c>
      <c r="B127" s="117">
        <v>23505</v>
      </c>
      <c r="C127" s="117">
        <v>3435</v>
      </c>
      <c r="D127" s="116">
        <v>1395</v>
      </c>
      <c r="E127" s="116">
        <v>2040</v>
      </c>
      <c r="F127" s="117">
        <v>3100</v>
      </c>
      <c r="G127" s="117">
        <v>335</v>
      </c>
      <c r="H127" s="117">
        <v>20075</v>
      </c>
      <c r="I127" s="116">
        <v>15910</v>
      </c>
      <c r="J127" s="116">
        <v>4160</v>
      </c>
      <c r="K127" s="117">
        <v>18940</v>
      </c>
      <c r="L127" s="117">
        <v>1135</v>
      </c>
      <c r="M127" s="116"/>
    </row>
    <row r="128" spans="1:13">
      <c r="A128" s="118" t="s">
        <v>110</v>
      </c>
      <c r="B128" s="117">
        <v>23215</v>
      </c>
      <c r="C128" s="117">
        <v>6740</v>
      </c>
      <c r="D128" s="116">
        <v>2340</v>
      </c>
      <c r="E128" s="116">
        <v>4395</v>
      </c>
      <c r="F128" s="117">
        <v>5025</v>
      </c>
      <c r="G128" s="117">
        <v>1715</v>
      </c>
      <c r="H128" s="117">
        <v>16480</v>
      </c>
      <c r="I128" s="116">
        <v>9625</v>
      </c>
      <c r="J128" s="116">
        <v>6855</v>
      </c>
      <c r="K128" s="117">
        <v>14275</v>
      </c>
      <c r="L128" s="117">
        <v>2205</v>
      </c>
      <c r="M128" s="116"/>
    </row>
    <row r="129" spans="1:13">
      <c r="A129" s="118" t="s">
        <v>404</v>
      </c>
      <c r="B129" s="117">
        <v>590</v>
      </c>
      <c r="C129" s="117">
        <v>130</v>
      </c>
      <c r="D129" s="116">
        <v>50</v>
      </c>
      <c r="E129" s="116">
        <v>80</v>
      </c>
      <c r="F129" s="117">
        <v>105</v>
      </c>
      <c r="G129" s="117">
        <v>25</v>
      </c>
      <c r="H129" s="117">
        <v>460</v>
      </c>
      <c r="I129" s="116">
        <v>445</v>
      </c>
      <c r="J129" s="116">
        <v>15</v>
      </c>
      <c r="K129" s="117">
        <v>395</v>
      </c>
      <c r="L129" s="117">
        <v>65</v>
      </c>
      <c r="M129" s="116"/>
    </row>
    <row r="130" spans="1:13">
      <c r="A130" s="118" t="s">
        <v>112</v>
      </c>
      <c r="B130" s="117">
        <v>20930</v>
      </c>
      <c r="C130" s="117">
        <v>3120</v>
      </c>
      <c r="D130" s="116">
        <v>755</v>
      </c>
      <c r="E130" s="116">
        <v>2365</v>
      </c>
      <c r="F130" s="117">
        <v>2740</v>
      </c>
      <c r="G130" s="117">
        <v>380</v>
      </c>
      <c r="H130" s="117">
        <v>17810</v>
      </c>
      <c r="I130" s="116">
        <v>12450</v>
      </c>
      <c r="J130" s="116">
        <v>5355</v>
      </c>
      <c r="K130" s="117">
        <v>16215</v>
      </c>
      <c r="L130" s="117">
        <v>1590</v>
      </c>
      <c r="M130" s="116"/>
    </row>
    <row r="131" spans="1:13">
      <c r="A131" s="118" t="s">
        <v>474</v>
      </c>
      <c r="B131" s="117">
        <v>6335</v>
      </c>
      <c r="C131" s="117">
        <v>820</v>
      </c>
      <c r="D131" s="116">
        <v>285</v>
      </c>
      <c r="E131" s="116">
        <v>535</v>
      </c>
      <c r="F131" s="117">
        <v>800</v>
      </c>
      <c r="G131" s="117">
        <v>15</v>
      </c>
      <c r="H131" s="117">
        <v>5515</v>
      </c>
      <c r="I131" s="116">
        <v>3255</v>
      </c>
      <c r="J131" s="116">
        <v>2260</v>
      </c>
      <c r="K131" s="117">
        <v>5330</v>
      </c>
      <c r="L131" s="117">
        <v>185</v>
      </c>
      <c r="M131" s="116"/>
    </row>
    <row r="132" spans="1:13">
      <c r="A132" s="118" t="s">
        <v>158</v>
      </c>
      <c r="B132" s="117">
        <v>1255</v>
      </c>
      <c r="C132" s="117">
        <v>60</v>
      </c>
      <c r="D132" s="116">
        <v>15</v>
      </c>
      <c r="E132" s="116">
        <v>40</v>
      </c>
      <c r="F132" s="117">
        <v>50</v>
      </c>
      <c r="G132" s="117">
        <v>10</v>
      </c>
      <c r="H132" s="117">
        <v>1200</v>
      </c>
      <c r="I132" s="116">
        <v>975</v>
      </c>
      <c r="J132" s="116">
        <v>220</v>
      </c>
      <c r="K132" s="117">
        <v>1045</v>
      </c>
      <c r="L132" s="117">
        <v>155</v>
      </c>
      <c r="M132" s="116"/>
    </row>
    <row r="133" spans="1:13">
      <c r="A133" s="118" t="s">
        <v>512</v>
      </c>
      <c r="B133" s="117">
        <v>4910</v>
      </c>
      <c r="C133" s="117">
        <v>770</v>
      </c>
      <c r="D133" s="116">
        <v>180</v>
      </c>
      <c r="E133" s="116">
        <v>590</v>
      </c>
      <c r="F133" s="117">
        <v>765</v>
      </c>
      <c r="G133" s="117">
        <v>5</v>
      </c>
      <c r="H133" s="117">
        <v>4140</v>
      </c>
      <c r="I133" s="116">
        <v>3180</v>
      </c>
      <c r="J133" s="116">
        <v>960</v>
      </c>
      <c r="K133" s="117">
        <v>3995</v>
      </c>
      <c r="L133" s="117">
        <v>145</v>
      </c>
      <c r="M133" s="116"/>
    </row>
    <row r="134" spans="1:13">
      <c r="A134" s="118" t="s">
        <v>115</v>
      </c>
      <c r="B134" s="117">
        <v>9480</v>
      </c>
      <c r="C134" s="117">
        <v>2435</v>
      </c>
      <c r="D134" s="116">
        <v>1470</v>
      </c>
      <c r="E134" s="116">
        <v>965</v>
      </c>
      <c r="F134" s="117">
        <v>1645</v>
      </c>
      <c r="G134" s="117">
        <v>790</v>
      </c>
      <c r="H134" s="117">
        <v>7045</v>
      </c>
      <c r="I134" s="116">
        <v>5785</v>
      </c>
      <c r="J134" s="116">
        <v>1260</v>
      </c>
      <c r="K134" s="117">
        <v>6615</v>
      </c>
      <c r="L134" s="117">
        <v>430</v>
      </c>
      <c r="M134" s="116"/>
    </row>
    <row r="135" spans="1:13">
      <c r="A135" s="118"/>
      <c r="B135" s="117"/>
      <c r="C135" s="117"/>
      <c r="D135" s="116"/>
      <c r="E135" s="116"/>
      <c r="F135" s="117"/>
      <c r="G135" s="117"/>
      <c r="H135" s="117"/>
      <c r="I135" s="116"/>
      <c r="J135" s="116"/>
      <c r="K135" s="117"/>
      <c r="L135" s="117"/>
      <c r="M135" s="116"/>
    </row>
    <row r="136" spans="1:13">
      <c r="A136" s="112" t="s">
        <v>125</v>
      </c>
      <c r="B136" s="117">
        <v>107300</v>
      </c>
      <c r="C136" s="117">
        <v>19760</v>
      </c>
      <c r="D136" s="117">
        <v>7830</v>
      </c>
      <c r="E136" s="117">
        <v>11925</v>
      </c>
      <c r="F136" s="117">
        <v>15780</v>
      </c>
      <c r="G136" s="117">
        <v>3980</v>
      </c>
      <c r="H136" s="117">
        <v>87540</v>
      </c>
      <c r="I136" s="117">
        <v>58015</v>
      </c>
      <c r="J136" s="117">
        <v>29530</v>
      </c>
      <c r="K136" s="117">
        <v>81735</v>
      </c>
      <c r="L136" s="117">
        <v>5810</v>
      </c>
      <c r="M136" s="117"/>
    </row>
    <row r="137" spans="1:13">
      <c r="A137" s="118" t="s">
        <v>406</v>
      </c>
      <c r="B137" s="117">
        <v>10040</v>
      </c>
      <c r="C137" s="117">
        <v>1835</v>
      </c>
      <c r="D137" s="116">
        <v>555</v>
      </c>
      <c r="E137" s="116">
        <v>1280</v>
      </c>
      <c r="F137" s="117">
        <v>1430</v>
      </c>
      <c r="G137" s="117">
        <v>410</v>
      </c>
      <c r="H137" s="117">
        <v>8200</v>
      </c>
      <c r="I137" s="116">
        <v>5870</v>
      </c>
      <c r="J137" s="116">
        <v>2330</v>
      </c>
      <c r="K137" s="117">
        <v>7720</v>
      </c>
      <c r="L137" s="117">
        <v>480</v>
      </c>
      <c r="M137" s="116"/>
    </row>
    <row r="138" spans="1:13">
      <c r="A138" s="118" t="s">
        <v>407</v>
      </c>
      <c r="B138" s="117">
        <v>8745</v>
      </c>
      <c r="C138" s="117">
        <v>1475</v>
      </c>
      <c r="D138" s="116">
        <v>870</v>
      </c>
      <c r="E138" s="116">
        <v>600</v>
      </c>
      <c r="F138" s="117">
        <v>1245</v>
      </c>
      <c r="G138" s="117">
        <v>230</v>
      </c>
      <c r="H138" s="117">
        <v>7270</v>
      </c>
      <c r="I138" s="116">
        <v>5585</v>
      </c>
      <c r="J138" s="116">
        <v>1690</v>
      </c>
      <c r="K138" s="117">
        <v>6865</v>
      </c>
      <c r="L138" s="117">
        <v>405</v>
      </c>
      <c r="M138" s="116"/>
    </row>
    <row r="139" spans="1:13">
      <c r="A139" s="118" t="s">
        <v>119</v>
      </c>
      <c r="B139" s="117">
        <v>20980</v>
      </c>
      <c r="C139" s="117">
        <v>4655</v>
      </c>
      <c r="D139" s="116">
        <v>2950</v>
      </c>
      <c r="E139" s="116">
        <v>1705</v>
      </c>
      <c r="F139" s="117">
        <v>3050</v>
      </c>
      <c r="G139" s="117">
        <v>1605</v>
      </c>
      <c r="H139" s="117">
        <v>16330</v>
      </c>
      <c r="I139" s="116">
        <v>12340</v>
      </c>
      <c r="J139" s="116">
        <v>3990</v>
      </c>
      <c r="K139" s="117">
        <v>15130</v>
      </c>
      <c r="L139" s="117">
        <v>1200</v>
      </c>
      <c r="M139" s="116"/>
    </row>
    <row r="140" spans="1:13">
      <c r="A140" s="118" t="s">
        <v>265</v>
      </c>
      <c r="B140" s="117">
        <v>8120</v>
      </c>
      <c r="C140" s="117">
        <v>1360</v>
      </c>
      <c r="D140" s="116">
        <v>590</v>
      </c>
      <c r="E140" s="116">
        <v>770</v>
      </c>
      <c r="F140" s="117">
        <v>1200</v>
      </c>
      <c r="G140" s="117">
        <v>160</v>
      </c>
      <c r="H140" s="117">
        <v>6760</v>
      </c>
      <c r="I140" s="116">
        <v>5525</v>
      </c>
      <c r="J140" s="116">
        <v>1235</v>
      </c>
      <c r="K140" s="117">
        <v>6400</v>
      </c>
      <c r="L140" s="117">
        <v>360</v>
      </c>
      <c r="M140" s="116"/>
    </row>
    <row r="141" spans="1:13">
      <c r="A141" s="118" t="s">
        <v>223</v>
      </c>
      <c r="B141" s="117">
        <v>17530</v>
      </c>
      <c r="C141" s="117">
        <v>2710</v>
      </c>
      <c r="D141" s="116">
        <v>650</v>
      </c>
      <c r="E141" s="116">
        <v>2065</v>
      </c>
      <c r="F141" s="117">
        <v>2330</v>
      </c>
      <c r="G141" s="117">
        <v>380</v>
      </c>
      <c r="H141" s="117">
        <v>14820</v>
      </c>
      <c r="I141" s="116">
        <v>9265</v>
      </c>
      <c r="J141" s="116">
        <v>5550</v>
      </c>
      <c r="K141" s="117">
        <v>13535</v>
      </c>
      <c r="L141" s="117">
        <v>1285</v>
      </c>
      <c r="M141" s="116"/>
    </row>
    <row r="142" spans="1:13">
      <c r="A142" s="118" t="s">
        <v>267</v>
      </c>
      <c r="B142" s="117">
        <v>4440</v>
      </c>
      <c r="C142" s="117">
        <v>630</v>
      </c>
      <c r="D142" s="116">
        <v>90</v>
      </c>
      <c r="E142" s="116">
        <v>540</v>
      </c>
      <c r="F142" s="117">
        <v>420</v>
      </c>
      <c r="G142" s="117">
        <v>210</v>
      </c>
      <c r="H142" s="117">
        <v>3810</v>
      </c>
      <c r="I142" s="116">
        <v>910</v>
      </c>
      <c r="J142" s="116">
        <v>2900</v>
      </c>
      <c r="K142" s="117">
        <v>3610</v>
      </c>
      <c r="L142" s="117">
        <v>200</v>
      </c>
      <c r="M142" s="116"/>
    </row>
    <row r="143" spans="1:13">
      <c r="A143" s="118" t="s">
        <v>475</v>
      </c>
      <c r="B143" s="117">
        <v>3650</v>
      </c>
      <c r="C143" s="117">
        <v>1200</v>
      </c>
      <c r="D143" s="116">
        <v>220</v>
      </c>
      <c r="E143" s="116">
        <v>985</v>
      </c>
      <c r="F143" s="117">
        <v>980</v>
      </c>
      <c r="G143" s="117">
        <v>220</v>
      </c>
      <c r="H143" s="117">
        <v>2445</v>
      </c>
      <c r="I143" s="116">
        <v>2160</v>
      </c>
      <c r="J143" s="116">
        <v>285</v>
      </c>
      <c r="K143" s="117">
        <v>2325</v>
      </c>
      <c r="L143" s="117">
        <v>120</v>
      </c>
      <c r="M143" s="116"/>
    </row>
    <row r="144" spans="1:13">
      <c r="A144" s="118" t="s">
        <v>490</v>
      </c>
      <c r="B144" s="117">
        <v>8185</v>
      </c>
      <c r="C144" s="117">
        <v>1375</v>
      </c>
      <c r="D144" s="116">
        <v>275</v>
      </c>
      <c r="E144" s="116">
        <v>1100</v>
      </c>
      <c r="F144" s="117">
        <v>1230</v>
      </c>
      <c r="G144" s="117">
        <v>145</v>
      </c>
      <c r="H144" s="117">
        <v>6810</v>
      </c>
      <c r="I144" s="116">
        <v>2420</v>
      </c>
      <c r="J144" s="116">
        <v>4390</v>
      </c>
      <c r="K144" s="117">
        <v>6510</v>
      </c>
      <c r="L144" s="117">
        <v>300</v>
      </c>
      <c r="M144" s="116"/>
    </row>
    <row r="145" spans="1:13">
      <c r="A145" s="118" t="s">
        <v>364</v>
      </c>
      <c r="B145" s="117">
        <v>5385</v>
      </c>
      <c r="C145" s="117">
        <v>600</v>
      </c>
      <c r="D145" s="116">
        <v>20</v>
      </c>
      <c r="E145" s="116">
        <v>580</v>
      </c>
      <c r="F145" s="117">
        <v>575</v>
      </c>
      <c r="G145" s="117">
        <v>25</v>
      </c>
      <c r="H145" s="117">
        <v>4785</v>
      </c>
      <c r="I145" s="116">
        <v>2370</v>
      </c>
      <c r="J145" s="116">
        <v>2420</v>
      </c>
      <c r="K145" s="117">
        <v>4160</v>
      </c>
      <c r="L145" s="117">
        <v>625</v>
      </c>
      <c r="M145" s="116"/>
    </row>
    <row r="146" spans="1:13">
      <c r="A146" s="118" t="s">
        <v>366</v>
      </c>
      <c r="B146" s="117">
        <v>4725</v>
      </c>
      <c r="C146" s="117">
        <v>700</v>
      </c>
      <c r="D146" s="116">
        <v>100</v>
      </c>
      <c r="E146" s="116">
        <v>600</v>
      </c>
      <c r="F146" s="117">
        <v>695</v>
      </c>
      <c r="G146" s="117">
        <v>5</v>
      </c>
      <c r="H146" s="117">
        <v>4025</v>
      </c>
      <c r="I146" s="116">
        <v>3105</v>
      </c>
      <c r="J146" s="116">
        <v>920</v>
      </c>
      <c r="K146" s="117">
        <v>3890</v>
      </c>
      <c r="L146" s="117">
        <v>135</v>
      </c>
      <c r="M146" s="116"/>
    </row>
    <row r="147" spans="1:13">
      <c r="A147" s="118" t="s">
        <v>408</v>
      </c>
      <c r="B147" s="117">
        <v>12240</v>
      </c>
      <c r="C147" s="117">
        <v>2820</v>
      </c>
      <c r="D147" s="116">
        <v>1325</v>
      </c>
      <c r="E147" s="116">
        <v>1495</v>
      </c>
      <c r="F147" s="117">
        <v>2255</v>
      </c>
      <c r="G147" s="117">
        <v>565</v>
      </c>
      <c r="H147" s="117">
        <v>9420</v>
      </c>
      <c r="I147" s="116">
        <v>6955</v>
      </c>
      <c r="J147" s="116">
        <v>2465</v>
      </c>
      <c r="K147" s="117">
        <v>8830</v>
      </c>
      <c r="L147" s="117">
        <v>590</v>
      </c>
      <c r="M147" s="116"/>
    </row>
    <row r="148" spans="1:13">
      <c r="A148" s="118" t="s">
        <v>318</v>
      </c>
      <c r="B148" s="117">
        <v>2670</v>
      </c>
      <c r="C148" s="117">
        <v>370</v>
      </c>
      <c r="D148" s="116">
        <v>170</v>
      </c>
      <c r="E148" s="116">
        <v>205</v>
      </c>
      <c r="F148" s="117">
        <v>355</v>
      </c>
      <c r="G148" s="117">
        <v>20</v>
      </c>
      <c r="H148" s="117">
        <v>2295</v>
      </c>
      <c r="I148" s="116">
        <v>985</v>
      </c>
      <c r="J148" s="116">
        <v>1310</v>
      </c>
      <c r="K148" s="117">
        <v>2230</v>
      </c>
      <c r="L148" s="117">
        <v>70</v>
      </c>
      <c r="M148" s="116"/>
    </row>
    <row r="149" spans="1:13">
      <c r="A149" s="118" t="s">
        <v>513</v>
      </c>
      <c r="B149" s="117">
        <v>590</v>
      </c>
      <c r="C149" s="117">
        <v>25</v>
      </c>
      <c r="D149" s="116">
        <v>20</v>
      </c>
      <c r="E149" s="116">
        <v>5</v>
      </c>
      <c r="F149" s="117">
        <v>15</v>
      </c>
      <c r="G149" s="117">
        <v>5</v>
      </c>
      <c r="H149" s="117">
        <v>565</v>
      </c>
      <c r="I149" s="116">
        <v>520</v>
      </c>
      <c r="J149" s="116">
        <v>45</v>
      </c>
      <c r="K149" s="117">
        <v>525</v>
      </c>
      <c r="L149" s="117">
        <v>45</v>
      </c>
      <c r="M149" s="116"/>
    </row>
    <row r="150" spans="1:13">
      <c r="A150" s="115"/>
      <c r="B150" s="117"/>
      <c r="C150" s="117"/>
      <c r="D150" s="116"/>
      <c r="E150" s="116"/>
      <c r="F150" s="117"/>
      <c r="G150" s="117"/>
      <c r="H150" s="117"/>
      <c r="I150" s="116"/>
      <c r="J150" s="116"/>
      <c r="K150" s="117"/>
      <c r="L150" s="117"/>
      <c r="M150" s="116"/>
    </row>
    <row r="151" spans="1:13">
      <c r="A151" s="112" t="s">
        <v>145</v>
      </c>
      <c r="B151" s="117">
        <v>180305</v>
      </c>
      <c r="C151" s="117">
        <v>40755</v>
      </c>
      <c r="D151" s="117">
        <v>16020</v>
      </c>
      <c r="E151" s="117">
        <v>24735</v>
      </c>
      <c r="F151" s="117">
        <v>31385</v>
      </c>
      <c r="G151" s="117">
        <v>9370</v>
      </c>
      <c r="H151" s="117">
        <v>139550</v>
      </c>
      <c r="I151" s="117">
        <v>114260</v>
      </c>
      <c r="J151" s="117">
        <v>25290</v>
      </c>
      <c r="K151" s="117">
        <v>129285</v>
      </c>
      <c r="L151" s="117">
        <v>10270</v>
      </c>
      <c r="M151" s="117"/>
    </row>
    <row r="152" spans="1:13">
      <c r="A152" s="118" t="s">
        <v>126</v>
      </c>
      <c r="B152" s="117">
        <v>11030</v>
      </c>
      <c r="C152" s="117">
        <v>2130</v>
      </c>
      <c r="D152" s="116">
        <v>1025</v>
      </c>
      <c r="E152" s="116">
        <v>1105</v>
      </c>
      <c r="F152" s="117">
        <v>1370</v>
      </c>
      <c r="G152" s="117">
        <v>760</v>
      </c>
      <c r="H152" s="117">
        <v>8900</v>
      </c>
      <c r="I152" s="116">
        <v>8060</v>
      </c>
      <c r="J152" s="116">
        <v>840</v>
      </c>
      <c r="K152" s="117">
        <v>8075</v>
      </c>
      <c r="L152" s="117">
        <v>820</v>
      </c>
      <c r="M152" s="116"/>
    </row>
    <row r="153" spans="1:13">
      <c r="A153" s="118" t="s">
        <v>127</v>
      </c>
      <c r="B153" s="117">
        <v>4630</v>
      </c>
      <c r="C153" s="117">
        <v>690</v>
      </c>
      <c r="D153" s="116">
        <v>350</v>
      </c>
      <c r="E153" s="116">
        <v>335</v>
      </c>
      <c r="F153" s="117">
        <v>495</v>
      </c>
      <c r="G153" s="117">
        <v>195</v>
      </c>
      <c r="H153" s="117">
        <v>3940</v>
      </c>
      <c r="I153" s="116">
        <v>3435</v>
      </c>
      <c r="J153" s="116">
        <v>500</v>
      </c>
      <c r="K153" s="117">
        <v>3595</v>
      </c>
      <c r="L153" s="117">
        <v>345</v>
      </c>
      <c r="M153" s="116"/>
    </row>
    <row r="154" spans="1:13">
      <c r="A154" s="118" t="s">
        <v>128</v>
      </c>
      <c r="B154" s="117">
        <v>12920</v>
      </c>
      <c r="C154" s="117">
        <v>3190</v>
      </c>
      <c r="D154" s="116">
        <v>630</v>
      </c>
      <c r="E154" s="116">
        <v>2560</v>
      </c>
      <c r="F154" s="117">
        <v>2350</v>
      </c>
      <c r="G154" s="117">
        <v>835</v>
      </c>
      <c r="H154" s="117">
        <v>9735</v>
      </c>
      <c r="I154" s="116">
        <v>7645</v>
      </c>
      <c r="J154" s="116">
        <v>2090</v>
      </c>
      <c r="K154" s="117">
        <v>8835</v>
      </c>
      <c r="L154" s="117">
        <v>900</v>
      </c>
      <c r="M154" s="116"/>
    </row>
    <row r="155" spans="1:13">
      <c r="A155" s="118" t="s">
        <v>237</v>
      </c>
      <c r="B155" s="117">
        <v>1635</v>
      </c>
      <c r="C155" s="117">
        <v>340</v>
      </c>
      <c r="D155" s="116">
        <v>255</v>
      </c>
      <c r="E155" s="116">
        <v>85</v>
      </c>
      <c r="F155" s="117">
        <v>220</v>
      </c>
      <c r="G155" s="117">
        <v>120</v>
      </c>
      <c r="H155" s="117">
        <v>1295</v>
      </c>
      <c r="I155" s="116">
        <v>1295</v>
      </c>
      <c r="J155" s="116">
        <v>0</v>
      </c>
      <c r="K155" s="117">
        <v>1165</v>
      </c>
      <c r="L155" s="117">
        <v>135</v>
      </c>
      <c r="M155" s="116"/>
    </row>
    <row r="156" spans="1:13">
      <c r="A156" s="118" t="s">
        <v>130</v>
      </c>
      <c r="B156" s="117">
        <v>23970</v>
      </c>
      <c r="C156" s="117">
        <v>5855</v>
      </c>
      <c r="D156" s="116">
        <v>2815</v>
      </c>
      <c r="E156" s="116">
        <v>3040</v>
      </c>
      <c r="F156" s="117">
        <v>4105</v>
      </c>
      <c r="G156" s="117">
        <v>1750</v>
      </c>
      <c r="H156" s="117">
        <v>18115</v>
      </c>
      <c r="I156" s="116">
        <v>14820</v>
      </c>
      <c r="J156" s="116">
        <v>3300</v>
      </c>
      <c r="K156" s="117">
        <v>16545</v>
      </c>
      <c r="L156" s="117">
        <v>1570</v>
      </c>
      <c r="M156" s="116"/>
    </row>
    <row r="157" spans="1:13">
      <c r="A157" s="118" t="s">
        <v>131</v>
      </c>
      <c r="B157" s="117">
        <v>14410</v>
      </c>
      <c r="C157" s="117">
        <v>1905</v>
      </c>
      <c r="D157" s="116">
        <v>760</v>
      </c>
      <c r="E157" s="116">
        <v>1145</v>
      </c>
      <c r="F157" s="117">
        <v>1720</v>
      </c>
      <c r="G157" s="117">
        <v>185</v>
      </c>
      <c r="H157" s="117">
        <v>12505</v>
      </c>
      <c r="I157" s="116">
        <v>10080</v>
      </c>
      <c r="J157" s="116">
        <v>2425</v>
      </c>
      <c r="K157" s="117">
        <v>12145</v>
      </c>
      <c r="L157" s="117">
        <v>365</v>
      </c>
      <c r="M157" s="116"/>
    </row>
    <row r="158" spans="1:13">
      <c r="A158" s="118" t="s">
        <v>132</v>
      </c>
      <c r="B158" s="117">
        <v>1500</v>
      </c>
      <c r="C158" s="117">
        <v>115</v>
      </c>
      <c r="D158" s="116">
        <v>95</v>
      </c>
      <c r="E158" s="116">
        <v>20</v>
      </c>
      <c r="F158" s="117">
        <v>70</v>
      </c>
      <c r="G158" s="117">
        <v>45</v>
      </c>
      <c r="H158" s="117">
        <v>1385</v>
      </c>
      <c r="I158" s="116">
        <v>1370</v>
      </c>
      <c r="J158" s="116">
        <v>15</v>
      </c>
      <c r="K158" s="117">
        <v>1115</v>
      </c>
      <c r="L158" s="117">
        <v>270</v>
      </c>
      <c r="M158" s="116"/>
    </row>
    <row r="159" spans="1:13">
      <c r="A159" s="118" t="s">
        <v>133</v>
      </c>
      <c r="B159" s="117">
        <v>23100</v>
      </c>
      <c r="C159" s="117">
        <v>4815</v>
      </c>
      <c r="D159" s="116">
        <v>2010</v>
      </c>
      <c r="E159" s="116">
        <v>2805</v>
      </c>
      <c r="F159" s="117">
        <v>3920</v>
      </c>
      <c r="G159" s="117">
        <v>900</v>
      </c>
      <c r="H159" s="117">
        <v>18280</v>
      </c>
      <c r="I159" s="116">
        <v>14290</v>
      </c>
      <c r="J159" s="116">
        <v>3990</v>
      </c>
      <c r="K159" s="117">
        <v>17480</v>
      </c>
      <c r="L159" s="117">
        <v>805</v>
      </c>
      <c r="M159" s="116"/>
    </row>
    <row r="160" spans="1:13">
      <c r="A160" s="118" t="s">
        <v>134</v>
      </c>
      <c r="B160" s="117">
        <v>7445</v>
      </c>
      <c r="C160" s="117">
        <v>2815</v>
      </c>
      <c r="D160" s="116">
        <v>975</v>
      </c>
      <c r="E160" s="116">
        <v>1840</v>
      </c>
      <c r="F160" s="117">
        <v>1840</v>
      </c>
      <c r="G160" s="117">
        <v>975</v>
      </c>
      <c r="H160" s="117">
        <v>4630</v>
      </c>
      <c r="I160" s="116">
        <v>4525</v>
      </c>
      <c r="J160" s="116">
        <v>105</v>
      </c>
      <c r="K160" s="117">
        <v>4025</v>
      </c>
      <c r="L160" s="117">
        <v>610</v>
      </c>
      <c r="M160" s="116"/>
    </row>
    <row r="161" spans="1:13">
      <c r="A161" s="118" t="s">
        <v>319</v>
      </c>
      <c r="B161" s="117">
        <v>12780</v>
      </c>
      <c r="C161" s="117">
        <v>2280</v>
      </c>
      <c r="D161" s="116">
        <v>830</v>
      </c>
      <c r="E161" s="116">
        <v>1450</v>
      </c>
      <c r="F161" s="117">
        <v>2055</v>
      </c>
      <c r="G161" s="117">
        <v>225</v>
      </c>
      <c r="H161" s="117">
        <v>10500</v>
      </c>
      <c r="I161" s="116">
        <v>8370</v>
      </c>
      <c r="J161" s="116">
        <v>2130</v>
      </c>
      <c r="K161" s="117">
        <v>9610</v>
      </c>
      <c r="L161" s="117">
        <v>890</v>
      </c>
      <c r="M161" s="116"/>
    </row>
    <row r="162" spans="1:13">
      <c r="A162" s="118" t="s">
        <v>514</v>
      </c>
      <c r="B162" s="117">
        <v>3105</v>
      </c>
      <c r="C162" s="117">
        <v>1675</v>
      </c>
      <c r="D162" s="116">
        <v>275</v>
      </c>
      <c r="E162" s="116">
        <v>1400</v>
      </c>
      <c r="F162" s="117">
        <v>1580</v>
      </c>
      <c r="G162" s="117">
        <v>95</v>
      </c>
      <c r="H162" s="117">
        <v>1430</v>
      </c>
      <c r="I162" s="116">
        <v>820</v>
      </c>
      <c r="J162" s="116">
        <v>610</v>
      </c>
      <c r="K162" s="117">
        <v>1410</v>
      </c>
      <c r="L162" s="117">
        <v>20</v>
      </c>
      <c r="M162" s="116"/>
    </row>
    <row r="163" spans="1:13">
      <c r="A163" s="118" t="s">
        <v>369</v>
      </c>
      <c r="B163" s="117">
        <v>10475</v>
      </c>
      <c r="C163" s="117">
        <v>1615</v>
      </c>
      <c r="D163" s="116">
        <v>830</v>
      </c>
      <c r="E163" s="116">
        <v>785</v>
      </c>
      <c r="F163" s="117">
        <v>1445</v>
      </c>
      <c r="G163" s="117">
        <v>170</v>
      </c>
      <c r="H163" s="117">
        <v>8855</v>
      </c>
      <c r="I163" s="116">
        <v>5720</v>
      </c>
      <c r="J163" s="116">
        <v>3135</v>
      </c>
      <c r="K163" s="117">
        <v>8490</v>
      </c>
      <c r="L163" s="117">
        <v>365</v>
      </c>
      <c r="M163" s="116"/>
    </row>
    <row r="164" spans="1:13">
      <c r="A164" s="118" t="s">
        <v>409</v>
      </c>
      <c r="B164" s="117">
        <v>4255</v>
      </c>
      <c r="C164" s="117">
        <v>500</v>
      </c>
      <c r="D164" s="116">
        <v>200</v>
      </c>
      <c r="E164" s="116">
        <v>295</v>
      </c>
      <c r="F164" s="117">
        <v>410</v>
      </c>
      <c r="G164" s="117">
        <v>90</v>
      </c>
      <c r="H164" s="117">
        <v>3755</v>
      </c>
      <c r="I164" s="116">
        <v>2935</v>
      </c>
      <c r="J164" s="116">
        <v>820</v>
      </c>
      <c r="K164" s="117">
        <v>3220</v>
      </c>
      <c r="L164" s="117">
        <v>535</v>
      </c>
      <c r="M164" s="116"/>
    </row>
    <row r="165" spans="1:13">
      <c r="A165" s="118" t="s">
        <v>137</v>
      </c>
      <c r="B165" s="117">
        <v>10950</v>
      </c>
      <c r="C165" s="117">
        <v>2310</v>
      </c>
      <c r="D165" s="116">
        <v>595</v>
      </c>
      <c r="E165" s="116">
        <v>1715</v>
      </c>
      <c r="F165" s="117">
        <v>1780</v>
      </c>
      <c r="G165" s="117">
        <v>530</v>
      </c>
      <c r="H165" s="117">
        <v>8640</v>
      </c>
      <c r="I165" s="116">
        <v>6855</v>
      </c>
      <c r="J165" s="116">
        <v>1785</v>
      </c>
      <c r="K165" s="117">
        <v>8080</v>
      </c>
      <c r="L165" s="117">
        <v>560</v>
      </c>
      <c r="M165" s="116"/>
    </row>
    <row r="166" spans="1:13">
      <c r="A166" s="118" t="s">
        <v>269</v>
      </c>
      <c r="B166" s="117">
        <v>630</v>
      </c>
      <c r="C166" s="117">
        <v>105</v>
      </c>
      <c r="D166" s="116">
        <v>90</v>
      </c>
      <c r="E166" s="116">
        <v>20</v>
      </c>
      <c r="F166" s="117">
        <v>75</v>
      </c>
      <c r="G166" s="117">
        <v>35</v>
      </c>
      <c r="H166" s="117">
        <v>525</v>
      </c>
      <c r="I166" s="116">
        <v>525</v>
      </c>
      <c r="J166" s="116">
        <v>0</v>
      </c>
      <c r="K166" s="117">
        <v>495</v>
      </c>
      <c r="L166" s="117">
        <v>30</v>
      </c>
      <c r="M166" s="116"/>
    </row>
    <row r="167" spans="1:13">
      <c r="A167" s="118" t="s">
        <v>139</v>
      </c>
      <c r="B167" s="117">
        <v>7185</v>
      </c>
      <c r="C167" s="117">
        <v>1165</v>
      </c>
      <c r="D167" s="116">
        <v>940</v>
      </c>
      <c r="E167" s="116">
        <v>225</v>
      </c>
      <c r="F167" s="117">
        <v>765</v>
      </c>
      <c r="G167" s="117">
        <v>400</v>
      </c>
      <c r="H167" s="117">
        <v>6015</v>
      </c>
      <c r="I167" s="116">
        <v>5630</v>
      </c>
      <c r="J167" s="116">
        <v>385</v>
      </c>
      <c r="K167" s="117">
        <v>4815</v>
      </c>
      <c r="L167" s="117">
        <v>1205</v>
      </c>
      <c r="M167" s="116"/>
    </row>
    <row r="168" spans="1:13">
      <c r="A168" s="118" t="s">
        <v>239</v>
      </c>
      <c r="B168" s="117">
        <v>830</v>
      </c>
      <c r="C168" s="117">
        <v>45</v>
      </c>
      <c r="D168" s="116">
        <v>35</v>
      </c>
      <c r="E168" s="116">
        <v>5</v>
      </c>
      <c r="F168" s="117">
        <v>35</v>
      </c>
      <c r="G168" s="117">
        <v>10</v>
      </c>
      <c r="H168" s="117">
        <v>785</v>
      </c>
      <c r="I168" s="116">
        <v>785</v>
      </c>
      <c r="J168" s="116">
        <v>0</v>
      </c>
      <c r="K168" s="117">
        <v>745</v>
      </c>
      <c r="L168" s="117">
        <v>40</v>
      </c>
      <c r="M168" s="116"/>
    </row>
    <row r="169" spans="1:13">
      <c r="A169" s="118" t="s">
        <v>141</v>
      </c>
      <c r="B169" s="117">
        <v>8395</v>
      </c>
      <c r="C169" s="117">
        <v>1730</v>
      </c>
      <c r="D169" s="116">
        <v>780</v>
      </c>
      <c r="E169" s="116">
        <v>950</v>
      </c>
      <c r="F169" s="117">
        <v>1245</v>
      </c>
      <c r="G169" s="117">
        <v>485</v>
      </c>
      <c r="H169" s="117">
        <v>6665</v>
      </c>
      <c r="I169" s="116">
        <v>5830</v>
      </c>
      <c r="J169" s="116">
        <v>835</v>
      </c>
      <c r="K169" s="117">
        <v>6390</v>
      </c>
      <c r="L169" s="117">
        <v>275</v>
      </c>
      <c r="M169" s="116"/>
    </row>
    <row r="170" spans="1:13">
      <c r="A170" s="118" t="s">
        <v>142</v>
      </c>
      <c r="B170" s="117">
        <v>21050</v>
      </c>
      <c r="C170" s="117">
        <v>7470</v>
      </c>
      <c r="D170" s="116">
        <v>2520</v>
      </c>
      <c r="E170" s="116">
        <v>4945</v>
      </c>
      <c r="F170" s="117">
        <v>5905</v>
      </c>
      <c r="G170" s="117">
        <v>1565</v>
      </c>
      <c r="H170" s="117">
        <v>13585</v>
      </c>
      <c r="I170" s="116">
        <v>11260</v>
      </c>
      <c r="J170" s="116">
        <v>2320</v>
      </c>
      <c r="K170" s="117">
        <v>13045</v>
      </c>
      <c r="L170" s="117">
        <v>540</v>
      </c>
      <c r="M170" s="116"/>
    </row>
    <row r="171" spans="1:13">
      <c r="A171" s="115"/>
      <c r="B171" s="117"/>
      <c r="C171" s="117"/>
      <c r="D171" s="116"/>
      <c r="E171" s="116"/>
      <c r="F171" s="117"/>
      <c r="G171" s="117"/>
      <c r="H171" s="117"/>
      <c r="I171" s="116"/>
      <c r="J171" s="116"/>
      <c r="K171" s="117"/>
      <c r="L171" s="117"/>
      <c r="M171" s="116"/>
    </row>
    <row r="172" spans="1:13">
      <c r="A172" s="112"/>
      <c r="B172" s="117">
        <v>46320</v>
      </c>
      <c r="C172" s="117">
        <v>10375</v>
      </c>
      <c r="D172" s="117">
        <v>3960</v>
      </c>
      <c r="E172" s="117">
        <v>6415</v>
      </c>
      <c r="F172" s="117">
        <v>8290</v>
      </c>
      <c r="G172" s="117">
        <v>2085</v>
      </c>
      <c r="H172" s="117">
        <v>35940</v>
      </c>
      <c r="I172" s="117">
        <v>25935</v>
      </c>
      <c r="J172" s="117">
        <v>10010</v>
      </c>
      <c r="K172" s="117">
        <v>32950</v>
      </c>
      <c r="L172" s="117">
        <v>2990</v>
      </c>
      <c r="M172" s="117"/>
    </row>
    <row r="173" spans="1:13">
      <c r="A173" s="115" t="s">
        <v>146</v>
      </c>
      <c r="B173" s="117">
        <v>22130</v>
      </c>
      <c r="C173" s="117">
        <v>4585</v>
      </c>
      <c r="D173" s="116">
        <v>2005</v>
      </c>
      <c r="E173" s="116">
        <v>2580</v>
      </c>
      <c r="F173" s="117">
        <v>3670</v>
      </c>
      <c r="G173" s="117">
        <v>920</v>
      </c>
      <c r="H173" s="117">
        <v>17540</v>
      </c>
      <c r="I173" s="116">
        <v>11630</v>
      </c>
      <c r="J173" s="116">
        <v>5910</v>
      </c>
      <c r="K173" s="117">
        <v>16105</v>
      </c>
      <c r="L173" s="117">
        <v>1435</v>
      </c>
      <c r="M173" s="116"/>
    </row>
    <row r="174" spans="1:13">
      <c r="A174" s="115" t="s">
        <v>148</v>
      </c>
      <c r="B174" s="117">
        <v>965</v>
      </c>
      <c r="C174" s="117">
        <v>160</v>
      </c>
      <c r="D174" s="116">
        <v>10</v>
      </c>
      <c r="E174" s="116">
        <v>150</v>
      </c>
      <c r="F174" s="117">
        <v>155</v>
      </c>
      <c r="G174" s="117">
        <v>5</v>
      </c>
      <c r="H174" s="117">
        <v>805</v>
      </c>
      <c r="I174" s="116">
        <v>735</v>
      </c>
      <c r="J174" s="116">
        <v>70</v>
      </c>
      <c r="K174" s="117">
        <v>755</v>
      </c>
      <c r="L174" s="117">
        <v>50</v>
      </c>
      <c r="M174" s="116"/>
    </row>
    <row r="175" spans="1:13">
      <c r="A175" s="115" t="s">
        <v>149</v>
      </c>
      <c r="B175" s="117">
        <v>1220</v>
      </c>
      <c r="C175" s="117">
        <v>165</v>
      </c>
      <c r="D175" s="116">
        <v>35</v>
      </c>
      <c r="E175" s="116">
        <v>125</v>
      </c>
      <c r="F175" s="117">
        <v>160</v>
      </c>
      <c r="G175" s="117">
        <v>0</v>
      </c>
      <c r="H175" s="117">
        <v>1055</v>
      </c>
      <c r="I175" s="116">
        <v>790</v>
      </c>
      <c r="J175" s="116">
        <v>265</v>
      </c>
      <c r="K175" s="117">
        <v>1035</v>
      </c>
      <c r="L175" s="117">
        <v>20</v>
      </c>
      <c r="M175" s="116"/>
    </row>
    <row r="176" spans="1:13">
      <c r="A176" s="118" t="s">
        <v>150</v>
      </c>
      <c r="B176" s="117">
        <v>22005</v>
      </c>
      <c r="C176" s="117">
        <v>5465</v>
      </c>
      <c r="D176" s="116">
        <v>1905</v>
      </c>
      <c r="E176" s="116">
        <v>3555</v>
      </c>
      <c r="F176" s="117">
        <v>4305</v>
      </c>
      <c r="G176" s="117">
        <v>1160</v>
      </c>
      <c r="H176" s="117">
        <v>16540</v>
      </c>
      <c r="I176" s="116">
        <v>12785</v>
      </c>
      <c r="J176" s="116">
        <v>3755</v>
      </c>
      <c r="K176" s="117">
        <v>15055</v>
      </c>
      <c r="L176" s="117">
        <v>1485</v>
      </c>
      <c r="M176" s="116"/>
    </row>
    <row r="177" spans="1:13">
      <c r="A177" s="115"/>
      <c r="B177" s="117"/>
      <c r="C177" s="117"/>
      <c r="D177" s="116"/>
      <c r="E177" s="116"/>
      <c r="F177" s="117"/>
      <c r="G177" s="117"/>
      <c r="H177" s="117"/>
      <c r="I177" s="116"/>
      <c r="J177" s="116"/>
      <c r="K177" s="117"/>
      <c r="L177" s="117"/>
      <c r="M177" s="11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90C1-C424-4FB2-A775-D51E9BADBBEA}">
  <dimension ref="A1:L176"/>
  <sheetViews>
    <sheetView workbookViewId="0">
      <selection activeCell="B35" sqref="B35"/>
    </sheetView>
    <sheetView workbookViewId="1"/>
  </sheetViews>
  <sheetFormatPr defaultRowHeight="15"/>
  <cols>
    <col min="1" max="1" width="58.28515625" bestFit="1" customWidth="1"/>
    <col min="2" max="2" width="17.28515625" bestFit="1" customWidth="1"/>
    <col min="3" max="4" width="11.140625" bestFit="1" customWidth="1"/>
    <col min="5" max="5" width="16" bestFit="1" customWidth="1"/>
    <col min="6" max="6" width="18" customWidth="1"/>
    <col min="7" max="12" width="12.140625" bestFit="1" customWidth="1"/>
  </cols>
  <sheetData>
    <row r="1" spans="1:12">
      <c r="A1" t="s">
        <v>515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1269</v>
      </c>
      <c r="J1" t="s">
        <v>523</v>
      </c>
      <c r="K1" t="s">
        <v>524</v>
      </c>
      <c r="L1" t="s">
        <v>525</v>
      </c>
    </row>
    <row r="2" spans="1:12">
      <c r="A2" t="s">
        <v>4842</v>
      </c>
      <c r="B2" s="111" t="s">
        <v>0</v>
      </c>
      <c r="C2" t="s">
        <v>4824</v>
      </c>
      <c r="D2" t="s">
        <v>4825</v>
      </c>
      <c r="E2" t="s">
        <v>4826</v>
      </c>
      <c r="F2" t="s">
        <v>4835</v>
      </c>
      <c r="G2" t="s">
        <v>4827</v>
      </c>
      <c r="H2" t="s">
        <v>4828</v>
      </c>
      <c r="I2" t="s">
        <v>4829</v>
      </c>
      <c r="J2" t="s">
        <v>4830</v>
      </c>
      <c r="K2" t="s">
        <v>4831</v>
      </c>
      <c r="L2" t="s">
        <v>4836</v>
      </c>
    </row>
    <row r="3" spans="1:12">
      <c r="A3" t="s">
        <v>152</v>
      </c>
      <c r="B3" t="s">
        <v>532</v>
      </c>
      <c r="C3" t="s">
        <v>533</v>
      </c>
      <c r="D3" t="s">
        <v>534</v>
      </c>
      <c r="E3" t="s">
        <v>535</v>
      </c>
      <c r="F3">
        <f>Append1[[#This Row],[Column5]]+Append1[[#This Row],[Column7]]</f>
        <v>408620</v>
      </c>
      <c r="G3" t="s">
        <v>536</v>
      </c>
      <c r="H3" t="s">
        <v>537</v>
      </c>
      <c r="I3" t="s">
        <v>538</v>
      </c>
      <c r="J3" t="s">
        <v>539</v>
      </c>
      <c r="K3" t="s">
        <v>540</v>
      </c>
      <c r="L3">
        <f>Append1[[#This Row],[Column10]]+Append1[[#This Row],[Column11]]</f>
        <v>1447710</v>
      </c>
    </row>
    <row r="4" spans="1:12">
      <c r="A4" t="s">
        <v>116</v>
      </c>
      <c r="B4" t="s">
        <v>542</v>
      </c>
      <c r="C4" t="s">
        <v>543</v>
      </c>
      <c r="D4" t="s">
        <v>544</v>
      </c>
      <c r="E4" t="s">
        <v>545</v>
      </c>
      <c r="F4">
        <f>Append1[[#This Row],[Column5]]+Append1[[#This Row],[Column7]]</f>
        <v>342290</v>
      </c>
      <c r="G4" t="s">
        <v>546</v>
      </c>
      <c r="H4" t="s">
        <v>547</v>
      </c>
      <c r="I4" t="s">
        <v>548</v>
      </c>
      <c r="J4" t="s">
        <v>549</v>
      </c>
      <c r="K4" t="s">
        <v>550</v>
      </c>
      <c r="L4">
        <f>Append1[[#This Row],[Column10]]+Append1[[#This Row],[Column11]]</f>
        <v>1198330</v>
      </c>
    </row>
    <row r="5" spans="1:12">
      <c r="A5" t="s">
        <v>453</v>
      </c>
      <c r="B5" t="s">
        <v>553</v>
      </c>
      <c r="C5" t="s">
        <v>554</v>
      </c>
      <c r="D5" t="s">
        <v>555</v>
      </c>
      <c r="E5" t="s">
        <v>556</v>
      </c>
      <c r="F5">
        <f>Append1[[#This Row],[Column5]]+Append1[[#This Row],[Column7]]</f>
        <v>3120</v>
      </c>
      <c r="G5" t="s">
        <v>559</v>
      </c>
      <c r="H5" t="s">
        <v>562</v>
      </c>
      <c r="I5" t="s">
        <v>563</v>
      </c>
      <c r="J5" t="s">
        <v>564</v>
      </c>
      <c r="K5" t="s">
        <v>566</v>
      </c>
      <c r="L5">
        <f>Append1[[#This Row],[Column10]]+Append1[[#This Row],[Column11]]</f>
        <v>16130</v>
      </c>
    </row>
    <row r="6" spans="1:12">
      <c r="A6" t="s">
        <v>2</v>
      </c>
      <c r="B6" t="s">
        <v>569</v>
      </c>
      <c r="C6" t="s">
        <v>570</v>
      </c>
      <c r="D6" t="s">
        <v>571</v>
      </c>
      <c r="E6" t="s">
        <v>572</v>
      </c>
      <c r="F6">
        <f>Append1[[#This Row],[Column5]]+Append1[[#This Row],[Column7]]</f>
        <v>1790</v>
      </c>
      <c r="G6" t="s">
        <v>575</v>
      </c>
      <c r="H6" t="s">
        <v>578</v>
      </c>
      <c r="I6" t="s">
        <v>579</v>
      </c>
      <c r="J6" t="s">
        <v>580</v>
      </c>
      <c r="K6" t="s">
        <v>582</v>
      </c>
      <c r="L6">
        <f>Append1[[#This Row],[Column10]]+Append1[[#This Row],[Column11]]</f>
        <v>4790</v>
      </c>
    </row>
    <row r="7" spans="1:12">
      <c r="A7" t="s">
        <v>454</v>
      </c>
      <c r="B7" t="s">
        <v>585</v>
      </c>
      <c r="C7" t="s">
        <v>586</v>
      </c>
      <c r="D7" t="s">
        <v>587</v>
      </c>
      <c r="E7" t="s">
        <v>588</v>
      </c>
      <c r="F7">
        <f>Append1[[#This Row],[Column5]]+Append1[[#This Row],[Column7]]</f>
        <v>1240</v>
      </c>
      <c r="G7" t="s">
        <v>590</v>
      </c>
      <c r="H7" t="s">
        <v>592</v>
      </c>
      <c r="I7" t="s">
        <v>593</v>
      </c>
      <c r="J7" t="s">
        <v>592</v>
      </c>
      <c r="K7" t="s">
        <v>593</v>
      </c>
      <c r="L7">
        <f>Append1[[#This Row],[Column10]]+Append1[[#This Row],[Column11]]</f>
        <v>2520</v>
      </c>
    </row>
    <row r="8" spans="1:12">
      <c r="A8" t="s">
        <v>4</v>
      </c>
      <c r="B8" t="s">
        <v>597</v>
      </c>
      <c r="C8" t="s">
        <v>598</v>
      </c>
      <c r="D8" t="s">
        <v>599</v>
      </c>
      <c r="E8" t="s">
        <v>600</v>
      </c>
      <c r="F8">
        <f>Append1[[#This Row],[Column5]]+Append1[[#This Row],[Column7]]</f>
        <v>3970</v>
      </c>
      <c r="G8" t="s">
        <v>603</v>
      </c>
      <c r="H8" t="s">
        <v>606</v>
      </c>
      <c r="I8" t="s">
        <v>579</v>
      </c>
      <c r="J8" t="s">
        <v>607</v>
      </c>
      <c r="K8" t="s">
        <v>610</v>
      </c>
      <c r="L8">
        <f>Append1[[#This Row],[Column10]]+Append1[[#This Row],[Column11]]</f>
        <v>5810</v>
      </c>
    </row>
    <row r="9" spans="1:12">
      <c r="A9" t="s">
        <v>6</v>
      </c>
      <c r="B9" t="s">
        <v>611</v>
      </c>
      <c r="C9" t="s">
        <v>612</v>
      </c>
      <c r="D9" t="s">
        <v>613</v>
      </c>
      <c r="E9" t="s">
        <v>614</v>
      </c>
      <c r="F9">
        <f>Append1[[#This Row],[Column5]]+Append1[[#This Row],[Column7]]</f>
        <v>2890</v>
      </c>
      <c r="G9" t="s">
        <v>617</v>
      </c>
      <c r="H9" t="s">
        <v>579</v>
      </c>
      <c r="I9" t="s">
        <v>597</v>
      </c>
      <c r="J9" t="s">
        <v>619</v>
      </c>
      <c r="K9" t="s">
        <v>590</v>
      </c>
      <c r="L9">
        <f>Append1[[#This Row],[Column10]]+Append1[[#This Row],[Column11]]</f>
        <v>9780</v>
      </c>
    </row>
    <row r="10" spans="1:12">
      <c r="A10" t="s">
        <v>8</v>
      </c>
      <c r="B10" t="s">
        <v>621</v>
      </c>
      <c r="C10" t="s">
        <v>622</v>
      </c>
      <c r="D10" t="s">
        <v>623</v>
      </c>
      <c r="E10" t="s">
        <v>624</v>
      </c>
      <c r="F10">
        <f>Append1[[#This Row],[Column5]]+Append1[[#This Row],[Column7]]</f>
        <v>8720</v>
      </c>
      <c r="G10" t="s">
        <v>627</v>
      </c>
      <c r="H10" t="s">
        <v>630</v>
      </c>
      <c r="I10" t="s">
        <v>631</v>
      </c>
      <c r="J10" t="s">
        <v>632</v>
      </c>
      <c r="K10" t="s">
        <v>634</v>
      </c>
      <c r="L10">
        <f>Append1[[#This Row],[Column10]]+Append1[[#This Row],[Column11]]</f>
        <v>16830</v>
      </c>
    </row>
    <row r="11" spans="1:12">
      <c r="A11" t="s">
        <v>374</v>
      </c>
      <c r="B11" t="s">
        <v>628</v>
      </c>
      <c r="C11" t="s">
        <v>591</v>
      </c>
      <c r="D11" t="s">
        <v>637</v>
      </c>
      <c r="E11" t="s">
        <v>637</v>
      </c>
      <c r="F11">
        <f>Append1[[#This Row],[Column5]]+Append1[[#This Row],[Column7]]</f>
        <v>220</v>
      </c>
      <c r="G11" t="s">
        <v>591</v>
      </c>
      <c r="H11" t="s">
        <v>568</v>
      </c>
      <c r="I11" t="s">
        <v>551</v>
      </c>
      <c r="J11" t="s">
        <v>568</v>
      </c>
      <c r="K11">
        <v>0</v>
      </c>
      <c r="L11">
        <f>Append1[[#This Row],[Column10]]+Append1[[#This Row],[Column11]]</f>
        <v>770</v>
      </c>
    </row>
    <row r="12" spans="1:12">
      <c r="A12" t="s">
        <v>455</v>
      </c>
      <c r="B12" t="s">
        <v>643</v>
      </c>
      <c r="C12" t="s">
        <v>586</v>
      </c>
      <c r="D12" t="s">
        <v>587</v>
      </c>
      <c r="E12" t="s">
        <v>644</v>
      </c>
      <c r="F12">
        <f>Append1[[#This Row],[Column5]]+Append1[[#This Row],[Column7]]</f>
        <v>1230</v>
      </c>
      <c r="G12" t="s">
        <v>647</v>
      </c>
      <c r="H12" t="s">
        <v>648</v>
      </c>
      <c r="I12" t="s">
        <v>649</v>
      </c>
      <c r="J12" t="s">
        <v>650</v>
      </c>
      <c r="K12" t="s">
        <v>652</v>
      </c>
      <c r="L12">
        <f>Append1[[#This Row],[Column10]]+Append1[[#This Row],[Column11]]</f>
        <v>5560</v>
      </c>
    </row>
    <row r="13" spans="1:12">
      <c r="A13" t="s">
        <v>13</v>
      </c>
      <c r="B13" t="s">
        <v>654</v>
      </c>
      <c r="C13" t="s">
        <v>655</v>
      </c>
      <c r="D13" t="s">
        <v>656</v>
      </c>
      <c r="E13" t="s">
        <v>657</v>
      </c>
      <c r="F13">
        <f>Append1[[#This Row],[Column5]]+Append1[[#This Row],[Column7]]</f>
        <v>1550</v>
      </c>
      <c r="G13" t="s">
        <v>660</v>
      </c>
      <c r="H13" t="s">
        <v>663</v>
      </c>
      <c r="I13" t="s">
        <v>664</v>
      </c>
      <c r="J13" t="s">
        <v>665</v>
      </c>
      <c r="K13" t="s">
        <v>586</v>
      </c>
      <c r="L13">
        <f>Append1[[#This Row],[Column10]]+Append1[[#This Row],[Column11]]</f>
        <v>9890</v>
      </c>
    </row>
    <row r="14" spans="1:12">
      <c r="A14" t="s">
        <v>14</v>
      </c>
      <c r="B14" t="s">
        <v>668</v>
      </c>
      <c r="C14" t="s">
        <v>610</v>
      </c>
      <c r="D14" t="s">
        <v>669</v>
      </c>
      <c r="E14" t="s">
        <v>670</v>
      </c>
      <c r="F14">
        <f>Append1[[#This Row],[Column5]]+Append1[[#This Row],[Column7]]</f>
        <v>3010</v>
      </c>
      <c r="G14" t="s">
        <v>673</v>
      </c>
      <c r="H14" t="s">
        <v>675</v>
      </c>
      <c r="I14" t="s">
        <v>676</v>
      </c>
      <c r="J14" t="s">
        <v>677</v>
      </c>
      <c r="K14" t="s">
        <v>679</v>
      </c>
      <c r="L14">
        <f>Append1[[#This Row],[Column10]]+Append1[[#This Row],[Column11]]</f>
        <v>8380</v>
      </c>
    </row>
    <row r="15" spans="1:12">
      <c r="A15" t="s">
        <v>506</v>
      </c>
      <c r="B15" t="s">
        <v>555</v>
      </c>
      <c r="C15" t="s">
        <v>638</v>
      </c>
      <c r="D15" t="s">
        <v>662</v>
      </c>
      <c r="E15" t="s">
        <v>682</v>
      </c>
      <c r="F15">
        <f>Append1[[#This Row],[Column5]]+Append1[[#This Row],[Column7]]</f>
        <v>400</v>
      </c>
      <c r="G15" t="s">
        <v>591</v>
      </c>
      <c r="H15" t="s">
        <v>684</v>
      </c>
      <c r="I15" t="s">
        <v>685</v>
      </c>
      <c r="J15" t="s">
        <v>686</v>
      </c>
      <c r="K15" t="s">
        <v>591</v>
      </c>
      <c r="L15">
        <f>Append1[[#This Row],[Column10]]+Append1[[#This Row],[Column11]]</f>
        <v>2250</v>
      </c>
    </row>
    <row r="16" spans="1:12">
      <c r="A16" t="s">
        <v>15</v>
      </c>
      <c r="B16" t="s">
        <v>688</v>
      </c>
      <c r="C16" t="s">
        <v>689</v>
      </c>
      <c r="D16" t="s">
        <v>690</v>
      </c>
      <c r="E16" t="s">
        <v>691</v>
      </c>
      <c r="F16">
        <f>Append1[[#This Row],[Column5]]+Append1[[#This Row],[Column7]]</f>
        <v>2050</v>
      </c>
      <c r="G16" t="s">
        <v>576</v>
      </c>
      <c r="H16" t="s">
        <v>694</v>
      </c>
      <c r="I16" t="s">
        <v>695</v>
      </c>
      <c r="J16" t="s">
        <v>696</v>
      </c>
      <c r="K16" t="s">
        <v>698</v>
      </c>
      <c r="L16">
        <f>Append1[[#This Row],[Column10]]+Append1[[#This Row],[Column11]]</f>
        <v>13590</v>
      </c>
    </row>
    <row r="17" spans="1:12">
      <c r="A17" t="s">
        <v>16</v>
      </c>
      <c r="B17" t="s">
        <v>700</v>
      </c>
      <c r="C17" t="s">
        <v>701</v>
      </c>
      <c r="D17" t="s">
        <v>702</v>
      </c>
      <c r="E17" t="s">
        <v>703</v>
      </c>
      <c r="F17">
        <f>Append1[[#This Row],[Column5]]+Append1[[#This Row],[Column7]]</f>
        <v>5370</v>
      </c>
      <c r="G17" t="s">
        <v>704</v>
      </c>
      <c r="H17" t="s">
        <v>706</v>
      </c>
      <c r="I17" t="s">
        <v>678</v>
      </c>
      <c r="J17" t="s">
        <v>707</v>
      </c>
      <c r="K17" t="s">
        <v>588</v>
      </c>
      <c r="L17">
        <f>Append1[[#This Row],[Column10]]+Append1[[#This Row],[Column11]]</f>
        <v>12560</v>
      </c>
    </row>
    <row r="18" spans="1:12">
      <c r="A18" t="s">
        <v>174</v>
      </c>
      <c r="B18" t="s">
        <v>709</v>
      </c>
      <c r="C18" t="s">
        <v>588</v>
      </c>
      <c r="D18" t="s">
        <v>710</v>
      </c>
      <c r="E18" t="s">
        <v>711</v>
      </c>
      <c r="F18">
        <f>Append1[[#This Row],[Column5]]+Append1[[#This Row],[Column7]]</f>
        <v>3940</v>
      </c>
      <c r="G18" t="s">
        <v>714</v>
      </c>
      <c r="H18" t="s">
        <v>717</v>
      </c>
      <c r="I18" t="s">
        <v>718</v>
      </c>
      <c r="J18" t="s">
        <v>719</v>
      </c>
      <c r="K18" t="s">
        <v>646</v>
      </c>
      <c r="L18">
        <f>Append1[[#This Row],[Column10]]+Append1[[#This Row],[Column11]]</f>
        <v>9830</v>
      </c>
    </row>
    <row r="19" spans="1:12">
      <c r="A19" t="s">
        <v>375</v>
      </c>
      <c r="B19" t="s">
        <v>721</v>
      </c>
      <c r="C19" t="s">
        <v>638</v>
      </c>
      <c r="D19" t="s">
        <v>722</v>
      </c>
      <c r="E19" t="s">
        <v>723</v>
      </c>
      <c r="F19">
        <f>Append1[[#This Row],[Column5]]+Append1[[#This Row],[Column7]]</f>
        <v>780</v>
      </c>
      <c r="G19" t="s">
        <v>618</v>
      </c>
      <c r="H19" t="s">
        <v>724</v>
      </c>
      <c r="I19" t="s">
        <v>725</v>
      </c>
      <c r="J19" t="s">
        <v>726</v>
      </c>
      <c r="K19" t="s">
        <v>728</v>
      </c>
      <c r="L19">
        <f>Append1[[#This Row],[Column10]]+Append1[[#This Row],[Column11]]</f>
        <v>7300</v>
      </c>
    </row>
    <row r="20" spans="1:12">
      <c r="A20" t="s">
        <v>19</v>
      </c>
      <c r="B20" t="s">
        <v>730</v>
      </c>
      <c r="C20" t="s">
        <v>731</v>
      </c>
      <c r="D20" t="s">
        <v>732</v>
      </c>
      <c r="E20" t="s">
        <v>733</v>
      </c>
      <c r="F20">
        <f>Append1[[#This Row],[Column5]]+Append1[[#This Row],[Column7]]</f>
        <v>6580</v>
      </c>
      <c r="G20" t="s">
        <v>735</v>
      </c>
      <c r="H20" t="s">
        <v>737</v>
      </c>
      <c r="I20" t="s">
        <v>738</v>
      </c>
      <c r="J20" t="s">
        <v>739</v>
      </c>
      <c r="K20" t="s">
        <v>740</v>
      </c>
      <c r="L20">
        <f>Append1[[#This Row],[Column10]]+Append1[[#This Row],[Column11]]</f>
        <v>13730</v>
      </c>
    </row>
    <row r="21" spans="1:12">
      <c r="A21" t="s">
        <v>456</v>
      </c>
      <c r="B21" t="s">
        <v>741</v>
      </c>
      <c r="C21" t="s">
        <v>742</v>
      </c>
      <c r="D21" t="s">
        <v>743</v>
      </c>
      <c r="E21" t="s">
        <v>625</v>
      </c>
      <c r="F21">
        <f>Append1[[#This Row],[Column5]]+Append1[[#This Row],[Column7]]</f>
        <v>3620</v>
      </c>
      <c r="G21" t="s">
        <v>683</v>
      </c>
      <c r="H21" t="s">
        <v>580</v>
      </c>
      <c r="I21" t="s">
        <v>745</v>
      </c>
      <c r="J21" t="s">
        <v>746</v>
      </c>
      <c r="K21" t="s">
        <v>637</v>
      </c>
      <c r="L21">
        <f>Append1[[#This Row],[Column10]]+Append1[[#This Row],[Column11]]</f>
        <v>6900</v>
      </c>
    </row>
    <row r="22" spans="1:12">
      <c r="A22" t="s">
        <v>492</v>
      </c>
      <c r="B22" t="s">
        <v>751</v>
      </c>
      <c r="C22" t="s">
        <v>644</v>
      </c>
      <c r="D22" t="s">
        <v>752</v>
      </c>
      <c r="E22" t="s">
        <v>753</v>
      </c>
      <c r="F22">
        <f>Append1[[#This Row],[Column5]]+Append1[[#This Row],[Column7]]</f>
        <v>3280</v>
      </c>
      <c r="G22" t="s">
        <v>729</v>
      </c>
      <c r="H22" t="s">
        <v>756</v>
      </c>
      <c r="I22" t="s">
        <v>757</v>
      </c>
      <c r="J22" t="s">
        <v>758</v>
      </c>
      <c r="K22" t="s">
        <v>759</v>
      </c>
      <c r="L22">
        <f>Append1[[#This Row],[Column10]]+Append1[[#This Row],[Column11]]</f>
        <v>16070</v>
      </c>
    </row>
    <row r="23" spans="1:12">
      <c r="A23" t="s">
        <v>22</v>
      </c>
      <c r="B23" t="s">
        <v>762</v>
      </c>
      <c r="C23" t="s">
        <v>658</v>
      </c>
      <c r="D23" t="s">
        <v>763</v>
      </c>
      <c r="E23" t="s">
        <v>764</v>
      </c>
      <c r="F23">
        <f>Append1[[#This Row],[Column5]]+Append1[[#This Row],[Column7]]</f>
        <v>2260</v>
      </c>
      <c r="G23" t="s">
        <v>583</v>
      </c>
      <c r="H23" t="s">
        <v>766</v>
      </c>
      <c r="I23" t="s">
        <v>767</v>
      </c>
      <c r="J23" t="s">
        <v>768</v>
      </c>
      <c r="K23" t="s">
        <v>603</v>
      </c>
      <c r="L23">
        <f>Append1[[#This Row],[Column10]]+Append1[[#This Row],[Column11]]</f>
        <v>21190</v>
      </c>
    </row>
    <row r="24" spans="1:12">
      <c r="A24" t="s">
        <v>161</v>
      </c>
      <c r="B24" t="s">
        <v>760</v>
      </c>
      <c r="C24" t="s">
        <v>584</v>
      </c>
      <c r="D24" t="s">
        <v>647</v>
      </c>
      <c r="E24" t="s">
        <v>662</v>
      </c>
      <c r="F24">
        <f>Append1[[#This Row],[Column5]]+Append1[[#This Row],[Column7]]</f>
        <v>270</v>
      </c>
      <c r="G24" t="s">
        <v>749</v>
      </c>
      <c r="H24" t="s">
        <v>681</v>
      </c>
      <c r="I24" t="s">
        <v>551</v>
      </c>
      <c r="J24" t="s">
        <v>682</v>
      </c>
      <c r="K24" t="s">
        <v>749</v>
      </c>
      <c r="L24">
        <f>Append1[[#This Row],[Column10]]+Append1[[#This Row],[Column11]]</f>
        <v>420</v>
      </c>
    </row>
    <row r="25" spans="1:12">
      <c r="A25" t="s">
        <v>770</v>
      </c>
      <c r="B25" t="s">
        <v>772</v>
      </c>
      <c r="C25" t="s">
        <v>582</v>
      </c>
      <c r="D25" t="s">
        <v>612</v>
      </c>
      <c r="E25" t="s">
        <v>773</v>
      </c>
      <c r="F25">
        <f>Append1[[#This Row],[Column5]]+Append1[[#This Row],[Column7]]</f>
        <v>930</v>
      </c>
      <c r="G25" t="s">
        <v>647</v>
      </c>
      <c r="H25" t="s">
        <v>775</v>
      </c>
      <c r="I25" t="s">
        <v>776</v>
      </c>
      <c r="J25" t="s">
        <v>777</v>
      </c>
      <c r="K25" t="s">
        <v>779</v>
      </c>
      <c r="L25">
        <f>Append1[[#This Row],[Column10]]+Append1[[#This Row],[Column11]]</f>
        <v>7100</v>
      </c>
    </row>
    <row r="26" spans="1:12">
      <c r="A26" t="s">
        <v>478</v>
      </c>
      <c r="B26" t="s">
        <v>780</v>
      </c>
      <c r="C26" t="s">
        <v>583</v>
      </c>
      <c r="D26" t="s">
        <v>781</v>
      </c>
      <c r="E26" t="s">
        <v>782</v>
      </c>
      <c r="F26">
        <f>Append1[[#This Row],[Column5]]+Append1[[#This Row],[Column7]]</f>
        <v>1670</v>
      </c>
      <c r="G26" t="s">
        <v>749</v>
      </c>
      <c r="H26" t="s">
        <v>783</v>
      </c>
      <c r="I26" t="s">
        <v>755</v>
      </c>
      <c r="J26" t="s">
        <v>784</v>
      </c>
      <c r="K26" t="s">
        <v>708</v>
      </c>
      <c r="L26">
        <f>Append1[[#This Row],[Column10]]+Append1[[#This Row],[Column11]]</f>
        <v>4760</v>
      </c>
    </row>
    <row r="27" spans="1:12">
      <c r="A27" t="s">
        <v>458</v>
      </c>
      <c r="B27" t="s">
        <v>786</v>
      </c>
      <c r="C27" t="s">
        <v>638</v>
      </c>
      <c r="D27" t="s">
        <v>652</v>
      </c>
      <c r="E27" t="s">
        <v>575</v>
      </c>
      <c r="F27">
        <f>Append1[[#This Row],[Column5]]+Append1[[#This Row],[Column7]]</f>
        <v>590</v>
      </c>
      <c r="G27" t="s">
        <v>590</v>
      </c>
      <c r="H27" t="s">
        <v>614</v>
      </c>
      <c r="I27" t="s">
        <v>787</v>
      </c>
      <c r="J27" t="s">
        <v>626</v>
      </c>
      <c r="K27" t="s">
        <v>596</v>
      </c>
      <c r="L27">
        <f>Append1[[#This Row],[Column10]]+Append1[[#This Row],[Column11]]</f>
        <v>2910</v>
      </c>
    </row>
    <row r="28" spans="1:12">
      <c r="A28" t="s">
        <v>380</v>
      </c>
      <c r="B28" t="s">
        <v>789</v>
      </c>
      <c r="C28" t="s">
        <v>790</v>
      </c>
      <c r="D28" t="s">
        <v>791</v>
      </c>
      <c r="E28" t="s">
        <v>792</v>
      </c>
      <c r="F28">
        <f>Append1[[#This Row],[Column5]]+Append1[[#This Row],[Column7]]</f>
        <v>5370</v>
      </c>
      <c r="G28" t="s">
        <v>754</v>
      </c>
      <c r="H28" t="s">
        <v>795</v>
      </c>
      <c r="I28" t="s">
        <v>796</v>
      </c>
      <c r="J28" t="s">
        <v>797</v>
      </c>
      <c r="K28" t="s">
        <v>799</v>
      </c>
      <c r="L28">
        <f>Append1[[#This Row],[Column10]]+Append1[[#This Row],[Column11]]</f>
        <v>9590</v>
      </c>
    </row>
    <row r="29" spans="1:12">
      <c r="A29" t="s">
        <v>800</v>
      </c>
      <c r="B29" t="s">
        <v>769</v>
      </c>
      <c r="C29" t="s">
        <v>591</v>
      </c>
      <c r="D29" t="s">
        <v>749</v>
      </c>
      <c r="E29" t="s">
        <v>744</v>
      </c>
      <c r="F29">
        <f>Append1[[#This Row],[Column5]]+Append1[[#This Row],[Column7]]</f>
        <v>70</v>
      </c>
      <c r="G29">
        <v>0</v>
      </c>
      <c r="H29" t="s">
        <v>551</v>
      </c>
      <c r="I29" t="s">
        <v>647</v>
      </c>
      <c r="J29" t="s">
        <v>647</v>
      </c>
      <c r="K29" t="s">
        <v>551</v>
      </c>
      <c r="L29">
        <f>Append1[[#This Row],[Column10]]+Append1[[#This Row],[Column11]]</f>
        <v>60</v>
      </c>
    </row>
    <row r="30" spans="1:12">
      <c r="A30" t="s">
        <v>27</v>
      </c>
      <c r="B30" t="s">
        <v>801</v>
      </c>
      <c r="C30" t="s">
        <v>689</v>
      </c>
      <c r="D30" t="s">
        <v>802</v>
      </c>
      <c r="E30" t="s">
        <v>755</v>
      </c>
      <c r="F30">
        <f>Append1[[#This Row],[Column5]]+Append1[[#This Row],[Column7]]</f>
        <v>1810</v>
      </c>
      <c r="G30" t="s">
        <v>570</v>
      </c>
      <c r="H30" t="s">
        <v>804</v>
      </c>
      <c r="I30" t="s">
        <v>805</v>
      </c>
      <c r="J30" t="s">
        <v>806</v>
      </c>
      <c r="K30" t="s">
        <v>807</v>
      </c>
      <c r="L30">
        <f>Append1[[#This Row],[Column10]]+Append1[[#This Row],[Column11]]</f>
        <v>13510</v>
      </c>
    </row>
    <row r="31" spans="1:12">
      <c r="A31" t="s">
        <v>28</v>
      </c>
      <c r="B31" t="s">
        <v>808</v>
      </c>
      <c r="C31" t="s">
        <v>809</v>
      </c>
      <c r="D31" t="s">
        <v>810</v>
      </c>
      <c r="E31" t="s">
        <v>807</v>
      </c>
      <c r="F31">
        <f>Append1[[#This Row],[Column5]]+Append1[[#This Row],[Column7]]</f>
        <v>2690</v>
      </c>
      <c r="G31" t="s">
        <v>716</v>
      </c>
      <c r="H31" t="s">
        <v>595</v>
      </c>
      <c r="I31" t="s">
        <v>551</v>
      </c>
      <c r="J31" t="s">
        <v>646</v>
      </c>
      <c r="K31" t="s">
        <v>744</v>
      </c>
      <c r="L31">
        <f>Append1[[#This Row],[Column10]]+Append1[[#This Row],[Column11]]</f>
        <v>720</v>
      </c>
    </row>
    <row r="32" spans="1:12">
      <c r="A32" t="s">
        <v>812</v>
      </c>
      <c r="B32" t="s">
        <v>742</v>
      </c>
      <c r="C32" t="s">
        <v>551</v>
      </c>
      <c r="D32">
        <v>0</v>
      </c>
      <c r="E32">
        <v>0</v>
      </c>
      <c r="F32">
        <f>Append1[[#This Row],[Column5]]+Append1[[#This Row],[Column7]]</f>
        <v>0</v>
      </c>
      <c r="G32" t="s">
        <v>551</v>
      </c>
      <c r="H32" t="s">
        <v>639</v>
      </c>
      <c r="I32" t="s">
        <v>591</v>
      </c>
      <c r="J32" t="s">
        <v>723</v>
      </c>
      <c r="K32" t="s">
        <v>590</v>
      </c>
      <c r="L32">
        <f>Append1[[#This Row],[Column10]]+Append1[[#This Row],[Column11]]</f>
        <v>670</v>
      </c>
    </row>
    <row r="33" spans="1:12">
      <c r="A33" t="s">
        <v>332</v>
      </c>
      <c r="B33" t="s">
        <v>552</v>
      </c>
      <c r="C33" t="s">
        <v>579</v>
      </c>
      <c r="D33" t="s">
        <v>590</v>
      </c>
      <c r="E33" t="s">
        <v>749</v>
      </c>
      <c r="F33">
        <f>Append1[[#This Row],[Column5]]+Append1[[#This Row],[Column7]]</f>
        <v>40</v>
      </c>
      <c r="G33">
        <v>0</v>
      </c>
      <c r="H33" t="s">
        <v>586</v>
      </c>
      <c r="I33" t="s">
        <v>579</v>
      </c>
      <c r="J33" t="s">
        <v>652</v>
      </c>
      <c r="K33" t="s">
        <v>642</v>
      </c>
      <c r="L33">
        <f>Append1[[#This Row],[Column10]]+Append1[[#This Row],[Column11]]</f>
        <v>460</v>
      </c>
    </row>
    <row r="34" spans="1:12">
      <c r="A34" t="s">
        <v>31</v>
      </c>
      <c r="B34" t="s">
        <v>814</v>
      </c>
      <c r="C34" t="s">
        <v>603</v>
      </c>
      <c r="D34" t="s">
        <v>815</v>
      </c>
      <c r="E34" t="s">
        <v>816</v>
      </c>
      <c r="F34">
        <f>Append1[[#This Row],[Column5]]+Append1[[#This Row],[Column7]]</f>
        <v>3860</v>
      </c>
      <c r="G34" t="s">
        <v>645</v>
      </c>
      <c r="H34" t="s">
        <v>818</v>
      </c>
      <c r="I34" t="s">
        <v>631</v>
      </c>
      <c r="J34" t="s">
        <v>819</v>
      </c>
      <c r="K34" t="s">
        <v>714</v>
      </c>
      <c r="L34">
        <f>Append1[[#This Row],[Column10]]+Append1[[#This Row],[Column11]]</f>
        <v>18400</v>
      </c>
    </row>
    <row r="35" spans="1:12">
      <c r="A35" t="s">
        <v>32</v>
      </c>
      <c r="B35" t="s">
        <v>821</v>
      </c>
      <c r="C35" t="s">
        <v>584</v>
      </c>
      <c r="D35" t="s">
        <v>822</v>
      </c>
      <c r="E35" t="s">
        <v>785</v>
      </c>
      <c r="F35">
        <f>Append1[[#This Row],[Column5]]+Append1[[#This Row],[Column7]]</f>
        <v>1190</v>
      </c>
      <c r="G35" t="s">
        <v>744</v>
      </c>
      <c r="H35" t="s">
        <v>633</v>
      </c>
      <c r="I35" t="s">
        <v>824</v>
      </c>
      <c r="J35" t="s">
        <v>825</v>
      </c>
      <c r="K35" t="s">
        <v>561</v>
      </c>
      <c r="L35">
        <f>Append1[[#This Row],[Column10]]+Append1[[#This Row],[Column11]]</f>
        <v>10240</v>
      </c>
    </row>
    <row r="36" spans="1:12">
      <c r="A36" t="s">
        <v>33</v>
      </c>
      <c r="B36" t="s">
        <v>826</v>
      </c>
      <c r="C36" t="s">
        <v>557</v>
      </c>
      <c r="D36" t="s">
        <v>793</v>
      </c>
      <c r="E36" t="s">
        <v>827</v>
      </c>
      <c r="F36">
        <f>Append1[[#This Row],[Column5]]+Append1[[#This Row],[Column7]]</f>
        <v>3360</v>
      </c>
      <c r="G36" t="s">
        <v>750</v>
      </c>
      <c r="H36" t="s">
        <v>830</v>
      </c>
      <c r="I36" t="s">
        <v>831</v>
      </c>
      <c r="J36" t="s">
        <v>832</v>
      </c>
      <c r="K36" t="s">
        <v>639</v>
      </c>
      <c r="L36">
        <f>Append1[[#This Row],[Column10]]+Append1[[#This Row],[Column11]]</f>
        <v>9640</v>
      </c>
    </row>
    <row r="37" spans="1:12">
      <c r="A37" t="s">
        <v>34</v>
      </c>
      <c r="B37" t="s">
        <v>833</v>
      </c>
      <c r="C37" t="s">
        <v>834</v>
      </c>
      <c r="D37" t="s">
        <v>835</v>
      </c>
      <c r="E37" t="s">
        <v>836</v>
      </c>
      <c r="F37">
        <f>Append1[[#This Row],[Column5]]+Append1[[#This Row],[Column7]]</f>
        <v>2980</v>
      </c>
      <c r="G37" t="s">
        <v>679</v>
      </c>
      <c r="H37" t="s">
        <v>837</v>
      </c>
      <c r="I37" t="s">
        <v>838</v>
      </c>
      <c r="J37" t="s">
        <v>839</v>
      </c>
      <c r="K37" t="s">
        <v>589</v>
      </c>
      <c r="L37">
        <f>Append1[[#This Row],[Column10]]+Append1[[#This Row],[Column11]]</f>
        <v>9380</v>
      </c>
    </row>
    <row r="38" spans="1:12">
      <c r="A38" t="s">
        <v>35</v>
      </c>
      <c r="B38" t="s">
        <v>841</v>
      </c>
      <c r="C38" t="s">
        <v>671</v>
      </c>
      <c r="D38" t="s">
        <v>842</v>
      </c>
      <c r="E38" t="s">
        <v>843</v>
      </c>
      <c r="F38">
        <f>Append1[[#This Row],[Column5]]+Append1[[#This Row],[Column7]]</f>
        <v>2940</v>
      </c>
      <c r="G38" t="s">
        <v>645</v>
      </c>
      <c r="H38" t="s">
        <v>767</v>
      </c>
      <c r="I38" t="s">
        <v>634</v>
      </c>
      <c r="J38" t="s">
        <v>845</v>
      </c>
      <c r="K38" t="s">
        <v>781</v>
      </c>
      <c r="L38">
        <f>Append1[[#This Row],[Column10]]+Append1[[#This Row],[Column11]]</f>
        <v>9440</v>
      </c>
    </row>
    <row r="39" spans="1:12">
      <c r="A39" t="s">
        <v>419</v>
      </c>
      <c r="B39" t="s">
        <v>848</v>
      </c>
      <c r="C39" t="s">
        <v>685</v>
      </c>
      <c r="D39" t="s">
        <v>604</v>
      </c>
      <c r="E39" t="s">
        <v>761</v>
      </c>
      <c r="F39">
        <f>Append1[[#This Row],[Column5]]+Append1[[#This Row],[Column7]]</f>
        <v>1010</v>
      </c>
      <c r="G39">
        <v>0</v>
      </c>
      <c r="H39" t="s">
        <v>849</v>
      </c>
      <c r="I39" t="s">
        <v>634</v>
      </c>
      <c r="J39" t="s">
        <v>565</v>
      </c>
      <c r="K39" t="s">
        <v>708</v>
      </c>
      <c r="L39">
        <f>Append1[[#This Row],[Column10]]+Append1[[#This Row],[Column11]]</f>
        <v>5730</v>
      </c>
    </row>
    <row r="40" spans="1:12">
      <c r="A40" t="s">
        <v>37</v>
      </c>
      <c r="B40" t="s">
        <v>851</v>
      </c>
      <c r="C40" t="s">
        <v>736</v>
      </c>
      <c r="D40" t="s">
        <v>587</v>
      </c>
      <c r="E40" t="s">
        <v>671</v>
      </c>
      <c r="F40">
        <f>Append1[[#This Row],[Column5]]+Append1[[#This Row],[Column7]]</f>
        <v>2070</v>
      </c>
      <c r="G40" t="s">
        <v>567</v>
      </c>
      <c r="H40" t="s">
        <v>853</v>
      </c>
      <c r="I40" t="s">
        <v>699</v>
      </c>
      <c r="J40" t="s">
        <v>854</v>
      </c>
      <c r="K40" t="s">
        <v>834</v>
      </c>
      <c r="L40">
        <f>Append1[[#This Row],[Column10]]+Append1[[#This Row],[Column11]]</f>
        <v>5370</v>
      </c>
    </row>
    <row r="41" spans="1:12">
      <c r="A41" t="s">
        <v>38</v>
      </c>
      <c r="B41" t="s">
        <v>856</v>
      </c>
      <c r="C41" t="s">
        <v>781</v>
      </c>
      <c r="D41" t="s">
        <v>788</v>
      </c>
      <c r="E41" t="s">
        <v>651</v>
      </c>
      <c r="F41">
        <f>Append1[[#This Row],[Column5]]+Append1[[#This Row],[Column7]]</f>
        <v>3530</v>
      </c>
      <c r="G41" t="s">
        <v>822</v>
      </c>
      <c r="H41" t="s">
        <v>858</v>
      </c>
      <c r="I41" t="s">
        <v>822</v>
      </c>
      <c r="J41" t="s">
        <v>859</v>
      </c>
      <c r="K41" t="s">
        <v>689</v>
      </c>
      <c r="L41">
        <f>Append1[[#This Row],[Column10]]+Append1[[#This Row],[Column11]]</f>
        <v>8240</v>
      </c>
    </row>
    <row r="42" spans="1:12">
      <c r="A42" t="s">
        <v>460</v>
      </c>
      <c r="B42" t="s">
        <v>740</v>
      </c>
      <c r="C42" t="s">
        <v>647</v>
      </c>
      <c r="D42" t="s">
        <v>744</v>
      </c>
      <c r="E42" t="s">
        <v>596</v>
      </c>
      <c r="F42">
        <f>Append1[[#This Row],[Column5]]+Append1[[#This Row],[Column7]]</f>
        <v>120</v>
      </c>
      <c r="G42">
        <v>0</v>
      </c>
      <c r="H42" t="s">
        <v>785</v>
      </c>
      <c r="I42" t="s">
        <v>642</v>
      </c>
      <c r="J42" t="s">
        <v>673</v>
      </c>
      <c r="K42" t="s">
        <v>640</v>
      </c>
      <c r="L42">
        <f>Append1[[#This Row],[Column10]]+Append1[[#This Row],[Column11]]</f>
        <v>1170</v>
      </c>
    </row>
    <row r="43" spans="1:12">
      <c r="A43" t="s">
        <v>41</v>
      </c>
      <c r="B43" t="s">
        <v>864</v>
      </c>
      <c r="C43" t="s">
        <v>714</v>
      </c>
      <c r="D43" t="s">
        <v>589</v>
      </c>
      <c r="E43" t="s">
        <v>781</v>
      </c>
      <c r="F43">
        <f>Append1[[#This Row],[Column5]]+Append1[[#This Row],[Column7]]</f>
        <v>2000</v>
      </c>
      <c r="G43" t="s">
        <v>660</v>
      </c>
      <c r="H43" t="s">
        <v>865</v>
      </c>
      <c r="I43" t="s">
        <v>866</v>
      </c>
      <c r="J43" t="s">
        <v>867</v>
      </c>
      <c r="K43" t="s">
        <v>605</v>
      </c>
      <c r="L43">
        <f>Append1[[#This Row],[Column10]]+Append1[[#This Row],[Column11]]</f>
        <v>5020</v>
      </c>
    </row>
    <row r="44" spans="1:12">
      <c r="A44" t="s">
        <v>42</v>
      </c>
      <c r="B44" t="s">
        <v>868</v>
      </c>
      <c r="C44" t="s">
        <v>714</v>
      </c>
      <c r="D44" t="s">
        <v>869</v>
      </c>
      <c r="E44" t="s">
        <v>838</v>
      </c>
      <c r="F44">
        <f>Append1[[#This Row],[Column5]]+Append1[[#This Row],[Column7]]</f>
        <v>3800</v>
      </c>
      <c r="G44" t="s">
        <v>794</v>
      </c>
      <c r="H44" t="s">
        <v>871</v>
      </c>
      <c r="I44" t="s">
        <v>872</v>
      </c>
      <c r="J44" t="s">
        <v>873</v>
      </c>
      <c r="K44" t="s">
        <v>634</v>
      </c>
      <c r="L44">
        <f>Append1[[#This Row],[Column10]]+Append1[[#This Row],[Column11]]</f>
        <v>13070</v>
      </c>
    </row>
    <row r="45" spans="1:12">
      <c r="A45" t="s">
        <v>214</v>
      </c>
      <c r="B45" t="s">
        <v>594</v>
      </c>
      <c r="C45" t="s">
        <v>647</v>
      </c>
      <c r="D45" t="s">
        <v>749</v>
      </c>
      <c r="E45" t="s">
        <v>653</v>
      </c>
      <c r="F45">
        <f>Append1[[#This Row],[Column5]]+Append1[[#This Row],[Column7]]</f>
        <v>110</v>
      </c>
      <c r="G45" t="s">
        <v>591</v>
      </c>
      <c r="H45" t="s">
        <v>829</v>
      </c>
      <c r="I45" t="s">
        <v>708</v>
      </c>
      <c r="J45" t="s">
        <v>874</v>
      </c>
      <c r="K45" t="s">
        <v>637</v>
      </c>
      <c r="L45">
        <f>Append1[[#This Row],[Column10]]+Append1[[#This Row],[Column11]]</f>
        <v>1550</v>
      </c>
    </row>
    <row r="46" spans="1:12">
      <c r="A46" t="s">
        <v>45</v>
      </c>
      <c r="B46" t="s">
        <v>875</v>
      </c>
      <c r="C46" t="s">
        <v>655</v>
      </c>
      <c r="D46" t="s">
        <v>713</v>
      </c>
      <c r="E46" t="s">
        <v>876</v>
      </c>
      <c r="F46">
        <f>Append1[[#This Row],[Column5]]+Append1[[#This Row],[Column7]]</f>
        <v>2370</v>
      </c>
      <c r="G46" t="s">
        <v>582</v>
      </c>
      <c r="H46" t="s">
        <v>877</v>
      </c>
      <c r="I46" t="s">
        <v>669</v>
      </c>
      <c r="J46" t="s">
        <v>878</v>
      </c>
      <c r="K46" t="s">
        <v>879</v>
      </c>
      <c r="L46">
        <f>Append1[[#This Row],[Column10]]+Append1[[#This Row],[Column11]]</f>
        <v>14940</v>
      </c>
    </row>
    <row r="47" spans="1:12">
      <c r="A47" t="s">
        <v>422</v>
      </c>
      <c r="B47" t="s">
        <v>880</v>
      </c>
      <c r="C47" t="s">
        <v>811</v>
      </c>
      <c r="D47" t="s">
        <v>596</v>
      </c>
      <c r="E47" t="s">
        <v>612</v>
      </c>
      <c r="F47">
        <f>Append1[[#This Row],[Column5]]+Append1[[#This Row],[Column7]]</f>
        <v>560</v>
      </c>
      <c r="G47" t="s">
        <v>591</v>
      </c>
      <c r="H47" t="s">
        <v>759</v>
      </c>
      <c r="I47" t="s">
        <v>881</v>
      </c>
      <c r="J47" t="s">
        <v>882</v>
      </c>
      <c r="K47" t="s">
        <v>642</v>
      </c>
      <c r="L47">
        <f>Append1[[#This Row],[Column10]]+Append1[[#This Row],[Column11]]</f>
        <v>2500</v>
      </c>
    </row>
    <row r="48" spans="1:12">
      <c r="A48" t="s">
        <v>47</v>
      </c>
      <c r="B48" t="s">
        <v>883</v>
      </c>
      <c r="C48" t="s">
        <v>884</v>
      </c>
      <c r="D48" t="s">
        <v>793</v>
      </c>
      <c r="E48" t="s">
        <v>885</v>
      </c>
      <c r="F48">
        <f>Append1[[#This Row],[Column5]]+Append1[[#This Row],[Column7]]</f>
        <v>2800</v>
      </c>
      <c r="G48" t="s">
        <v>576</v>
      </c>
      <c r="H48" t="s">
        <v>886</v>
      </c>
      <c r="I48" t="s">
        <v>887</v>
      </c>
      <c r="J48" t="s">
        <v>888</v>
      </c>
      <c r="K48" t="s">
        <v>646</v>
      </c>
      <c r="L48">
        <f>Append1[[#This Row],[Column10]]+Append1[[#This Row],[Column11]]</f>
        <v>13460</v>
      </c>
    </row>
    <row r="49" spans="1:12">
      <c r="A49" t="s">
        <v>48</v>
      </c>
      <c r="B49" t="s">
        <v>889</v>
      </c>
      <c r="C49" t="s">
        <v>890</v>
      </c>
      <c r="D49" t="s">
        <v>891</v>
      </c>
      <c r="E49" t="s">
        <v>763</v>
      </c>
      <c r="F49">
        <f>Append1[[#This Row],[Column5]]+Append1[[#This Row],[Column7]]</f>
        <v>2930</v>
      </c>
      <c r="G49" t="s">
        <v>714</v>
      </c>
      <c r="H49" t="s">
        <v>893</v>
      </c>
      <c r="I49" t="s">
        <v>894</v>
      </c>
      <c r="J49" t="s">
        <v>895</v>
      </c>
      <c r="K49" t="s">
        <v>558</v>
      </c>
      <c r="L49">
        <f>Append1[[#This Row],[Column10]]+Append1[[#This Row],[Column11]]</f>
        <v>11110</v>
      </c>
    </row>
    <row r="50" spans="1:12">
      <c r="A50" t="s">
        <v>461</v>
      </c>
      <c r="B50" t="s">
        <v>897</v>
      </c>
      <c r="C50" t="s">
        <v>898</v>
      </c>
      <c r="D50" t="s">
        <v>899</v>
      </c>
      <c r="E50" t="s">
        <v>900</v>
      </c>
      <c r="F50">
        <f>Append1[[#This Row],[Column5]]+Append1[[#This Row],[Column7]]</f>
        <v>3760</v>
      </c>
      <c r="G50" t="s">
        <v>901</v>
      </c>
      <c r="H50" t="s">
        <v>902</v>
      </c>
      <c r="I50" t="s">
        <v>551</v>
      </c>
      <c r="J50" t="s">
        <v>903</v>
      </c>
      <c r="K50" t="s">
        <v>602</v>
      </c>
      <c r="L50">
        <f>Append1[[#This Row],[Column10]]+Append1[[#This Row],[Column11]]</f>
        <v>6780</v>
      </c>
    </row>
    <row r="51" spans="1:12">
      <c r="A51" t="s">
        <v>494</v>
      </c>
      <c r="B51" t="s">
        <v>866</v>
      </c>
      <c r="C51">
        <v>0</v>
      </c>
      <c r="D51" t="s">
        <v>584</v>
      </c>
      <c r="E51" t="s">
        <v>771</v>
      </c>
      <c r="F51">
        <f>Append1[[#This Row],[Column5]]+Append1[[#This Row],[Column7]]</f>
        <v>210</v>
      </c>
      <c r="G51">
        <v>0</v>
      </c>
      <c r="H51" t="s">
        <v>749</v>
      </c>
      <c r="I51" t="s">
        <v>794</v>
      </c>
      <c r="J51" t="s">
        <v>906</v>
      </c>
      <c r="K51" t="s">
        <v>591</v>
      </c>
      <c r="L51">
        <f>Append1[[#This Row],[Column10]]+Append1[[#This Row],[Column11]]</f>
        <v>960</v>
      </c>
    </row>
    <row r="52" spans="1:12">
      <c r="A52" t="s">
        <v>162</v>
      </c>
      <c r="B52" t="s">
        <v>907</v>
      </c>
      <c r="C52" t="s">
        <v>782</v>
      </c>
      <c r="D52" t="s">
        <v>908</v>
      </c>
      <c r="E52" t="s">
        <v>727</v>
      </c>
      <c r="F52">
        <f>Append1[[#This Row],[Column5]]+Append1[[#This Row],[Column7]]</f>
        <v>4300</v>
      </c>
      <c r="G52" t="s">
        <v>635</v>
      </c>
      <c r="H52" t="s">
        <v>579</v>
      </c>
      <c r="I52" t="s">
        <v>590</v>
      </c>
      <c r="J52" t="s">
        <v>749</v>
      </c>
      <c r="K52">
        <v>0</v>
      </c>
      <c r="L52">
        <f>Append1[[#This Row],[Column10]]+Append1[[#This Row],[Column11]]</f>
        <v>40</v>
      </c>
    </row>
    <row r="53" spans="1:12">
      <c r="A53" t="s">
        <v>154</v>
      </c>
      <c r="B53" t="s">
        <v>909</v>
      </c>
      <c r="C53" t="s">
        <v>671</v>
      </c>
      <c r="D53" t="s">
        <v>684</v>
      </c>
      <c r="E53" t="s">
        <v>836</v>
      </c>
      <c r="F53">
        <f>Append1[[#This Row],[Column5]]+Append1[[#This Row],[Column7]]</f>
        <v>2730</v>
      </c>
      <c r="G53" t="s">
        <v>660</v>
      </c>
      <c r="H53" t="s">
        <v>910</v>
      </c>
      <c r="I53" t="s">
        <v>911</v>
      </c>
      <c r="J53" t="s">
        <v>912</v>
      </c>
      <c r="K53" t="s">
        <v>586</v>
      </c>
      <c r="L53">
        <f>Append1[[#This Row],[Column10]]+Append1[[#This Row],[Column11]]</f>
        <v>7050</v>
      </c>
    </row>
    <row r="54" spans="1:12">
      <c r="A54" t="s">
        <v>495</v>
      </c>
      <c r="B54" t="s">
        <v>913</v>
      </c>
      <c r="C54" t="s">
        <v>892</v>
      </c>
      <c r="D54" t="s">
        <v>693</v>
      </c>
      <c r="E54" t="s">
        <v>828</v>
      </c>
      <c r="F54">
        <f>Append1[[#This Row],[Column5]]+Append1[[#This Row],[Column7]]</f>
        <v>1740</v>
      </c>
      <c r="G54" t="s">
        <v>760</v>
      </c>
      <c r="H54" t="s">
        <v>624</v>
      </c>
      <c r="I54" t="s">
        <v>908</v>
      </c>
      <c r="J54" t="s">
        <v>914</v>
      </c>
      <c r="K54" t="s">
        <v>602</v>
      </c>
      <c r="L54">
        <f>Append1[[#This Row],[Column10]]+Append1[[#This Row],[Column11]]</f>
        <v>8980</v>
      </c>
    </row>
    <row r="55" spans="1:12">
      <c r="A55" t="s">
        <v>425</v>
      </c>
      <c r="B55" t="s">
        <v>916</v>
      </c>
      <c r="C55" t="s">
        <v>749</v>
      </c>
      <c r="D55" t="s">
        <v>591</v>
      </c>
      <c r="E55" t="s">
        <v>591</v>
      </c>
      <c r="F55">
        <f>Append1[[#This Row],[Column5]]+Append1[[#This Row],[Column7]]</f>
        <v>50</v>
      </c>
      <c r="G55" t="s">
        <v>590</v>
      </c>
      <c r="H55" t="s">
        <v>917</v>
      </c>
      <c r="I55" t="s">
        <v>769</v>
      </c>
      <c r="J55" t="s">
        <v>874</v>
      </c>
      <c r="K55" t="s">
        <v>660</v>
      </c>
      <c r="L55">
        <f>Append1[[#This Row],[Column10]]+Append1[[#This Row],[Column11]]</f>
        <v>1860</v>
      </c>
    </row>
    <row r="56" spans="1:12">
      <c r="A56" t="s">
        <v>482</v>
      </c>
      <c r="B56" t="s">
        <v>918</v>
      </c>
      <c r="C56" t="s">
        <v>769</v>
      </c>
      <c r="D56" t="s">
        <v>575</v>
      </c>
      <c r="E56" t="s">
        <v>639</v>
      </c>
      <c r="F56">
        <f>Append1[[#This Row],[Column5]]+Append1[[#This Row],[Column7]]</f>
        <v>680</v>
      </c>
      <c r="G56" t="s">
        <v>591</v>
      </c>
      <c r="H56" t="s">
        <v>919</v>
      </c>
      <c r="I56" t="s">
        <v>644</v>
      </c>
      <c r="J56" t="s">
        <v>920</v>
      </c>
      <c r="K56" t="s">
        <v>618</v>
      </c>
      <c r="L56">
        <f>Append1[[#This Row],[Column10]]+Append1[[#This Row],[Column11]]</f>
        <v>4180</v>
      </c>
    </row>
    <row r="57" spans="1:12">
      <c r="A57" t="s">
        <v>51</v>
      </c>
      <c r="B57" t="s">
        <v>921</v>
      </c>
      <c r="C57" t="s">
        <v>922</v>
      </c>
      <c r="D57" t="s">
        <v>923</v>
      </c>
      <c r="E57" t="s">
        <v>924</v>
      </c>
      <c r="F57">
        <f>Append1[[#This Row],[Column5]]+Append1[[#This Row],[Column7]]</f>
        <v>5380</v>
      </c>
      <c r="G57" t="s">
        <v>734</v>
      </c>
      <c r="H57" t="s">
        <v>926</v>
      </c>
      <c r="I57" t="s">
        <v>701</v>
      </c>
      <c r="J57" t="s">
        <v>927</v>
      </c>
      <c r="K57" t="s">
        <v>928</v>
      </c>
      <c r="L57">
        <f>Append1[[#This Row],[Column10]]+Append1[[#This Row],[Column11]]</f>
        <v>12730</v>
      </c>
    </row>
    <row r="58" spans="1:12">
      <c r="A58" t="s">
        <v>52</v>
      </c>
      <c r="B58" t="s">
        <v>929</v>
      </c>
      <c r="C58" t="s">
        <v>639</v>
      </c>
      <c r="D58" t="s">
        <v>788</v>
      </c>
      <c r="E58" t="s">
        <v>882</v>
      </c>
      <c r="F58">
        <f>Append1[[#This Row],[Column5]]+Append1[[#This Row],[Column7]]</f>
        <v>2700</v>
      </c>
      <c r="G58" t="s">
        <v>576</v>
      </c>
      <c r="H58" t="s">
        <v>930</v>
      </c>
      <c r="I58" t="s">
        <v>799</v>
      </c>
      <c r="J58" t="s">
        <v>931</v>
      </c>
      <c r="K58" t="s">
        <v>901</v>
      </c>
      <c r="L58">
        <f>Append1[[#This Row],[Column10]]+Append1[[#This Row],[Column11]]</f>
        <v>11800</v>
      </c>
    </row>
    <row r="59" spans="1:12">
      <c r="A59" t="s">
        <v>53</v>
      </c>
      <c r="B59" t="s">
        <v>933</v>
      </c>
      <c r="C59" t="s">
        <v>572</v>
      </c>
      <c r="D59" t="s">
        <v>934</v>
      </c>
      <c r="E59" t="s">
        <v>764</v>
      </c>
      <c r="F59">
        <f>Append1[[#This Row],[Column5]]+Append1[[#This Row],[Column7]]</f>
        <v>3000</v>
      </c>
      <c r="G59" t="s">
        <v>794</v>
      </c>
      <c r="H59" t="s">
        <v>935</v>
      </c>
      <c r="I59" t="s">
        <v>802</v>
      </c>
      <c r="J59" t="s">
        <v>936</v>
      </c>
      <c r="K59" t="s">
        <v>692</v>
      </c>
      <c r="L59">
        <f>Append1[[#This Row],[Column10]]+Append1[[#This Row],[Column11]]</f>
        <v>8190</v>
      </c>
    </row>
    <row r="60" spans="1:12">
      <c r="A60" t="s">
        <v>184</v>
      </c>
      <c r="B60" t="s">
        <v>939</v>
      </c>
      <c r="C60" t="s">
        <v>610</v>
      </c>
      <c r="D60" t="s">
        <v>600</v>
      </c>
      <c r="E60" t="s">
        <v>631</v>
      </c>
      <c r="F60">
        <f>Append1[[#This Row],[Column5]]+Append1[[#This Row],[Column7]]</f>
        <v>3280</v>
      </c>
      <c r="G60" t="s">
        <v>681</v>
      </c>
      <c r="H60" t="s">
        <v>940</v>
      </c>
      <c r="I60" t="s">
        <v>941</v>
      </c>
      <c r="J60" t="s">
        <v>942</v>
      </c>
      <c r="K60" t="s">
        <v>718</v>
      </c>
      <c r="L60">
        <f>Append1[[#This Row],[Column10]]+Append1[[#This Row],[Column11]]</f>
        <v>18680</v>
      </c>
    </row>
    <row r="61" spans="1:12">
      <c r="A61" t="s">
        <v>55</v>
      </c>
      <c r="B61" t="s">
        <v>943</v>
      </c>
      <c r="C61" t="s">
        <v>695</v>
      </c>
      <c r="D61" t="s">
        <v>944</v>
      </c>
      <c r="E61" t="s">
        <v>945</v>
      </c>
      <c r="F61">
        <f>Append1[[#This Row],[Column5]]+Append1[[#This Row],[Column7]]</f>
        <v>6080</v>
      </c>
      <c r="G61" t="s">
        <v>946</v>
      </c>
      <c r="H61" t="s">
        <v>947</v>
      </c>
      <c r="I61" t="s">
        <v>948</v>
      </c>
      <c r="J61" t="s">
        <v>949</v>
      </c>
      <c r="K61" t="s">
        <v>790</v>
      </c>
      <c r="L61">
        <f>Append1[[#This Row],[Column10]]+Append1[[#This Row],[Column11]]</f>
        <v>20320</v>
      </c>
    </row>
    <row r="62" spans="1:12">
      <c r="A62" t="s">
        <v>57</v>
      </c>
      <c r="B62" t="s">
        <v>951</v>
      </c>
      <c r="C62" t="s">
        <v>952</v>
      </c>
      <c r="D62" t="s">
        <v>914</v>
      </c>
      <c r="E62" t="s">
        <v>953</v>
      </c>
      <c r="F62">
        <f>Append1[[#This Row],[Column5]]+Append1[[#This Row],[Column7]]</f>
        <v>9250</v>
      </c>
      <c r="G62" t="s">
        <v>915</v>
      </c>
      <c r="H62" t="s">
        <v>954</v>
      </c>
      <c r="I62" t="s">
        <v>604</v>
      </c>
      <c r="J62" t="s">
        <v>955</v>
      </c>
      <c r="K62" t="s">
        <v>568</v>
      </c>
      <c r="L62">
        <f>Append1[[#This Row],[Column10]]+Append1[[#This Row],[Column11]]</f>
        <v>7910</v>
      </c>
    </row>
    <row r="63" spans="1:12">
      <c r="A63" t="s">
        <v>956</v>
      </c>
      <c r="B63" t="s">
        <v>957</v>
      </c>
      <c r="C63" t="s">
        <v>958</v>
      </c>
      <c r="D63" t="s">
        <v>644</v>
      </c>
      <c r="E63" t="s">
        <v>959</v>
      </c>
      <c r="F63">
        <f>Append1[[#This Row],[Column5]]+Append1[[#This Row],[Column7]]</f>
        <v>2100</v>
      </c>
      <c r="G63" t="s">
        <v>589</v>
      </c>
      <c r="H63" t="s">
        <v>960</v>
      </c>
      <c r="I63" t="s">
        <v>961</v>
      </c>
      <c r="J63" t="s">
        <v>962</v>
      </c>
      <c r="K63" t="s">
        <v>781</v>
      </c>
      <c r="L63">
        <f>Append1[[#This Row],[Column10]]+Append1[[#This Row],[Column11]]</f>
        <v>10350</v>
      </c>
    </row>
    <row r="64" spans="1:12">
      <c r="A64" t="s">
        <v>496</v>
      </c>
      <c r="B64" t="s">
        <v>964</v>
      </c>
      <c r="C64" t="s">
        <v>674</v>
      </c>
      <c r="D64" t="s">
        <v>639</v>
      </c>
      <c r="E64" t="s">
        <v>765</v>
      </c>
      <c r="F64">
        <f>Append1[[#This Row],[Column5]]+Append1[[#This Row],[Column7]]</f>
        <v>1000</v>
      </c>
      <c r="G64" t="s">
        <v>591</v>
      </c>
      <c r="H64" t="s">
        <v>965</v>
      </c>
      <c r="I64" t="s">
        <v>765</v>
      </c>
      <c r="J64" t="s">
        <v>966</v>
      </c>
      <c r="K64" t="s">
        <v>640</v>
      </c>
      <c r="L64">
        <f>Append1[[#This Row],[Column10]]+Append1[[#This Row],[Column11]]</f>
        <v>4530</v>
      </c>
    </row>
    <row r="65" spans="1:12">
      <c r="A65" t="s">
        <v>60</v>
      </c>
      <c r="B65" t="s">
        <v>967</v>
      </c>
      <c r="C65" t="s">
        <v>831</v>
      </c>
      <c r="D65" t="s">
        <v>968</v>
      </c>
      <c r="E65" t="s">
        <v>969</v>
      </c>
      <c r="F65">
        <f>Append1[[#This Row],[Column5]]+Append1[[#This Row],[Column7]]</f>
        <v>2820</v>
      </c>
      <c r="G65" t="s">
        <v>813</v>
      </c>
      <c r="H65" t="s">
        <v>970</v>
      </c>
      <c r="I65" t="s">
        <v>887</v>
      </c>
      <c r="J65" t="s">
        <v>971</v>
      </c>
      <c r="K65" t="s">
        <v>972</v>
      </c>
      <c r="L65">
        <f>Append1[[#This Row],[Column10]]+Append1[[#This Row],[Column11]]</f>
        <v>17160</v>
      </c>
    </row>
    <row r="66" spans="1:12">
      <c r="A66" t="s">
        <v>155</v>
      </c>
      <c r="B66" t="s">
        <v>973</v>
      </c>
      <c r="C66" t="s">
        <v>911</v>
      </c>
      <c r="D66" t="s">
        <v>600</v>
      </c>
      <c r="E66" t="s">
        <v>974</v>
      </c>
      <c r="F66">
        <f>Append1[[#This Row],[Column5]]+Append1[[#This Row],[Column7]]</f>
        <v>4880</v>
      </c>
      <c r="G66" t="s">
        <v>734</v>
      </c>
      <c r="H66" t="s">
        <v>975</v>
      </c>
      <c r="I66" t="s">
        <v>850</v>
      </c>
      <c r="J66" t="s">
        <v>541</v>
      </c>
      <c r="K66" t="s">
        <v>628</v>
      </c>
      <c r="L66">
        <f>Append1[[#This Row],[Column10]]+Append1[[#This Row],[Column11]]</f>
        <v>15130</v>
      </c>
    </row>
    <row r="67" spans="1:12">
      <c r="A67" t="s">
        <v>63</v>
      </c>
      <c r="B67" t="s">
        <v>616</v>
      </c>
      <c r="C67" t="s">
        <v>679</v>
      </c>
      <c r="D67" t="s">
        <v>823</v>
      </c>
      <c r="E67" t="s">
        <v>823</v>
      </c>
      <c r="F67">
        <f>Append1[[#This Row],[Column5]]+Append1[[#This Row],[Column7]]</f>
        <v>1230</v>
      </c>
      <c r="G67" t="s">
        <v>679</v>
      </c>
      <c r="H67" t="s">
        <v>551</v>
      </c>
      <c r="I67" t="s">
        <v>551</v>
      </c>
      <c r="J67" t="s">
        <v>551</v>
      </c>
      <c r="K67" t="s">
        <v>551</v>
      </c>
      <c r="L67">
        <f>Append1[[#This Row],[Column10]]+Append1[[#This Row],[Column11]]</f>
        <v>0</v>
      </c>
    </row>
    <row r="68" spans="1:12">
      <c r="A68" t="s">
        <v>976</v>
      </c>
      <c r="B68" t="s">
        <v>866</v>
      </c>
      <c r="C68" t="s">
        <v>685</v>
      </c>
      <c r="D68" t="s">
        <v>813</v>
      </c>
      <c r="E68" t="s">
        <v>552</v>
      </c>
      <c r="F68">
        <f>Append1[[#This Row],[Column5]]+Append1[[#This Row],[Column7]]</f>
        <v>740</v>
      </c>
      <c r="G68" t="s">
        <v>667</v>
      </c>
      <c r="H68" t="s">
        <v>779</v>
      </c>
      <c r="I68" t="s">
        <v>561</v>
      </c>
      <c r="J68" t="s">
        <v>685</v>
      </c>
      <c r="K68" t="s">
        <v>642</v>
      </c>
      <c r="L68">
        <f>Append1[[#This Row],[Column10]]+Append1[[#This Row],[Column11]]</f>
        <v>450</v>
      </c>
    </row>
    <row r="69" spans="1:12">
      <c r="A69" t="s">
        <v>497</v>
      </c>
      <c r="B69" t="s">
        <v>978</v>
      </c>
      <c r="C69" t="s">
        <v>658</v>
      </c>
      <c r="D69" t="s">
        <v>870</v>
      </c>
      <c r="E69" t="s">
        <v>979</v>
      </c>
      <c r="F69">
        <f>Append1[[#This Row],[Column5]]+Append1[[#This Row],[Column7]]</f>
        <v>1780</v>
      </c>
      <c r="G69" t="s">
        <v>576</v>
      </c>
      <c r="H69" t="s">
        <v>980</v>
      </c>
      <c r="I69" t="s">
        <v>981</v>
      </c>
      <c r="J69" t="s">
        <v>982</v>
      </c>
      <c r="K69" t="s">
        <v>572</v>
      </c>
      <c r="L69">
        <f>Append1[[#This Row],[Column10]]+Append1[[#This Row],[Column11]]</f>
        <v>10370</v>
      </c>
    </row>
    <row r="70" spans="1:12">
      <c r="A70" t="s">
        <v>485</v>
      </c>
      <c r="B70" t="s">
        <v>909</v>
      </c>
      <c r="C70" t="s">
        <v>689</v>
      </c>
      <c r="D70" t="s">
        <v>575</v>
      </c>
      <c r="E70" t="s">
        <v>750</v>
      </c>
      <c r="F70">
        <f>Append1[[#This Row],[Column5]]+Append1[[#This Row],[Column7]]</f>
        <v>1220</v>
      </c>
      <c r="G70" t="s">
        <v>682</v>
      </c>
      <c r="H70" t="s">
        <v>984</v>
      </c>
      <c r="I70" t="s">
        <v>692</v>
      </c>
      <c r="J70" t="s">
        <v>985</v>
      </c>
      <c r="K70" t="s">
        <v>987</v>
      </c>
      <c r="L70">
        <f>Append1[[#This Row],[Column10]]+Append1[[#This Row],[Column11]]</f>
        <v>8550</v>
      </c>
    </row>
    <row r="71" spans="1:12">
      <c r="A71" t="s">
        <v>67</v>
      </c>
      <c r="B71" t="s">
        <v>988</v>
      </c>
      <c r="C71" t="s">
        <v>989</v>
      </c>
      <c r="D71" t="s">
        <v>794</v>
      </c>
      <c r="E71" t="s">
        <v>759</v>
      </c>
      <c r="F71">
        <f>Append1[[#This Row],[Column5]]+Append1[[#This Row],[Column7]]</f>
        <v>4210</v>
      </c>
      <c r="G71" t="s">
        <v>778</v>
      </c>
      <c r="H71" t="s">
        <v>991</v>
      </c>
      <c r="I71" t="s">
        <v>638</v>
      </c>
      <c r="J71" t="s">
        <v>928</v>
      </c>
      <c r="K71" t="s">
        <v>824</v>
      </c>
      <c r="L71">
        <f>Append1[[#This Row],[Column10]]+Append1[[#This Row],[Column11]]</f>
        <v>3500</v>
      </c>
    </row>
    <row r="72" spans="1:12">
      <c r="A72" t="s">
        <v>464</v>
      </c>
      <c r="B72" t="s">
        <v>705</v>
      </c>
      <c r="C72" t="s">
        <v>820</v>
      </c>
      <c r="D72" t="s">
        <v>638</v>
      </c>
      <c r="E72" t="s">
        <v>680</v>
      </c>
      <c r="F72">
        <f>Append1[[#This Row],[Column5]]+Append1[[#This Row],[Column7]]</f>
        <v>750</v>
      </c>
      <c r="G72" t="s">
        <v>652</v>
      </c>
      <c r="H72" t="s">
        <v>551</v>
      </c>
      <c r="I72" t="s">
        <v>551</v>
      </c>
      <c r="J72" t="s">
        <v>551</v>
      </c>
      <c r="K72" t="s">
        <v>551</v>
      </c>
      <c r="L72">
        <f>Append1[[#This Row],[Column10]]+Append1[[#This Row],[Column11]]</f>
        <v>0</v>
      </c>
    </row>
    <row r="73" spans="1:12">
      <c r="A73" t="s">
        <v>69</v>
      </c>
      <c r="B73" t="s">
        <v>993</v>
      </c>
      <c r="C73" t="s">
        <v>571</v>
      </c>
      <c r="D73" t="s">
        <v>994</v>
      </c>
      <c r="E73" t="s">
        <v>995</v>
      </c>
      <c r="F73">
        <f>Append1[[#This Row],[Column5]]+Append1[[#This Row],[Column7]]</f>
        <v>3240</v>
      </c>
      <c r="G73" t="s">
        <v>568</v>
      </c>
      <c r="H73" t="s">
        <v>996</v>
      </c>
      <c r="I73" t="s">
        <v>779</v>
      </c>
      <c r="J73" t="s">
        <v>997</v>
      </c>
      <c r="K73" t="s">
        <v>573</v>
      </c>
      <c r="L73">
        <f>Append1[[#This Row],[Column10]]+Append1[[#This Row],[Column11]]</f>
        <v>9030</v>
      </c>
    </row>
    <row r="74" spans="1:12">
      <c r="A74" t="s">
        <v>432</v>
      </c>
      <c r="B74" t="s">
        <v>977</v>
      </c>
      <c r="C74" t="s">
        <v>570</v>
      </c>
      <c r="D74" t="s">
        <v>672</v>
      </c>
      <c r="E74" t="s">
        <v>728</v>
      </c>
      <c r="F74">
        <f>Append1[[#This Row],[Column5]]+Append1[[#This Row],[Column7]]</f>
        <v>1560</v>
      </c>
      <c r="G74" t="s">
        <v>689</v>
      </c>
      <c r="H74" t="s">
        <v>998</v>
      </c>
      <c r="I74" t="s">
        <v>999</v>
      </c>
      <c r="J74" t="s">
        <v>1000</v>
      </c>
      <c r="K74" t="s">
        <v>1001</v>
      </c>
      <c r="L74">
        <f>Append1[[#This Row],[Column10]]+Append1[[#This Row],[Column11]]</f>
        <v>11840</v>
      </c>
    </row>
    <row r="75" spans="1:12">
      <c r="A75" t="s">
        <v>465</v>
      </c>
      <c r="B75" t="s">
        <v>1002</v>
      </c>
      <c r="C75" t="s">
        <v>1003</v>
      </c>
      <c r="D75" t="s">
        <v>1004</v>
      </c>
      <c r="E75" t="s">
        <v>1005</v>
      </c>
      <c r="F75">
        <f>Append1[[#This Row],[Column5]]+Append1[[#This Row],[Column7]]</f>
        <v>6970</v>
      </c>
      <c r="G75" t="s">
        <v>614</v>
      </c>
      <c r="H75" t="s">
        <v>1007</v>
      </c>
      <c r="I75" t="s">
        <v>836</v>
      </c>
      <c r="J75" t="s">
        <v>1008</v>
      </c>
      <c r="K75" t="s">
        <v>790</v>
      </c>
      <c r="L75">
        <f>Append1[[#This Row],[Column10]]+Append1[[#This Row],[Column11]]</f>
        <v>18620</v>
      </c>
    </row>
    <row r="76" spans="1:12">
      <c r="A76" t="s">
        <v>466</v>
      </c>
      <c r="B76" t="s">
        <v>1009</v>
      </c>
      <c r="C76" t="s">
        <v>857</v>
      </c>
      <c r="D76" t="s">
        <v>787</v>
      </c>
      <c r="E76" t="s">
        <v>705</v>
      </c>
      <c r="F76">
        <f>Append1[[#This Row],[Column5]]+Append1[[#This Row],[Column7]]</f>
        <v>1670</v>
      </c>
      <c r="G76" t="s">
        <v>794</v>
      </c>
      <c r="H76" t="s">
        <v>1010</v>
      </c>
      <c r="I76" t="s">
        <v>551</v>
      </c>
      <c r="J76" t="s">
        <v>860</v>
      </c>
      <c r="K76" t="s">
        <v>1012</v>
      </c>
      <c r="L76">
        <f>Append1[[#This Row],[Column10]]+Append1[[#This Row],[Column11]]</f>
        <v>4990</v>
      </c>
    </row>
    <row r="77" spans="1:12">
      <c r="A77" t="s">
        <v>70</v>
      </c>
      <c r="B77" t="s">
        <v>1013</v>
      </c>
      <c r="C77" t="s">
        <v>1014</v>
      </c>
      <c r="D77" t="s">
        <v>1015</v>
      </c>
      <c r="E77" t="s">
        <v>1016</v>
      </c>
      <c r="F77">
        <f>Append1[[#This Row],[Column5]]+Append1[[#This Row],[Column7]]</f>
        <v>5930</v>
      </c>
      <c r="G77" t="s">
        <v>681</v>
      </c>
      <c r="H77" t="s">
        <v>949</v>
      </c>
      <c r="I77" t="s">
        <v>1017</v>
      </c>
      <c r="J77" t="s">
        <v>1018</v>
      </c>
      <c r="K77" t="s">
        <v>1019</v>
      </c>
      <c r="L77">
        <f>Append1[[#This Row],[Column10]]+Append1[[#This Row],[Column11]]</f>
        <v>24140</v>
      </c>
    </row>
    <row r="78" spans="1:12">
      <c r="A78" t="s">
        <v>72</v>
      </c>
      <c r="B78" t="s">
        <v>1020</v>
      </c>
      <c r="C78" t="s">
        <v>634</v>
      </c>
      <c r="D78" t="s">
        <v>1021</v>
      </c>
      <c r="E78" t="s">
        <v>1022</v>
      </c>
      <c r="F78">
        <f>Append1[[#This Row],[Column5]]+Append1[[#This Row],[Column7]]</f>
        <v>3950</v>
      </c>
      <c r="G78" t="s">
        <v>644</v>
      </c>
      <c r="H78" t="s">
        <v>1023</v>
      </c>
      <c r="I78" t="s">
        <v>745</v>
      </c>
      <c r="J78" t="s">
        <v>1024</v>
      </c>
      <c r="K78" t="s">
        <v>743</v>
      </c>
      <c r="L78">
        <f>Append1[[#This Row],[Column10]]+Append1[[#This Row],[Column11]]</f>
        <v>17000</v>
      </c>
    </row>
    <row r="79" spans="1:12">
      <c r="A79" t="s">
        <v>190</v>
      </c>
      <c r="B79" t="s">
        <v>1026</v>
      </c>
      <c r="C79" t="s">
        <v>698</v>
      </c>
      <c r="D79" t="s">
        <v>842</v>
      </c>
      <c r="E79" t="s">
        <v>622</v>
      </c>
      <c r="F79">
        <f>Append1[[#This Row],[Column5]]+Append1[[#This Row],[Column7]]</f>
        <v>4090</v>
      </c>
      <c r="G79" t="s">
        <v>802</v>
      </c>
      <c r="H79" t="s">
        <v>1027</v>
      </c>
      <c r="I79" t="s">
        <v>1022</v>
      </c>
      <c r="J79" t="s">
        <v>1028</v>
      </c>
      <c r="K79" t="s">
        <v>628</v>
      </c>
      <c r="L79">
        <f>Append1[[#This Row],[Column10]]+Append1[[#This Row],[Column11]]</f>
        <v>12860</v>
      </c>
    </row>
    <row r="80" spans="1:12">
      <c r="A80" t="s">
        <v>499</v>
      </c>
      <c r="B80" t="s">
        <v>690</v>
      </c>
      <c r="C80" t="s">
        <v>749</v>
      </c>
      <c r="D80" t="s">
        <v>749</v>
      </c>
      <c r="E80" t="s">
        <v>708</v>
      </c>
      <c r="F80">
        <f>Append1[[#This Row],[Column5]]+Append1[[#This Row],[Column7]]</f>
        <v>80</v>
      </c>
      <c r="G80">
        <v>0</v>
      </c>
      <c r="H80" t="s">
        <v>958</v>
      </c>
      <c r="I80" t="s">
        <v>682</v>
      </c>
      <c r="J80" t="s">
        <v>588</v>
      </c>
      <c r="K80" t="s">
        <v>683</v>
      </c>
      <c r="L80">
        <f>Append1[[#This Row],[Column10]]+Append1[[#This Row],[Column11]]</f>
        <v>1310</v>
      </c>
    </row>
    <row r="81" spans="1:12">
      <c r="A81" t="s">
        <v>500</v>
      </c>
      <c r="B81" t="s">
        <v>1030</v>
      </c>
      <c r="C81" t="s">
        <v>693</v>
      </c>
      <c r="D81" t="s">
        <v>979</v>
      </c>
      <c r="E81" t="s">
        <v>701</v>
      </c>
      <c r="F81">
        <f>Append1[[#This Row],[Column5]]+Append1[[#This Row],[Column7]]</f>
        <v>2310</v>
      </c>
      <c r="G81" t="s">
        <v>570</v>
      </c>
      <c r="H81" t="s">
        <v>1031</v>
      </c>
      <c r="I81" t="s">
        <v>1032</v>
      </c>
      <c r="J81" t="s">
        <v>1033</v>
      </c>
      <c r="K81" t="s">
        <v>684</v>
      </c>
      <c r="L81">
        <f>Append1[[#This Row],[Column10]]+Append1[[#This Row],[Column11]]</f>
        <v>12250</v>
      </c>
    </row>
    <row r="82" spans="1:12">
      <c r="A82" t="s">
        <v>1034</v>
      </c>
      <c r="B82" t="s">
        <v>615</v>
      </c>
      <c r="C82" t="s">
        <v>647</v>
      </c>
      <c r="D82" t="s">
        <v>749</v>
      </c>
      <c r="E82" t="s">
        <v>653</v>
      </c>
      <c r="F82">
        <f>Append1[[#This Row],[Column5]]+Append1[[#This Row],[Column7]]</f>
        <v>90</v>
      </c>
      <c r="G82">
        <v>0</v>
      </c>
      <c r="H82" t="s">
        <v>759</v>
      </c>
      <c r="I82" t="s">
        <v>749</v>
      </c>
      <c r="J82" t="s">
        <v>572</v>
      </c>
      <c r="K82" t="s">
        <v>749</v>
      </c>
      <c r="L82">
        <f>Append1[[#This Row],[Column10]]+Append1[[#This Row],[Column11]]</f>
        <v>1270</v>
      </c>
    </row>
    <row r="83" spans="1:12">
      <c r="A83" t="s">
        <v>467</v>
      </c>
      <c r="B83" t="s">
        <v>1035</v>
      </c>
      <c r="C83" t="s">
        <v>661</v>
      </c>
      <c r="D83" t="s">
        <v>847</v>
      </c>
      <c r="E83" t="s">
        <v>628</v>
      </c>
      <c r="F83">
        <f>Append1[[#This Row],[Column5]]+Append1[[#This Row],[Column7]]</f>
        <v>1130</v>
      </c>
      <c r="G83" t="s">
        <v>769</v>
      </c>
      <c r="H83" t="s">
        <v>1036</v>
      </c>
      <c r="I83" t="s">
        <v>904</v>
      </c>
      <c r="J83" t="s">
        <v>1037</v>
      </c>
      <c r="K83" t="s">
        <v>577</v>
      </c>
      <c r="L83">
        <f>Append1[[#This Row],[Column10]]+Append1[[#This Row],[Column11]]</f>
        <v>8620</v>
      </c>
    </row>
    <row r="84" spans="1:12">
      <c r="A84" t="s">
        <v>487</v>
      </c>
      <c r="B84" t="s">
        <v>618</v>
      </c>
      <c r="C84" t="s">
        <v>551</v>
      </c>
      <c r="D84" t="s">
        <v>551</v>
      </c>
      <c r="E84" t="s">
        <v>551</v>
      </c>
      <c r="F84">
        <f>Append1[[#This Row],[Column5]]+Append1[[#This Row],[Column7]]</f>
        <v>0</v>
      </c>
      <c r="G84" t="s">
        <v>551</v>
      </c>
      <c r="H84" t="s">
        <v>618</v>
      </c>
      <c r="I84" t="s">
        <v>551</v>
      </c>
      <c r="J84" t="s">
        <v>640</v>
      </c>
      <c r="K84" t="s">
        <v>590</v>
      </c>
      <c r="L84">
        <f>Append1[[#This Row],[Column10]]+Append1[[#This Row],[Column11]]</f>
        <v>140</v>
      </c>
    </row>
    <row r="85" spans="1:12">
      <c r="A85" t="s">
        <v>192</v>
      </c>
      <c r="B85" t="s">
        <v>1038</v>
      </c>
      <c r="C85" t="s">
        <v>761</v>
      </c>
      <c r="D85" t="s">
        <v>613</v>
      </c>
      <c r="E85" t="s">
        <v>898</v>
      </c>
      <c r="F85">
        <f>Append1[[#This Row],[Column5]]+Append1[[#This Row],[Column7]]</f>
        <v>3360</v>
      </c>
      <c r="G85" t="s">
        <v>660</v>
      </c>
      <c r="H85" t="s">
        <v>1039</v>
      </c>
      <c r="I85" t="s">
        <v>1040</v>
      </c>
      <c r="J85" t="s">
        <v>1041</v>
      </c>
      <c r="K85" t="s">
        <v>747</v>
      </c>
      <c r="L85">
        <f>Append1[[#This Row],[Column10]]+Append1[[#This Row],[Column11]]</f>
        <v>18190</v>
      </c>
    </row>
    <row r="86" spans="1:12">
      <c r="A86" t="s">
        <v>349</v>
      </c>
      <c r="B86" t="s">
        <v>742</v>
      </c>
      <c r="C86" t="s">
        <v>591</v>
      </c>
      <c r="D86" t="s">
        <v>591</v>
      </c>
      <c r="E86" t="s">
        <v>590</v>
      </c>
      <c r="F86">
        <f>Append1[[#This Row],[Column5]]+Append1[[#This Row],[Column7]]</f>
        <v>30</v>
      </c>
      <c r="G86">
        <v>0</v>
      </c>
      <c r="H86" t="s">
        <v>646</v>
      </c>
      <c r="I86">
        <v>0</v>
      </c>
      <c r="J86" t="s">
        <v>831</v>
      </c>
      <c r="K86" t="s">
        <v>591</v>
      </c>
      <c r="L86">
        <f>Append1[[#This Row],[Column10]]+Append1[[#This Row],[Column11]]</f>
        <v>650</v>
      </c>
    </row>
    <row r="87" spans="1:12">
      <c r="A87" t="s">
        <v>76</v>
      </c>
      <c r="B87" t="s">
        <v>1043</v>
      </c>
      <c r="C87" t="s">
        <v>671</v>
      </c>
      <c r="D87" t="s">
        <v>1044</v>
      </c>
      <c r="E87" t="s">
        <v>1045</v>
      </c>
      <c r="F87">
        <f>Append1[[#This Row],[Column5]]+Append1[[#This Row],[Column7]]</f>
        <v>3150</v>
      </c>
      <c r="G87" t="s">
        <v>813</v>
      </c>
      <c r="H87" t="s">
        <v>1046</v>
      </c>
      <c r="I87" t="s">
        <v>1047</v>
      </c>
      <c r="J87" t="s">
        <v>1048</v>
      </c>
      <c r="K87" t="s">
        <v>728</v>
      </c>
      <c r="L87">
        <f>Append1[[#This Row],[Column10]]+Append1[[#This Row],[Column11]]</f>
        <v>17820</v>
      </c>
    </row>
    <row r="88" spans="1:12">
      <c r="A88" t="s">
        <v>194</v>
      </c>
      <c r="B88" t="s">
        <v>1049</v>
      </c>
      <c r="C88" t="s">
        <v>1050</v>
      </c>
      <c r="D88" t="s">
        <v>1003</v>
      </c>
      <c r="E88" t="s">
        <v>1051</v>
      </c>
      <c r="F88">
        <f>Append1[[#This Row],[Column5]]+Append1[[#This Row],[Column7]]</f>
        <v>5990</v>
      </c>
      <c r="G88" t="s">
        <v>1052</v>
      </c>
      <c r="H88" t="s">
        <v>1053</v>
      </c>
      <c r="I88" t="s">
        <v>666</v>
      </c>
      <c r="J88" t="s">
        <v>1054</v>
      </c>
      <c r="K88" t="s">
        <v>879</v>
      </c>
      <c r="L88">
        <f>Append1[[#This Row],[Column10]]+Append1[[#This Row],[Column11]]</f>
        <v>17540</v>
      </c>
    </row>
    <row r="89" spans="1:12">
      <c r="A89" t="s">
        <v>195</v>
      </c>
      <c r="B89" t="s">
        <v>1056</v>
      </c>
      <c r="C89" t="s">
        <v>811</v>
      </c>
      <c r="D89" t="s">
        <v>1057</v>
      </c>
      <c r="E89" t="s">
        <v>1058</v>
      </c>
      <c r="F89">
        <f>Append1[[#This Row],[Column5]]+Append1[[#This Row],[Column7]]</f>
        <v>30520</v>
      </c>
      <c r="G89" t="s">
        <v>551</v>
      </c>
      <c r="H89" t="s">
        <v>551</v>
      </c>
      <c r="I89" t="s">
        <v>1060</v>
      </c>
      <c r="J89" t="s">
        <v>1060</v>
      </c>
      <c r="K89" t="s">
        <v>551</v>
      </c>
      <c r="L89">
        <f>Append1[[#This Row],[Column10]]+Append1[[#This Row],[Column11]]</f>
        <v>123220</v>
      </c>
    </row>
    <row r="90" spans="1:12">
      <c r="A90" t="s">
        <v>78</v>
      </c>
      <c r="B90" t="s">
        <v>1061</v>
      </c>
      <c r="C90" t="s">
        <v>572</v>
      </c>
      <c r="D90" t="s">
        <v>891</v>
      </c>
      <c r="E90" t="s">
        <v>911</v>
      </c>
      <c r="F90">
        <f>Append1[[#This Row],[Column5]]+Append1[[#This Row],[Column7]]</f>
        <v>3010</v>
      </c>
      <c r="G90" t="s">
        <v>574</v>
      </c>
      <c r="H90" t="s">
        <v>717</v>
      </c>
      <c r="I90" t="s">
        <v>1062</v>
      </c>
      <c r="J90" t="s">
        <v>1063</v>
      </c>
      <c r="K90" t="s">
        <v>782</v>
      </c>
      <c r="L90">
        <f>Append1[[#This Row],[Column10]]+Append1[[#This Row],[Column11]]</f>
        <v>10380</v>
      </c>
    </row>
    <row r="91" spans="1:12">
      <c r="A91" t="s">
        <v>79</v>
      </c>
      <c r="B91" t="s">
        <v>1065</v>
      </c>
      <c r="C91" t="s">
        <v>1066</v>
      </c>
      <c r="D91" t="s">
        <v>754</v>
      </c>
      <c r="E91" t="s">
        <v>1067</v>
      </c>
      <c r="F91">
        <f>Append1[[#This Row],[Column5]]+Append1[[#This Row],[Column7]]</f>
        <v>6070</v>
      </c>
      <c r="G91" t="s">
        <v>1068</v>
      </c>
      <c r="H91" t="s">
        <v>940</v>
      </c>
      <c r="I91" t="s">
        <v>1069</v>
      </c>
      <c r="J91" t="s">
        <v>1070</v>
      </c>
      <c r="K91" t="s">
        <v>809</v>
      </c>
      <c r="L91">
        <f>Append1[[#This Row],[Column10]]+Append1[[#This Row],[Column11]]</f>
        <v>15590</v>
      </c>
    </row>
    <row r="92" spans="1:12">
      <c r="A92" t="s">
        <v>196</v>
      </c>
      <c r="B92" t="s">
        <v>1071</v>
      </c>
      <c r="C92" t="s">
        <v>559</v>
      </c>
      <c r="D92" t="s">
        <v>752</v>
      </c>
      <c r="E92" t="s">
        <v>627</v>
      </c>
      <c r="F92">
        <f>Append1[[#This Row],[Column5]]+Append1[[#This Row],[Column7]]</f>
        <v>2690</v>
      </c>
      <c r="G92" t="s">
        <v>661</v>
      </c>
      <c r="H92" t="s">
        <v>1072</v>
      </c>
      <c r="I92" t="s">
        <v>1073</v>
      </c>
      <c r="J92" t="s">
        <v>1059</v>
      </c>
      <c r="K92" t="s">
        <v>571</v>
      </c>
      <c r="L92">
        <f>Append1[[#This Row],[Column10]]+Append1[[#This Row],[Column11]]</f>
        <v>19190</v>
      </c>
    </row>
    <row r="93" spans="1:12">
      <c r="A93" t="s">
        <v>80</v>
      </c>
      <c r="B93" t="s">
        <v>1074</v>
      </c>
      <c r="C93" t="s">
        <v>568</v>
      </c>
      <c r="D93" t="s">
        <v>842</v>
      </c>
      <c r="E93" t="s">
        <v>900</v>
      </c>
      <c r="F93">
        <f>Append1[[#This Row],[Column5]]+Append1[[#This Row],[Column7]]</f>
        <v>2850</v>
      </c>
      <c r="G93" t="s">
        <v>573</v>
      </c>
      <c r="H93" t="s">
        <v>1075</v>
      </c>
      <c r="I93" t="s">
        <v>764</v>
      </c>
      <c r="J93" t="s">
        <v>1076</v>
      </c>
      <c r="K93" t="s">
        <v>1077</v>
      </c>
      <c r="L93">
        <f>Append1[[#This Row],[Column10]]+Append1[[#This Row],[Column11]]</f>
        <v>13400</v>
      </c>
    </row>
    <row r="94" spans="1:12">
      <c r="A94" t="s">
        <v>468</v>
      </c>
      <c r="B94" t="s">
        <v>830</v>
      </c>
      <c r="C94" t="s">
        <v>603</v>
      </c>
      <c r="D94" t="s">
        <v>693</v>
      </c>
      <c r="E94" t="s">
        <v>725</v>
      </c>
      <c r="F94">
        <f>Append1[[#This Row],[Column5]]+Append1[[#This Row],[Column7]]</f>
        <v>2190</v>
      </c>
      <c r="G94" t="s">
        <v>742</v>
      </c>
      <c r="H94" t="s">
        <v>1079</v>
      </c>
      <c r="I94" t="s">
        <v>593</v>
      </c>
      <c r="J94" t="s">
        <v>1080</v>
      </c>
      <c r="K94" t="s">
        <v>761</v>
      </c>
      <c r="L94">
        <f>Append1[[#This Row],[Column10]]+Append1[[#This Row],[Column11]]</f>
        <v>6830</v>
      </c>
    </row>
    <row r="95" spans="1:12">
      <c r="A95" t="s">
        <v>289</v>
      </c>
      <c r="B95" t="s">
        <v>760</v>
      </c>
      <c r="C95">
        <v>0</v>
      </c>
      <c r="D95">
        <v>0</v>
      </c>
      <c r="E95">
        <v>0</v>
      </c>
      <c r="F95">
        <f>Append1[[#This Row],[Column5]]+Append1[[#This Row],[Column7]]</f>
        <v>0</v>
      </c>
      <c r="G95">
        <v>0</v>
      </c>
      <c r="H95" t="s">
        <v>760</v>
      </c>
      <c r="I95" t="s">
        <v>551</v>
      </c>
      <c r="J95" t="s">
        <v>559</v>
      </c>
      <c r="K95" t="s">
        <v>640</v>
      </c>
      <c r="L95">
        <f>Append1[[#This Row],[Column10]]+Append1[[#This Row],[Column11]]</f>
        <v>690</v>
      </c>
    </row>
    <row r="96" spans="1:12">
      <c r="A96" t="s">
        <v>83</v>
      </c>
      <c r="B96" t="s">
        <v>1061</v>
      </c>
      <c r="C96" t="s">
        <v>1082</v>
      </c>
      <c r="D96" t="s">
        <v>1067</v>
      </c>
      <c r="E96" t="s">
        <v>1083</v>
      </c>
      <c r="F96">
        <f>Append1[[#This Row],[Column5]]+Append1[[#This Row],[Column7]]</f>
        <v>4990</v>
      </c>
      <c r="G96" t="s">
        <v>1085</v>
      </c>
      <c r="H96" t="s">
        <v>1086</v>
      </c>
      <c r="I96" t="s">
        <v>761</v>
      </c>
      <c r="J96" t="s">
        <v>1087</v>
      </c>
      <c r="K96" t="s">
        <v>810</v>
      </c>
      <c r="L96">
        <f>Append1[[#This Row],[Column10]]+Append1[[#This Row],[Column11]]</f>
        <v>8400</v>
      </c>
    </row>
    <row r="97" spans="1:12">
      <c r="A97" t="s">
        <v>1089</v>
      </c>
      <c r="B97" t="s">
        <v>1090</v>
      </c>
      <c r="C97" t="s">
        <v>583</v>
      </c>
      <c r="D97" t="s">
        <v>729</v>
      </c>
      <c r="E97" t="s">
        <v>612</v>
      </c>
      <c r="F97">
        <f>Append1[[#This Row],[Column5]]+Append1[[#This Row],[Column7]]</f>
        <v>540</v>
      </c>
      <c r="G97">
        <v>0</v>
      </c>
      <c r="H97" t="s">
        <v>1091</v>
      </c>
      <c r="I97" t="s">
        <v>604</v>
      </c>
      <c r="J97" t="s">
        <v>1092</v>
      </c>
      <c r="K97" t="s">
        <v>748</v>
      </c>
      <c r="L97">
        <f>Append1[[#This Row],[Column10]]+Append1[[#This Row],[Column11]]</f>
        <v>3580</v>
      </c>
    </row>
    <row r="98" spans="1:12">
      <c r="A98" t="s">
        <v>488</v>
      </c>
      <c r="B98" t="s">
        <v>1093</v>
      </c>
      <c r="C98" t="s">
        <v>604</v>
      </c>
      <c r="D98" t="s">
        <v>559</v>
      </c>
      <c r="E98" t="s">
        <v>992</v>
      </c>
      <c r="F98">
        <f>Append1[[#This Row],[Column5]]+Append1[[#This Row],[Column7]]</f>
        <v>1190</v>
      </c>
      <c r="G98" t="s">
        <v>748</v>
      </c>
      <c r="H98" t="s">
        <v>1094</v>
      </c>
      <c r="I98" t="s">
        <v>587</v>
      </c>
      <c r="J98" t="s">
        <v>1095</v>
      </c>
      <c r="K98" t="s">
        <v>774</v>
      </c>
      <c r="L98">
        <f>Append1[[#This Row],[Column10]]+Append1[[#This Row],[Column11]]</f>
        <v>6060</v>
      </c>
    </row>
    <row r="99" spans="1:12">
      <c r="A99" t="s">
        <v>85</v>
      </c>
      <c r="B99" t="s">
        <v>589</v>
      </c>
      <c r="C99" t="s">
        <v>591</v>
      </c>
      <c r="D99" t="s">
        <v>642</v>
      </c>
      <c r="E99" t="s">
        <v>647</v>
      </c>
      <c r="F99">
        <f>Append1[[#This Row],[Column5]]+Append1[[#This Row],[Column7]]</f>
        <v>70</v>
      </c>
      <c r="G99" t="s">
        <v>579</v>
      </c>
      <c r="H99" t="s">
        <v>803</v>
      </c>
      <c r="I99" t="s">
        <v>715</v>
      </c>
      <c r="J99" t="s">
        <v>742</v>
      </c>
      <c r="K99" t="s">
        <v>618</v>
      </c>
      <c r="L99">
        <f>Append1[[#This Row],[Column10]]+Append1[[#This Row],[Column11]]</f>
        <v>820</v>
      </c>
    </row>
    <row r="100" spans="1:12">
      <c r="A100" t="s">
        <v>86</v>
      </c>
      <c r="B100" t="s">
        <v>722</v>
      </c>
      <c r="C100" t="s">
        <v>715</v>
      </c>
      <c r="D100" t="s">
        <v>551</v>
      </c>
      <c r="E100" t="s">
        <v>596</v>
      </c>
      <c r="F100">
        <f>Append1[[#This Row],[Column5]]+Append1[[#This Row],[Column7]]</f>
        <v>270</v>
      </c>
      <c r="G100" t="s">
        <v>593</v>
      </c>
      <c r="H100" t="s">
        <v>680</v>
      </c>
      <c r="I100">
        <v>0</v>
      </c>
      <c r="J100" t="s">
        <v>662</v>
      </c>
      <c r="K100" t="s">
        <v>640</v>
      </c>
      <c r="L100">
        <f>Append1[[#This Row],[Column10]]+Append1[[#This Row],[Column11]]</f>
        <v>340</v>
      </c>
    </row>
    <row r="101" spans="1:12">
      <c r="A101" t="s">
        <v>88</v>
      </c>
      <c r="B101" t="s">
        <v>716</v>
      </c>
      <c r="C101" t="s">
        <v>679</v>
      </c>
      <c r="D101" t="s">
        <v>647</v>
      </c>
      <c r="E101" t="s">
        <v>604</v>
      </c>
      <c r="F101">
        <f>Append1[[#This Row],[Column5]]+Append1[[#This Row],[Column7]]</f>
        <v>830</v>
      </c>
      <c r="G101" t="s">
        <v>584</v>
      </c>
      <c r="H101" t="s">
        <v>551</v>
      </c>
      <c r="I101" t="s">
        <v>551</v>
      </c>
      <c r="J101" t="s">
        <v>551</v>
      </c>
      <c r="K101" t="s">
        <v>551</v>
      </c>
      <c r="L101">
        <f>Append1[[#This Row],[Column10]]+Append1[[#This Row],[Column11]]</f>
        <v>0</v>
      </c>
    </row>
    <row r="102" spans="1:12">
      <c r="A102" t="s">
        <v>89</v>
      </c>
      <c r="B102" t="s">
        <v>575</v>
      </c>
      <c r="C102" t="s">
        <v>638</v>
      </c>
      <c r="D102" t="s">
        <v>591</v>
      </c>
      <c r="E102" t="s">
        <v>653</v>
      </c>
      <c r="F102">
        <f>Append1[[#This Row],[Column5]]+Append1[[#This Row],[Column7]]</f>
        <v>190</v>
      </c>
      <c r="G102" t="s">
        <v>683</v>
      </c>
      <c r="H102" t="s">
        <v>862</v>
      </c>
      <c r="I102" t="s">
        <v>551</v>
      </c>
      <c r="J102" t="s">
        <v>661</v>
      </c>
      <c r="K102" t="s">
        <v>653</v>
      </c>
      <c r="L102">
        <f>Append1[[#This Row],[Column10]]+Append1[[#This Row],[Column11]]</f>
        <v>370</v>
      </c>
    </row>
    <row r="103" spans="1:12">
      <c r="A103" t="s">
        <v>90</v>
      </c>
      <c r="B103" t="s">
        <v>963</v>
      </c>
      <c r="C103" t="s">
        <v>750</v>
      </c>
      <c r="D103" t="s">
        <v>803</v>
      </c>
      <c r="E103" t="s">
        <v>906</v>
      </c>
      <c r="F103">
        <f>Append1[[#This Row],[Column5]]+Append1[[#This Row],[Column7]]</f>
        <v>1390</v>
      </c>
      <c r="G103" t="s">
        <v>811</v>
      </c>
      <c r="H103" t="s">
        <v>1096</v>
      </c>
      <c r="I103" t="s">
        <v>749</v>
      </c>
      <c r="J103" t="s">
        <v>791</v>
      </c>
      <c r="K103" t="s">
        <v>822</v>
      </c>
      <c r="L103">
        <f>Append1[[#This Row],[Column10]]+Append1[[#This Row],[Column11]]</f>
        <v>4650</v>
      </c>
    </row>
    <row r="104" spans="1:12">
      <c r="A104" t="s">
        <v>91</v>
      </c>
      <c r="B104" t="s">
        <v>559</v>
      </c>
      <c r="C104" t="s">
        <v>593</v>
      </c>
      <c r="D104" t="s">
        <v>551</v>
      </c>
      <c r="E104" t="s">
        <v>683</v>
      </c>
      <c r="F104">
        <f>Append1[[#This Row],[Column5]]+Append1[[#This Row],[Column7]]</f>
        <v>150</v>
      </c>
      <c r="G104" t="s">
        <v>642</v>
      </c>
      <c r="H104" t="s">
        <v>658</v>
      </c>
      <c r="I104" t="s">
        <v>551</v>
      </c>
      <c r="J104" t="s">
        <v>862</v>
      </c>
      <c r="K104" t="s">
        <v>744</v>
      </c>
      <c r="L104">
        <f>Append1[[#This Row],[Column10]]+Append1[[#This Row],[Column11]]</f>
        <v>440</v>
      </c>
    </row>
    <row r="105" spans="1:12">
      <c r="A105" t="s">
        <v>92</v>
      </c>
      <c r="B105" t="s">
        <v>568</v>
      </c>
      <c r="C105" t="s">
        <v>683</v>
      </c>
      <c r="D105" t="s">
        <v>744</v>
      </c>
      <c r="E105" t="s">
        <v>640</v>
      </c>
      <c r="F105">
        <f>Append1[[#This Row],[Column5]]+Append1[[#This Row],[Column7]]</f>
        <v>170</v>
      </c>
      <c r="G105" t="s">
        <v>647</v>
      </c>
      <c r="H105" t="s">
        <v>722</v>
      </c>
      <c r="I105" t="s">
        <v>551</v>
      </c>
      <c r="J105" t="s">
        <v>552</v>
      </c>
      <c r="K105" t="s">
        <v>683</v>
      </c>
      <c r="L105">
        <f>Append1[[#This Row],[Column10]]+Append1[[#This Row],[Column11]]</f>
        <v>600</v>
      </c>
    </row>
    <row r="106" spans="1:12">
      <c r="A106" t="s">
        <v>156</v>
      </c>
      <c r="B106" t="s">
        <v>805</v>
      </c>
      <c r="C106" t="s">
        <v>642</v>
      </c>
      <c r="D106" t="s">
        <v>586</v>
      </c>
      <c r="E106" t="s">
        <v>811</v>
      </c>
      <c r="F106">
        <f>Append1[[#This Row],[Column5]]+Append1[[#This Row],[Column7]]</f>
        <v>490</v>
      </c>
      <c r="G106" t="s">
        <v>749</v>
      </c>
      <c r="H106" t="s">
        <v>810</v>
      </c>
      <c r="I106" t="s">
        <v>810</v>
      </c>
      <c r="J106" t="s">
        <v>1097</v>
      </c>
      <c r="K106" t="s">
        <v>653</v>
      </c>
      <c r="L106">
        <f>Append1[[#This Row],[Column10]]+Append1[[#This Row],[Column11]]</f>
        <v>2180</v>
      </c>
    </row>
    <row r="107" spans="1:12">
      <c r="A107" t="s">
        <v>398</v>
      </c>
      <c r="B107" t="s">
        <v>1047</v>
      </c>
      <c r="C107" t="s">
        <v>715</v>
      </c>
      <c r="D107" t="s">
        <v>831</v>
      </c>
      <c r="E107" t="s">
        <v>773</v>
      </c>
      <c r="F107">
        <f>Append1[[#This Row],[Column5]]+Append1[[#This Row],[Column7]]</f>
        <v>890</v>
      </c>
      <c r="G107" t="s">
        <v>591</v>
      </c>
      <c r="H107" t="s">
        <v>1098</v>
      </c>
      <c r="I107" t="s">
        <v>590</v>
      </c>
      <c r="J107" t="s">
        <v>1097</v>
      </c>
      <c r="K107" t="s">
        <v>779</v>
      </c>
      <c r="L107">
        <f>Append1[[#This Row],[Column10]]+Append1[[#This Row],[Column11]]</f>
        <v>2280</v>
      </c>
    </row>
    <row r="108" spans="1:12">
      <c r="A108" t="s">
        <v>357</v>
      </c>
      <c r="B108" t="s">
        <v>1099</v>
      </c>
      <c r="C108" t="s">
        <v>803</v>
      </c>
      <c r="D108" t="s">
        <v>959</v>
      </c>
      <c r="E108" t="s">
        <v>844</v>
      </c>
      <c r="F108">
        <f>Append1[[#This Row],[Column5]]+Append1[[#This Row],[Column7]]</f>
        <v>1760</v>
      </c>
      <c r="G108" t="s">
        <v>618</v>
      </c>
      <c r="H108" t="s">
        <v>1100</v>
      </c>
      <c r="I108" t="s">
        <v>968</v>
      </c>
      <c r="J108" t="s">
        <v>1101</v>
      </c>
      <c r="K108" t="s">
        <v>744</v>
      </c>
      <c r="L108">
        <f>Append1[[#This Row],[Column10]]+Append1[[#This Row],[Column11]]</f>
        <v>5840</v>
      </c>
    </row>
    <row r="109" spans="1:12">
      <c r="A109" t="s">
        <v>399</v>
      </c>
      <c r="B109" t="s">
        <v>938</v>
      </c>
      <c r="C109" t="s">
        <v>779</v>
      </c>
      <c r="D109" t="s">
        <v>617</v>
      </c>
      <c r="E109" t="s">
        <v>823</v>
      </c>
      <c r="F109">
        <f>Append1[[#This Row],[Column5]]+Append1[[#This Row],[Column7]]</f>
        <v>480</v>
      </c>
      <c r="G109" t="s">
        <v>579</v>
      </c>
      <c r="H109" t="s">
        <v>1006</v>
      </c>
      <c r="I109" t="s">
        <v>645</v>
      </c>
      <c r="J109" t="s">
        <v>1044</v>
      </c>
      <c r="K109" t="s">
        <v>685</v>
      </c>
      <c r="L109">
        <f>Append1[[#This Row],[Column10]]+Append1[[#This Row],[Column11]]</f>
        <v>2680</v>
      </c>
    </row>
    <row r="110" spans="1:12">
      <c r="A110" t="s">
        <v>93</v>
      </c>
      <c r="B110" t="s">
        <v>1102</v>
      </c>
      <c r="C110" t="s">
        <v>673</v>
      </c>
      <c r="D110" t="s">
        <v>1103</v>
      </c>
      <c r="E110" t="s">
        <v>1104</v>
      </c>
      <c r="F110">
        <f>Append1[[#This Row],[Column5]]+Append1[[#This Row],[Column7]]</f>
        <v>3810</v>
      </c>
      <c r="G110" t="s">
        <v>899</v>
      </c>
      <c r="H110" t="s">
        <v>1105</v>
      </c>
      <c r="I110" t="s">
        <v>1106</v>
      </c>
      <c r="J110" t="s">
        <v>1107</v>
      </c>
      <c r="K110" t="s">
        <v>734</v>
      </c>
      <c r="L110">
        <f>Append1[[#This Row],[Column10]]+Append1[[#This Row],[Column11]]</f>
        <v>15920</v>
      </c>
    </row>
    <row r="111" spans="1:12">
      <c r="A111" t="s">
        <v>94</v>
      </c>
      <c r="B111" t="s">
        <v>1108</v>
      </c>
      <c r="C111" t="s">
        <v>785</v>
      </c>
      <c r="D111" t="s">
        <v>635</v>
      </c>
      <c r="E111" t="s">
        <v>794</v>
      </c>
      <c r="F111">
        <f>Append1[[#This Row],[Column5]]+Append1[[#This Row],[Column7]]</f>
        <v>1850</v>
      </c>
      <c r="G111" t="s">
        <v>958</v>
      </c>
      <c r="H111" t="s">
        <v>824</v>
      </c>
      <c r="I111" t="s">
        <v>749</v>
      </c>
      <c r="J111" t="s">
        <v>567</v>
      </c>
      <c r="K111" t="s">
        <v>760</v>
      </c>
      <c r="L111">
        <f>Append1[[#This Row],[Column10]]+Append1[[#This Row],[Column11]]</f>
        <v>1880</v>
      </c>
    </row>
    <row r="112" spans="1:12">
      <c r="A112" t="s">
        <v>470</v>
      </c>
      <c r="B112" t="s">
        <v>605</v>
      </c>
      <c r="C112" t="s">
        <v>653</v>
      </c>
      <c r="D112" t="s">
        <v>576</v>
      </c>
      <c r="E112" t="s">
        <v>787</v>
      </c>
      <c r="F112">
        <f>Append1[[#This Row],[Column5]]+Append1[[#This Row],[Column7]]</f>
        <v>350</v>
      </c>
      <c r="G112" t="s">
        <v>642</v>
      </c>
      <c r="H112" t="s">
        <v>681</v>
      </c>
      <c r="I112" t="s">
        <v>579</v>
      </c>
      <c r="J112" t="s">
        <v>680</v>
      </c>
      <c r="K112" t="s">
        <v>653</v>
      </c>
      <c r="L112">
        <f>Append1[[#This Row],[Column10]]+Append1[[#This Row],[Column11]]</f>
        <v>430</v>
      </c>
    </row>
    <row r="113" spans="1:12">
      <c r="A113" t="s">
        <v>95</v>
      </c>
      <c r="B113" t="s">
        <v>1109</v>
      </c>
      <c r="C113" t="s">
        <v>712</v>
      </c>
      <c r="D113" t="s">
        <v>1068</v>
      </c>
      <c r="E113" t="s">
        <v>733</v>
      </c>
      <c r="F113">
        <f>Append1[[#This Row],[Column5]]+Append1[[#This Row],[Column7]]</f>
        <v>4350</v>
      </c>
      <c r="G113" t="s">
        <v>671</v>
      </c>
      <c r="H113" t="s">
        <v>1110</v>
      </c>
      <c r="I113" t="s">
        <v>678</v>
      </c>
      <c r="J113" t="s">
        <v>1111</v>
      </c>
      <c r="K113" t="s">
        <v>892</v>
      </c>
      <c r="L113">
        <f>Append1[[#This Row],[Column10]]+Append1[[#This Row],[Column11]]</f>
        <v>19240</v>
      </c>
    </row>
    <row r="114" spans="1:12">
      <c r="A114" t="s">
        <v>96</v>
      </c>
      <c r="B114" t="s">
        <v>1112</v>
      </c>
      <c r="C114" t="s">
        <v>648</v>
      </c>
      <c r="D114" t="s">
        <v>1113</v>
      </c>
      <c r="E114" t="s">
        <v>1114</v>
      </c>
      <c r="F114">
        <f>Append1[[#This Row],[Column5]]+Append1[[#This Row],[Column7]]</f>
        <v>6620</v>
      </c>
      <c r="G114" t="s">
        <v>747</v>
      </c>
      <c r="H114" t="s">
        <v>1115</v>
      </c>
      <c r="I114" t="s">
        <v>614</v>
      </c>
      <c r="J114" t="s">
        <v>1116</v>
      </c>
      <c r="K114" t="s">
        <v>734</v>
      </c>
      <c r="L114">
        <f>Append1[[#This Row],[Column10]]+Append1[[#This Row],[Column11]]</f>
        <v>16920</v>
      </c>
    </row>
    <row r="115" spans="1:12">
      <c r="A115" t="s">
        <v>511</v>
      </c>
      <c r="B115" t="s">
        <v>1117</v>
      </c>
      <c r="C115" t="s">
        <v>699</v>
      </c>
      <c r="D115" t="s">
        <v>1097</v>
      </c>
      <c r="E115" t="s">
        <v>1118</v>
      </c>
      <c r="F115">
        <f>Append1[[#This Row],[Column5]]+Append1[[#This Row],[Column7]]</f>
        <v>3080</v>
      </c>
      <c r="G115" t="s">
        <v>685</v>
      </c>
      <c r="H115" t="s">
        <v>1120</v>
      </c>
      <c r="I115" t="s">
        <v>1121</v>
      </c>
      <c r="J115" t="s">
        <v>1122</v>
      </c>
      <c r="K115" t="s">
        <v>699</v>
      </c>
      <c r="L115">
        <f>Append1[[#This Row],[Column10]]+Append1[[#This Row],[Column11]]</f>
        <v>11950</v>
      </c>
    </row>
    <row r="116" spans="1:12">
      <c r="A116" t="s">
        <v>471</v>
      </c>
      <c r="B116" t="s">
        <v>1123</v>
      </c>
      <c r="C116" t="s">
        <v>662</v>
      </c>
      <c r="D116" t="s">
        <v>604</v>
      </c>
      <c r="E116" t="s">
        <v>574</v>
      </c>
      <c r="F116">
        <f>Append1[[#This Row],[Column5]]+Append1[[#This Row],[Column7]]</f>
        <v>840</v>
      </c>
      <c r="G116" t="s">
        <v>618</v>
      </c>
      <c r="H116" t="s">
        <v>717</v>
      </c>
      <c r="I116" t="s">
        <v>781</v>
      </c>
      <c r="J116" t="s">
        <v>1124</v>
      </c>
      <c r="K116" t="s">
        <v>605</v>
      </c>
      <c r="L116">
        <f>Append1[[#This Row],[Column10]]+Append1[[#This Row],[Column11]]</f>
        <v>10060</v>
      </c>
    </row>
    <row r="117" spans="1:12">
      <c r="A117" t="s">
        <v>98</v>
      </c>
      <c r="B117" t="s">
        <v>1125</v>
      </c>
      <c r="C117" t="s">
        <v>732</v>
      </c>
      <c r="D117" t="s">
        <v>1126</v>
      </c>
      <c r="E117" t="s">
        <v>733</v>
      </c>
      <c r="F117">
        <f>Append1[[#This Row],[Column5]]+Append1[[#This Row],[Column7]]</f>
        <v>4960</v>
      </c>
      <c r="G117" t="s">
        <v>781</v>
      </c>
      <c r="H117" t="s">
        <v>1127</v>
      </c>
      <c r="I117" t="s">
        <v>1128</v>
      </c>
      <c r="J117" t="s">
        <v>1129</v>
      </c>
      <c r="K117" t="s">
        <v>794</v>
      </c>
      <c r="L117">
        <f>Append1[[#This Row],[Column10]]+Append1[[#This Row],[Column11]]</f>
        <v>15820</v>
      </c>
    </row>
    <row r="118" spans="1:12">
      <c r="A118" t="s">
        <v>99</v>
      </c>
      <c r="B118" t="s">
        <v>1130</v>
      </c>
      <c r="C118" t="s">
        <v>659</v>
      </c>
      <c r="D118" t="s">
        <v>755</v>
      </c>
      <c r="E118" t="s">
        <v>782</v>
      </c>
      <c r="F118">
        <f>Append1[[#This Row],[Column5]]+Append1[[#This Row],[Column7]]</f>
        <v>1950</v>
      </c>
      <c r="G118" t="s">
        <v>577</v>
      </c>
      <c r="H118" t="s">
        <v>1131</v>
      </c>
      <c r="I118" t="s">
        <v>808</v>
      </c>
      <c r="J118" t="s">
        <v>1132</v>
      </c>
      <c r="K118" t="s">
        <v>589</v>
      </c>
      <c r="L118">
        <f>Append1[[#This Row],[Column10]]+Append1[[#This Row],[Column11]]</f>
        <v>14520</v>
      </c>
    </row>
    <row r="119" spans="1:12">
      <c r="A119" t="s">
        <v>101</v>
      </c>
      <c r="B119" t="s">
        <v>1133</v>
      </c>
      <c r="C119" t="s">
        <v>723</v>
      </c>
      <c r="D119" t="s">
        <v>636</v>
      </c>
      <c r="E119" t="s">
        <v>866</v>
      </c>
      <c r="F119">
        <f>Append1[[#This Row],[Column5]]+Append1[[#This Row],[Column7]]</f>
        <v>1460</v>
      </c>
      <c r="G119" t="s">
        <v>661</v>
      </c>
      <c r="H119" t="s">
        <v>997</v>
      </c>
      <c r="I119" t="s">
        <v>885</v>
      </c>
      <c r="J119" t="s">
        <v>825</v>
      </c>
      <c r="K119" t="s">
        <v>672</v>
      </c>
      <c r="L119">
        <f>Append1[[#This Row],[Column10]]+Append1[[#This Row],[Column11]]</f>
        <v>11050</v>
      </c>
    </row>
    <row r="120" spans="1:12">
      <c r="A120" t="s">
        <v>446</v>
      </c>
      <c r="B120" t="s">
        <v>745</v>
      </c>
      <c r="C120" t="s">
        <v>591</v>
      </c>
      <c r="D120" t="s">
        <v>590</v>
      </c>
      <c r="E120" t="s">
        <v>590</v>
      </c>
      <c r="F120">
        <f>Append1[[#This Row],[Column5]]+Append1[[#This Row],[Column7]]</f>
        <v>50</v>
      </c>
      <c r="G120" t="s">
        <v>591</v>
      </c>
      <c r="H120" t="s">
        <v>732</v>
      </c>
      <c r="I120" t="s">
        <v>683</v>
      </c>
      <c r="J120" t="s">
        <v>1001</v>
      </c>
      <c r="K120" t="s">
        <v>813</v>
      </c>
      <c r="L120">
        <f>Append1[[#This Row],[Column10]]+Append1[[#This Row],[Column11]]</f>
        <v>2450</v>
      </c>
    </row>
    <row r="121" spans="1:12">
      <c r="A121" t="s">
        <v>102</v>
      </c>
      <c r="B121" t="s">
        <v>1134</v>
      </c>
      <c r="C121" t="s">
        <v>1135</v>
      </c>
      <c r="D121" t="s">
        <v>843</v>
      </c>
      <c r="E121" t="s">
        <v>651</v>
      </c>
      <c r="F121">
        <f>Append1[[#This Row],[Column5]]+Append1[[#This Row],[Column7]]</f>
        <v>3870</v>
      </c>
      <c r="G121" t="s">
        <v>1078</v>
      </c>
      <c r="H121" t="s">
        <v>1136</v>
      </c>
      <c r="I121" t="s">
        <v>1137</v>
      </c>
      <c r="J121" t="s">
        <v>726</v>
      </c>
      <c r="K121" t="s">
        <v>644</v>
      </c>
      <c r="L121">
        <f>Append1[[#This Row],[Column10]]+Append1[[#This Row],[Column11]]</f>
        <v>7580</v>
      </c>
    </row>
    <row r="122" spans="1:12">
      <c r="A122" t="s">
        <v>103</v>
      </c>
      <c r="B122" t="s">
        <v>1138</v>
      </c>
      <c r="C122" t="s">
        <v>704</v>
      </c>
      <c r="D122" t="s">
        <v>712</v>
      </c>
      <c r="E122" t="s">
        <v>1139</v>
      </c>
      <c r="F122">
        <f>Append1[[#This Row],[Column5]]+Append1[[#This Row],[Column7]]</f>
        <v>2700</v>
      </c>
      <c r="G122" t="s">
        <v>892</v>
      </c>
      <c r="H122" t="s">
        <v>643</v>
      </c>
      <c r="I122" t="s">
        <v>807</v>
      </c>
      <c r="J122" t="s">
        <v>1140</v>
      </c>
      <c r="K122" t="s">
        <v>725</v>
      </c>
      <c r="L122">
        <f>Append1[[#This Row],[Column10]]+Append1[[#This Row],[Column11]]</f>
        <v>8660</v>
      </c>
    </row>
    <row r="123" spans="1:12">
      <c r="A123" t="s">
        <v>262</v>
      </c>
      <c r="B123" t="s">
        <v>1141</v>
      </c>
      <c r="C123" t="s">
        <v>570</v>
      </c>
      <c r="D123" t="s">
        <v>714</v>
      </c>
      <c r="E123" t="s">
        <v>781</v>
      </c>
      <c r="F123">
        <f>Append1[[#This Row],[Column5]]+Append1[[#This Row],[Column7]]</f>
        <v>1590</v>
      </c>
      <c r="G123" t="s">
        <v>683</v>
      </c>
      <c r="H123" t="s">
        <v>858</v>
      </c>
      <c r="I123" t="s">
        <v>1051</v>
      </c>
      <c r="J123" t="s">
        <v>1142</v>
      </c>
      <c r="K123" t="s">
        <v>645</v>
      </c>
      <c r="L123">
        <f>Append1[[#This Row],[Column10]]+Append1[[#This Row],[Column11]]</f>
        <v>11350</v>
      </c>
    </row>
    <row r="124" spans="1:12">
      <c r="A124" t="s">
        <v>263</v>
      </c>
      <c r="B124" t="s">
        <v>1143</v>
      </c>
      <c r="C124" t="s">
        <v>617</v>
      </c>
      <c r="D124" t="s">
        <v>759</v>
      </c>
      <c r="E124" t="s">
        <v>629</v>
      </c>
      <c r="F124">
        <f>Append1[[#This Row],[Column5]]+Append1[[#This Row],[Column7]]</f>
        <v>1500</v>
      </c>
      <c r="G124" t="s">
        <v>653</v>
      </c>
      <c r="H124" t="s">
        <v>1144</v>
      </c>
      <c r="I124" t="s">
        <v>1145</v>
      </c>
      <c r="J124" t="s">
        <v>1146</v>
      </c>
      <c r="K124" t="s">
        <v>644</v>
      </c>
      <c r="L124">
        <f>Append1[[#This Row],[Column10]]+Append1[[#This Row],[Column11]]</f>
        <v>11380</v>
      </c>
    </row>
    <row r="125" spans="1:12">
      <c r="A125" t="s">
        <v>502</v>
      </c>
      <c r="B125" t="s">
        <v>745</v>
      </c>
      <c r="C125" t="s">
        <v>618</v>
      </c>
      <c r="D125" t="s">
        <v>584</v>
      </c>
      <c r="E125" t="s">
        <v>674</v>
      </c>
      <c r="F125">
        <f>Append1[[#This Row],[Column5]]+Append1[[#This Row],[Column7]]</f>
        <v>350</v>
      </c>
      <c r="G125">
        <v>0</v>
      </c>
      <c r="H125" t="s">
        <v>1097</v>
      </c>
      <c r="I125" t="s">
        <v>642</v>
      </c>
      <c r="J125" t="s">
        <v>855</v>
      </c>
      <c r="K125" t="s">
        <v>653</v>
      </c>
      <c r="L125">
        <f>Append1[[#This Row],[Column10]]+Append1[[#This Row],[Column11]]</f>
        <v>2140</v>
      </c>
    </row>
    <row r="126" spans="1:12">
      <c r="A126" t="s">
        <v>472</v>
      </c>
      <c r="B126" t="s">
        <v>575</v>
      </c>
      <c r="C126" t="s">
        <v>596</v>
      </c>
      <c r="D126" t="s">
        <v>642</v>
      </c>
      <c r="E126" t="s">
        <v>596</v>
      </c>
      <c r="F126">
        <f>Append1[[#This Row],[Column5]]+Append1[[#This Row],[Column7]]</f>
        <v>170</v>
      </c>
      <c r="G126" t="s">
        <v>642</v>
      </c>
      <c r="H126" t="s">
        <v>682</v>
      </c>
      <c r="I126" t="s">
        <v>551</v>
      </c>
      <c r="J126" t="s">
        <v>787</v>
      </c>
      <c r="K126" t="s">
        <v>708</v>
      </c>
      <c r="L126">
        <f>Append1[[#This Row],[Column10]]+Append1[[#This Row],[Column11]]</f>
        <v>380</v>
      </c>
    </row>
    <row r="127" spans="1:12">
      <c r="A127" t="s">
        <v>106</v>
      </c>
      <c r="B127" t="s">
        <v>1147</v>
      </c>
      <c r="C127" t="s">
        <v>1148</v>
      </c>
      <c r="D127" t="s">
        <v>1068</v>
      </c>
      <c r="E127" t="s">
        <v>1149</v>
      </c>
      <c r="F127">
        <f>Append1[[#This Row],[Column5]]+Append1[[#This Row],[Column7]]</f>
        <v>7160</v>
      </c>
      <c r="G127" t="s">
        <v>613</v>
      </c>
      <c r="H127" t="s">
        <v>1150</v>
      </c>
      <c r="I127" t="s">
        <v>771</v>
      </c>
      <c r="J127" t="s">
        <v>1151</v>
      </c>
      <c r="K127" t="s">
        <v>994</v>
      </c>
      <c r="L127">
        <f>Append1[[#This Row],[Column10]]+Append1[[#This Row],[Column11]]</f>
        <v>10600</v>
      </c>
    </row>
    <row r="128" spans="1:12">
      <c r="A128" t="s">
        <v>107</v>
      </c>
      <c r="B128" t="s">
        <v>1152</v>
      </c>
      <c r="C128" t="s">
        <v>1153</v>
      </c>
      <c r="D128" t="s">
        <v>1154</v>
      </c>
      <c r="E128" t="s">
        <v>849</v>
      </c>
      <c r="F128">
        <f>Append1[[#This Row],[Column5]]+Append1[[#This Row],[Column7]]</f>
        <v>6690</v>
      </c>
      <c r="G128" t="s">
        <v>1156</v>
      </c>
      <c r="H128" t="s">
        <v>633</v>
      </c>
      <c r="I128" t="s">
        <v>1157</v>
      </c>
      <c r="J128" t="s">
        <v>1158</v>
      </c>
      <c r="K128" t="s">
        <v>972</v>
      </c>
      <c r="L128">
        <f>Append1[[#This Row],[Column10]]+Append1[[#This Row],[Column11]]</f>
        <v>11850</v>
      </c>
    </row>
    <row r="129" spans="1:12">
      <c r="A129" t="s">
        <v>108</v>
      </c>
      <c r="B129" t="s">
        <v>1159</v>
      </c>
      <c r="C129" t="s">
        <v>567</v>
      </c>
      <c r="D129" t="s">
        <v>946</v>
      </c>
      <c r="E129" t="s">
        <v>1011</v>
      </c>
      <c r="F129">
        <f>Append1[[#This Row],[Column5]]+Append1[[#This Row],[Column7]]</f>
        <v>2910</v>
      </c>
      <c r="G129" t="s">
        <v>715</v>
      </c>
      <c r="H129" t="s">
        <v>1160</v>
      </c>
      <c r="I129" t="s">
        <v>625</v>
      </c>
      <c r="J129" t="s">
        <v>1161</v>
      </c>
      <c r="K129" t="s">
        <v>890</v>
      </c>
      <c r="L129">
        <f>Append1[[#This Row],[Column10]]+Append1[[#This Row],[Column11]]</f>
        <v>19460</v>
      </c>
    </row>
    <row r="130" spans="1:12">
      <c r="A130" t="s">
        <v>1162</v>
      </c>
      <c r="B130" t="s">
        <v>776</v>
      </c>
      <c r="C130" t="s">
        <v>769</v>
      </c>
      <c r="D130" t="s">
        <v>685</v>
      </c>
      <c r="E130" t="s">
        <v>658</v>
      </c>
      <c r="F130">
        <f>Append1[[#This Row],[Column5]]+Append1[[#This Row],[Column7]]</f>
        <v>540</v>
      </c>
      <c r="G130" t="s">
        <v>640</v>
      </c>
      <c r="H130" t="s">
        <v>774</v>
      </c>
      <c r="I130" t="s">
        <v>573</v>
      </c>
      <c r="J130" t="s">
        <v>728</v>
      </c>
      <c r="K130" t="s">
        <v>596</v>
      </c>
      <c r="L130">
        <f>Append1[[#This Row],[Column10]]+Append1[[#This Row],[Column11]]</f>
        <v>1010</v>
      </c>
    </row>
    <row r="131" spans="1:12">
      <c r="A131" t="s">
        <v>110</v>
      </c>
      <c r="B131" t="s">
        <v>1163</v>
      </c>
      <c r="C131" t="s">
        <v>684</v>
      </c>
      <c r="D131" t="s">
        <v>937</v>
      </c>
      <c r="E131" t="s">
        <v>1164</v>
      </c>
      <c r="F131">
        <f>Append1[[#This Row],[Column5]]+Append1[[#This Row],[Column7]]</f>
        <v>5890</v>
      </c>
      <c r="G131" t="s">
        <v>802</v>
      </c>
      <c r="H131" t="s">
        <v>1165</v>
      </c>
      <c r="I131" t="s">
        <v>1166</v>
      </c>
      <c r="J131" t="s">
        <v>1167</v>
      </c>
      <c r="K131" t="s">
        <v>1168</v>
      </c>
      <c r="L131">
        <f>Append1[[#This Row],[Column10]]+Append1[[#This Row],[Column11]]</f>
        <v>15420</v>
      </c>
    </row>
    <row r="132" spans="1:12">
      <c r="A132" t="s">
        <v>404</v>
      </c>
      <c r="B132" t="s">
        <v>645</v>
      </c>
      <c r="C132" t="s">
        <v>590</v>
      </c>
      <c r="D132" t="s">
        <v>708</v>
      </c>
      <c r="E132" t="s">
        <v>653</v>
      </c>
      <c r="F132">
        <f>Append1[[#This Row],[Column5]]+Append1[[#This Row],[Column7]]</f>
        <v>110</v>
      </c>
      <c r="G132" t="s">
        <v>591</v>
      </c>
      <c r="H132" t="s">
        <v>652</v>
      </c>
      <c r="I132" t="s">
        <v>551</v>
      </c>
      <c r="J132" t="s">
        <v>674</v>
      </c>
      <c r="K132" t="s">
        <v>647</v>
      </c>
      <c r="L132">
        <f>Append1[[#This Row],[Column10]]+Append1[[#This Row],[Column11]]</f>
        <v>410</v>
      </c>
    </row>
    <row r="133" spans="1:12">
      <c r="A133" t="s">
        <v>112</v>
      </c>
      <c r="B133" t="s">
        <v>1169</v>
      </c>
      <c r="C133" t="s">
        <v>705</v>
      </c>
      <c r="D133" t="s">
        <v>1168</v>
      </c>
      <c r="E133" t="s">
        <v>651</v>
      </c>
      <c r="F133">
        <f>Append1[[#This Row],[Column5]]+Append1[[#This Row],[Column7]]</f>
        <v>2900</v>
      </c>
      <c r="G133" t="s">
        <v>680</v>
      </c>
      <c r="H133" t="s">
        <v>1143</v>
      </c>
      <c r="I133" t="s">
        <v>1170</v>
      </c>
      <c r="J133" t="s">
        <v>1171</v>
      </c>
      <c r="K133" t="s">
        <v>1172</v>
      </c>
      <c r="L133">
        <f>Append1[[#This Row],[Column10]]+Append1[[#This Row],[Column11]]</f>
        <v>18580</v>
      </c>
    </row>
    <row r="134" spans="1:12">
      <c r="A134" t="s">
        <v>474</v>
      </c>
      <c r="B134" t="s">
        <v>1173</v>
      </c>
      <c r="C134" t="s">
        <v>715</v>
      </c>
      <c r="D134" t="s">
        <v>680</v>
      </c>
      <c r="E134" t="s">
        <v>722</v>
      </c>
      <c r="F134">
        <f>Append1[[#This Row],[Column5]]+Append1[[#This Row],[Column7]]</f>
        <v>610</v>
      </c>
      <c r="G134" t="s">
        <v>579</v>
      </c>
      <c r="H134" t="s">
        <v>1174</v>
      </c>
      <c r="I134" t="s">
        <v>713</v>
      </c>
      <c r="J134" t="s">
        <v>1175</v>
      </c>
      <c r="K134" t="s">
        <v>653</v>
      </c>
      <c r="L134">
        <f>Append1[[#This Row],[Column10]]+Append1[[#This Row],[Column11]]</f>
        <v>4710</v>
      </c>
    </row>
    <row r="135" spans="1:12">
      <c r="A135" t="s">
        <v>158</v>
      </c>
      <c r="B135" t="s">
        <v>598</v>
      </c>
      <c r="C135" t="s">
        <v>591</v>
      </c>
      <c r="D135" t="s">
        <v>749</v>
      </c>
      <c r="E135" t="s">
        <v>749</v>
      </c>
      <c r="F135">
        <f>Append1[[#This Row],[Column5]]+Append1[[#This Row],[Column7]]</f>
        <v>50</v>
      </c>
      <c r="G135" t="s">
        <v>579</v>
      </c>
      <c r="H135" t="s">
        <v>899</v>
      </c>
      <c r="I135" t="s">
        <v>748</v>
      </c>
      <c r="J135" t="s">
        <v>899</v>
      </c>
      <c r="K135" t="s">
        <v>748</v>
      </c>
      <c r="L135">
        <f>Append1[[#This Row],[Column10]]+Append1[[#This Row],[Column11]]</f>
        <v>1070</v>
      </c>
    </row>
    <row r="136" spans="1:12">
      <c r="A136" t="s">
        <v>1176</v>
      </c>
      <c r="B136" t="s">
        <v>589</v>
      </c>
      <c r="C136" t="s">
        <v>561</v>
      </c>
      <c r="D136" t="s">
        <v>748</v>
      </c>
      <c r="E136" t="s">
        <v>637</v>
      </c>
      <c r="F136">
        <f>Append1[[#This Row],[Column5]]+Append1[[#This Row],[Column7]]</f>
        <v>430</v>
      </c>
      <c r="G136" t="s">
        <v>662</v>
      </c>
      <c r="H136" t="s">
        <v>774</v>
      </c>
      <c r="I136">
        <v>0</v>
      </c>
      <c r="J136" t="s">
        <v>586</v>
      </c>
      <c r="K136" t="s">
        <v>749</v>
      </c>
      <c r="L136">
        <f>Append1[[#This Row],[Column10]]+Append1[[#This Row],[Column11]]</f>
        <v>480</v>
      </c>
    </row>
    <row r="137" spans="1:12">
      <c r="A137" t="s">
        <v>115</v>
      </c>
      <c r="B137" t="s">
        <v>1177</v>
      </c>
      <c r="C137" t="s">
        <v>857</v>
      </c>
      <c r="D137" t="s">
        <v>794</v>
      </c>
      <c r="E137" t="s">
        <v>972</v>
      </c>
      <c r="F137">
        <f>Append1[[#This Row],[Column5]]+Append1[[#This Row],[Column7]]</f>
        <v>2300</v>
      </c>
      <c r="G137" t="s">
        <v>635</v>
      </c>
      <c r="H137" t="s">
        <v>1178</v>
      </c>
      <c r="I137" t="s">
        <v>671</v>
      </c>
      <c r="J137" t="s">
        <v>1179</v>
      </c>
      <c r="K137" t="s">
        <v>659</v>
      </c>
      <c r="L137">
        <f>Append1[[#This Row],[Column10]]+Append1[[#This Row],[Column11]]</f>
        <v>6450</v>
      </c>
    </row>
    <row r="138" spans="1:12">
      <c r="A138" t="s">
        <v>125</v>
      </c>
      <c r="B138" t="s">
        <v>1180</v>
      </c>
      <c r="C138" t="s">
        <v>863</v>
      </c>
      <c r="D138" t="s">
        <v>1181</v>
      </c>
      <c r="E138" t="s">
        <v>1182</v>
      </c>
      <c r="F138">
        <f>Append1[[#This Row],[Column5]]+Append1[[#This Row],[Column7]]</f>
        <v>18360</v>
      </c>
      <c r="G138" t="s">
        <v>867</v>
      </c>
      <c r="H138" t="s">
        <v>1184</v>
      </c>
      <c r="I138" t="s">
        <v>1185</v>
      </c>
      <c r="J138" t="s">
        <v>1186</v>
      </c>
      <c r="K138" t="s">
        <v>780</v>
      </c>
      <c r="L138">
        <f>Append1[[#This Row],[Column10]]+Append1[[#This Row],[Column11]]</f>
        <v>80740</v>
      </c>
    </row>
    <row r="139" spans="1:12">
      <c r="A139" t="s">
        <v>406</v>
      </c>
      <c r="B139" t="s">
        <v>1187</v>
      </c>
      <c r="C139" t="s">
        <v>587</v>
      </c>
      <c r="D139" t="s">
        <v>690</v>
      </c>
      <c r="E139" t="s">
        <v>1188</v>
      </c>
      <c r="F139">
        <f>Append1[[#This Row],[Column5]]+Append1[[#This Row],[Column7]]</f>
        <v>2190</v>
      </c>
      <c r="G139" t="s">
        <v>774</v>
      </c>
      <c r="H139" t="s">
        <v>1189</v>
      </c>
      <c r="I139" t="s">
        <v>676</v>
      </c>
      <c r="J139" t="s">
        <v>1190</v>
      </c>
      <c r="K139" t="s">
        <v>604</v>
      </c>
      <c r="L139">
        <f>Append1[[#This Row],[Column10]]+Append1[[#This Row],[Column11]]</f>
        <v>8010</v>
      </c>
    </row>
    <row r="140" spans="1:12">
      <c r="A140" t="s">
        <v>407</v>
      </c>
      <c r="B140" t="s">
        <v>1055</v>
      </c>
      <c r="C140" t="s">
        <v>884</v>
      </c>
      <c r="D140" t="s">
        <v>802</v>
      </c>
      <c r="E140" t="s">
        <v>588</v>
      </c>
      <c r="F140">
        <f>Append1[[#This Row],[Column5]]+Append1[[#This Row],[Column7]]</f>
        <v>2000</v>
      </c>
      <c r="G140" t="s">
        <v>693</v>
      </c>
      <c r="H140" t="s">
        <v>1029</v>
      </c>
      <c r="I140" t="s">
        <v>874</v>
      </c>
      <c r="J140" t="s">
        <v>1191</v>
      </c>
      <c r="K140" t="s">
        <v>811</v>
      </c>
      <c r="L140">
        <f>Append1[[#This Row],[Column10]]+Append1[[#This Row],[Column11]]</f>
        <v>6850</v>
      </c>
    </row>
    <row r="141" spans="1:12">
      <c r="A141" t="s">
        <v>119</v>
      </c>
      <c r="B141" t="s">
        <v>1193</v>
      </c>
      <c r="C141" t="s">
        <v>1126</v>
      </c>
      <c r="D141" t="s">
        <v>725</v>
      </c>
      <c r="E141" t="s">
        <v>869</v>
      </c>
      <c r="F141">
        <f>Append1[[#This Row],[Column5]]+Append1[[#This Row],[Column7]]</f>
        <v>4120</v>
      </c>
      <c r="G141" t="s">
        <v>704</v>
      </c>
      <c r="H141" t="s">
        <v>978</v>
      </c>
      <c r="I141" t="s">
        <v>840</v>
      </c>
      <c r="J141" t="s">
        <v>1194</v>
      </c>
      <c r="K141" t="s">
        <v>990</v>
      </c>
      <c r="L141">
        <f>Append1[[#This Row],[Column10]]+Append1[[#This Row],[Column11]]</f>
        <v>15030</v>
      </c>
    </row>
    <row r="142" spans="1:12">
      <c r="A142" t="s">
        <v>265</v>
      </c>
      <c r="B142" t="s">
        <v>1183</v>
      </c>
      <c r="C142" t="s">
        <v>645</v>
      </c>
      <c r="D142" t="s">
        <v>742</v>
      </c>
      <c r="E142" t="s">
        <v>828</v>
      </c>
      <c r="F142">
        <f>Append1[[#This Row],[Column5]]+Append1[[#This Row],[Column7]]</f>
        <v>1200</v>
      </c>
      <c r="G142" t="s">
        <v>593</v>
      </c>
      <c r="H142" t="s">
        <v>1195</v>
      </c>
      <c r="I142" t="s">
        <v>802</v>
      </c>
      <c r="J142" t="s">
        <v>1196</v>
      </c>
      <c r="K142" t="s">
        <v>586</v>
      </c>
      <c r="L142">
        <f>Append1[[#This Row],[Column10]]+Append1[[#This Row],[Column11]]</f>
        <v>6370</v>
      </c>
    </row>
    <row r="143" spans="1:12">
      <c r="A143" t="s">
        <v>223</v>
      </c>
      <c r="B143" t="s">
        <v>1197</v>
      </c>
      <c r="C143" t="s">
        <v>646</v>
      </c>
      <c r="D143" t="s">
        <v>684</v>
      </c>
      <c r="E143" t="s">
        <v>1198</v>
      </c>
      <c r="F143">
        <f>Append1[[#This Row],[Column5]]+Append1[[#This Row],[Column7]]</f>
        <v>2510</v>
      </c>
      <c r="G143" t="s">
        <v>862</v>
      </c>
      <c r="H143" t="s">
        <v>1199</v>
      </c>
      <c r="I143" t="s">
        <v>607</v>
      </c>
      <c r="J143" t="s">
        <v>1200</v>
      </c>
      <c r="K143" t="s">
        <v>759</v>
      </c>
      <c r="L143">
        <f>Append1[[#This Row],[Column10]]+Append1[[#This Row],[Column11]]</f>
        <v>14600</v>
      </c>
    </row>
    <row r="144" spans="1:12">
      <c r="A144" t="s">
        <v>267</v>
      </c>
      <c r="B144" t="s">
        <v>1202</v>
      </c>
      <c r="C144" t="s">
        <v>653</v>
      </c>
      <c r="D144" t="s">
        <v>862</v>
      </c>
      <c r="E144" t="s">
        <v>560</v>
      </c>
      <c r="F144">
        <f>Append1[[#This Row],[Column5]]+Append1[[#This Row],[Column7]]</f>
        <v>460</v>
      </c>
      <c r="G144" t="s">
        <v>593</v>
      </c>
      <c r="H144" t="s">
        <v>799</v>
      </c>
      <c r="I144" t="s">
        <v>866</v>
      </c>
      <c r="J144" t="s">
        <v>1077</v>
      </c>
      <c r="K144" t="s">
        <v>667</v>
      </c>
      <c r="L144">
        <f>Append1[[#This Row],[Column10]]+Append1[[#This Row],[Column11]]</f>
        <v>2340</v>
      </c>
    </row>
    <row r="145" spans="1:12">
      <c r="A145" t="s">
        <v>475</v>
      </c>
      <c r="B145" t="s">
        <v>948</v>
      </c>
      <c r="C145" t="s">
        <v>593</v>
      </c>
      <c r="D145" t="s">
        <v>605</v>
      </c>
      <c r="E145" t="s">
        <v>679</v>
      </c>
      <c r="F145">
        <f>Append1[[#This Row],[Column5]]+Append1[[#This Row],[Column7]]</f>
        <v>940</v>
      </c>
      <c r="G145" t="s">
        <v>583</v>
      </c>
      <c r="H145" t="s">
        <v>1203</v>
      </c>
      <c r="I145" t="s">
        <v>667</v>
      </c>
      <c r="J145" t="s">
        <v>1204</v>
      </c>
      <c r="K145" t="s">
        <v>618</v>
      </c>
      <c r="L145">
        <f>Append1[[#This Row],[Column10]]+Append1[[#This Row],[Column11]]</f>
        <v>2270</v>
      </c>
    </row>
    <row r="146" spans="1:12">
      <c r="A146" t="s">
        <v>490</v>
      </c>
      <c r="B146" t="s">
        <v>980</v>
      </c>
      <c r="C146" t="s">
        <v>715</v>
      </c>
      <c r="D146" t="s">
        <v>672</v>
      </c>
      <c r="E146" t="s">
        <v>567</v>
      </c>
      <c r="F146">
        <f>Append1[[#This Row],[Column5]]+Append1[[#This Row],[Column7]]</f>
        <v>1340</v>
      </c>
      <c r="G146" t="s">
        <v>593</v>
      </c>
      <c r="H146" t="s">
        <v>885</v>
      </c>
      <c r="I146" t="s">
        <v>798</v>
      </c>
      <c r="J146" t="s">
        <v>1179</v>
      </c>
      <c r="K146" t="s">
        <v>658</v>
      </c>
      <c r="L146">
        <f>Append1[[#This Row],[Column10]]+Append1[[#This Row],[Column11]]</f>
        <v>6260</v>
      </c>
    </row>
    <row r="147" spans="1:12">
      <c r="A147" t="s">
        <v>364</v>
      </c>
      <c r="B147" t="s">
        <v>720</v>
      </c>
      <c r="C147" t="s">
        <v>590</v>
      </c>
      <c r="D147" t="s">
        <v>682</v>
      </c>
      <c r="E147" t="s">
        <v>682</v>
      </c>
      <c r="F147">
        <f>Append1[[#This Row],[Column5]]+Append1[[#This Row],[Column7]]</f>
        <v>410</v>
      </c>
      <c r="G147" t="s">
        <v>590</v>
      </c>
      <c r="H147" t="s">
        <v>995</v>
      </c>
      <c r="I147" t="s">
        <v>782</v>
      </c>
      <c r="J147" t="s">
        <v>1206</v>
      </c>
      <c r="K147" t="s">
        <v>787</v>
      </c>
      <c r="L147">
        <f>Append1[[#This Row],[Column10]]+Append1[[#This Row],[Column11]]</f>
        <v>4100</v>
      </c>
    </row>
    <row r="148" spans="1:12">
      <c r="A148" t="s">
        <v>366</v>
      </c>
      <c r="B148" t="s">
        <v>945</v>
      </c>
      <c r="C148" t="s">
        <v>590</v>
      </c>
      <c r="D148" t="s">
        <v>586</v>
      </c>
      <c r="E148" t="s">
        <v>554</v>
      </c>
      <c r="F148">
        <f>Append1[[#This Row],[Column5]]+Append1[[#This Row],[Column7]]</f>
        <v>470</v>
      </c>
      <c r="G148" t="s">
        <v>579</v>
      </c>
      <c r="H148" t="s">
        <v>1207</v>
      </c>
      <c r="I148" t="s">
        <v>589</v>
      </c>
      <c r="J148" t="s">
        <v>798</v>
      </c>
      <c r="K148" t="s">
        <v>748</v>
      </c>
      <c r="L148">
        <f>Append1[[#This Row],[Column10]]+Append1[[#This Row],[Column11]]</f>
        <v>3880</v>
      </c>
    </row>
    <row r="149" spans="1:12">
      <c r="A149" t="s">
        <v>408</v>
      </c>
      <c r="B149" t="s">
        <v>1208</v>
      </c>
      <c r="C149" t="s">
        <v>799</v>
      </c>
      <c r="D149" t="s">
        <v>1078</v>
      </c>
      <c r="E149" t="s">
        <v>566</v>
      </c>
      <c r="F149">
        <f>Append1[[#This Row],[Column5]]+Append1[[#This Row],[Column7]]</f>
        <v>2470</v>
      </c>
      <c r="G149" t="s">
        <v>660</v>
      </c>
      <c r="H149" t="s">
        <v>1120</v>
      </c>
      <c r="I149" t="s">
        <v>754</v>
      </c>
      <c r="J149" t="s">
        <v>721</v>
      </c>
      <c r="K149" t="s">
        <v>765</v>
      </c>
      <c r="L149">
        <f>Append1[[#This Row],[Column10]]+Append1[[#This Row],[Column11]]</f>
        <v>9050</v>
      </c>
    </row>
    <row r="150" spans="1:12">
      <c r="A150" t="s">
        <v>318</v>
      </c>
      <c r="B150" t="s">
        <v>928</v>
      </c>
      <c r="C150" t="s">
        <v>593</v>
      </c>
      <c r="D150" t="s">
        <v>653</v>
      </c>
      <c r="E150" t="s">
        <v>662</v>
      </c>
      <c r="F150">
        <f>Append1[[#This Row],[Column5]]+Append1[[#This Row],[Column7]]</f>
        <v>230</v>
      </c>
      <c r="G150">
        <v>0</v>
      </c>
      <c r="H150" t="s">
        <v>714</v>
      </c>
      <c r="I150" t="s">
        <v>577</v>
      </c>
      <c r="J150" t="s">
        <v>990</v>
      </c>
      <c r="K150" t="s">
        <v>642</v>
      </c>
      <c r="L150">
        <f>Append1[[#This Row],[Column10]]+Append1[[#This Row],[Column11]]</f>
        <v>1430</v>
      </c>
    </row>
    <row r="151" spans="1:12">
      <c r="A151" t="s">
        <v>513</v>
      </c>
      <c r="B151" t="s">
        <v>575</v>
      </c>
      <c r="C151">
        <v>0</v>
      </c>
      <c r="D151">
        <v>0</v>
      </c>
      <c r="E151" t="s">
        <v>579</v>
      </c>
      <c r="F151">
        <f>Append1[[#This Row],[Column5]]+Append1[[#This Row],[Column7]]</f>
        <v>10</v>
      </c>
      <c r="G151">
        <v>0</v>
      </c>
      <c r="H151" t="s">
        <v>552</v>
      </c>
      <c r="I151" t="s">
        <v>749</v>
      </c>
      <c r="J151" t="s">
        <v>660</v>
      </c>
      <c r="K151" t="s">
        <v>749</v>
      </c>
      <c r="L151">
        <f>Append1[[#This Row],[Column10]]+Append1[[#This Row],[Column11]]</f>
        <v>550</v>
      </c>
    </row>
    <row r="152" spans="1:12">
      <c r="A152" t="s">
        <v>145</v>
      </c>
      <c r="B152" t="s">
        <v>1209</v>
      </c>
      <c r="C152" t="s">
        <v>1210</v>
      </c>
      <c r="D152" t="s">
        <v>1211</v>
      </c>
      <c r="E152" t="s">
        <v>1212</v>
      </c>
      <c r="F152">
        <f>Append1[[#This Row],[Column5]]+Append1[[#This Row],[Column7]]</f>
        <v>38520</v>
      </c>
      <c r="G152" t="s">
        <v>1213</v>
      </c>
      <c r="H152" t="s">
        <v>1214</v>
      </c>
      <c r="I152" t="s">
        <v>1215</v>
      </c>
      <c r="J152" t="s">
        <v>1216</v>
      </c>
      <c r="K152" t="s">
        <v>1217</v>
      </c>
      <c r="L152">
        <f>Append1[[#This Row],[Column10]]+Append1[[#This Row],[Column11]]</f>
        <v>134990</v>
      </c>
    </row>
    <row r="153" spans="1:12">
      <c r="A153" t="s">
        <v>126</v>
      </c>
      <c r="B153" t="s">
        <v>1218</v>
      </c>
      <c r="C153" t="s">
        <v>802</v>
      </c>
      <c r="D153" t="s">
        <v>673</v>
      </c>
      <c r="E153" t="s">
        <v>629</v>
      </c>
      <c r="F153">
        <f>Append1[[#This Row],[Column5]]+Append1[[#This Row],[Column7]]</f>
        <v>2200</v>
      </c>
      <c r="G153" t="s">
        <v>693</v>
      </c>
      <c r="H153" t="s">
        <v>1219</v>
      </c>
      <c r="I153" t="s">
        <v>671</v>
      </c>
      <c r="J153" t="s">
        <v>1220</v>
      </c>
      <c r="K153" t="s">
        <v>588</v>
      </c>
      <c r="L153">
        <f>Append1[[#This Row],[Column10]]+Append1[[#This Row],[Column11]]</f>
        <v>8990</v>
      </c>
    </row>
    <row r="154" spans="1:12">
      <c r="A154" t="s">
        <v>127</v>
      </c>
      <c r="B154" t="s">
        <v>1222</v>
      </c>
      <c r="C154" t="s">
        <v>787</v>
      </c>
      <c r="D154" t="s">
        <v>583</v>
      </c>
      <c r="E154" t="s">
        <v>862</v>
      </c>
      <c r="F154">
        <f>Append1[[#This Row],[Column5]]+Append1[[#This Row],[Column7]]</f>
        <v>480</v>
      </c>
      <c r="G154" t="s">
        <v>640</v>
      </c>
      <c r="H154" t="s">
        <v>1223</v>
      </c>
      <c r="I154" t="s">
        <v>576</v>
      </c>
      <c r="J154" t="s">
        <v>1224</v>
      </c>
      <c r="K154" t="s">
        <v>560</v>
      </c>
      <c r="L154">
        <f>Append1[[#This Row],[Column10]]+Append1[[#This Row],[Column11]]</f>
        <v>3570</v>
      </c>
    </row>
    <row r="155" spans="1:12">
      <c r="A155" t="s">
        <v>128</v>
      </c>
      <c r="B155" t="s">
        <v>1225</v>
      </c>
      <c r="C155" t="s">
        <v>820</v>
      </c>
      <c r="D155" t="s">
        <v>876</v>
      </c>
      <c r="E155" t="s">
        <v>664</v>
      </c>
      <c r="F155">
        <f>Append1[[#This Row],[Column5]]+Append1[[#This Row],[Column7]]</f>
        <v>2570</v>
      </c>
      <c r="G155" t="s">
        <v>722</v>
      </c>
      <c r="H155" t="s">
        <v>954</v>
      </c>
      <c r="I155" t="s">
        <v>687</v>
      </c>
      <c r="J155" t="s">
        <v>1226</v>
      </c>
      <c r="K155" t="s">
        <v>742</v>
      </c>
      <c r="L155">
        <f>Append1[[#This Row],[Column10]]+Append1[[#This Row],[Column11]]</f>
        <v>8880</v>
      </c>
    </row>
    <row r="156" spans="1:12">
      <c r="A156" t="s">
        <v>237</v>
      </c>
      <c r="B156" t="s">
        <v>928</v>
      </c>
      <c r="C156" t="s">
        <v>561</v>
      </c>
      <c r="D156" t="s">
        <v>708</v>
      </c>
      <c r="E156" t="s">
        <v>667</v>
      </c>
      <c r="F156">
        <f>Append1[[#This Row],[Column5]]+Append1[[#This Row],[Column7]]</f>
        <v>340</v>
      </c>
      <c r="G156" t="s">
        <v>683</v>
      </c>
      <c r="H156" t="s">
        <v>1078</v>
      </c>
      <c r="I156" t="s">
        <v>551</v>
      </c>
      <c r="J156" t="s">
        <v>890</v>
      </c>
      <c r="K156" t="s">
        <v>748</v>
      </c>
      <c r="L156">
        <f>Append1[[#This Row],[Column10]]+Append1[[#This Row],[Column11]]</f>
        <v>1310</v>
      </c>
    </row>
    <row r="157" spans="1:12">
      <c r="A157" t="s">
        <v>130</v>
      </c>
      <c r="B157" t="s">
        <v>1227</v>
      </c>
      <c r="C157" t="s">
        <v>885</v>
      </c>
      <c r="D157" t="s">
        <v>842</v>
      </c>
      <c r="E157" t="s">
        <v>1088</v>
      </c>
      <c r="F157">
        <f>Append1[[#This Row],[Column5]]+Append1[[#This Row],[Column7]]</f>
        <v>4620</v>
      </c>
      <c r="G157" t="s">
        <v>629</v>
      </c>
      <c r="H157" t="s">
        <v>1228</v>
      </c>
      <c r="I157" t="s">
        <v>732</v>
      </c>
      <c r="J157" t="s">
        <v>1229</v>
      </c>
      <c r="K157" t="s">
        <v>670</v>
      </c>
      <c r="L157">
        <f>Append1[[#This Row],[Column10]]+Append1[[#This Row],[Column11]]</f>
        <v>17550</v>
      </c>
    </row>
    <row r="158" spans="1:12">
      <c r="A158" t="s">
        <v>131</v>
      </c>
      <c r="B158" t="s">
        <v>1230</v>
      </c>
      <c r="C158" t="s">
        <v>884</v>
      </c>
      <c r="D158" t="s">
        <v>718</v>
      </c>
      <c r="E158" t="s">
        <v>891</v>
      </c>
      <c r="F158">
        <f>Append1[[#This Row],[Column5]]+Append1[[#This Row],[Column7]]</f>
        <v>2120</v>
      </c>
      <c r="G158" t="s">
        <v>680</v>
      </c>
      <c r="H158" t="s">
        <v>1231</v>
      </c>
      <c r="I158" t="s">
        <v>651</v>
      </c>
      <c r="J158" t="s">
        <v>1232</v>
      </c>
      <c r="K158" t="s">
        <v>646</v>
      </c>
      <c r="L158">
        <f>Append1[[#This Row],[Column10]]+Append1[[#This Row],[Column11]]</f>
        <v>12610</v>
      </c>
    </row>
    <row r="159" spans="1:12">
      <c r="A159" t="s">
        <v>132</v>
      </c>
      <c r="B159" t="s">
        <v>602</v>
      </c>
      <c r="C159" t="s">
        <v>640</v>
      </c>
      <c r="D159" t="s">
        <v>590</v>
      </c>
      <c r="E159" t="s">
        <v>653</v>
      </c>
      <c r="F159">
        <f>Append1[[#This Row],[Column5]]+Append1[[#This Row],[Column7]]</f>
        <v>140</v>
      </c>
      <c r="G159" t="s">
        <v>642</v>
      </c>
      <c r="H159" t="s">
        <v>901</v>
      </c>
      <c r="I159" t="s">
        <v>590</v>
      </c>
      <c r="J159" t="s">
        <v>959</v>
      </c>
      <c r="K159" t="s">
        <v>715</v>
      </c>
      <c r="L159">
        <f>Append1[[#This Row],[Column10]]+Append1[[#This Row],[Column11]]</f>
        <v>1470</v>
      </c>
    </row>
    <row r="160" spans="1:12">
      <c r="A160" t="s">
        <v>133</v>
      </c>
      <c r="B160" t="s">
        <v>1233</v>
      </c>
      <c r="C160" t="s">
        <v>793</v>
      </c>
      <c r="D160" t="s">
        <v>842</v>
      </c>
      <c r="E160" t="s">
        <v>948</v>
      </c>
      <c r="F160">
        <f>Append1[[#This Row],[Column5]]+Append1[[#This Row],[Column7]]</f>
        <v>4000</v>
      </c>
      <c r="G160" t="s">
        <v>587</v>
      </c>
      <c r="H160" t="s">
        <v>1234</v>
      </c>
      <c r="I160" t="s">
        <v>1235</v>
      </c>
      <c r="J160" t="s">
        <v>819</v>
      </c>
      <c r="K160" t="s">
        <v>603</v>
      </c>
      <c r="L160">
        <f>Append1[[#This Row],[Column10]]+Append1[[#This Row],[Column11]]</f>
        <v>18700</v>
      </c>
    </row>
    <row r="161" spans="1:12">
      <c r="A161" t="s">
        <v>134</v>
      </c>
      <c r="B161" t="s">
        <v>1236</v>
      </c>
      <c r="C161" t="s">
        <v>655</v>
      </c>
      <c r="D161" t="s">
        <v>870</v>
      </c>
      <c r="E161" t="s">
        <v>725</v>
      </c>
      <c r="F161">
        <f>Append1[[#This Row],[Column5]]+Append1[[#This Row],[Column7]]</f>
        <v>2140</v>
      </c>
      <c r="G161" t="s">
        <v>831</v>
      </c>
      <c r="H161" t="s">
        <v>1237</v>
      </c>
      <c r="I161" t="s">
        <v>769</v>
      </c>
      <c r="J161" t="s">
        <v>1238</v>
      </c>
      <c r="K161" t="s">
        <v>605</v>
      </c>
      <c r="L161">
        <f>Append1[[#This Row],[Column10]]+Append1[[#This Row],[Column11]]</f>
        <v>4780</v>
      </c>
    </row>
    <row r="162" spans="1:12">
      <c r="A162" t="s">
        <v>319</v>
      </c>
      <c r="B162" t="s">
        <v>1239</v>
      </c>
      <c r="C162" t="s">
        <v>636</v>
      </c>
      <c r="D162" t="s">
        <v>636</v>
      </c>
      <c r="E162" t="s">
        <v>629</v>
      </c>
      <c r="F162">
        <f>Append1[[#This Row],[Column5]]+Append1[[#This Row],[Column7]]</f>
        <v>1650</v>
      </c>
      <c r="G162" t="s">
        <v>667</v>
      </c>
      <c r="H162" t="s">
        <v>1240</v>
      </c>
      <c r="I162" t="s">
        <v>972</v>
      </c>
      <c r="J162" t="s">
        <v>1241</v>
      </c>
      <c r="K162" t="s">
        <v>679</v>
      </c>
      <c r="L162">
        <f>Append1[[#This Row],[Column10]]+Append1[[#This Row],[Column11]]</f>
        <v>8920</v>
      </c>
    </row>
    <row r="163" spans="1:12">
      <c r="A163" t="s">
        <v>514</v>
      </c>
      <c r="B163" t="s">
        <v>1242</v>
      </c>
      <c r="C163" t="s">
        <v>561</v>
      </c>
      <c r="D163" t="s">
        <v>690</v>
      </c>
      <c r="E163" t="s">
        <v>713</v>
      </c>
      <c r="F163">
        <f>Append1[[#This Row],[Column5]]+Append1[[#This Row],[Column7]]</f>
        <v>1650</v>
      </c>
      <c r="G163" t="s">
        <v>653</v>
      </c>
      <c r="H163" t="s">
        <v>750</v>
      </c>
      <c r="I163" t="s">
        <v>586</v>
      </c>
      <c r="J163" t="s">
        <v>736</v>
      </c>
      <c r="K163" t="s">
        <v>591</v>
      </c>
      <c r="L163">
        <f>Append1[[#This Row],[Column10]]+Append1[[#This Row],[Column11]]</f>
        <v>1280</v>
      </c>
    </row>
    <row r="164" spans="1:12">
      <c r="A164" t="s">
        <v>369</v>
      </c>
      <c r="B164" t="s">
        <v>1243</v>
      </c>
      <c r="C164" t="s">
        <v>574</v>
      </c>
      <c r="D164" t="s">
        <v>820</v>
      </c>
      <c r="E164" t="s">
        <v>759</v>
      </c>
      <c r="F164">
        <f>Append1[[#This Row],[Column5]]+Append1[[#This Row],[Column7]]</f>
        <v>1290</v>
      </c>
      <c r="G164" t="s">
        <v>744</v>
      </c>
      <c r="H164" t="s">
        <v>1101</v>
      </c>
      <c r="I164" t="s">
        <v>969</v>
      </c>
      <c r="J164" t="s">
        <v>1244</v>
      </c>
      <c r="K164" t="s">
        <v>674</v>
      </c>
      <c r="L164">
        <f>Append1[[#This Row],[Column10]]+Append1[[#This Row],[Column11]]</f>
        <v>8260</v>
      </c>
    </row>
    <row r="165" spans="1:12">
      <c r="A165" t="s">
        <v>409</v>
      </c>
      <c r="B165" t="s">
        <v>1245</v>
      </c>
      <c r="C165" t="s">
        <v>596</v>
      </c>
      <c r="D165" t="s">
        <v>662</v>
      </c>
      <c r="E165" t="s">
        <v>617</v>
      </c>
      <c r="F165">
        <f>Append1[[#This Row],[Column5]]+Append1[[#This Row],[Column7]]</f>
        <v>350</v>
      </c>
      <c r="G165" t="s">
        <v>647</v>
      </c>
      <c r="H165" t="s">
        <v>1155</v>
      </c>
      <c r="I165" t="s">
        <v>723</v>
      </c>
      <c r="J165" t="s">
        <v>1067</v>
      </c>
      <c r="K165" t="s">
        <v>674</v>
      </c>
      <c r="L165">
        <f>Append1[[#This Row],[Column10]]+Append1[[#This Row],[Column11]]</f>
        <v>3350</v>
      </c>
    </row>
    <row r="166" spans="1:12">
      <c r="A166" t="s">
        <v>137</v>
      </c>
      <c r="B166" t="s">
        <v>1246</v>
      </c>
      <c r="C166" t="s">
        <v>742</v>
      </c>
      <c r="D166" t="s">
        <v>866</v>
      </c>
      <c r="E166" t="s">
        <v>734</v>
      </c>
      <c r="F166">
        <f>Append1[[#This Row],[Column5]]+Append1[[#This Row],[Column7]]</f>
        <v>1860</v>
      </c>
      <c r="G166" t="s">
        <v>729</v>
      </c>
      <c r="H166" t="s">
        <v>1247</v>
      </c>
      <c r="I166" t="s">
        <v>713</v>
      </c>
      <c r="J166" t="s">
        <v>893</v>
      </c>
      <c r="K166" t="s">
        <v>574</v>
      </c>
      <c r="L166">
        <f>Append1[[#This Row],[Column10]]+Append1[[#This Row],[Column11]]</f>
        <v>8180</v>
      </c>
    </row>
    <row r="167" spans="1:12">
      <c r="A167" t="s">
        <v>269</v>
      </c>
      <c r="B167" t="s">
        <v>604</v>
      </c>
      <c r="C167" t="s">
        <v>744</v>
      </c>
      <c r="D167" t="s">
        <v>590</v>
      </c>
      <c r="E167" t="s">
        <v>744</v>
      </c>
      <c r="F167">
        <f>Append1[[#This Row],[Column5]]+Append1[[#This Row],[Column7]]</f>
        <v>100</v>
      </c>
      <c r="G167" t="s">
        <v>590</v>
      </c>
      <c r="H167" t="s">
        <v>660</v>
      </c>
      <c r="I167">
        <v>0</v>
      </c>
      <c r="J167" t="s">
        <v>774</v>
      </c>
      <c r="K167" t="s">
        <v>590</v>
      </c>
      <c r="L167">
        <f>Append1[[#This Row],[Column10]]+Append1[[#This Row],[Column11]]</f>
        <v>510</v>
      </c>
    </row>
    <row r="168" spans="1:12">
      <c r="A168" t="s">
        <v>139</v>
      </c>
      <c r="B168" t="s">
        <v>620</v>
      </c>
      <c r="C168" t="s">
        <v>760</v>
      </c>
      <c r="D168" t="s">
        <v>576</v>
      </c>
      <c r="E168" t="s">
        <v>639</v>
      </c>
      <c r="F168">
        <f>Append1[[#This Row],[Column5]]+Append1[[#This Row],[Column7]]</f>
        <v>940</v>
      </c>
      <c r="G168" t="s">
        <v>661</v>
      </c>
      <c r="H168" t="s">
        <v>1248</v>
      </c>
      <c r="I168" t="s">
        <v>661</v>
      </c>
      <c r="J168" t="s">
        <v>720</v>
      </c>
      <c r="K168" t="s">
        <v>589</v>
      </c>
      <c r="L168">
        <f>Append1[[#This Row],[Column10]]+Append1[[#This Row],[Column11]]</f>
        <v>5410</v>
      </c>
    </row>
    <row r="169" spans="1:12">
      <c r="A169" t="s">
        <v>239</v>
      </c>
      <c r="B169" t="s">
        <v>884</v>
      </c>
      <c r="C169" t="s">
        <v>744</v>
      </c>
      <c r="D169">
        <v>0</v>
      </c>
      <c r="E169" t="s">
        <v>744</v>
      </c>
      <c r="F169">
        <f>Append1[[#This Row],[Column5]]+Append1[[#This Row],[Column7]]</f>
        <v>70</v>
      </c>
      <c r="G169">
        <v>0</v>
      </c>
      <c r="H169" t="s">
        <v>605</v>
      </c>
      <c r="I169" t="s">
        <v>551</v>
      </c>
      <c r="J169" t="s">
        <v>656</v>
      </c>
      <c r="K169" t="s">
        <v>749</v>
      </c>
      <c r="L169">
        <f>Append1[[#This Row],[Column10]]+Append1[[#This Row],[Column11]]</f>
        <v>780</v>
      </c>
    </row>
    <row r="170" spans="1:12">
      <c r="A170" t="s">
        <v>141</v>
      </c>
      <c r="B170" t="s">
        <v>1249</v>
      </c>
      <c r="C170" t="s">
        <v>568</v>
      </c>
      <c r="D170" t="s">
        <v>568</v>
      </c>
      <c r="E170" t="s">
        <v>1012</v>
      </c>
      <c r="F170">
        <f>Append1[[#This Row],[Column5]]+Append1[[#This Row],[Column7]]</f>
        <v>1540</v>
      </c>
      <c r="G170" t="s">
        <v>554</v>
      </c>
      <c r="H170" t="s">
        <v>1250</v>
      </c>
      <c r="I170" t="s">
        <v>750</v>
      </c>
      <c r="J170" t="s">
        <v>1251</v>
      </c>
      <c r="K170" t="s">
        <v>552</v>
      </c>
      <c r="L170">
        <f>Append1[[#This Row],[Column10]]+Append1[[#This Row],[Column11]]</f>
        <v>6560</v>
      </c>
    </row>
    <row r="171" spans="1:12">
      <c r="A171" t="s">
        <v>142</v>
      </c>
      <c r="B171" t="s">
        <v>1252</v>
      </c>
      <c r="C171" t="s">
        <v>843</v>
      </c>
      <c r="D171" t="s">
        <v>1253</v>
      </c>
      <c r="E171" t="s">
        <v>697</v>
      </c>
      <c r="F171">
        <f>Append1[[#This Row],[Column5]]+Append1[[#This Row],[Column7]]</f>
        <v>10480</v>
      </c>
      <c r="G171" t="s">
        <v>1223</v>
      </c>
      <c r="H171" t="s">
        <v>1254</v>
      </c>
      <c r="I171" t="s">
        <v>1198</v>
      </c>
      <c r="J171" t="s">
        <v>888</v>
      </c>
      <c r="K171" t="s">
        <v>673</v>
      </c>
      <c r="L171">
        <f>Append1[[#This Row],[Column10]]+Append1[[#This Row],[Column11]]</f>
        <v>13870</v>
      </c>
    </row>
    <row r="172" spans="1:12">
      <c r="A172" t="s">
        <v>151</v>
      </c>
      <c r="B172" t="s">
        <v>1255</v>
      </c>
      <c r="C172" t="s">
        <v>974</v>
      </c>
      <c r="D172" t="s">
        <v>1256</v>
      </c>
      <c r="E172" t="s">
        <v>1257</v>
      </c>
      <c r="F172">
        <f>Append1[[#This Row],[Column5]]+Append1[[#This Row],[Column7]]</f>
        <v>9440</v>
      </c>
      <c r="G172" t="s">
        <v>1084</v>
      </c>
      <c r="H172" t="s">
        <v>1258</v>
      </c>
      <c r="I172" t="s">
        <v>1259</v>
      </c>
      <c r="J172" t="s">
        <v>1260</v>
      </c>
      <c r="K172" t="s">
        <v>1261</v>
      </c>
      <c r="L172">
        <f>Append1[[#This Row],[Column10]]+Append1[[#This Row],[Column11]]</f>
        <v>33660</v>
      </c>
    </row>
    <row r="173" spans="1:12">
      <c r="A173" t="s">
        <v>146</v>
      </c>
      <c r="B173" t="s">
        <v>1262</v>
      </c>
      <c r="C173" t="s">
        <v>807</v>
      </c>
      <c r="D173" t="s">
        <v>983</v>
      </c>
      <c r="E173" t="s">
        <v>1108</v>
      </c>
      <c r="F173">
        <f>Append1[[#This Row],[Column5]]+Append1[[#This Row],[Column7]]</f>
        <v>4480</v>
      </c>
      <c r="G173" t="s">
        <v>705</v>
      </c>
      <c r="H173" t="s">
        <v>1218</v>
      </c>
      <c r="I173" t="s">
        <v>1263</v>
      </c>
      <c r="J173" t="s">
        <v>1264</v>
      </c>
      <c r="K173" t="s">
        <v>835</v>
      </c>
      <c r="L173">
        <f>Append1[[#This Row],[Column10]]+Append1[[#This Row],[Column11]]</f>
        <v>16380</v>
      </c>
    </row>
    <row r="174" spans="1:12">
      <c r="A174" t="s">
        <v>148</v>
      </c>
      <c r="B174" t="s">
        <v>847</v>
      </c>
      <c r="C174" t="s">
        <v>579</v>
      </c>
      <c r="D174" t="s">
        <v>593</v>
      </c>
      <c r="E174" t="s">
        <v>593</v>
      </c>
      <c r="F174">
        <f>Append1[[#This Row],[Column5]]+Append1[[#This Row],[Column7]]</f>
        <v>150</v>
      </c>
      <c r="G174">
        <v>0</v>
      </c>
      <c r="H174" t="s">
        <v>831</v>
      </c>
      <c r="I174" t="s">
        <v>647</v>
      </c>
      <c r="J174" t="s">
        <v>646</v>
      </c>
      <c r="K174" t="s">
        <v>749</v>
      </c>
      <c r="L174">
        <f>Append1[[#This Row],[Column10]]+Append1[[#This Row],[Column11]]</f>
        <v>690</v>
      </c>
    </row>
    <row r="175" spans="1:12">
      <c r="A175" t="s">
        <v>149</v>
      </c>
      <c r="B175" t="s">
        <v>1012</v>
      </c>
      <c r="C175" t="s">
        <v>591</v>
      </c>
      <c r="D175" t="s">
        <v>596</v>
      </c>
      <c r="E175" t="s">
        <v>769</v>
      </c>
      <c r="F175">
        <f>Append1[[#This Row],[Column5]]+Append1[[#This Row],[Column7]]</f>
        <v>130</v>
      </c>
      <c r="G175">
        <v>0</v>
      </c>
      <c r="H175" t="s">
        <v>574</v>
      </c>
      <c r="I175" t="s">
        <v>576</v>
      </c>
      <c r="J175" t="s">
        <v>589</v>
      </c>
      <c r="K175" t="s">
        <v>647</v>
      </c>
      <c r="L175">
        <f>Append1[[#This Row],[Column10]]+Append1[[#This Row],[Column11]]</f>
        <v>960</v>
      </c>
    </row>
    <row r="176" spans="1:12">
      <c r="A176" t="s">
        <v>150</v>
      </c>
      <c r="B176" t="s">
        <v>1192</v>
      </c>
      <c r="C176" t="s">
        <v>781</v>
      </c>
      <c r="D176" t="s">
        <v>678</v>
      </c>
      <c r="E176" t="s">
        <v>1206</v>
      </c>
      <c r="F176">
        <f>Append1[[#This Row],[Column5]]+Append1[[#This Row],[Column7]]</f>
        <v>4680</v>
      </c>
      <c r="G176" t="s">
        <v>671</v>
      </c>
      <c r="H176" t="s">
        <v>1266</v>
      </c>
      <c r="I176" t="s">
        <v>1267</v>
      </c>
      <c r="J176" t="s">
        <v>1268</v>
      </c>
      <c r="K176" t="s">
        <v>925</v>
      </c>
      <c r="L176">
        <f>Append1[[#This Row],[Column10]]+Append1[[#This Row],[Column11]]</f>
        <v>15650</v>
      </c>
    </row>
  </sheetData>
  <phoneticPr fontId="2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B305-84A3-47F1-A635-10E60D486123}">
  <dimension ref="A1:L176"/>
  <sheetViews>
    <sheetView workbookViewId="0">
      <selection activeCell="A5" sqref="A5"/>
    </sheetView>
    <sheetView workbookViewId="1"/>
  </sheetViews>
  <sheetFormatPr defaultRowHeight="15"/>
  <cols>
    <col min="1" max="1" width="56.28515625" bestFit="1" customWidth="1"/>
    <col min="2" max="2" width="17.28515625" bestFit="1" customWidth="1"/>
    <col min="3" max="4" width="11.140625" bestFit="1" customWidth="1"/>
    <col min="5" max="5" width="15.42578125" bestFit="1" customWidth="1"/>
    <col min="6" max="12" width="12.140625" bestFit="1" customWidth="1"/>
  </cols>
  <sheetData>
    <row r="1" spans="1:12">
      <c r="A1" t="s">
        <v>516</v>
      </c>
      <c r="B1" t="s">
        <v>520</v>
      </c>
      <c r="C1" t="s">
        <v>521</v>
      </c>
      <c r="D1" t="s">
        <v>522</v>
      </c>
      <c r="E1" t="s">
        <v>1269</v>
      </c>
      <c r="F1" t="s">
        <v>525</v>
      </c>
      <c r="G1" t="s">
        <v>528</v>
      </c>
      <c r="H1" t="s">
        <v>529</v>
      </c>
      <c r="I1" t="s">
        <v>530</v>
      </c>
      <c r="J1" t="s">
        <v>531</v>
      </c>
      <c r="K1" t="s">
        <v>515</v>
      </c>
      <c r="L1" t="s">
        <v>517</v>
      </c>
    </row>
    <row r="2" spans="1:12">
      <c r="A2" t="s">
        <v>4842</v>
      </c>
      <c r="B2" s="111" t="s">
        <v>4838</v>
      </c>
      <c r="C2" t="s">
        <v>4824</v>
      </c>
      <c r="D2" t="s">
        <v>4825</v>
      </c>
      <c r="E2" t="s">
        <v>4826</v>
      </c>
      <c r="F2" t="s">
        <v>4827</v>
      </c>
      <c r="G2" t="s">
        <v>4828</v>
      </c>
      <c r="H2" t="s">
        <v>4829</v>
      </c>
      <c r="I2" t="s">
        <v>4830</v>
      </c>
      <c r="J2" t="s">
        <v>4831</v>
      </c>
      <c r="K2" t="s">
        <v>4835</v>
      </c>
      <c r="L2" t="s">
        <v>4836</v>
      </c>
    </row>
    <row r="3" spans="1:12">
      <c r="A3" t="s">
        <v>152</v>
      </c>
      <c r="B3" t="s">
        <v>1860</v>
      </c>
      <c r="C3" t="s">
        <v>1861</v>
      </c>
      <c r="D3" t="s">
        <v>1862</v>
      </c>
      <c r="E3" t="s">
        <v>1863</v>
      </c>
      <c r="F3" t="s">
        <v>1864</v>
      </c>
      <c r="G3" t="s">
        <v>1865</v>
      </c>
      <c r="H3" t="s">
        <v>1866</v>
      </c>
      <c r="I3" t="s">
        <v>1867</v>
      </c>
      <c r="J3" t="s">
        <v>1868</v>
      </c>
      <c r="K3">
        <f>_9899_done[[#This Row],[Column7]]+_9899_done[[#This Row],[Column8]]</f>
        <v>403340</v>
      </c>
      <c r="L3">
        <f>_9899_done[[#This Row],[Column15]]+_9899_done[[#This Row],[Column16]]</f>
        <v>1442417</v>
      </c>
    </row>
    <row r="4" spans="1:12">
      <c r="A4" t="s">
        <v>116</v>
      </c>
      <c r="B4" t="s">
        <v>1869</v>
      </c>
      <c r="C4" t="s">
        <v>1870</v>
      </c>
      <c r="D4" t="s">
        <v>1871</v>
      </c>
      <c r="E4" t="s">
        <v>1872</v>
      </c>
      <c r="F4" t="s">
        <v>1873</v>
      </c>
      <c r="G4" t="s">
        <v>1874</v>
      </c>
      <c r="H4" t="s">
        <v>1875</v>
      </c>
      <c r="I4" t="s">
        <v>1876</v>
      </c>
      <c r="J4" t="s">
        <v>1877</v>
      </c>
      <c r="K4">
        <f>_9899_done[[#This Row],[Column7]]+_9899_done[[#This Row],[Column8]]</f>
        <v>337754</v>
      </c>
      <c r="L4">
        <f>_9899_done[[#This Row],[Column15]]+_9899_done[[#This Row],[Column16]]</f>
        <v>1195828</v>
      </c>
    </row>
    <row r="5" spans="1:12">
      <c r="A5" t="s">
        <v>453</v>
      </c>
      <c r="B5" t="s">
        <v>1878</v>
      </c>
      <c r="C5" t="s">
        <v>1879</v>
      </c>
      <c r="D5" t="s">
        <v>1044</v>
      </c>
      <c r="E5" t="s">
        <v>1880</v>
      </c>
      <c r="F5" t="s">
        <v>682</v>
      </c>
      <c r="G5" t="s">
        <v>1883</v>
      </c>
      <c r="H5" t="s">
        <v>1884</v>
      </c>
      <c r="I5" t="s">
        <v>1885</v>
      </c>
      <c r="J5" t="s">
        <v>1886</v>
      </c>
      <c r="K5">
        <f>_9899_done[[#This Row],[Column7]]+_9899_done[[#This Row],[Column8]]</f>
        <v>2692</v>
      </c>
      <c r="L5">
        <f>_9899_done[[#This Row],[Column15]]+_9899_done[[#This Row],[Column16]]</f>
        <v>15885</v>
      </c>
    </row>
    <row r="6" spans="1:12">
      <c r="A6" t="s">
        <v>2</v>
      </c>
      <c r="B6" t="s">
        <v>1887</v>
      </c>
      <c r="C6" t="s">
        <v>1888</v>
      </c>
      <c r="D6" t="s">
        <v>1889</v>
      </c>
      <c r="E6" t="s">
        <v>1829</v>
      </c>
      <c r="F6" t="s">
        <v>1857</v>
      </c>
      <c r="G6" t="s">
        <v>1892</v>
      </c>
      <c r="H6" t="s">
        <v>1893</v>
      </c>
      <c r="I6" t="s">
        <v>1894</v>
      </c>
      <c r="J6" t="s">
        <v>1897</v>
      </c>
      <c r="K6">
        <f>_9899_done[[#This Row],[Column7]]+_9899_done[[#This Row],[Column8]]</f>
        <v>1509</v>
      </c>
      <c r="L6">
        <f>_9899_done[[#This Row],[Column15]]+_9899_done[[#This Row],[Column16]]</f>
        <v>4875</v>
      </c>
    </row>
    <row r="7" spans="1:12">
      <c r="A7" t="s">
        <v>454</v>
      </c>
      <c r="B7" t="s">
        <v>1899</v>
      </c>
      <c r="C7" t="s">
        <v>1900</v>
      </c>
      <c r="D7" t="s">
        <v>1901</v>
      </c>
      <c r="E7" t="s">
        <v>1902</v>
      </c>
      <c r="F7" t="s">
        <v>1667</v>
      </c>
      <c r="G7" t="s">
        <v>1903</v>
      </c>
      <c r="H7" t="s">
        <v>1859</v>
      </c>
      <c r="I7" t="s">
        <v>1904</v>
      </c>
      <c r="J7" t="s">
        <v>1906</v>
      </c>
      <c r="K7">
        <f>_9899_done[[#This Row],[Column7]]+_9899_done[[#This Row],[Column8]]</f>
        <v>1089</v>
      </c>
      <c r="L7">
        <f>_9899_done[[#This Row],[Column15]]+_9899_done[[#This Row],[Column16]]</f>
        <v>2276</v>
      </c>
    </row>
    <row r="8" spans="1:12">
      <c r="A8" t="s">
        <v>4</v>
      </c>
      <c r="B8" t="s">
        <v>1907</v>
      </c>
      <c r="C8" t="s">
        <v>1908</v>
      </c>
      <c r="D8" t="s">
        <v>1909</v>
      </c>
      <c r="E8" t="s">
        <v>1910</v>
      </c>
      <c r="F8" t="s">
        <v>1912</v>
      </c>
      <c r="G8" t="s">
        <v>1915</v>
      </c>
      <c r="H8" t="s">
        <v>551</v>
      </c>
      <c r="I8" t="s">
        <v>1916</v>
      </c>
      <c r="J8" t="s">
        <v>1918</v>
      </c>
      <c r="K8">
        <f>_9899_done[[#This Row],[Column7]]+_9899_done[[#This Row],[Column8]]</f>
        <v>3351</v>
      </c>
      <c r="L8">
        <f>_9899_done[[#This Row],[Column15]]+_9899_done[[#This Row],[Column16]]</f>
        <v>5330</v>
      </c>
    </row>
    <row r="9" spans="1:12">
      <c r="A9" t="s">
        <v>6</v>
      </c>
      <c r="B9" t="s">
        <v>1921</v>
      </c>
      <c r="C9" t="s">
        <v>1780</v>
      </c>
      <c r="D9" t="s">
        <v>1922</v>
      </c>
      <c r="E9" t="s">
        <v>1923</v>
      </c>
      <c r="F9" t="s">
        <v>1848</v>
      </c>
      <c r="G9" t="s">
        <v>1441</v>
      </c>
      <c r="H9" t="s">
        <v>1927</v>
      </c>
      <c r="I9" t="s">
        <v>1928</v>
      </c>
      <c r="J9" t="s">
        <v>1930</v>
      </c>
      <c r="K9">
        <f>_9899_done[[#This Row],[Column7]]+_9899_done[[#This Row],[Column8]]</f>
        <v>2689</v>
      </c>
      <c r="L9">
        <f>_9899_done[[#This Row],[Column15]]+_9899_done[[#This Row],[Column16]]</f>
        <v>9918</v>
      </c>
    </row>
    <row r="10" spans="1:12">
      <c r="A10" t="s">
        <v>8</v>
      </c>
      <c r="B10" t="s">
        <v>1931</v>
      </c>
      <c r="C10" t="s">
        <v>1932</v>
      </c>
      <c r="D10" t="s">
        <v>966</v>
      </c>
      <c r="E10" t="s">
        <v>1933</v>
      </c>
      <c r="F10" t="s">
        <v>1935</v>
      </c>
      <c r="G10" t="s">
        <v>1936</v>
      </c>
      <c r="H10" t="s">
        <v>1937</v>
      </c>
      <c r="I10" t="s">
        <v>1938</v>
      </c>
      <c r="J10" t="s">
        <v>1939</v>
      </c>
      <c r="K10">
        <f>_9899_done[[#This Row],[Column7]]+_9899_done[[#This Row],[Column8]]</f>
        <v>7758</v>
      </c>
      <c r="L10">
        <f>_9899_done[[#This Row],[Column15]]+_9899_done[[#This Row],[Column16]]</f>
        <v>15850</v>
      </c>
    </row>
    <row r="11" spans="1:12">
      <c r="A11" t="s">
        <v>374</v>
      </c>
      <c r="B11" t="s">
        <v>1941</v>
      </c>
      <c r="C11" t="s">
        <v>1803</v>
      </c>
      <c r="D11" t="s">
        <v>1942</v>
      </c>
      <c r="E11" t="s">
        <v>1943</v>
      </c>
      <c r="F11" t="s">
        <v>1305</v>
      </c>
      <c r="G11" t="s">
        <v>1947</v>
      </c>
      <c r="H11" t="s">
        <v>551</v>
      </c>
      <c r="I11" t="s">
        <v>1948</v>
      </c>
      <c r="J11" t="s">
        <v>1641</v>
      </c>
      <c r="K11">
        <f>_9899_done[[#This Row],[Column7]]+_9899_done[[#This Row],[Column8]]</f>
        <v>212</v>
      </c>
      <c r="L11">
        <f>_9899_done[[#This Row],[Column15]]+_9899_done[[#This Row],[Column16]]</f>
        <v>744</v>
      </c>
    </row>
    <row r="12" spans="1:12">
      <c r="A12" t="s">
        <v>455</v>
      </c>
      <c r="B12" t="s">
        <v>1950</v>
      </c>
      <c r="C12" t="s">
        <v>1951</v>
      </c>
      <c r="D12" t="s">
        <v>1952</v>
      </c>
      <c r="E12" t="s">
        <v>1953</v>
      </c>
      <c r="F12" t="s">
        <v>1427</v>
      </c>
      <c r="G12" t="s">
        <v>1955</v>
      </c>
      <c r="H12" t="s">
        <v>1956</v>
      </c>
      <c r="I12" t="s">
        <v>1957</v>
      </c>
      <c r="J12" t="s">
        <v>1958</v>
      </c>
      <c r="K12">
        <f>_9899_done[[#This Row],[Column7]]+_9899_done[[#This Row],[Column8]]</f>
        <v>1039</v>
      </c>
      <c r="L12">
        <f>_9899_done[[#This Row],[Column15]]+_9899_done[[#This Row],[Column16]]</f>
        <v>5500</v>
      </c>
    </row>
    <row r="13" spans="1:12">
      <c r="A13" t="s">
        <v>13</v>
      </c>
      <c r="B13" t="s">
        <v>1959</v>
      </c>
      <c r="C13" t="s">
        <v>1960</v>
      </c>
      <c r="D13" t="s">
        <v>1310</v>
      </c>
      <c r="E13" t="s">
        <v>1961</v>
      </c>
      <c r="F13" t="s">
        <v>1963</v>
      </c>
      <c r="G13" t="s">
        <v>1965</v>
      </c>
      <c r="H13" t="s">
        <v>1966</v>
      </c>
      <c r="I13" t="s">
        <v>1967</v>
      </c>
      <c r="J13" t="s">
        <v>1969</v>
      </c>
      <c r="K13">
        <f>_9899_done[[#This Row],[Column7]]+_9899_done[[#This Row],[Column8]]</f>
        <v>1421</v>
      </c>
      <c r="L13">
        <f>_9899_done[[#This Row],[Column15]]+_9899_done[[#This Row],[Column16]]</f>
        <v>9367</v>
      </c>
    </row>
    <row r="14" spans="1:12">
      <c r="A14" t="s">
        <v>14</v>
      </c>
      <c r="B14" t="s">
        <v>1971</v>
      </c>
      <c r="C14" t="s">
        <v>1948</v>
      </c>
      <c r="D14" t="s">
        <v>1972</v>
      </c>
      <c r="E14" t="s">
        <v>1973</v>
      </c>
      <c r="F14" t="s">
        <v>1975</v>
      </c>
      <c r="G14" t="s">
        <v>1977</v>
      </c>
      <c r="H14" t="s">
        <v>1978</v>
      </c>
      <c r="I14" t="s">
        <v>1979</v>
      </c>
      <c r="J14" t="s">
        <v>1980</v>
      </c>
      <c r="K14">
        <f>_9899_done[[#This Row],[Column7]]+_9899_done[[#This Row],[Column8]]</f>
        <v>3137</v>
      </c>
      <c r="L14">
        <f>_9899_done[[#This Row],[Column15]]+_9899_done[[#This Row],[Column16]]</f>
        <v>8529</v>
      </c>
    </row>
    <row r="15" spans="1:12">
      <c r="A15" t="s">
        <v>506</v>
      </c>
      <c r="B15" t="s">
        <v>1981</v>
      </c>
      <c r="C15" t="s">
        <v>1547</v>
      </c>
      <c r="D15" t="s">
        <v>1450</v>
      </c>
      <c r="E15" t="s">
        <v>1982</v>
      </c>
      <c r="F15" t="s">
        <v>1954</v>
      </c>
      <c r="G15" t="s">
        <v>1984</v>
      </c>
      <c r="H15" t="s">
        <v>813</v>
      </c>
      <c r="I15" t="s">
        <v>1985</v>
      </c>
      <c r="J15" t="s">
        <v>1305</v>
      </c>
      <c r="K15">
        <f>_9899_done[[#This Row],[Column7]]+_9899_done[[#This Row],[Column8]]</f>
        <v>542</v>
      </c>
      <c r="L15">
        <f>_9899_done[[#This Row],[Column15]]+_9899_done[[#This Row],[Column16]]</f>
        <v>2246</v>
      </c>
    </row>
    <row r="16" spans="1:12">
      <c r="A16" t="s">
        <v>15</v>
      </c>
      <c r="B16" t="s">
        <v>1986</v>
      </c>
      <c r="C16" t="s">
        <v>1987</v>
      </c>
      <c r="D16" t="s">
        <v>1988</v>
      </c>
      <c r="E16" t="s">
        <v>1989</v>
      </c>
      <c r="F16" t="s">
        <v>1990</v>
      </c>
      <c r="G16" t="s">
        <v>1992</v>
      </c>
      <c r="H16" t="s">
        <v>1993</v>
      </c>
      <c r="I16" t="s">
        <v>1994</v>
      </c>
      <c r="J16" t="s">
        <v>1996</v>
      </c>
      <c r="K16">
        <f>_9899_done[[#This Row],[Column7]]+_9899_done[[#This Row],[Column8]]</f>
        <v>2091</v>
      </c>
      <c r="L16">
        <f>_9899_done[[#This Row],[Column15]]+_9899_done[[#This Row],[Column16]]</f>
        <v>13515</v>
      </c>
    </row>
    <row r="17" spans="1:12">
      <c r="A17" t="s">
        <v>16</v>
      </c>
      <c r="B17" t="s">
        <v>1997</v>
      </c>
      <c r="C17" t="s">
        <v>1998</v>
      </c>
      <c r="D17" t="s">
        <v>1999</v>
      </c>
      <c r="E17" t="s">
        <v>2000</v>
      </c>
      <c r="F17" t="s">
        <v>2001</v>
      </c>
      <c r="G17" t="s">
        <v>2002</v>
      </c>
      <c r="H17" t="s">
        <v>846</v>
      </c>
      <c r="I17" t="s">
        <v>2003</v>
      </c>
      <c r="J17" t="s">
        <v>870</v>
      </c>
      <c r="K17">
        <f>_9899_done[[#This Row],[Column7]]+_9899_done[[#This Row],[Column8]]</f>
        <v>5354</v>
      </c>
      <c r="L17">
        <f>_9899_done[[#This Row],[Column15]]+_9899_done[[#This Row],[Column16]]</f>
        <v>13100</v>
      </c>
    </row>
    <row r="18" spans="1:12">
      <c r="A18" t="s">
        <v>2006</v>
      </c>
      <c r="B18" t="s">
        <v>2007</v>
      </c>
      <c r="C18" t="s">
        <v>2008</v>
      </c>
      <c r="D18" t="s">
        <v>2009</v>
      </c>
      <c r="E18" t="s">
        <v>2010</v>
      </c>
      <c r="F18" t="s">
        <v>2012</v>
      </c>
      <c r="G18" t="s">
        <v>2014</v>
      </c>
      <c r="H18" t="s">
        <v>2015</v>
      </c>
      <c r="I18" t="s">
        <v>2016</v>
      </c>
      <c r="J18" t="s">
        <v>1811</v>
      </c>
      <c r="K18">
        <f>_9899_done[[#This Row],[Column7]]+_9899_done[[#This Row],[Column8]]</f>
        <v>3896</v>
      </c>
      <c r="L18">
        <f>_9899_done[[#This Row],[Column15]]+_9899_done[[#This Row],[Column16]]</f>
        <v>9536</v>
      </c>
    </row>
    <row r="19" spans="1:12">
      <c r="A19" t="s">
        <v>375</v>
      </c>
      <c r="B19" t="s">
        <v>2018</v>
      </c>
      <c r="C19" t="s">
        <v>2019</v>
      </c>
      <c r="D19" t="s">
        <v>2020</v>
      </c>
      <c r="E19" t="s">
        <v>1960</v>
      </c>
      <c r="F19" t="s">
        <v>1656</v>
      </c>
      <c r="G19" t="s">
        <v>2022</v>
      </c>
      <c r="H19" t="s">
        <v>2023</v>
      </c>
      <c r="I19" t="s">
        <v>2024</v>
      </c>
      <c r="J19" t="s">
        <v>2025</v>
      </c>
      <c r="K19">
        <f>_9899_done[[#This Row],[Column7]]+_9899_done[[#This Row],[Column8]]</f>
        <v>859</v>
      </c>
      <c r="L19">
        <f>_9899_done[[#This Row],[Column15]]+_9899_done[[#This Row],[Column16]]</f>
        <v>7084</v>
      </c>
    </row>
    <row r="20" spans="1:12">
      <c r="A20" t="s">
        <v>19</v>
      </c>
      <c r="B20" t="s">
        <v>2028</v>
      </c>
      <c r="C20" t="s">
        <v>2029</v>
      </c>
      <c r="D20" t="s">
        <v>2030</v>
      </c>
      <c r="E20" t="s">
        <v>2031</v>
      </c>
      <c r="F20" t="s">
        <v>1207</v>
      </c>
      <c r="G20" t="s">
        <v>2034</v>
      </c>
      <c r="H20" t="s">
        <v>2035</v>
      </c>
      <c r="I20" t="s">
        <v>2036</v>
      </c>
      <c r="J20" t="s">
        <v>2037</v>
      </c>
      <c r="K20">
        <f>_9899_done[[#This Row],[Column7]]+_9899_done[[#This Row],[Column8]]</f>
        <v>6329</v>
      </c>
      <c r="L20">
        <f>_9899_done[[#This Row],[Column15]]+_9899_done[[#This Row],[Column16]]</f>
        <v>13548</v>
      </c>
    </row>
    <row r="21" spans="1:12">
      <c r="A21" t="s">
        <v>456</v>
      </c>
      <c r="B21" t="s">
        <v>2039</v>
      </c>
      <c r="C21" t="s">
        <v>2040</v>
      </c>
      <c r="D21" t="s">
        <v>2041</v>
      </c>
      <c r="E21" t="s">
        <v>2042</v>
      </c>
      <c r="F21" t="s">
        <v>2044</v>
      </c>
      <c r="G21" t="s">
        <v>2045</v>
      </c>
      <c r="H21" t="s">
        <v>2046</v>
      </c>
      <c r="I21" t="s">
        <v>2047</v>
      </c>
      <c r="J21" t="s">
        <v>1646</v>
      </c>
      <c r="K21">
        <f>_9899_done[[#This Row],[Column7]]+_9899_done[[#This Row],[Column8]]</f>
        <v>3020</v>
      </c>
      <c r="L21">
        <f>_9899_done[[#This Row],[Column15]]+_9899_done[[#This Row],[Column16]]</f>
        <v>6286</v>
      </c>
    </row>
    <row r="22" spans="1:12">
      <c r="A22" t="s">
        <v>492</v>
      </c>
      <c r="B22" t="s">
        <v>2049</v>
      </c>
      <c r="C22" t="s">
        <v>2050</v>
      </c>
      <c r="D22" t="s">
        <v>608</v>
      </c>
      <c r="E22" t="s">
        <v>2051</v>
      </c>
      <c r="F22" t="s">
        <v>1312</v>
      </c>
      <c r="G22" t="s">
        <v>2055</v>
      </c>
      <c r="H22" t="s">
        <v>2056</v>
      </c>
      <c r="I22" t="s">
        <v>2057</v>
      </c>
      <c r="J22" t="s">
        <v>866</v>
      </c>
      <c r="K22">
        <f>_9899_done[[#This Row],[Column7]]+_9899_done[[#This Row],[Column8]]</f>
        <v>3414</v>
      </c>
      <c r="L22">
        <f>_9899_done[[#This Row],[Column15]]+_9899_done[[#This Row],[Column16]]</f>
        <v>15986</v>
      </c>
    </row>
    <row r="23" spans="1:12">
      <c r="A23" t="s">
        <v>22</v>
      </c>
      <c r="B23" t="s">
        <v>2059</v>
      </c>
      <c r="C23" t="s">
        <v>2060</v>
      </c>
      <c r="D23" t="s">
        <v>1062</v>
      </c>
      <c r="E23" t="s">
        <v>2061</v>
      </c>
      <c r="F23" t="s">
        <v>1672</v>
      </c>
      <c r="G23" t="s">
        <v>1971</v>
      </c>
      <c r="H23" t="s">
        <v>2063</v>
      </c>
      <c r="I23" t="s">
        <v>2064</v>
      </c>
      <c r="J23" t="s">
        <v>704</v>
      </c>
      <c r="K23">
        <f>_9899_done[[#This Row],[Column7]]+_9899_done[[#This Row],[Column8]]</f>
        <v>2206</v>
      </c>
      <c r="L23">
        <f>_9899_done[[#This Row],[Column15]]+_9899_done[[#This Row],[Column16]]</f>
        <v>19383</v>
      </c>
    </row>
    <row r="24" spans="1:12">
      <c r="A24" t="s">
        <v>161</v>
      </c>
      <c r="B24" t="s">
        <v>2067</v>
      </c>
      <c r="C24" t="s">
        <v>2068</v>
      </c>
      <c r="D24" t="s">
        <v>1443</v>
      </c>
      <c r="E24" t="s">
        <v>2069</v>
      </c>
      <c r="F24" t="s">
        <v>2070</v>
      </c>
      <c r="G24" t="s">
        <v>2071</v>
      </c>
      <c r="H24" t="s">
        <v>1641</v>
      </c>
      <c r="I24" t="s">
        <v>2072</v>
      </c>
      <c r="J24" t="s">
        <v>1690</v>
      </c>
      <c r="K24">
        <f>_9899_done[[#This Row],[Column7]]+_9899_done[[#This Row],[Column8]]</f>
        <v>240</v>
      </c>
      <c r="L24">
        <f>_9899_done[[#This Row],[Column15]]+_9899_done[[#This Row],[Column16]]</f>
        <v>467</v>
      </c>
    </row>
    <row r="25" spans="1:12">
      <c r="A25" t="s">
        <v>770</v>
      </c>
      <c r="B25" t="s">
        <v>2074</v>
      </c>
      <c r="C25" t="s">
        <v>2075</v>
      </c>
      <c r="D25" t="s">
        <v>2076</v>
      </c>
      <c r="E25" t="s">
        <v>2077</v>
      </c>
      <c r="F25" t="s">
        <v>1690</v>
      </c>
      <c r="G25" t="s">
        <v>2079</v>
      </c>
      <c r="H25" t="s">
        <v>2080</v>
      </c>
      <c r="I25" t="s">
        <v>2081</v>
      </c>
      <c r="J25" t="s">
        <v>1358</v>
      </c>
      <c r="K25">
        <f>_9899_done[[#This Row],[Column7]]+_9899_done[[#This Row],[Column8]]</f>
        <v>900</v>
      </c>
      <c r="L25">
        <f>_9899_done[[#This Row],[Column15]]+_9899_done[[#This Row],[Column16]]</f>
        <v>6999</v>
      </c>
    </row>
    <row r="26" spans="1:12">
      <c r="A26" t="s">
        <v>478</v>
      </c>
      <c r="B26" t="s">
        <v>1247</v>
      </c>
      <c r="C26" t="s">
        <v>2085</v>
      </c>
      <c r="D26" t="s">
        <v>1751</v>
      </c>
      <c r="E26" t="s">
        <v>2086</v>
      </c>
      <c r="F26" t="s">
        <v>1314</v>
      </c>
      <c r="G26" t="s">
        <v>2088</v>
      </c>
      <c r="H26" t="s">
        <v>2089</v>
      </c>
      <c r="I26" t="s">
        <v>2090</v>
      </c>
      <c r="J26" t="s">
        <v>2092</v>
      </c>
      <c r="K26">
        <f>_9899_done[[#This Row],[Column7]]+_9899_done[[#This Row],[Column8]]</f>
        <v>1913</v>
      </c>
      <c r="L26">
        <f>_9899_done[[#This Row],[Column15]]+_9899_done[[#This Row],[Column16]]</f>
        <v>4717</v>
      </c>
    </row>
    <row r="27" spans="1:12">
      <c r="A27" t="s">
        <v>458</v>
      </c>
      <c r="B27" t="s">
        <v>2093</v>
      </c>
      <c r="C27" t="s">
        <v>637</v>
      </c>
      <c r="D27" t="s">
        <v>2094</v>
      </c>
      <c r="E27" t="s">
        <v>1779</v>
      </c>
      <c r="F27" t="s">
        <v>1434</v>
      </c>
      <c r="G27" t="s">
        <v>2096</v>
      </c>
      <c r="H27" t="s">
        <v>2097</v>
      </c>
      <c r="I27" t="s">
        <v>2098</v>
      </c>
      <c r="J27" t="s">
        <v>1556</v>
      </c>
      <c r="K27">
        <f>_9899_done[[#This Row],[Column7]]+_9899_done[[#This Row],[Column8]]</f>
        <v>1149</v>
      </c>
      <c r="L27">
        <f>_9899_done[[#This Row],[Column15]]+_9899_done[[#This Row],[Column16]]</f>
        <v>3233</v>
      </c>
    </row>
    <row r="28" spans="1:12">
      <c r="A28" t="s">
        <v>380</v>
      </c>
      <c r="B28" t="s">
        <v>2099</v>
      </c>
      <c r="C28" t="s">
        <v>2100</v>
      </c>
      <c r="D28" t="s">
        <v>2101</v>
      </c>
      <c r="E28" t="s">
        <v>2102</v>
      </c>
      <c r="F28" t="s">
        <v>2104</v>
      </c>
      <c r="G28" t="s">
        <v>2107</v>
      </c>
      <c r="H28" t="s">
        <v>2108</v>
      </c>
      <c r="I28" t="s">
        <v>2109</v>
      </c>
      <c r="J28" t="s">
        <v>2111</v>
      </c>
      <c r="K28">
        <f>_9899_done[[#This Row],[Column7]]+_9899_done[[#This Row],[Column8]]</f>
        <v>5337</v>
      </c>
      <c r="L28">
        <f>_9899_done[[#This Row],[Column15]]+_9899_done[[#This Row],[Column16]]</f>
        <v>9881</v>
      </c>
    </row>
    <row r="29" spans="1:12">
      <c r="A29" t="s">
        <v>800</v>
      </c>
      <c r="B29" t="s">
        <v>2053</v>
      </c>
      <c r="C29" t="s">
        <v>2113</v>
      </c>
      <c r="D29" t="s">
        <v>1853</v>
      </c>
      <c r="E29" t="s">
        <v>1843</v>
      </c>
      <c r="F29" t="s">
        <v>1641</v>
      </c>
      <c r="G29" t="s">
        <v>551</v>
      </c>
      <c r="H29" t="s">
        <v>2114</v>
      </c>
      <c r="I29" t="s">
        <v>2114</v>
      </c>
      <c r="J29" t="s">
        <v>551</v>
      </c>
      <c r="K29">
        <f>_9899_done[[#This Row],[Column7]]+_9899_done[[#This Row],[Column8]]</f>
        <v>90</v>
      </c>
      <c r="L29">
        <f>_9899_done[[#This Row],[Column15]]+_9899_done[[#This Row],[Column16]]</f>
        <v>57</v>
      </c>
    </row>
    <row r="30" spans="1:12">
      <c r="A30" t="s">
        <v>2116</v>
      </c>
      <c r="B30" t="s">
        <v>2118</v>
      </c>
      <c r="C30" t="s">
        <v>1745</v>
      </c>
      <c r="D30" t="s">
        <v>890</v>
      </c>
      <c r="E30" t="s">
        <v>2119</v>
      </c>
      <c r="F30" t="s">
        <v>2121</v>
      </c>
      <c r="G30" t="s">
        <v>2123</v>
      </c>
      <c r="H30" t="s">
        <v>2124</v>
      </c>
      <c r="I30" t="s">
        <v>2125</v>
      </c>
      <c r="J30" t="s">
        <v>2126</v>
      </c>
      <c r="K30">
        <f>_9899_done[[#This Row],[Column7]]+_9899_done[[#This Row],[Column8]]</f>
        <v>1727</v>
      </c>
      <c r="L30">
        <f>_9899_done[[#This Row],[Column15]]+_9899_done[[#This Row],[Column16]]</f>
        <v>14058</v>
      </c>
    </row>
    <row r="31" spans="1:12">
      <c r="A31" t="s">
        <v>28</v>
      </c>
      <c r="B31" t="s">
        <v>2128</v>
      </c>
      <c r="C31" t="s">
        <v>2052</v>
      </c>
      <c r="D31" t="s">
        <v>704</v>
      </c>
      <c r="E31" t="s">
        <v>2129</v>
      </c>
      <c r="F31" t="s">
        <v>2130</v>
      </c>
      <c r="G31" t="s">
        <v>1400</v>
      </c>
      <c r="H31" t="s">
        <v>551</v>
      </c>
      <c r="I31" t="s">
        <v>2132</v>
      </c>
      <c r="J31" t="s">
        <v>708</v>
      </c>
      <c r="K31">
        <f>_9899_done[[#This Row],[Column7]]+_9899_done[[#This Row],[Column8]]</f>
        <v>3035</v>
      </c>
      <c r="L31">
        <f>_9899_done[[#This Row],[Column15]]+_9899_done[[#This Row],[Column16]]</f>
        <v>747</v>
      </c>
    </row>
    <row r="32" spans="1:12">
      <c r="A32" t="s">
        <v>812</v>
      </c>
      <c r="B32" t="s">
        <v>2135</v>
      </c>
      <c r="C32" t="s">
        <v>551</v>
      </c>
      <c r="D32" t="s">
        <v>1706</v>
      </c>
      <c r="E32" t="s">
        <v>1706</v>
      </c>
      <c r="F32" t="s">
        <v>551</v>
      </c>
      <c r="G32" t="s">
        <v>1395</v>
      </c>
      <c r="H32" t="s">
        <v>1319</v>
      </c>
      <c r="I32" t="s">
        <v>1704</v>
      </c>
      <c r="J32" t="s">
        <v>1893</v>
      </c>
      <c r="K32">
        <f>_9899_done[[#This Row],[Column7]]+_9899_done[[#This Row],[Column8]]</f>
        <v>9</v>
      </c>
      <c r="L32">
        <f>_9899_done[[#This Row],[Column15]]+_9899_done[[#This Row],[Column16]]</f>
        <v>690</v>
      </c>
    </row>
    <row r="33" spans="1:12">
      <c r="A33" t="s">
        <v>332</v>
      </c>
      <c r="B33" t="s">
        <v>823</v>
      </c>
      <c r="C33" t="s">
        <v>1838</v>
      </c>
      <c r="D33" t="s">
        <v>1691</v>
      </c>
      <c r="E33" t="s">
        <v>1305</v>
      </c>
      <c r="F33" t="s">
        <v>1641</v>
      </c>
      <c r="G33" t="s">
        <v>1509</v>
      </c>
      <c r="H33" t="s">
        <v>1435</v>
      </c>
      <c r="I33" t="s">
        <v>2137</v>
      </c>
      <c r="J33" t="s">
        <v>2139</v>
      </c>
      <c r="K33">
        <f>_9899_done[[#This Row],[Column7]]+_9899_done[[#This Row],[Column8]]</f>
        <v>20</v>
      </c>
      <c r="L33">
        <f>_9899_done[[#This Row],[Column15]]+_9899_done[[#This Row],[Column16]]</f>
        <v>450</v>
      </c>
    </row>
    <row r="34" spans="1:12">
      <c r="A34" t="s">
        <v>2140</v>
      </c>
      <c r="B34" t="s">
        <v>2142</v>
      </c>
      <c r="C34" t="s">
        <v>2143</v>
      </c>
      <c r="D34" t="s">
        <v>2144</v>
      </c>
      <c r="E34" t="s">
        <v>2145</v>
      </c>
      <c r="F34" t="s">
        <v>2146</v>
      </c>
      <c r="G34" t="s">
        <v>2148</v>
      </c>
      <c r="H34" t="s">
        <v>2149</v>
      </c>
      <c r="I34" t="s">
        <v>2150</v>
      </c>
      <c r="J34" t="s">
        <v>2151</v>
      </c>
      <c r="K34">
        <f>_9899_done[[#This Row],[Column7]]+_9899_done[[#This Row],[Column8]]</f>
        <v>4054</v>
      </c>
      <c r="L34">
        <f>_9899_done[[#This Row],[Column15]]+_9899_done[[#This Row],[Column16]]</f>
        <v>19620</v>
      </c>
    </row>
    <row r="35" spans="1:12">
      <c r="A35" t="s">
        <v>32</v>
      </c>
      <c r="B35" t="s">
        <v>2153</v>
      </c>
      <c r="C35" t="s">
        <v>2154</v>
      </c>
      <c r="D35" t="s">
        <v>2155</v>
      </c>
      <c r="E35" t="s">
        <v>881</v>
      </c>
      <c r="F35" t="s">
        <v>2068</v>
      </c>
      <c r="G35" t="s">
        <v>2158</v>
      </c>
      <c r="H35" t="s">
        <v>2159</v>
      </c>
      <c r="I35" t="s">
        <v>2160</v>
      </c>
      <c r="J35" t="s">
        <v>2162</v>
      </c>
      <c r="K35">
        <f>_9899_done[[#This Row],[Column7]]+_9899_done[[#This Row],[Column8]]</f>
        <v>1423</v>
      </c>
      <c r="L35">
        <f>_9899_done[[#This Row],[Column15]]+_9899_done[[#This Row],[Column16]]</f>
        <v>10716</v>
      </c>
    </row>
    <row r="36" spans="1:12">
      <c r="A36" t="s">
        <v>33</v>
      </c>
      <c r="B36" t="s">
        <v>2163</v>
      </c>
      <c r="C36" t="s">
        <v>1448</v>
      </c>
      <c r="D36" t="s">
        <v>2164</v>
      </c>
      <c r="E36" t="s">
        <v>2165</v>
      </c>
      <c r="F36" t="s">
        <v>1310</v>
      </c>
      <c r="G36" t="s">
        <v>2170</v>
      </c>
      <c r="H36" t="s">
        <v>2171</v>
      </c>
      <c r="I36" t="s">
        <v>2172</v>
      </c>
      <c r="J36" t="s">
        <v>2173</v>
      </c>
      <c r="K36">
        <f>_9899_done[[#This Row],[Column7]]+_9899_done[[#This Row],[Column8]]</f>
        <v>3220</v>
      </c>
      <c r="L36">
        <f>_9899_done[[#This Row],[Column15]]+_9899_done[[#This Row],[Column16]]</f>
        <v>9299</v>
      </c>
    </row>
    <row r="37" spans="1:12">
      <c r="A37" t="s">
        <v>34</v>
      </c>
      <c r="B37" t="s">
        <v>2174</v>
      </c>
      <c r="C37" t="s">
        <v>2175</v>
      </c>
      <c r="D37" t="s">
        <v>979</v>
      </c>
      <c r="E37" t="s">
        <v>1001</v>
      </c>
      <c r="F37" t="s">
        <v>2177</v>
      </c>
      <c r="G37" t="s">
        <v>2179</v>
      </c>
      <c r="H37" t="s">
        <v>2180</v>
      </c>
      <c r="I37" t="s">
        <v>2181</v>
      </c>
      <c r="J37" t="s">
        <v>1458</v>
      </c>
      <c r="K37">
        <f>_9899_done[[#This Row],[Column7]]+_9899_done[[#This Row],[Column8]]</f>
        <v>2874</v>
      </c>
      <c r="L37">
        <f>_9899_done[[#This Row],[Column15]]+_9899_done[[#This Row],[Column16]]</f>
        <v>10077</v>
      </c>
    </row>
    <row r="38" spans="1:12">
      <c r="A38" t="s">
        <v>2184</v>
      </c>
      <c r="B38" t="s">
        <v>2185</v>
      </c>
      <c r="C38" t="s">
        <v>2186</v>
      </c>
      <c r="D38" t="s">
        <v>2187</v>
      </c>
      <c r="E38" t="s">
        <v>2188</v>
      </c>
      <c r="F38" t="s">
        <v>1629</v>
      </c>
      <c r="G38" t="s">
        <v>2189</v>
      </c>
      <c r="H38" t="s">
        <v>2190</v>
      </c>
      <c r="I38" t="s">
        <v>2191</v>
      </c>
      <c r="J38" t="s">
        <v>2192</v>
      </c>
      <c r="K38">
        <f>_9899_done[[#This Row],[Column7]]+_9899_done[[#This Row],[Column8]]</f>
        <v>2660</v>
      </c>
      <c r="L38">
        <f>_9899_done[[#This Row],[Column15]]+_9899_done[[#This Row],[Column16]]</f>
        <v>9095</v>
      </c>
    </row>
    <row r="39" spans="1:12">
      <c r="A39" t="s">
        <v>419</v>
      </c>
      <c r="B39" t="s">
        <v>2193</v>
      </c>
      <c r="C39" t="s">
        <v>2194</v>
      </c>
      <c r="D39" t="s">
        <v>2195</v>
      </c>
      <c r="E39" t="s">
        <v>2196</v>
      </c>
      <c r="F39" t="s">
        <v>1838</v>
      </c>
      <c r="G39" t="s">
        <v>2197</v>
      </c>
      <c r="H39" t="s">
        <v>2198</v>
      </c>
      <c r="I39" t="s">
        <v>2199</v>
      </c>
      <c r="J39" t="s">
        <v>1340</v>
      </c>
      <c r="K39">
        <f>_9899_done[[#This Row],[Column7]]+_9899_done[[#This Row],[Column8]]</f>
        <v>1204</v>
      </c>
      <c r="L39">
        <f>_9899_done[[#This Row],[Column15]]+_9899_done[[#This Row],[Column16]]</f>
        <v>5420</v>
      </c>
    </row>
    <row r="40" spans="1:12">
      <c r="A40" t="s">
        <v>37</v>
      </c>
      <c r="B40" t="s">
        <v>2201</v>
      </c>
      <c r="C40" t="s">
        <v>2202</v>
      </c>
      <c r="D40" t="s">
        <v>2087</v>
      </c>
      <c r="E40" t="s">
        <v>2203</v>
      </c>
      <c r="F40" t="s">
        <v>2205</v>
      </c>
      <c r="G40" t="s">
        <v>2206</v>
      </c>
      <c r="H40" t="s">
        <v>714</v>
      </c>
      <c r="I40" t="s">
        <v>2207</v>
      </c>
      <c r="J40" t="s">
        <v>2208</v>
      </c>
      <c r="K40">
        <f>_9899_done[[#This Row],[Column7]]+_9899_done[[#This Row],[Column8]]</f>
        <v>1922</v>
      </c>
      <c r="L40">
        <f>_9899_done[[#This Row],[Column15]]+_9899_done[[#This Row],[Column16]]</f>
        <v>5286</v>
      </c>
    </row>
    <row r="41" spans="1:12">
      <c r="A41" t="s">
        <v>38</v>
      </c>
      <c r="B41" t="s">
        <v>2211</v>
      </c>
      <c r="C41" t="s">
        <v>615</v>
      </c>
      <c r="D41" t="s">
        <v>2212</v>
      </c>
      <c r="E41" t="s">
        <v>2213</v>
      </c>
      <c r="F41" t="s">
        <v>1570</v>
      </c>
      <c r="G41" t="s">
        <v>2214</v>
      </c>
      <c r="H41" t="s">
        <v>1533</v>
      </c>
      <c r="I41" t="s">
        <v>2215</v>
      </c>
      <c r="J41" t="s">
        <v>2216</v>
      </c>
      <c r="K41">
        <f>_9899_done[[#This Row],[Column7]]+_9899_done[[#This Row],[Column8]]</f>
        <v>3334</v>
      </c>
      <c r="L41">
        <f>_9899_done[[#This Row],[Column15]]+_9899_done[[#This Row],[Column16]]</f>
        <v>8288</v>
      </c>
    </row>
    <row r="42" spans="1:12">
      <c r="A42" t="s">
        <v>460</v>
      </c>
      <c r="B42" t="s">
        <v>2220</v>
      </c>
      <c r="C42" t="s">
        <v>1442</v>
      </c>
      <c r="D42" t="s">
        <v>708</v>
      </c>
      <c r="E42" t="s">
        <v>1556</v>
      </c>
      <c r="F42" t="s">
        <v>1706</v>
      </c>
      <c r="G42" t="s">
        <v>2221</v>
      </c>
      <c r="H42" t="s">
        <v>642</v>
      </c>
      <c r="I42" t="s">
        <v>2222</v>
      </c>
      <c r="J42" t="s">
        <v>1381</v>
      </c>
      <c r="K42">
        <f>_9899_done[[#This Row],[Column7]]+_9899_done[[#This Row],[Column8]]</f>
        <v>144</v>
      </c>
      <c r="L42">
        <f>_9899_done[[#This Row],[Column15]]+_9899_done[[#This Row],[Column16]]</f>
        <v>1131</v>
      </c>
    </row>
    <row r="43" spans="1:12">
      <c r="A43" t="s">
        <v>41</v>
      </c>
      <c r="B43" t="s">
        <v>2224</v>
      </c>
      <c r="C43" t="s">
        <v>2222</v>
      </c>
      <c r="D43" t="s">
        <v>2225</v>
      </c>
      <c r="E43" t="s">
        <v>2226</v>
      </c>
      <c r="F43" t="s">
        <v>1293</v>
      </c>
      <c r="G43" t="s">
        <v>2228</v>
      </c>
      <c r="H43" t="s">
        <v>2229</v>
      </c>
      <c r="I43" t="s">
        <v>2230</v>
      </c>
      <c r="J43" t="s">
        <v>2231</v>
      </c>
      <c r="K43">
        <f>_9899_done[[#This Row],[Column7]]+_9899_done[[#This Row],[Column8]]</f>
        <v>1900</v>
      </c>
      <c r="L43">
        <f>_9899_done[[#This Row],[Column15]]+_9899_done[[#This Row],[Column16]]</f>
        <v>5088</v>
      </c>
    </row>
    <row r="44" spans="1:12">
      <c r="A44" t="s">
        <v>42</v>
      </c>
      <c r="B44" t="s">
        <v>2234</v>
      </c>
      <c r="C44" t="s">
        <v>2235</v>
      </c>
      <c r="D44" t="s">
        <v>2236</v>
      </c>
      <c r="E44" t="s">
        <v>2237</v>
      </c>
      <c r="F44" t="s">
        <v>2240</v>
      </c>
      <c r="G44" t="s">
        <v>2242</v>
      </c>
      <c r="H44" t="s">
        <v>2243</v>
      </c>
      <c r="I44" t="s">
        <v>2244</v>
      </c>
      <c r="J44" t="s">
        <v>1905</v>
      </c>
      <c r="K44">
        <f>_9899_done[[#This Row],[Column7]]+_9899_done[[#This Row],[Column8]]</f>
        <v>3473</v>
      </c>
      <c r="L44">
        <f>_9899_done[[#This Row],[Column15]]+_9899_done[[#This Row],[Column16]]</f>
        <v>13249</v>
      </c>
    </row>
    <row r="45" spans="1:12">
      <c r="A45" t="s">
        <v>214</v>
      </c>
      <c r="B45" t="s">
        <v>2246</v>
      </c>
      <c r="C45" t="s">
        <v>1302</v>
      </c>
      <c r="D45" t="s">
        <v>1893</v>
      </c>
      <c r="E45" t="s">
        <v>1692</v>
      </c>
      <c r="F45" t="s">
        <v>1639</v>
      </c>
      <c r="G45" t="s">
        <v>2001</v>
      </c>
      <c r="H45" t="s">
        <v>2247</v>
      </c>
      <c r="I45" t="s">
        <v>2248</v>
      </c>
      <c r="J45" t="s">
        <v>1657</v>
      </c>
      <c r="K45">
        <f>_9899_done[[#This Row],[Column7]]+_9899_done[[#This Row],[Column8]]</f>
        <v>56</v>
      </c>
      <c r="L45">
        <f>_9899_done[[#This Row],[Column15]]+_9899_done[[#This Row],[Column16]]</f>
        <v>1528</v>
      </c>
    </row>
    <row r="46" spans="1:12">
      <c r="A46" t="s">
        <v>2251</v>
      </c>
      <c r="B46" t="s">
        <v>2253</v>
      </c>
      <c r="C46" t="s">
        <v>2254</v>
      </c>
      <c r="D46" t="s">
        <v>2255</v>
      </c>
      <c r="E46" t="s">
        <v>2256</v>
      </c>
      <c r="F46" t="s">
        <v>1312</v>
      </c>
      <c r="G46" t="s">
        <v>2260</v>
      </c>
      <c r="H46" t="s">
        <v>2261</v>
      </c>
      <c r="I46" t="s">
        <v>2262</v>
      </c>
      <c r="J46" t="s">
        <v>2263</v>
      </c>
      <c r="K46">
        <f>_9899_done[[#This Row],[Column7]]+_9899_done[[#This Row],[Column8]]</f>
        <v>2586</v>
      </c>
      <c r="L46">
        <f>_9899_done[[#This Row],[Column15]]+_9899_done[[#This Row],[Column16]]</f>
        <v>14827</v>
      </c>
    </row>
    <row r="47" spans="1:12">
      <c r="A47" t="s">
        <v>422</v>
      </c>
      <c r="B47" t="s">
        <v>2264</v>
      </c>
      <c r="C47" t="s">
        <v>1411</v>
      </c>
      <c r="D47" t="s">
        <v>1657</v>
      </c>
      <c r="E47" t="s">
        <v>2265</v>
      </c>
      <c r="F47" t="s">
        <v>1302</v>
      </c>
      <c r="G47" t="s">
        <v>2267</v>
      </c>
      <c r="H47" t="s">
        <v>1408</v>
      </c>
      <c r="I47" t="s">
        <v>1984</v>
      </c>
      <c r="J47" t="s">
        <v>1945</v>
      </c>
      <c r="K47">
        <f>_9899_done[[#This Row],[Column7]]+_9899_done[[#This Row],[Column8]]</f>
        <v>637</v>
      </c>
      <c r="L47">
        <f>_9899_done[[#This Row],[Column15]]+_9899_done[[#This Row],[Column16]]</f>
        <v>1955</v>
      </c>
    </row>
    <row r="48" spans="1:12">
      <c r="A48" t="s">
        <v>47</v>
      </c>
      <c r="B48" t="s">
        <v>2269</v>
      </c>
      <c r="C48" t="s">
        <v>2270</v>
      </c>
      <c r="D48" t="s">
        <v>2271</v>
      </c>
      <c r="E48" t="s">
        <v>2272</v>
      </c>
      <c r="F48" t="s">
        <v>2069</v>
      </c>
      <c r="G48" t="s">
        <v>2275</v>
      </c>
      <c r="H48" t="s">
        <v>2276</v>
      </c>
      <c r="I48" t="s">
        <v>2277</v>
      </c>
      <c r="J48" t="s">
        <v>2005</v>
      </c>
      <c r="K48">
        <f>_9899_done[[#This Row],[Column7]]+_9899_done[[#This Row],[Column8]]</f>
        <v>2545</v>
      </c>
      <c r="L48">
        <f>_9899_done[[#This Row],[Column15]]+_9899_done[[#This Row],[Column16]]</f>
        <v>13042</v>
      </c>
    </row>
    <row r="49" spans="1:12">
      <c r="A49" t="s">
        <v>48</v>
      </c>
      <c r="B49" t="s">
        <v>2281</v>
      </c>
      <c r="C49" t="s">
        <v>2282</v>
      </c>
      <c r="D49" t="s">
        <v>2283</v>
      </c>
      <c r="E49" t="s">
        <v>1375</v>
      </c>
      <c r="F49" t="s">
        <v>2286</v>
      </c>
      <c r="G49" t="s">
        <v>2288</v>
      </c>
      <c r="H49" t="s">
        <v>2289</v>
      </c>
      <c r="I49" t="s">
        <v>2290</v>
      </c>
      <c r="J49" t="s">
        <v>2291</v>
      </c>
      <c r="K49">
        <f>_9899_done[[#This Row],[Column7]]+_9899_done[[#This Row],[Column8]]</f>
        <v>2359</v>
      </c>
      <c r="L49">
        <f>_9899_done[[#This Row],[Column15]]+_9899_done[[#This Row],[Column16]]</f>
        <v>10736</v>
      </c>
    </row>
    <row r="50" spans="1:12">
      <c r="A50" t="s">
        <v>461</v>
      </c>
      <c r="B50" t="s">
        <v>2293</v>
      </c>
      <c r="C50" t="s">
        <v>2294</v>
      </c>
      <c r="D50" t="s">
        <v>2295</v>
      </c>
      <c r="E50" t="s">
        <v>1767</v>
      </c>
      <c r="F50" t="s">
        <v>2032</v>
      </c>
      <c r="G50" t="s">
        <v>2299</v>
      </c>
      <c r="H50" t="s">
        <v>551</v>
      </c>
      <c r="I50" t="s">
        <v>2300</v>
      </c>
      <c r="J50" t="s">
        <v>2303</v>
      </c>
      <c r="K50">
        <f>_9899_done[[#This Row],[Column7]]+_9899_done[[#This Row],[Column8]]</f>
        <v>3622</v>
      </c>
      <c r="L50">
        <f>_9899_done[[#This Row],[Column15]]+_9899_done[[#This Row],[Column16]]</f>
        <v>6488</v>
      </c>
    </row>
    <row r="51" spans="1:12">
      <c r="A51" t="s">
        <v>494</v>
      </c>
      <c r="B51" t="s">
        <v>2305</v>
      </c>
      <c r="C51" t="s">
        <v>1435</v>
      </c>
      <c r="D51" t="s">
        <v>2306</v>
      </c>
      <c r="E51" t="s">
        <v>2147</v>
      </c>
      <c r="F51" t="s">
        <v>2200</v>
      </c>
      <c r="G51" t="s">
        <v>1837</v>
      </c>
      <c r="H51" t="s">
        <v>1614</v>
      </c>
      <c r="I51" t="s">
        <v>2307</v>
      </c>
      <c r="J51" t="s">
        <v>590</v>
      </c>
      <c r="K51">
        <f>_9899_done[[#This Row],[Column7]]+_9899_done[[#This Row],[Column8]]</f>
        <v>263</v>
      </c>
      <c r="L51">
        <f>_9899_done[[#This Row],[Column15]]+_9899_done[[#This Row],[Column16]]</f>
        <v>1005</v>
      </c>
    </row>
    <row r="52" spans="1:12">
      <c r="A52" t="s">
        <v>162</v>
      </c>
      <c r="B52" t="s">
        <v>2309</v>
      </c>
      <c r="C52" t="s">
        <v>1598</v>
      </c>
      <c r="D52" t="s">
        <v>2310</v>
      </c>
      <c r="E52" t="s">
        <v>2311</v>
      </c>
      <c r="F52" t="s">
        <v>2065</v>
      </c>
      <c r="G52" t="s">
        <v>1691</v>
      </c>
      <c r="H52" t="s">
        <v>1489</v>
      </c>
      <c r="I52" t="s">
        <v>1304</v>
      </c>
      <c r="J52" t="s">
        <v>1705</v>
      </c>
      <c r="K52">
        <f>_9899_done[[#This Row],[Column7]]+_9899_done[[#This Row],[Column8]]</f>
        <v>3982</v>
      </c>
      <c r="L52">
        <f>_9899_done[[#This Row],[Column15]]+_9899_done[[#This Row],[Column16]]</f>
        <v>38</v>
      </c>
    </row>
    <row r="53" spans="1:12">
      <c r="A53" t="s">
        <v>1271</v>
      </c>
      <c r="B53" t="s">
        <v>1272</v>
      </c>
      <c r="C53" t="s">
        <v>1273</v>
      </c>
      <c r="D53" t="s">
        <v>1274</v>
      </c>
      <c r="E53" t="s">
        <v>1275</v>
      </c>
      <c r="F53" t="s">
        <v>1277</v>
      </c>
      <c r="G53" t="s">
        <v>1280</v>
      </c>
      <c r="H53" t="s">
        <v>1281</v>
      </c>
      <c r="I53" t="s">
        <v>1282</v>
      </c>
      <c r="J53" t="s">
        <v>1283</v>
      </c>
      <c r="K53">
        <f>_9899_done[[#This Row],[Column7]]+_9899_done[[#This Row],[Column8]]</f>
        <v>3087</v>
      </c>
      <c r="L53">
        <f>_9899_done[[#This Row],[Column15]]+_9899_done[[#This Row],[Column16]]</f>
        <v>7021</v>
      </c>
    </row>
    <row r="54" spans="1:12">
      <c r="A54" t="s">
        <v>495</v>
      </c>
      <c r="B54" t="s">
        <v>1286</v>
      </c>
      <c r="C54" t="s">
        <v>1287</v>
      </c>
      <c r="D54" t="s">
        <v>1288</v>
      </c>
      <c r="E54" t="s">
        <v>1289</v>
      </c>
      <c r="F54" t="s">
        <v>750</v>
      </c>
      <c r="G54" t="s">
        <v>1294</v>
      </c>
      <c r="H54" t="s">
        <v>1295</v>
      </c>
      <c r="I54" t="s">
        <v>1296</v>
      </c>
      <c r="J54" t="s">
        <v>1297</v>
      </c>
      <c r="K54">
        <f>_9899_done[[#This Row],[Column7]]+_9899_done[[#This Row],[Column8]]</f>
        <v>2191</v>
      </c>
      <c r="L54">
        <f>_9899_done[[#This Row],[Column15]]+_9899_done[[#This Row],[Column16]]</f>
        <v>8402</v>
      </c>
    </row>
    <row r="55" spans="1:12">
      <c r="A55" t="s">
        <v>1299</v>
      </c>
      <c r="B55" t="s">
        <v>1300</v>
      </c>
      <c r="C55" t="s">
        <v>1301</v>
      </c>
      <c r="D55" t="s">
        <v>1302</v>
      </c>
      <c r="E55" t="s">
        <v>1303</v>
      </c>
      <c r="F55" t="s">
        <v>647</v>
      </c>
      <c r="G55" t="s">
        <v>1307</v>
      </c>
      <c r="H55" t="s">
        <v>1308</v>
      </c>
      <c r="I55" t="s">
        <v>1309</v>
      </c>
      <c r="J55" t="s">
        <v>1311</v>
      </c>
      <c r="K55">
        <f>_9899_done[[#This Row],[Column7]]+_9899_done[[#This Row],[Column8]]</f>
        <v>105</v>
      </c>
      <c r="L55">
        <f>_9899_done[[#This Row],[Column15]]+_9899_done[[#This Row],[Column16]]</f>
        <v>2008</v>
      </c>
    </row>
    <row r="56" spans="1:12">
      <c r="A56" t="s">
        <v>482</v>
      </c>
      <c r="B56" t="s">
        <v>1313</v>
      </c>
      <c r="C56" t="s">
        <v>1314</v>
      </c>
      <c r="D56" t="s">
        <v>1315</v>
      </c>
      <c r="E56" t="s">
        <v>1316</v>
      </c>
      <c r="F56" t="s">
        <v>1319</v>
      </c>
      <c r="G56" t="s">
        <v>1322</v>
      </c>
      <c r="H56" t="s">
        <v>1323</v>
      </c>
      <c r="I56" t="s">
        <v>1324</v>
      </c>
      <c r="J56" t="s">
        <v>1325</v>
      </c>
      <c r="K56">
        <f>_9899_done[[#This Row],[Column7]]+_9899_done[[#This Row],[Column8]]</f>
        <v>726</v>
      </c>
      <c r="L56">
        <f>_9899_done[[#This Row],[Column15]]+_9899_done[[#This Row],[Column16]]</f>
        <v>4163</v>
      </c>
    </row>
    <row r="57" spans="1:12">
      <c r="A57" t="s">
        <v>51</v>
      </c>
      <c r="B57" t="s">
        <v>1328</v>
      </c>
      <c r="C57" t="s">
        <v>1329</v>
      </c>
      <c r="D57" t="s">
        <v>1330</v>
      </c>
      <c r="E57" t="s">
        <v>1331</v>
      </c>
      <c r="F57" t="s">
        <v>718</v>
      </c>
      <c r="G57" t="s">
        <v>1336</v>
      </c>
      <c r="H57" t="s">
        <v>1337</v>
      </c>
      <c r="I57" t="s">
        <v>737</v>
      </c>
      <c r="J57" t="s">
        <v>1338</v>
      </c>
      <c r="K57">
        <f>_9899_done[[#This Row],[Column7]]+_9899_done[[#This Row],[Column8]]</f>
        <v>5099</v>
      </c>
      <c r="L57">
        <f>_9899_done[[#This Row],[Column15]]+_9899_done[[#This Row],[Column16]]</f>
        <v>12718</v>
      </c>
    </row>
    <row r="58" spans="1:12">
      <c r="A58" t="s">
        <v>52</v>
      </c>
      <c r="B58" t="s">
        <v>1341</v>
      </c>
      <c r="C58" t="s">
        <v>1342</v>
      </c>
      <c r="D58" t="s">
        <v>1343</v>
      </c>
      <c r="E58" t="s">
        <v>1344</v>
      </c>
      <c r="F58" t="s">
        <v>1347</v>
      </c>
      <c r="G58" t="s">
        <v>1350</v>
      </c>
      <c r="H58" t="s">
        <v>1351</v>
      </c>
      <c r="I58" t="s">
        <v>1352</v>
      </c>
      <c r="J58" t="s">
        <v>1353</v>
      </c>
      <c r="K58">
        <f>_9899_done[[#This Row],[Column7]]+_9899_done[[#This Row],[Column8]]</f>
        <v>2824</v>
      </c>
      <c r="L58">
        <f>_9899_done[[#This Row],[Column15]]+_9899_done[[#This Row],[Column16]]</f>
        <v>11801</v>
      </c>
    </row>
    <row r="59" spans="1:12">
      <c r="A59" t="s">
        <v>1356</v>
      </c>
      <c r="B59" t="s">
        <v>1359</v>
      </c>
      <c r="C59" t="s">
        <v>1360</v>
      </c>
      <c r="D59" t="s">
        <v>1361</v>
      </c>
      <c r="E59" t="s">
        <v>1362</v>
      </c>
      <c r="F59" t="s">
        <v>1365</v>
      </c>
      <c r="G59" t="s">
        <v>1368</v>
      </c>
      <c r="H59" t="s">
        <v>1369</v>
      </c>
      <c r="I59" t="s">
        <v>1370</v>
      </c>
      <c r="J59" t="s">
        <v>1372</v>
      </c>
      <c r="K59">
        <f>_9899_done[[#This Row],[Column7]]+_9899_done[[#This Row],[Column8]]</f>
        <v>3003</v>
      </c>
      <c r="L59">
        <f>_9899_done[[#This Row],[Column15]]+_9899_done[[#This Row],[Column16]]</f>
        <v>7948</v>
      </c>
    </row>
    <row r="60" spans="1:12">
      <c r="A60" t="s">
        <v>184</v>
      </c>
      <c r="B60" t="s">
        <v>1376</v>
      </c>
      <c r="C60" t="s">
        <v>1377</v>
      </c>
      <c r="D60" t="s">
        <v>626</v>
      </c>
      <c r="E60" t="s">
        <v>1378</v>
      </c>
      <c r="F60" t="s">
        <v>680</v>
      </c>
      <c r="G60" t="s">
        <v>1383</v>
      </c>
      <c r="H60" t="s">
        <v>1384</v>
      </c>
      <c r="I60" t="s">
        <v>1385</v>
      </c>
      <c r="J60" t="s">
        <v>1386</v>
      </c>
      <c r="K60">
        <f>_9899_done[[#This Row],[Column7]]+_9899_done[[#This Row],[Column8]]</f>
        <v>3561</v>
      </c>
      <c r="L60">
        <f>_9899_done[[#This Row],[Column15]]+_9899_done[[#This Row],[Column16]]</f>
        <v>17382</v>
      </c>
    </row>
    <row r="61" spans="1:12">
      <c r="A61" t="s">
        <v>55</v>
      </c>
      <c r="B61" t="s">
        <v>1389</v>
      </c>
      <c r="C61" t="s">
        <v>1390</v>
      </c>
      <c r="D61" t="s">
        <v>1391</v>
      </c>
      <c r="E61" t="s">
        <v>1392</v>
      </c>
      <c r="F61" t="s">
        <v>1394</v>
      </c>
      <c r="G61" t="s">
        <v>1396</v>
      </c>
      <c r="H61" t="s">
        <v>1397</v>
      </c>
      <c r="I61" t="s">
        <v>1398</v>
      </c>
      <c r="J61" t="s">
        <v>1394</v>
      </c>
      <c r="K61">
        <f>_9899_done[[#This Row],[Column7]]+_9899_done[[#This Row],[Column8]]</f>
        <v>5973</v>
      </c>
      <c r="L61">
        <f>_9899_done[[#This Row],[Column15]]+_9899_done[[#This Row],[Column16]]</f>
        <v>20117</v>
      </c>
    </row>
    <row r="62" spans="1:12">
      <c r="A62" t="s">
        <v>57</v>
      </c>
      <c r="B62" t="s">
        <v>1401</v>
      </c>
      <c r="C62" t="s">
        <v>807</v>
      </c>
      <c r="D62" t="s">
        <v>1402</v>
      </c>
      <c r="E62" t="s">
        <v>1403</v>
      </c>
      <c r="F62" t="s">
        <v>1405</v>
      </c>
      <c r="G62" t="s">
        <v>1407</v>
      </c>
      <c r="H62" t="s">
        <v>1408</v>
      </c>
      <c r="I62" t="s">
        <v>863</v>
      </c>
      <c r="J62" t="s">
        <v>1409</v>
      </c>
      <c r="K62">
        <f>_9899_done[[#This Row],[Column7]]+_9899_done[[#This Row],[Column8]]</f>
        <v>8625</v>
      </c>
      <c r="L62">
        <f>_9899_done[[#This Row],[Column15]]+_9899_done[[#This Row],[Column16]]</f>
        <v>8197</v>
      </c>
    </row>
    <row r="63" spans="1:12">
      <c r="A63" t="s">
        <v>1412</v>
      </c>
      <c r="B63" t="s">
        <v>1413</v>
      </c>
      <c r="C63" t="s">
        <v>1414</v>
      </c>
      <c r="D63" t="s">
        <v>1415</v>
      </c>
      <c r="E63" t="s">
        <v>1416</v>
      </c>
      <c r="F63" t="s">
        <v>1418</v>
      </c>
      <c r="G63" t="s">
        <v>1421</v>
      </c>
      <c r="H63" t="s">
        <v>1422</v>
      </c>
      <c r="I63" t="s">
        <v>1423</v>
      </c>
      <c r="J63" t="s">
        <v>1424</v>
      </c>
      <c r="K63">
        <f>_9899_done[[#This Row],[Column7]]+_9899_done[[#This Row],[Column8]]</f>
        <v>1946</v>
      </c>
      <c r="L63">
        <f>_9899_done[[#This Row],[Column15]]+_9899_done[[#This Row],[Column16]]</f>
        <v>10477</v>
      </c>
    </row>
    <row r="64" spans="1:12">
      <c r="A64" t="s">
        <v>496</v>
      </c>
      <c r="B64" t="s">
        <v>1114</v>
      </c>
      <c r="C64" t="s">
        <v>1429</v>
      </c>
      <c r="D64" t="s">
        <v>1430</v>
      </c>
      <c r="E64" t="s">
        <v>1431</v>
      </c>
      <c r="F64" t="s">
        <v>1434</v>
      </c>
      <c r="G64" t="s">
        <v>1436</v>
      </c>
      <c r="H64" t="s">
        <v>1437</v>
      </c>
      <c r="I64" t="s">
        <v>1438</v>
      </c>
      <c r="J64" t="s">
        <v>1440</v>
      </c>
      <c r="K64">
        <f>_9899_done[[#This Row],[Column7]]+_9899_done[[#This Row],[Column8]]</f>
        <v>880</v>
      </c>
      <c r="L64">
        <f>_9899_done[[#This Row],[Column15]]+_9899_done[[#This Row],[Column16]]</f>
        <v>4050</v>
      </c>
    </row>
    <row r="65" spans="1:12">
      <c r="A65" t="s">
        <v>60</v>
      </c>
      <c r="B65" t="s">
        <v>1444</v>
      </c>
      <c r="C65" t="s">
        <v>1445</v>
      </c>
      <c r="D65" t="s">
        <v>1446</v>
      </c>
      <c r="E65" t="s">
        <v>1447</v>
      </c>
      <c r="F65" t="s">
        <v>1450</v>
      </c>
      <c r="G65" t="s">
        <v>1453</v>
      </c>
      <c r="H65" t="s">
        <v>1454</v>
      </c>
      <c r="I65" t="s">
        <v>1455</v>
      </c>
      <c r="J65" t="s">
        <v>1456</v>
      </c>
      <c r="K65">
        <f>_9899_done[[#This Row],[Column7]]+_9899_done[[#This Row],[Column8]]</f>
        <v>2922</v>
      </c>
      <c r="L65">
        <f>_9899_done[[#This Row],[Column15]]+_9899_done[[#This Row],[Column16]]</f>
        <v>17671</v>
      </c>
    </row>
    <row r="66" spans="1:12">
      <c r="A66" t="s">
        <v>155</v>
      </c>
      <c r="B66" t="s">
        <v>1459</v>
      </c>
      <c r="C66" t="s">
        <v>1460</v>
      </c>
      <c r="D66" t="s">
        <v>1461</v>
      </c>
      <c r="E66" t="s">
        <v>1462</v>
      </c>
      <c r="F66" t="s">
        <v>1465</v>
      </c>
      <c r="G66" t="s">
        <v>1468</v>
      </c>
      <c r="H66" t="s">
        <v>1469</v>
      </c>
      <c r="I66" t="s">
        <v>1470</v>
      </c>
      <c r="J66" t="s">
        <v>1472</v>
      </c>
      <c r="K66">
        <f>_9899_done[[#This Row],[Column7]]+_9899_done[[#This Row],[Column8]]</f>
        <v>5305</v>
      </c>
      <c r="L66">
        <f>_9899_done[[#This Row],[Column15]]+_9899_done[[#This Row],[Column16]]</f>
        <v>14295</v>
      </c>
    </row>
    <row r="67" spans="1:12">
      <c r="A67" t="s">
        <v>63</v>
      </c>
      <c r="B67" t="s">
        <v>1475</v>
      </c>
      <c r="C67" t="s">
        <v>1476</v>
      </c>
      <c r="D67" t="s">
        <v>1477</v>
      </c>
      <c r="E67" t="s">
        <v>1478</v>
      </c>
      <c r="F67" t="s">
        <v>705</v>
      </c>
      <c r="G67" t="s">
        <v>551</v>
      </c>
      <c r="H67" t="s">
        <v>551</v>
      </c>
      <c r="I67" t="s">
        <v>551</v>
      </c>
      <c r="J67" t="s">
        <v>551</v>
      </c>
      <c r="K67">
        <f>_9899_done[[#This Row],[Column7]]+_9899_done[[#This Row],[Column8]]</f>
        <v>1176</v>
      </c>
      <c r="L67">
        <f>_9899_done[[#This Row],[Column15]]+_9899_done[[#This Row],[Column16]]</f>
        <v>0</v>
      </c>
    </row>
    <row r="68" spans="1:12">
      <c r="A68" t="s">
        <v>1482</v>
      </c>
      <c r="B68" t="s">
        <v>1483</v>
      </c>
      <c r="C68" t="s">
        <v>1432</v>
      </c>
      <c r="D68" t="s">
        <v>1484</v>
      </c>
      <c r="E68" t="s">
        <v>1485</v>
      </c>
      <c r="F68" t="s">
        <v>1366</v>
      </c>
      <c r="G68" t="s">
        <v>1488</v>
      </c>
      <c r="H68" t="s">
        <v>1489</v>
      </c>
      <c r="I68" t="s">
        <v>1477</v>
      </c>
      <c r="J68" t="s">
        <v>1492</v>
      </c>
      <c r="K68">
        <f>_9899_done[[#This Row],[Column7]]+_9899_done[[#This Row],[Column8]]</f>
        <v>1032</v>
      </c>
      <c r="L68">
        <f>_9899_done[[#This Row],[Column15]]+_9899_done[[#This Row],[Column16]]</f>
        <v>547</v>
      </c>
    </row>
    <row r="69" spans="1:12">
      <c r="A69" t="s">
        <v>497</v>
      </c>
      <c r="B69" t="s">
        <v>1496</v>
      </c>
      <c r="C69" t="s">
        <v>1497</v>
      </c>
      <c r="D69" t="s">
        <v>1498</v>
      </c>
      <c r="E69" t="s">
        <v>1499</v>
      </c>
      <c r="F69" t="s">
        <v>1419</v>
      </c>
      <c r="G69" t="s">
        <v>1501</v>
      </c>
      <c r="H69" t="s">
        <v>981</v>
      </c>
      <c r="I69" t="s">
        <v>1502</v>
      </c>
      <c r="J69" t="s">
        <v>1503</v>
      </c>
      <c r="K69">
        <f>_9899_done[[#This Row],[Column7]]+_9899_done[[#This Row],[Column8]]</f>
        <v>1768</v>
      </c>
      <c r="L69">
        <f>_9899_done[[#This Row],[Column15]]+_9899_done[[#This Row],[Column16]]</f>
        <v>10383</v>
      </c>
    </row>
    <row r="70" spans="1:12">
      <c r="A70" t="s">
        <v>485</v>
      </c>
      <c r="B70" t="s">
        <v>1507</v>
      </c>
      <c r="C70" t="s">
        <v>1508</v>
      </c>
      <c r="D70" t="s">
        <v>1509</v>
      </c>
      <c r="E70" t="s">
        <v>1510</v>
      </c>
      <c r="F70" t="s">
        <v>1513</v>
      </c>
      <c r="G70" t="s">
        <v>1516</v>
      </c>
      <c r="H70" t="s">
        <v>1517</v>
      </c>
      <c r="I70" t="s">
        <v>1518</v>
      </c>
      <c r="J70" t="s">
        <v>1519</v>
      </c>
      <c r="K70">
        <f>_9899_done[[#This Row],[Column7]]+_9899_done[[#This Row],[Column8]]</f>
        <v>1033</v>
      </c>
      <c r="L70">
        <f>_9899_done[[#This Row],[Column15]]+_9899_done[[#This Row],[Column16]]</f>
        <v>8256</v>
      </c>
    </row>
    <row r="71" spans="1:12">
      <c r="A71" t="s">
        <v>67</v>
      </c>
      <c r="B71" t="s">
        <v>1522</v>
      </c>
      <c r="C71" t="s">
        <v>1523</v>
      </c>
      <c r="D71" t="s">
        <v>1524</v>
      </c>
      <c r="E71" t="s">
        <v>1525</v>
      </c>
      <c r="F71" t="s">
        <v>1527</v>
      </c>
      <c r="G71" t="s">
        <v>1529</v>
      </c>
      <c r="H71" t="s">
        <v>618</v>
      </c>
      <c r="I71" t="s">
        <v>1380</v>
      </c>
      <c r="J71" t="s">
        <v>1531</v>
      </c>
      <c r="K71">
        <f>_9899_done[[#This Row],[Column7]]+_9899_done[[#This Row],[Column8]]</f>
        <v>4370</v>
      </c>
      <c r="L71">
        <f>_9899_done[[#This Row],[Column15]]+_9899_done[[#This Row],[Column16]]</f>
        <v>3435</v>
      </c>
    </row>
    <row r="72" spans="1:12">
      <c r="A72" t="s">
        <v>464</v>
      </c>
      <c r="B72" t="s">
        <v>1534</v>
      </c>
      <c r="C72" t="s">
        <v>1535</v>
      </c>
      <c r="D72" t="s">
        <v>1536</v>
      </c>
      <c r="E72" t="s">
        <v>1537</v>
      </c>
      <c r="F72" t="s">
        <v>1539</v>
      </c>
      <c r="G72" t="s">
        <v>551</v>
      </c>
      <c r="H72" t="s">
        <v>551</v>
      </c>
      <c r="I72" t="s">
        <v>551</v>
      </c>
      <c r="J72" t="s">
        <v>551</v>
      </c>
      <c r="K72">
        <f>_9899_done[[#This Row],[Column7]]+_9899_done[[#This Row],[Column8]]</f>
        <v>689</v>
      </c>
      <c r="L72">
        <f>_9899_done[[#This Row],[Column15]]+_9899_done[[#This Row],[Column16]]</f>
        <v>0</v>
      </c>
    </row>
    <row r="73" spans="1:12">
      <c r="A73" t="s">
        <v>69</v>
      </c>
      <c r="B73" t="s">
        <v>1542</v>
      </c>
      <c r="C73" t="s">
        <v>1543</v>
      </c>
      <c r="D73" t="s">
        <v>1544</v>
      </c>
      <c r="E73" t="s">
        <v>1545</v>
      </c>
      <c r="F73" t="s">
        <v>1310</v>
      </c>
      <c r="G73" t="s">
        <v>1549</v>
      </c>
      <c r="H73" t="s">
        <v>1514</v>
      </c>
      <c r="I73" t="s">
        <v>1550</v>
      </c>
      <c r="J73" t="s">
        <v>1552</v>
      </c>
      <c r="K73">
        <f>_9899_done[[#This Row],[Column7]]+_9899_done[[#This Row],[Column8]]</f>
        <v>2943</v>
      </c>
      <c r="L73">
        <f>_9899_done[[#This Row],[Column15]]+_9899_done[[#This Row],[Column16]]</f>
        <v>9047</v>
      </c>
    </row>
    <row r="74" spans="1:12">
      <c r="A74" t="s">
        <v>432</v>
      </c>
      <c r="B74" t="s">
        <v>1557</v>
      </c>
      <c r="C74" t="s">
        <v>1558</v>
      </c>
      <c r="D74" t="s">
        <v>1559</v>
      </c>
      <c r="E74" t="s">
        <v>1560</v>
      </c>
      <c r="F74" t="s">
        <v>1563</v>
      </c>
      <c r="G74" t="s">
        <v>1565</v>
      </c>
      <c r="H74" t="s">
        <v>1566</v>
      </c>
      <c r="I74" t="s">
        <v>1567</v>
      </c>
      <c r="J74" t="s">
        <v>1568</v>
      </c>
      <c r="K74">
        <f>_9899_done[[#This Row],[Column7]]+_9899_done[[#This Row],[Column8]]</f>
        <v>840</v>
      </c>
      <c r="L74">
        <f>_9899_done[[#This Row],[Column15]]+_9899_done[[#This Row],[Column16]]</f>
        <v>11482</v>
      </c>
    </row>
    <row r="75" spans="1:12">
      <c r="A75" t="s">
        <v>1571</v>
      </c>
      <c r="B75" t="s">
        <v>1572</v>
      </c>
      <c r="C75" t="s">
        <v>1573</v>
      </c>
      <c r="D75" t="s">
        <v>1574</v>
      </c>
      <c r="E75" t="s">
        <v>1575</v>
      </c>
      <c r="F75" t="s">
        <v>1576</v>
      </c>
      <c r="G75" t="s">
        <v>1579</v>
      </c>
      <c r="H75" t="s">
        <v>698</v>
      </c>
      <c r="I75" t="s">
        <v>1580</v>
      </c>
      <c r="J75" t="s">
        <v>1581</v>
      </c>
      <c r="K75">
        <f>_9899_done[[#This Row],[Column7]]+_9899_done[[#This Row],[Column8]]</f>
        <v>6486</v>
      </c>
      <c r="L75">
        <f>_9899_done[[#This Row],[Column15]]+_9899_done[[#This Row],[Column16]]</f>
        <v>18296</v>
      </c>
    </row>
    <row r="76" spans="1:12">
      <c r="A76" t="s">
        <v>1584</v>
      </c>
      <c r="B76" t="s">
        <v>1585</v>
      </c>
      <c r="C76" t="s">
        <v>1586</v>
      </c>
      <c r="D76" t="s">
        <v>1587</v>
      </c>
      <c r="E76" t="s">
        <v>1588</v>
      </c>
      <c r="F76" t="s">
        <v>699</v>
      </c>
      <c r="G76" t="s">
        <v>1591</v>
      </c>
      <c r="H76" t="s">
        <v>551</v>
      </c>
      <c r="I76" t="s">
        <v>1592</v>
      </c>
      <c r="J76" t="s">
        <v>1593</v>
      </c>
      <c r="K76">
        <f>_9899_done[[#This Row],[Column7]]+_9899_done[[#This Row],[Column8]]</f>
        <v>1857</v>
      </c>
      <c r="L76">
        <f>_9899_done[[#This Row],[Column15]]+_9899_done[[#This Row],[Column16]]</f>
        <v>4928</v>
      </c>
    </row>
    <row r="77" spans="1:12">
      <c r="A77" t="s">
        <v>70</v>
      </c>
      <c r="B77" t="s">
        <v>1597</v>
      </c>
      <c r="C77" t="s">
        <v>1598</v>
      </c>
      <c r="D77" t="s">
        <v>1599</v>
      </c>
      <c r="E77" t="s">
        <v>1600</v>
      </c>
      <c r="F77" t="s">
        <v>680</v>
      </c>
      <c r="G77" t="s">
        <v>1603</v>
      </c>
      <c r="H77" t="s">
        <v>1604</v>
      </c>
      <c r="I77" t="s">
        <v>1605</v>
      </c>
      <c r="J77" t="s">
        <v>1606</v>
      </c>
      <c r="K77">
        <f>_9899_done[[#This Row],[Column7]]+_9899_done[[#This Row],[Column8]]</f>
        <v>5284</v>
      </c>
      <c r="L77">
        <f>_9899_done[[#This Row],[Column15]]+_9899_done[[#This Row],[Column16]]</f>
        <v>25190</v>
      </c>
    </row>
    <row r="78" spans="1:12">
      <c r="A78" t="s">
        <v>72</v>
      </c>
      <c r="B78" t="s">
        <v>1610</v>
      </c>
      <c r="C78" t="s">
        <v>1611</v>
      </c>
      <c r="D78" t="s">
        <v>1612</v>
      </c>
      <c r="E78" t="s">
        <v>1613</v>
      </c>
      <c r="F78" t="s">
        <v>1614</v>
      </c>
      <c r="G78" t="s">
        <v>1617</v>
      </c>
      <c r="H78" t="s">
        <v>1204</v>
      </c>
      <c r="I78" t="s">
        <v>1618</v>
      </c>
      <c r="J78" t="s">
        <v>1619</v>
      </c>
      <c r="K78">
        <f>_9899_done[[#This Row],[Column7]]+_9899_done[[#This Row],[Column8]]</f>
        <v>3457</v>
      </c>
      <c r="L78">
        <f>_9899_done[[#This Row],[Column15]]+_9899_done[[#This Row],[Column16]]</f>
        <v>17234</v>
      </c>
    </row>
    <row r="79" spans="1:12">
      <c r="A79" t="s">
        <v>1622</v>
      </c>
      <c r="B79" t="s">
        <v>1623</v>
      </c>
      <c r="C79" t="s">
        <v>1624</v>
      </c>
      <c r="D79" t="s">
        <v>1625</v>
      </c>
      <c r="E79" t="s">
        <v>1626</v>
      </c>
      <c r="F79" t="s">
        <v>1628</v>
      </c>
      <c r="G79" t="s">
        <v>1630</v>
      </c>
      <c r="H79" t="s">
        <v>1631</v>
      </c>
      <c r="I79" t="s">
        <v>1632</v>
      </c>
      <c r="J79" t="s">
        <v>1633</v>
      </c>
      <c r="K79">
        <f>_9899_done[[#This Row],[Column7]]+_9899_done[[#This Row],[Column8]]</f>
        <v>3879</v>
      </c>
      <c r="L79">
        <f>_9899_done[[#This Row],[Column15]]+_9899_done[[#This Row],[Column16]]</f>
        <v>12799</v>
      </c>
    </row>
    <row r="80" spans="1:12">
      <c r="A80" t="s">
        <v>499</v>
      </c>
      <c r="B80" t="s">
        <v>1289</v>
      </c>
      <c r="C80" t="s">
        <v>1635</v>
      </c>
      <c r="D80" t="s">
        <v>1636</v>
      </c>
      <c r="E80" t="s">
        <v>1314</v>
      </c>
      <c r="F80" t="s">
        <v>1639</v>
      </c>
      <c r="G80" t="s">
        <v>1642</v>
      </c>
      <c r="H80" t="s">
        <v>1643</v>
      </c>
      <c r="I80" t="s">
        <v>1644</v>
      </c>
      <c r="J80" t="s">
        <v>1555</v>
      </c>
      <c r="K80">
        <f>_9899_done[[#This Row],[Column7]]+_9899_done[[#This Row],[Column8]]</f>
        <v>113</v>
      </c>
      <c r="L80">
        <f>_9899_done[[#This Row],[Column15]]+_9899_done[[#This Row],[Column16]]</f>
        <v>1238</v>
      </c>
    </row>
    <row r="81" spans="1:12">
      <c r="A81" t="s">
        <v>500</v>
      </c>
      <c r="B81" t="s">
        <v>1649</v>
      </c>
      <c r="C81" t="s">
        <v>1650</v>
      </c>
      <c r="D81" t="s">
        <v>1651</v>
      </c>
      <c r="E81" t="s">
        <v>1652</v>
      </c>
      <c r="F81" t="s">
        <v>1655</v>
      </c>
      <c r="G81" t="s">
        <v>1658</v>
      </c>
      <c r="H81" t="s">
        <v>1659</v>
      </c>
      <c r="I81" t="s">
        <v>1660</v>
      </c>
      <c r="J81" t="s">
        <v>1297</v>
      </c>
      <c r="K81">
        <f>_9899_done[[#This Row],[Column7]]+_9899_done[[#This Row],[Column8]]</f>
        <v>2168</v>
      </c>
      <c r="L81">
        <f>_9899_done[[#This Row],[Column15]]+_9899_done[[#This Row],[Column16]]</f>
        <v>12868</v>
      </c>
    </row>
    <row r="82" spans="1:12">
      <c r="A82" t="s">
        <v>1034</v>
      </c>
      <c r="B82" t="s">
        <v>1662</v>
      </c>
      <c r="C82" t="s">
        <v>1663</v>
      </c>
      <c r="D82" t="s">
        <v>1664</v>
      </c>
      <c r="E82" t="s">
        <v>1665</v>
      </c>
      <c r="F82" t="s">
        <v>551</v>
      </c>
      <c r="G82" t="s">
        <v>1668</v>
      </c>
      <c r="H82" t="s">
        <v>1319</v>
      </c>
      <c r="I82" t="s">
        <v>1669</v>
      </c>
      <c r="J82" t="s">
        <v>1427</v>
      </c>
      <c r="K82">
        <f>_9899_done[[#This Row],[Column7]]+_9899_done[[#This Row],[Column8]]</f>
        <v>78</v>
      </c>
      <c r="L82">
        <f>_9899_done[[#This Row],[Column15]]+_9899_done[[#This Row],[Column16]]</f>
        <v>1268</v>
      </c>
    </row>
    <row r="83" spans="1:12">
      <c r="A83" t="s">
        <v>467</v>
      </c>
      <c r="B83" t="s">
        <v>1674</v>
      </c>
      <c r="C83" t="s">
        <v>1675</v>
      </c>
      <c r="D83" t="s">
        <v>1676</v>
      </c>
      <c r="E83" t="s">
        <v>699</v>
      </c>
      <c r="F83" t="s">
        <v>1679</v>
      </c>
      <c r="G83" t="s">
        <v>1682</v>
      </c>
      <c r="H83" t="s">
        <v>1683</v>
      </c>
      <c r="I83" t="s">
        <v>1684</v>
      </c>
      <c r="J83" t="s">
        <v>1686</v>
      </c>
      <c r="K83">
        <f>_9899_done[[#This Row],[Column7]]+_9899_done[[#This Row],[Column8]]</f>
        <v>1104</v>
      </c>
      <c r="L83">
        <f>_9899_done[[#This Row],[Column15]]+_9899_done[[#This Row],[Column16]]</f>
        <v>8951</v>
      </c>
    </row>
    <row r="84" spans="1:12">
      <c r="A84" t="s">
        <v>487</v>
      </c>
      <c r="B84" t="s">
        <v>1689</v>
      </c>
      <c r="C84" t="s">
        <v>551</v>
      </c>
      <c r="D84" t="s">
        <v>551</v>
      </c>
      <c r="E84" t="s">
        <v>551</v>
      </c>
      <c r="F84" t="s">
        <v>551</v>
      </c>
      <c r="G84" t="s">
        <v>1689</v>
      </c>
      <c r="H84" t="s">
        <v>551</v>
      </c>
      <c r="I84" t="s">
        <v>1556</v>
      </c>
      <c r="J84" t="s">
        <v>1306</v>
      </c>
      <c r="K84">
        <f>_9899_done[[#This Row],[Column7]]+_9899_done[[#This Row],[Column8]]</f>
        <v>0</v>
      </c>
      <c r="L84">
        <f>_9899_done[[#This Row],[Column15]]+_9899_done[[#This Row],[Column16]]</f>
        <v>157</v>
      </c>
    </row>
    <row r="85" spans="1:12">
      <c r="A85" t="s">
        <v>192</v>
      </c>
      <c r="B85" t="s">
        <v>1694</v>
      </c>
      <c r="C85" t="s">
        <v>1695</v>
      </c>
      <c r="D85" t="s">
        <v>882</v>
      </c>
      <c r="E85" t="s">
        <v>1696</v>
      </c>
      <c r="F85" t="s">
        <v>1698</v>
      </c>
      <c r="G85" t="s">
        <v>1700</v>
      </c>
      <c r="H85" t="s">
        <v>1701</v>
      </c>
      <c r="I85" t="s">
        <v>1702</v>
      </c>
      <c r="J85" t="s">
        <v>844</v>
      </c>
      <c r="K85">
        <f>_9899_done[[#This Row],[Column7]]+_9899_done[[#This Row],[Column8]]</f>
        <v>3419</v>
      </c>
      <c r="L85">
        <f>_9899_done[[#This Row],[Column15]]+_9899_done[[#This Row],[Column16]]</f>
        <v>17835</v>
      </c>
    </row>
    <row r="86" spans="1:12">
      <c r="A86" t="s">
        <v>349</v>
      </c>
      <c r="B86" t="s">
        <v>1704</v>
      </c>
      <c r="C86" t="s">
        <v>1639</v>
      </c>
      <c r="D86" t="s">
        <v>1691</v>
      </c>
      <c r="E86" t="s">
        <v>1489</v>
      </c>
      <c r="F86" t="s">
        <v>1641</v>
      </c>
      <c r="G86" t="s">
        <v>1707</v>
      </c>
      <c r="H86" t="s">
        <v>1708</v>
      </c>
      <c r="I86" t="s">
        <v>1709</v>
      </c>
      <c r="J86" t="s">
        <v>1427</v>
      </c>
      <c r="K86">
        <f>_9899_done[[#This Row],[Column7]]+_9899_done[[#This Row],[Column8]]</f>
        <v>22</v>
      </c>
      <c r="L86">
        <f>_9899_done[[#This Row],[Column15]]+_9899_done[[#This Row],[Column16]]</f>
        <v>650</v>
      </c>
    </row>
    <row r="87" spans="1:12">
      <c r="A87" t="s">
        <v>1711</v>
      </c>
      <c r="B87" t="s">
        <v>1713</v>
      </c>
      <c r="C87" t="s">
        <v>1714</v>
      </c>
      <c r="D87" t="s">
        <v>1393</v>
      </c>
      <c r="E87" t="s">
        <v>1715</v>
      </c>
      <c r="F87" t="s">
        <v>1717</v>
      </c>
      <c r="G87" t="s">
        <v>1718</v>
      </c>
      <c r="H87" t="s">
        <v>1719</v>
      </c>
      <c r="I87" t="s">
        <v>1720</v>
      </c>
      <c r="J87" t="s">
        <v>1721</v>
      </c>
      <c r="K87">
        <f>_9899_done[[#This Row],[Column7]]+_9899_done[[#This Row],[Column8]]</f>
        <v>3077</v>
      </c>
      <c r="L87">
        <f>_9899_done[[#This Row],[Column15]]+_9899_done[[#This Row],[Column16]]</f>
        <v>18934</v>
      </c>
    </row>
    <row r="88" spans="1:12">
      <c r="A88" t="s">
        <v>194</v>
      </c>
      <c r="B88" t="s">
        <v>1724</v>
      </c>
      <c r="C88" t="s">
        <v>815</v>
      </c>
      <c r="D88" t="s">
        <v>1725</v>
      </c>
      <c r="E88" t="s">
        <v>791</v>
      </c>
      <c r="F88" t="s">
        <v>1727</v>
      </c>
      <c r="G88" t="s">
        <v>1730</v>
      </c>
      <c r="H88" t="s">
        <v>1731</v>
      </c>
      <c r="I88" t="s">
        <v>1732</v>
      </c>
      <c r="J88" t="s">
        <v>1733</v>
      </c>
      <c r="K88">
        <f>_9899_done[[#This Row],[Column7]]+_9899_done[[#This Row],[Column8]]</f>
        <v>5396</v>
      </c>
      <c r="L88">
        <f>_9899_done[[#This Row],[Column15]]+_9899_done[[#This Row],[Column16]]</f>
        <v>17129</v>
      </c>
    </row>
    <row r="89" spans="1:12">
      <c r="A89" t="s">
        <v>195</v>
      </c>
      <c r="B89" t="s">
        <v>1735</v>
      </c>
      <c r="C89" t="s">
        <v>1388</v>
      </c>
      <c r="D89" t="s">
        <v>1736</v>
      </c>
      <c r="E89" t="s">
        <v>1737</v>
      </c>
      <c r="F89" t="s">
        <v>551</v>
      </c>
      <c r="G89" t="s">
        <v>551</v>
      </c>
      <c r="H89" t="s">
        <v>1738</v>
      </c>
      <c r="I89" t="s">
        <v>1738</v>
      </c>
      <c r="J89" t="s">
        <v>551</v>
      </c>
      <c r="K89">
        <f>_9899_done[[#This Row],[Column7]]+_9899_done[[#This Row],[Column8]]</f>
        <v>31758</v>
      </c>
      <c r="L89">
        <f>_9899_done[[#This Row],[Column15]]+_9899_done[[#This Row],[Column16]]</f>
        <v>116917</v>
      </c>
    </row>
    <row r="90" spans="1:12">
      <c r="A90" t="s">
        <v>78</v>
      </c>
      <c r="B90" t="s">
        <v>1741</v>
      </c>
      <c r="C90" t="s">
        <v>1742</v>
      </c>
      <c r="D90" t="s">
        <v>1499</v>
      </c>
      <c r="E90" t="s">
        <v>1743</v>
      </c>
      <c r="F90" t="s">
        <v>1745</v>
      </c>
      <c r="G90" t="s">
        <v>1747</v>
      </c>
      <c r="H90" t="s">
        <v>1748</v>
      </c>
      <c r="I90" t="s">
        <v>1749</v>
      </c>
      <c r="J90" t="s">
        <v>1751</v>
      </c>
      <c r="K90">
        <f>_9899_done[[#This Row],[Column7]]+_9899_done[[#This Row],[Column8]]</f>
        <v>2668</v>
      </c>
      <c r="L90">
        <f>_9899_done[[#This Row],[Column15]]+_9899_done[[#This Row],[Column16]]</f>
        <v>10507</v>
      </c>
    </row>
    <row r="91" spans="1:12">
      <c r="A91" t="s">
        <v>1752</v>
      </c>
      <c r="B91" t="s">
        <v>1753</v>
      </c>
      <c r="C91" t="s">
        <v>1754</v>
      </c>
      <c r="D91" t="s">
        <v>754</v>
      </c>
      <c r="E91" t="s">
        <v>1755</v>
      </c>
      <c r="F91" t="s">
        <v>1757</v>
      </c>
      <c r="G91" t="s">
        <v>1759</v>
      </c>
      <c r="H91" t="s">
        <v>1760</v>
      </c>
      <c r="I91" t="s">
        <v>1761</v>
      </c>
      <c r="J91" t="s">
        <v>1762</v>
      </c>
      <c r="K91">
        <f>_9899_done[[#This Row],[Column7]]+_9899_done[[#This Row],[Column8]]</f>
        <v>5992</v>
      </c>
      <c r="L91">
        <f>_9899_done[[#This Row],[Column15]]+_9899_done[[#This Row],[Column16]]</f>
        <v>14799</v>
      </c>
    </row>
    <row r="92" spans="1:12">
      <c r="A92" t="s">
        <v>196</v>
      </c>
      <c r="B92" t="s">
        <v>1764</v>
      </c>
      <c r="C92" t="s">
        <v>1765</v>
      </c>
      <c r="D92" t="s">
        <v>1766</v>
      </c>
      <c r="E92" t="s">
        <v>1767</v>
      </c>
      <c r="F92" t="s">
        <v>1768</v>
      </c>
      <c r="G92" t="s">
        <v>1770</v>
      </c>
      <c r="H92" t="s">
        <v>1771</v>
      </c>
      <c r="I92" t="s">
        <v>1772</v>
      </c>
      <c r="J92" t="s">
        <v>1668</v>
      </c>
      <c r="K92">
        <f>_9899_done[[#This Row],[Column7]]+_9899_done[[#This Row],[Column8]]</f>
        <v>2476</v>
      </c>
      <c r="L92">
        <f>_9899_done[[#This Row],[Column15]]+_9899_done[[#This Row],[Column16]]</f>
        <v>18603</v>
      </c>
    </row>
    <row r="93" spans="1:12">
      <c r="A93" t="s">
        <v>80</v>
      </c>
      <c r="B93" t="s">
        <v>1775</v>
      </c>
      <c r="C93" t="s">
        <v>1776</v>
      </c>
      <c r="D93" t="s">
        <v>1777</v>
      </c>
      <c r="E93" t="s">
        <v>1778</v>
      </c>
      <c r="F93" t="s">
        <v>1780</v>
      </c>
      <c r="G93" t="s">
        <v>1782</v>
      </c>
      <c r="H93" t="s">
        <v>1783</v>
      </c>
      <c r="I93" t="s">
        <v>1784</v>
      </c>
      <c r="J93" t="s">
        <v>1785</v>
      </c>
      <c r="K93">
        <f>_9899_done[[#This Row],[Column7]]+_9899_done[[#This Row],[Column8]]</f>
        <v>2675</v>
      </c>
      <c r="L93">
        <f>_9899_done[[#This Row],[Column15]]+_9899_done[[#This Row],[Column16]]</f>
        <v>13714</v>
      </c>
    </row>
    <row r="94" spans="1:12">
      <c r="A94" t="s">
        <v>468</v>
      </c>
      <c r="B94" t="s">
        <v>1788</v>
      </c>
      <c r="C94" t="s">
        <v>1789</v>
      </c>
      <c r="D94" t="s">
        <v>1790</v>
      </c>
      <c r="E94" t="s">
        <v>1621</v>
      </c>
      <c r="F94" t="s">
        <v>1791</v>
      </c>
      <c r="G94" t="s">
        <v>1793</v>
      </c>
      <c r="H94" t="s">
        <v>1657</v>
      </c>
      <c r="I94" t="s">
        <v>1794</v>
      </c>
      <c r="J94" t="s">
        <v>1796</v>
      </c>
      <c r="K94">
        <f>_9899_done[[#This Row],[Column7]]+_9899_done[[#This Row],[Column8]]</f>
        <v>2024</v>
      </c>
      <c r="L94">
        <f>_9899_done[[#This Row],[Column15]]+_9899_done[[#This Row],[Column16]]</f>
        <v>6801</v>
      </c>
    </row>
    <row r="95" spans="1:12">
      <c r="A95" t="s">
        <v>289</v>
      </c>
      <c r="B95" t="s">
        <v>1290</v>
      </c>
      <c r="C95" t="s">
        <v>551</v>
      </c>
      <c r="D95" t="s">
        <v>551</v>
      </c>
      <c r="E95" t="s">
        <v>551</v>
      </c>
      <c r="F95" t="s">
        <v>551</v>
      </c>
      <c r="G95" t="s">
        <v>1290</v>
      </c>
      <c r="H95" t="s">
        <v>551</v>
      </c>
      <c r="I95" t="s">
        <v>1559</v>
      </c>
      <c r="J95" t="s">
        <v>1802</v>
      </c>
      <c r="K95">
        <f>_9899_done[[#This Row],[Column7]]+_9899_done[[#This Row],[Column8]]</f>
        <v>0</v>
      </c>
      <c r="L95">
        <f>_9899_done[[#This Row],[Column15]]+_9899_done[[#This Row],[Column16]]</f>
        <v>602</v>
      </c>
    </row>
    <row r="96" spans="1:12">
      <c r="A96" t="s">
        <v>83</v>
      </c>
      <c r="B96" t="s">
        <v>1804</v>
      </c>
      <c r="C96" t="s">
        <v>1805</v>
      </c>
      <c r="D96" t="s">
        <v>1806</v>
      </c>
      <c r="E96" t="s">
        <v>1807</v>
      </c>
      <c r="F96" t="s">
        <v>1810</v>
      </c>
      <c r="G96" t="s">
        <v>1813</v>
      </c>
      <c r="H96" t="s">
        <v>1814</v>
      </c>
      <c r="I96" t="s">
        <v>1815</v>
      </c>
      <c r="J96" t="s">
        <v>1817</v>
      </c>
      <c r="K96">
        <f>_9899_done[[#This Row],[Column7]]+_9899_done[[#This Row],[Column8]]</f>
        <v>4968</v>
      </c>
      <c r="L96">
        <f>_9899_done[[#This Row],[Column15]]+_9899_done[[#This Row],[Column16]]</f>
        <v>8316</v>
      </c>
    </row>
    <row r="97" spans="1:12">
      <c r="A97" t="s">
        <v>1089</v>
      </c>
      <c r="B97" t="s">
        <v>1819</v>
      </c>
      <c r="C97" t="s">
        <v>1820</v>
      </c>
      <c r="D97" t="s">
        <v>1512</v>
      </c>
      <c r="E97" t="s">
        <v>1387</v>
      </c>
      <c r="F97" t="s">
        <v>1691</v>
      </c>
      <c r="G97" t="s">
        <v>1823</v>
      </c>
      <c r="H97" t="s">
        <v>1824</v>
      </c>
      <c r="I97" t="s">
        <v>905</v>
      </c>
      <c r="J97" t="s">
        <v>1769</v>
      </c>
      <c r="K97">
        <f>_9899_done[[#This Row],[Column7]]+_9899_done[[#This Row],[Column8]]</f>
        <v>434</v>
      </c>
      <c r="L97">
        <f>_9899_done[[#This Row],[Column15]]+_9899_done[[#This Row],[Column16]]</f>
        <v>3648</v>
      </c>
    </row>
    <row r="98" spans="1:12">
      <c r="A98" t="s">
        <v>488</v>
      </c>
      <c r="B98" t="s">
        <v>1827</v>
      </c>
      <c r="C98" t="s">
        <v>1828</v>
      </c>
      <c r="D98" t="s">
        <v>1818</v>
      </c>
      <c r="E98" t="s">
        <v>1829</v>
      </c>
      <c r="F98" t="s">
        <v>1822</v>
      </c>
      <c r="G98" t="s">
        <v>1833</v>
      </c>
      <c r="H98" t="s">
        <v>1834</v>
      </c>
      <c r="I98" t="s">
        <v>1835</v>
      </c>
      <c r="J98" t="s">
        <v>1428</v>
      </c>
      <c r="K98">
        <f>_9899_done[[#This Row],[Column7]]+_9899_done[[#This Row],[Column8]]</f>
        <v>1142</v>
      </c>
      <c r="L98">
        <f>_9899_done[[#This Row],[Column15]]+_9899_done[[#This Row],[Column16]]</f>
        <v>5934</v>
      </c>
    </row>
    <row r="99" spans="1:12">
      <c r="A99" t="s">
        <v>85</v>
      </c>
      <c r="B99" t="s">
        <v>1594</v>
      </c>
      <c r="C99" t="s">
        <v>551</v>
      </c>
      <c r="D99" t="s">
        <v>1837</v>
      </c>
      <c r="E99" t="s">
        <v>642</v>
      </c>
      <c r="F99" t="s">
        <v>1640</v>
      </c>
      <c r="G99" t="s">
        <v>1839</v>
      </c>
      <c r="H99" t="s">
        <v>715</v>
      </c>
      <c r="I99" t="s">
        <v>1840</v>
      </c>
      <c r="J99" t="s">
        <v>769</v>
      </c>
      <c r="K99">
        <f>_9899_done[[#This Row],[Column7]]+_9899_done[[#This Row],[Column8]]</f>
        <v>54</v>
      </c>
      <c r="L99">
        <f>_9899_done[[#This Row],[Column15]]+_9899_done[[#This Row],[Column16]]</f>
        <v>787</v>
      </c>
    </row>
    <row r="100" spans="1:12">
      <c r="A100" t="s">
        <v>86</v>
      </c>
      <c r="B100" t="s">
        <v>1481</v>
      </c>
      <c r="C100" t="s">
        <v>1844</v>
      </c>
      <c r="D100" t="s">
        <v>551</v>
      </c>
      <c r="E100" t="s">
        <v>1308</v>
      </c>
      <c r="F100" t="s">
        <v>1846</v>
      </c>
      <c r="G100" t="s">
        <v>1537</v>
      </c>
      <c r="H100" t="s">
        <v>551</v>
      </c>
      <c r="I100" t="s">
        <v>1848</v>
      </c>
      <c r="J100" t="s">
        <v>1850</v>
      </c>
      <c r="K100">
        <f>_9899_done[[#This Row],[Column7]]+_9899_done[[#This Row],[Column8]]</f>
        <v>275</v>
      </c>
      <c r="L100">
        <f>_9899_done[[#This Row],[Column15]]+_9899_done[[#This Row],[Column16]]</f>
        <v>313</v>
      </c>
    </row>
    <row r="101" spans="1:12">
      <c r="A101" t="s">
        <v>88</v>
      </c>
      <c r="B101" t="s">
        <v>1763</v>
      </c>
      <c r="C101" t="s">
        <v>1852</v>
      </c>
      <c r="D101" t="s">
        <v>1853</v>
      </c>
      <c r="E101" t="s">
        <v>1854</v>
      </c>
      <c r="F101" t="s">
        <v>1855</v>
      </c>
      <c r="G101" t="s">
        <v>551</v>
      </c>
      <c r="H101" t="s">
        <v>551</v>
      </c>
      <c r="I101" t="s">
        <v>551</v>
      </c>
      <c r="J101" t="s">
        <v>551</v>
      </c>
      <c r="K101">
        <f>_9899_done[[#This Row],[Column7]]+_9899_done[[#This Row],[Column8]]</f>
        <v>821</v>
      </c>
      <c r="L101">
        <f>_9899_done[[#This Row],[Column15]]+_9899_done[[#This Row],[Column16]]</f>
        <v>0</v>
      </c>
    </row>
    <row r="102" spans="1:12">
      <c r="A102" t="s">
        <v>89</v>
      </c>
      <c r="B102" t="s">
        <v>1857</v>
      </c>
      <c r="C102" t="s">
        <v>1858</v>
      </c>
      <c r="D102" t="s">
        <v>1319</v>
      </c>
      <c r="E102" t="s">
        <v>1859</v>
      </c>
      <c r="F102" t="s">
        <v>1851</v>
      </c>
      <c r="G102" t="s">
        <v>1554</v>
      </c>
      <c r="H102" t="s">
        <v>551</v>
      </c>
      <c r="I102" t="s">
        <v>661</v>
      </c>
      <c r="J102" t="s">
        <v>1443</v>
      </c>
      <c r="K102">
        <f>_9899_done[[#This Row],[Column7]]+_9899_done[[#This Row],[Column8]]</f>
        <v>136</v>
      </c>
      <c r="L102">
        <f>_9899_done[[#This Row],[Column15]]+_9899_done[[#This Row],[Column16]]</f>
        <v>367</v>
      </c>
    </row>
    <row r="103" spans="1:12">
      <c r="A103" t="s">
        <v>90</v>
      </c>
      <c r="B103" t="s">
        <v>2182</v>
      </c>
      <c r="C103" t="s">
        <v>2315</v>
      </c>
      <c r="D103" t="s">
        <v>1773</v>
      </c>
      <c r="E103" t="s">
        <v>1588</v>
      </c>
      <c r="F103" t="s">
        <v>1410</v>
      </c>
      <c r="G103" t="s">
        <v>2317</v>
      </c>
      <c r="H103" t="s">
        <v>1327</v>
      </c>
      <c r="I103" t="s">
        <v>2318</v>
      </c>
      <c r="J103" t="s">
        <v>2319</v>
      </c>
      <c r="K103">
        <f>_9899_done[[#This Row],[Column7]]+_9899_done[[#This Row],[Column8]]</f>
        <v>1270</v>
      </c>
      <c r="L103">
        <f>_9899_done[[#This Row],[Column15]]+_9899_done[[#This Row],[Column16]]</f>
        <v>4701</v>
      </c>
    </row>
    <row r="104" spans="1:12">
      <c r="A104" t="s">
        <v>91</v>
      </c>
      <c r="B104" t="s">
        <v>1508</v>
      </c>
      <c r="C104" t="s">
        <v>1822</v>
      </c>
      <c r="D104" t="s">
        <v>551</v>
      </c>
      <c r="E104" t="s">
        <v>2092</v>
      </c>
      <c r="F104" t="s">
        <v>1692</v>
      </c>
      <c r="G104" t="s">
        <v>2321</v>
      </c>
      <c r="H104" t="s">
        <v>551</v>
      </c>
      <c r="I104" t="s">
        <v>1890</v>
      </c>
      <c r="J104" t="s">
        <v>2322</v>
      </c>
      <c r="K104">
        <f>_9899_done[[#This Row],[Column7]]+_9899_done[[#This Row],[Column8]]</f>
        <v>136</v>
      </c>
      <c r="L104">
        <f>_9899_done[[#This Row],[Column15]]+_9899_done[[#This Row],[Column16]]</f>
        <v>455</v>
      </c>
    </row>
    <row r="105" spans="1:12">
      <c r="A105" t="s">
        <v>92</v>
      </c>
      <c r="B105" t="s">
        <v>1316</v>
      </c>
      <c r="C105" t="s">
        <v>1850</v>
      </c>
      <c r="D105" t="s">
        <v>1681</v>
      </c>
      <c r="E105" t="s">
        <v>2083</v>
      </c>
      <c r="F105" t="s">
        <v>1442</v>
      </c>
      <c r="G105" t="s">
        <v>2076</v>
      </c>
      <c r="H105" t="s">
        <v>551</v>
      </c>
      <c r="I105" t="s">
        <v>1511</v>
      </c>
      <c r="J105" t="s">
        <v>1843</v>
      </c>
      <c r="K105">
        <f>_9899_done[[#This Row],[Column7]]+_9899_done[[#This Row],[Column8]]</f>
        <v>168</v>
      </c>
      <c r="L105">
        <f>_9899_done[[#This Row],[Column15]]+_9899_done[[#This Row],[Column16]]</f>
        <v>545</v>
      </c>
    </row>
    <row r="106" spans="1:12">
      <c r="A106" t="s">
        <v>156</v>
      </c>
      <c r="B106" t="s">
        <v>2325</v>
      </c>
      <c r="C106" t="s">
        <v>1945</v>
      </c>
      <c r="D106" t="s">
        <v>2326</v>
      </c>
      <c r="E106" t="s">
        <v>2326</v>
      </c>
      <c r="F106" t="s">
        <v>1945</v>
      </c>
      <c r="G106" t="s">
        <v>2328</v>
      </c>
      <c r="H106" t="s">
        <v>2329</v>
      </c>
      <c r="I106" t="s">
        <v>1333</v>
      </c>
      <c r="J106" t="s">
        <v>2322</v>
      </c>
      <c r="K106">
        <f>_9899_done[[#This Row],[Column7]]+_9899_done[[#This Row],[Column8]]</f>
        <v>516</v>
      </c>
      <c r="L106">
        <f>_9899_done[[#This Row],[Column15]]+_9899_done[[#This Row],[Column16]]</f>
        <v>1907</v>
      </c>
    </row>
    <row r="107" spans="1:12">
      <c r="A107" t="s">
        <v>398</v>
      </c>
      <c r="B107" t="s">
        <v>2330</v>
      </c>
      <c r="C107" t="s">
        <v>1693</v>
      </c>
      <c r="D107" t="s">
        <v>2331</v>
      </c>
      <c r="E107" t="s">
        <v>2332</v>
      </c>
      <c r="F107" t="s">
        <v>590</v>
      </c>
      <c r="G107" t="s">
        <v>2333</v>
      </c>
      <c r="H107" t="s">
        <v>591</v>
      </c>
      <c r="I107" t="s">
        <v>2334</v>
      </c>
      <c r="J107" t="s">
        <v>2336</v>
      </c>
      <c r="K107">
        <f>_9899_done[[#This Row],[Column7]]+_9899_done[[#This Row],[Column8]]</f>
        <v>943</v>
      </c>
      <c r="L107">
        <f>_9899_done[[#This Row],[Column15]]+_9899_done[[#This Row],[Column16]]</f>
        <v>2178</v>
      </c>
    </row>
    <row r="108" spans="1:12">
      <c r="A108" t="s">
        <v>357</v>
      </c>
      <c r="B108" t="s">
        <v>2338</v>
      </c>
      <c r="C108" t="s">
        <v>1334</v>
      </c>
      <c r="D108" t="s">
        <v>2339</v>
      </c>
      <c r="E108" t="s">
        <v>2340</v>
      </c>
      <c r="F108" t="s">
        <v>1340</v>
      </c>
      <c r="G108" t="s">
        <v>2341</v>
      </c>
      <c r="H108" t="s">
        <v>2342</v>
      </c>
      <c r="I108" t="s">
        <v>2343</v>
      </c>
      <c r="J108" t="s">
        <v>2092</v>
      </c>
      <c r="K108">
        <f>_9899_done[[#This Row],[Column7]]+_9899_done[[#This Row],[Column8]]</f>
        <v>2593</v>
      </c>
      <c r="L108">
        <f>_9899_done[[#This Row],[Column15]]+_9899_done[[#This Row],[Column16]]</f>
        <v>5454</v>
      </c>
    </row>
    <row r="109" spans="1:12">
      <c r="A109" t="s">
        <v>399</v>
      </c>
      <c r="B109" t="s">
        <v>2344</v>
      </c>
      <c r="C109" t="s">
        <v>1820</v>
      </c>
      <c r="D109" t="s">
        <v>1657</v>
      </c>
      <c r="E109" t="s">
        <v>2345</v>
      </c>
      <c r="F109" t="s">
        <v>1441</v>
      </c>
      <c r="G109" t="s">
        <v>2346</v>
      </c>
      <c r="H109" t="s">
        <v>2347</v>
      </c>
      <c r="I109" t="s">
        <v>2348</v>
      </c>
      <c r="J109" t="s">
        <v>1494</v>
      </c>
      <c r="K109">
        <f>_9899_done[[#This Row],[Column7]]+_9899_done[[#This Row],[Column8]]</f>
        <v>331</v>
      </c>
      <c r="L109">
        <f>_9899_done[[#This Row],[Column15]]+_9899_done[[#This Row],[Column16]]</f>
        <v>2468</v>
      </c>
    </row>
    <row r="110" spans="1:12">
      <c r="A110" t="s">
        <v>93</v>
      </c>
      <c r="B110" t="s">
        <v>2350</v>
      </c>
      <c r="C110" t="s">
        <v>2351</v>
      </c>
      <c r="D110" t="s">
        <v>2352</v>
      </c>
      <c r="E110" t="s">
        <v>614</v>
      </c>
      <c r="F110" t="s">
        <v>1661</v>
      </c>
      <c r="G110" t="s">
        <v>2354</v>
      </c>
      <c r="H110" t="s">
        <v>2355</v>
      </c>
      <c r="I110" t="s">
        <v>2356</v>
      </c>
      <c r="J110" t="s">
        <v>1546</v>
      </c>
      <c r="K110">
        <f>_9899_done[[#This Row],[Column7]]+_9899_done[[#This Row],[Column8]]</f>
        <v>3346</v>
      </c>
      <c r="L110">
        <f>_9899_done[[#This Row],[Column15]]+_9899_done[[#This Row],[Column16]]</f>
        <v>15923</v>
      </c>
    </row>
    <row r="111" spans="1:12">
      <c r="A111" t="s">
        <v>94</v>
      </c>
      <c r="B111" t="s">
        <v>860</v>
      </c>
      <c r="C111" t="s">
        <v>2359</v>
      </c>
      <c r="D111" t="s">
        <v>2360</v>
      </c>
      <c r="E111" t="s">
        <v>1583</v>
      </c>
      <c r="F111" t="s">
        <v>2362</v>
      </c>
      <c r="G111" t="s">
        <v>2365</v>
      </c>
      <c r="H111" t="s">
        <v>1639</v>
      </c>
      <c r="I111" t="s">
        <v>2366</v>
      </c>
      <c r="J111" t="s">
        <v>1616</v>
      </c>
      <c r="K111">
        <f>_9899_done[[#This Row],[Column7]]+_9899_done[[#This Row],[Column8]]</f>
        <v>2116</v>
      </c>
      <c r="L111">
        <f>_9899_done[[#This Row],[Column15]]+_9899_done[[#This Row],[Column16]]</f>
        <v>1794</v>
      </c>
    </row>
    <row r="112" spans="1:12">
      <c r="A112" t="s">
        <v>470</v>
      </c>
      <c r="B112" t="s">
        <v>2210</v>
      </c>
      <c r="C112" t="s">
        <v>1538</v>
      </c>
      <c r="D112" t="s">
        <v>576</v>
      </c>
      <c r="E112" t="s">
        <v>2369</v>
      </c>
      <c r="F112" t="s">
        <v>642</v>
      </c>
      <c r="G112" t="s">
        <v>1373</v>
      </c>
      <c r="H112" t="s">
        <v>1838</v>
      </c>
      <c r="I112" t="s">
        <v>2027</v>
      </c>
      <c r="J112" t="s">
        <v>1849</v>
      </c>
      <c r="K112">
        <f>_9899_done[[#This Row],[Column7]]+_9899_done[[#This Row],[Column8]]</f>
        <v>357</v>
      </c>
      <c r="L112">
        <f>_9899_done[[#This Row],[Column15]]+_9899_done[[#This Row],[Column16]]</f>
        <v>437</v>
      </c>
    </row>
    <row r="113" spans="1:12">
      <c r="A113" t="s">
        <v>95</v>
      </c>
      <c r="B113" t="s">
        <v>2371</v>
      </c>
      <c r="C113" t="s">
        <v>2372</v>
      </c>
      <c r="D113" t="s">
        <v>2373</v>
      </c>
      <c r="E113" t="s">
        <v>2374</v>
      </c>
      <c r="F113" t="s">
        <v>2105</v>
      </c>
      <c r="G113" t="s">
        <v>2377</v>
      </c>
      <c r="H113" t="s">
        <v>2378</v>
      </c>
      <c r="I113" t="s">
        <v>2379</v>
      </c>
      <c r="J113" t="s">
        <v>1799</v>
      </c>
      <c r="K113">
        <f>_9899_done[[#This Row],[Column7]]+_9899_done[[#This Row],[Column8]]</f>
        <v>4261</v>
      </c>
      <c r="L113">
        <f>_9899_done[[#This Row],[Column15]]+_9899_done[[#This Row],[Column16]]</f>
        <v>18664</v>
      </c>
    </row>
    <row r="114" spans="1:12">
      <c r="A114" t="s">
        <v>96</v>
      </c>
      <c r="B114" t="s">
        <v>2381</v>
      </c>
      <c r="C114" t="s">
        <v>2382</v>
      </c>
      <c r="D114" t="s">
        <v>2383</v>
      </c>
      <c r="E114" t="s">
        <v>2384</v>
      </c>
      <c r="F114" t="s">
        <v>1568</v>
      </c>
      <c r="G114" t="s">
        <v>2385</v>
      </c>
      <c r="H114" t="s">
        <v>2386</v>
      </c>
      <c r="I114" t="s">
        <v>2387</v>
      </c>
      <c r="J114" t="s">
        <v>2388</v>
      </c>
      <c r="K114">
        <f>_9899_done[[#This Row],[Column7]]+_9899_done[[#This Row],[Column8]]</f>
        <v>6662</v>
      </c>
      <c r="L114">
        <f>_9899_done[[#This Row],[Column15]]+_9899_done[[#This Row],[Column16]]</f>
        <v>19686</v>
      </c>
    </row>
    <row r="115" spans="1:12">
      <c r="A115" t="s">
        <v>511</v>
      </c>
      <c r="B115" t="s">
        <v>2389</v>
      </c>
      <c r="C115" t="s">
        <v>2390</v>
      </c>
      <c r="D115" t="s">
        <v>2391</v>
      </c>
      <c r="E115" t="s">
        <v>2392</v>
      </c>
      <c r="F115" t="s">
        <v>2394</v>
      </c>
      <c r="G115" t="s">
        <v>2034</v>
      </c>
      <c r="H115" t="s">
        <v>2395</v>
      </c>
      <c r="I115" t="s">
        <v>2396</v>
      </c>
      <c r="J115" t="s">
        <v>2208</v>
      </c>
      <c r="K115">
        <f>_9899_done[[#This Row],[Column7]]+_9899_done[[#This Row],[Column8]]</f>
        <v>5115</v>
      </c>
      <c r="L115">
        <f>_9899_done[[#This Row],[Column15]]+_9899_done[[#This Row],[Column16]]</f>
        <v>16806</v>
      </c>
    </row>
    <row r="116" spans="1:12">
      <c r="A116" t="s">
        <v>471</v>
      </c>
      <c r="B116" t="s">
        <v>1138</v>
      </c>
      <c r="C116" t="s">
        <v>2131</v>
      </c>
      <c r="D116" t="s">
        <v>2398</v>
      </c>
      <c r="E116" t="s">
        <v>2399</v>
      </c>
      <c r="F116" t="s">
        <v>647</v>
      </c>
      <c r="G116" t="s">
        <v>2401</v>
      </c>
      <c r="H116" t="s">
        <v>2402</v>
      </c>
      <c r="I116" t="s">
        <v>1042</v>
      </c>
      <c r="J116" t="s">
        <v>1941</v>
      </c>
      <c r="K116">
        <f>_9899_done[[#This Row],[Column7]]+_9899_done[[#This Row],[Column8]]</f>
        <v>694</v>
      </c>
      <c r="L116">
        <f>_9899_done[[#This Row],[Column15]]+_9899_done[[#This Row],[Column16]]</f>
        <v>10666</v>
      </c>
    </row>
    <row r="117" spans="1:12">
      <c r="A117" t="s">
        <v>98</v>
      </c>
      <c r="B117" t="s">
        <v>2404</v>
      </c>
      <c r="C117" t="s">
        <v>2405</v>
      </c>
      <c r="D117" t="s">
        <v>2406</v>
      </c>
      <c r="E117" t="s">
        <v>2407</v>
      </c>
      <c r="F117" t="s">
        <v>2410</v>
      </c>
      <c r="G117" t="s">
        <v>2411</v>
      </c>
      <c r="H117" t="s">
        <v>2412</v>
      </c>
      <c r="I117" t="s">
        <v>2413</v>
      </c>
      <c r="J117" t="s">
        <v>1829</v>
      </c>
      <c r="K117">
        <f>_9899_done[[#This Row],[Column7]]+_9899_done[[#This Row],[Column8]]</f>
        <v>4855</v>
      </c>
      <c r="L117">
        <f>_9899_done[[#This Row],[Column15]]+_9899_done[[#This Row],[Column16]]</f>
        <v>15594</v>
      </c>
    </row>
    <row r="118" spans="1:12">
      <c r="A118" t="s">
        <v>99</v>
      </c>
      <c r="B118" t="s">
        <v>2415</v>
      </c>
      <c r="C118" t="s">
        <v>722</v>
      </c>
      <c r="D118" t="s">
        <v>2235</v>
      </c>
      <c r="E118" t="s">
        <v>2416</v>
      </c>
      <c r="F118" t="s">
        <v>1768</v>
      </c>
      <c r="G118" t="s">
        <v>2418</v>
      </c>
      <c r="H118" t="s">
        <v>991</v>
      </c>
      <c r="I118" t="s">
        <v>2419</v>
      </c>
      <c r="J118" t="s">
        <v>2421</v>
      </c>
      <c r="K118">
        <f>_9899_done[[#This Row],[Column7]]+_9899_done[[#This Row],[Column8]]</f>
        <v>1521</v>
      </c>
      <c r="L118">
        <f>_9899_done[[#This Row],[Column15]]+_9899_done[[#This Row],[Column16]]</f>
        <v>15086</v>
      </c>
    </row>
    <row r="119" spans="1:12">
      <c r="A119" t="s">
        <v>101</v>
      </c>
      <c r="B119" t="s">
        <v>2425</v>
      </c>
      <c r="C119" t="s">
        <v>2368</v>
      </c>
      <c r="D119" t="s">
        <v>2426</v>
      </c>
      <c r="E119" t="s">
        <v>2427</v>
      </c>
      <c r="F119" t="s">
        <v>2429</v>
      </c>
      <c r="G119" t="s">
        <v>2431</v>
      </c>
      <c r="H119" t="s">
        <v>2432</v>
      </c>
      <c r="I119" t="s">
        <v>2433</v>
      </c>
      <c r="J119" t="s">
        <v>2434</v>
      </c>
      <c r="K119">
        <f>_9899_done[[#This Row],[Column7]]+_9899_done[[#This Row],[Column8]]</f>
        <v>1379</v>
      </c>
      <c r="L119">
        <f>_9899_done[[#This Row],[Column15]]+_9899_done[[#This Row],[Column16]]</f>
        <v>12048</v>
      </c>
    </row>
    <row r="120" spans="1:12">
      <c r="A120" t="s">
        <v>446</v>
      </c>
      <c r="B120" t="s">
        <v>815</v>
      </c>
      <c r="C120" t="s">
        <v>1306</v>
      </c>
      <c r="D120" t="s">
        <v>1434</v>
      </c>
      <c r="E120" t="s">
        <v>1638</v>
      </c>
      <c r="F120" t="s">
        <v>1441</v>
      </c>
      <c r="G120" t="s">
        <v>2438</v>
      </c>
      <c r="H120" t="s">
        <v>1492</v>
      </c>
      <c r="I120" t="s">
        <v>2439</v>
      </c>
      <c r="J120" t="s">
        <v>2442</v>
      </c>
      <c r="K120">
        <f>_9899_done[[#This Row],[Column7]]+_9899_done[[#This Row],[Column8]]</f>
        <v>38</v>
      </c>
      <c r="L120">
        <f>_9899_done[[#This Row],[Column15]]+_9899_done[[#This Row],[Column16]]</f>
        <v>2422</v>
      </c>
    </row>
    <row r="121" spans="1:12">
      <c r="A121" t="s">
        <v>2443</v>
      </c>
      <c r="B121" t="s">
        <v>2444</v>
      </c>
      <c r="C121" t="s">
        <v>2445</v>
      </c>
      <c r="D121" t="s">
        <v>2446</v>
      </c>
      <c r="E121" t="s">
        <v>2447</v>
      </c>
      <c r="F121" t="s">
        <v>2448</v>
      </c>
      <c r="G121" t="s">
        <v>2449</v>
      </c>
      <c r="H121" t="s">
        <v>2450</v>
      </c>
      <c r="I121" t="s">
        <v>2451</v>
      </c>
      <c r="J121" t="s">
        <v>567</v>
      </c>
      <c r="K121">
        <f>_9899_done[[#This Row],[Column7]]+_9899_done[[#This Row],[Column8]]</f>
        <v>4212</v>
      </c>
      <c r="L121">
        <f>_9899_done[[#This Row],[Column15]]+_9899_done[[#This Row],[Column16]]</f>
        <v>8046</v>
      </c>
    </row>
    <row r="122" spans="1:12">
      <c r="A122" t="s">
        <v>103</v>
      </c>
      <c r="B122" t="s">
        <v>2453</v>
      </c>
      <c r="C122" t="s">
        <v>2454</v>
      </c>
      <c r="D122" t="s">
        <v>2011</v>
      </c>
      <c r="E122" t="s">
        <v>1620</v>
      </c>
      <c r="F122" t="s">
        <v>2456</v>
      </c>
      <c r="G122" t="s">
        <v>2457</v>
      </c>
      <c r="H122" t="s">
        <v>2458</v>
      </c>
      <c r="I122" t="s">
        <v>2459</v>
      </c>
      <c r="J122" t="s">
        <v>2461</v>
      </c>
      <c r="K122">
        <f>_9899_done[[#This Row],[Column7]]+_9899_done[[#This Row],[Column8]]</f>
        <v>2782</v>
      </c>
      <c r="L122">
        <f>_9899_done[[#This Row],[Column15]]+_9899_done[[#This Row],[Column16]]</f>
        <v>9387</v>
      </c>
    </row>
    <row r="123" spans="1:12">
      <c r="A123" t="s">
        <v>262</v>
      </c>
      <c r="B123" t="s">
        <v>2463</v>
      </c>
      <c r="C123" t="s">
        <v>2464</v>
      </c>
      <c r="D123" t="s">
        <v>2465</v>
      </c>
      <c r="E123" t="s">
        <v>2440</v>
      </c>
      <c r="F123" t="s">
        <v>1555</v>
      </c>
      <c r="G123" t="s">
        <v>2467</v>
      </c>
      <c r="H123" t="s">
        <v>1045</v>
      </c>
      <c r="I123" t="s">
        <v>2468</v>
      </c>
      <c r="J123" t="s">
        <v>1982</v>
      </c>
      <c r="K123">
        <f>_9899_done[[#This Row],[Column7]]+_9899_done[[#This Row],[Column8]]</f>
        <v>1285</v>
      </c>
      <c r="L123">
        <f>_9899_done[[#This Row],[Column15]]+_9899_done[[#This Row],[Column16]]</f>
        <v>10187</v>
      </c>
    </row>
    <row r="124" spans="1:12">
      <c r="A124" t="s">
        <v>263</v>
      </c>
      <c r="B124" t="s">
        <v>2470</v>
      </c>
      <c r="C124" t="s">
        <v>1841</v>
      </c>
      <c r="D124" t="s">
        <v>2471</v>
      </c>
      <c r="E124" t="s">
        <v>2472</v>
      </c>
      <c r="F124" t="s">
        <v>2474</v>
      </c>
      <c r="G124" t="s">
        <v>2475</v>
      </c>
      <c r="H124" t="s">
        <v>2476</v>
      </c>
      <c r="I124" t="s">
        <v>2477</v>
      </c>
      <c r="J124" t="s">
        <v>2478</v>
      </c>
      <c r="K124">
        <f>_9899_done[[#This Row],[Column7]]+_9899_done[[#This Row],[Column8]]</f>
        <v>1608</v>
      </c>
      <c r="L124">
        <f>_9899_done[[#This Row],[Column15]]+_9899_done[[#This Row],[Column16]]</f>
        <v>12537</v>
      </c>
    </row>
    <row r="125" spans="1:12">
      <c r="A125" t="s">
        <v>502</v>
      </c>
      <c r="B125" t="s">
        <v>2480</v>
      </c>
      <c r="C125" t="s">
        <v>2085</v>
      </c>
      <c r="D125" t="s">
        <v>2481</v>
      </c>
      <c r="E125" t="s">
        <v>1951</v>
      </c>
      <c r="F125" t="s">
        <v>579</v>
      </c>
      <c r="G125" t="s">
        <v>2482</v>
      </c>
      <c r="H125" t="s">
        <v>1637</v>
      </c>
      <c r="I125" t="s">
        <v>1332</v>
      </c>
      <c r="J125" t="s">
        <v>1443</v>
      </c>
      <c r="K125">
        <f>_9899_done[[#This Row],[Column7]]+_9899_done[[#This Row],[Column8]]</f>
        <v>313</v>
      </c>
      <c r="L125">
        <f>_9899_done[[#This Row],[Column15]]+_9899_done[[#This Row],[Column16]]</f>
        <v>2098</v>
      </c>
    </row>
    <row r="126" spans="1:12">
      <c r="A126" t="s">
        <v>472</v>
      </c>
      <c r="B126" t="s">
        <v>2194</v>
      </c>
      <c r="C126" t="s">
        <v>1374</v>
      </c>
      <c r="D126" t="s">
        <v>1303</v>
      </c>
      <c r="E126" t="s">
        <v>1847</v>
      </c>
      <c r="F126" t="s">
        <v>1440</v>
      </c>
      <c r="G126" t="s">
        <v>729</v>
      </c>
      <c r="H126" t="s">
        <v>551</v>
      </c>
      <c r="I126" t="s">
        <v>787</v>
      </c>
      <c r="J126" t="s">
        <v>647</v>
      </c>
      <c r="K126">
        <f>_9899_done[[#This Row],[Column7]]+_9899_done[[#This Row],[Column8]]</f>
        <v>138</v>
      </c>
      <c r="L126">
        <f>_9899_done[[#This Row],[Column15]]+_9899_done[[#This Row],[Column16]]</f>
        <v>360</v>
      </c>
    </row>
    <row r="127" spans="1:12">
      <c r="A127" t="s">
        <v>106</v>
      </c>
      <c r="B127" t="s">
        <v>2484</v>
      </c>
      <c r="C127" t="s">
        <v>2485</v>
      </c>
      <c r="D127" t="s">
        <v>2486</v>
      </c>
      <c r="E127" t="s">
        <v>2487</v>
      </c>
      <c r="F127" t="s">
        <v>2489</v>
      </c>
      <c r="G127" t="s">
        <v>2490</v>
      </c>
      <c r="H127" t="s">
        <v>2491</v>
      </c>
      <c r="I127" t="s">
        <v>2492</v>
      </c>
      <c r="J127" t="s">
        <v>1172</v>
      </c>
      <c r="K127">
        <f>_9899_done[[#This Row],[Column7]]+_9899_done[[#This Row],[Column8]]</f>
        <v>7671</v>
      </c>
      <c r="L127">
        <f>_9899_done[[#This Row],[Column15]]+_9899_done[[#This Row],[Column16]]</f>
        <v>10938</v>
      </c>
    </row>
    <row r="128" spans="1:12">
      <c r="A128" t="s">
        <v>107</v>
      </c>
      <c r="B128" t="s">
        <v>2495</v>
      </c>
      <c r="C128" t="s">
        <v>1011</v>
      </c>
      <c r="D128" t="s">
        <v>2496</v>
      </c>
      <c r="E128" t="s">
        <v>2497</v>
      </c>
      <c r="F128" t="s">
        <v>2365</v>
      </c>
      <c r="G128" t="s">
        <v>2499</v>
      </c>
      <c r="H128" t="s">
        <v>2500</v>
      </c>
      <c r="I128" t="s">
        <v>2501</v>
      </c>
      <c r="J128" t="s">
        <v>2502</v>
      </c>
      <c r="K128">
        <f>_9899_done[[#This Row],[Column7]]+_9899_done[[#This Row],[Column8]]</f>
        <v>6025</v>
      </c>
      <c r="L128">
        <f>_9899_done[[#This Row],[Column15]]+_9899_done[[#This Row],[Column16]]</f>
        <v>11290</v>
      </c>
    </row>
    <row r="129" spans="1:12">
      <c r="A129" t="s">
        <v>2504</v>
      </c>
      <c r="B129" t="s">
        <v>2505</v>
      </c>
      <c r="C129" t="s">
        <v>2506</v>
      </c>
      <c r="D129" t="s">
        <v>2507</v>
      </c>
      <c r="E129" t="s">
        <v>2508</v>
      </c>
      <c r="F129" t="s">
        <v>1541</v>
      </c>
      <c r="G129" t="s">
        <v>2511</v>
      </c>
      <c r="H129" t="s">
        <v>2512</v>
      </c>
      <c r="I129" t="s">
        <v>2513</v>
      </c>
      <c r="J129" t="s">
        <v>2515</v>
      </c>
      <c r="K129">
        <f>_9899_done[[#This Row],[Column7]]+_9899_done[[#This Row],[Column8]]</f>
        <v>3708</v>
      </c>
      <c r="L129">
        <f>_9899_done[[#This Row],[Column15]]+_9899_done[[#This Row],[Column16]]</f>
        <v>19600</v>
      </c>
    </row>
    <row r="130" spans="1:12">
      <c r="A130" t="s">
        <v>2516</v>
      </c>
      <c r="B130" t="s">
        <v>2517</v>
      </c>
      <c r="C130" t="s">
        <v>1538</v>
      </c>
      <c r="D130" t="s">
        <v>2518</v>
      </c>
      <c r="E130" t="s">
        <v>583</v>
      </c>
      <c r="F130" t="s">
        <v>1303</v>
      </c>
      <c r="G130" t="s">
        <v>1812</v>
      </c>
      <c r="H130" t="s">
        <v>661</v>
      </c>
      <c r="I130" t="s">
        <v>2519</v>
      </c>
      <c r="J130" t="s">
        <v>2070</v>
      </c>
      <c r="K130">
        <f>_9899_done[[#This Row],[Column7]]+_9899_done[[#This Row],[Column8]]</f>
        <v>225</v>
      </c>
      <c r="L130">
        <f>_9899_done[[#This Row],[Column15]]+_9899_done[[#This Row],[Column16]]</f>
        <v>1098</v>
      </c>
    </row>
    <row r="131" spans="1:12">
      <c r="A131" t="s">
        <v>1162</v>
      </c>
      <c r="B131" t="s">
        <v>2520</v>
      </c>
      <c r="C131" t="s">
        <v>2054</v>
      </c>
      <c r="D131" t="s">
        <v>2521</v>
      </c>
      <c r="E131" t="s">
        <v>1291</v>
      </c>
      <c r="F131" t="s">
        <v>1851</v>
      </c>
      <c r="G131" t="s">
        <v>1745</v>
      </c>
      <c r="H131" t="s">
        <v>2522</v>
      </c>
      <c r="I131" t="s">
        <v>822</v>
      </c>
      <c r="J131" t="s">
        <v>1489</v>
      </c>
      <c r="K131">
        <f>_9899_done[[#This Row],[Column7]]+_9899_done[[#This Row],[Column8]]</f>
        <v>810</v>
      </c>
      <c r="L131">
        <f>_9899_done[[#This Row],[Column15]]+_9899_done[[#This Row],[Column16]]</f>
        <v>991</v>
      </c>
    </row>
    <row r="132" spans="1:12">
      <c r="A132" t="s">
        <v>110</v>
      </c>
      <c r="B132" t="s">
        <v>2523</v>
      </c>
      <c r="C132" t="s">
        <v>2524</v>
      </c>
      <c r="D132" t="s">
        <v>2525</v>
      </c>
      <c r="E132" t="s">
        <v>2526</v>
      </c>
      <c r="F132" t="s">
        <v>2527</v>
      </c>
      <c r="G132" t="s">
        <v>2529</v>
      </c>
      <c r="H132" t="s">
        <v>2530</v>
      </c>
      <c r="I132" t="s">
        <v>2531</v>
      </c>
      <c r="J132" t="s">
        <v>2532</v>
      </c>
      <c r="K132">
        <f>_9899_done[[#This Row],[Column7]]+_9899_done[[#This Row],[Column8]]</f>
        <v>5299</v>
      </c>
      <c r="L132">
        <f>_9899_done[[#This Row],[Column15]]+_9899_done[[#This Row],[Column16]]</f>
        <v>15109</v>
      </c>
    </row>
    <row r="133" spans="1:12">
      <c r="A133" t="s">
        <v>404</v>
      </c>
      <c r="B133" t="s">
        <v>2364</v>
      </c>
      <c r="C133" t="s">
        <v>1319</v>
      </c>
      <c r="D133" t="s">
        <v>2534</v>
      </c>
      <c r="E133" t="s">
        <v>2092</v>
      </c>
      <c r="F133" t="s">
        <v>1434</v>
      </c>
      <c r="G133" t="s">
        <v>1698</v>
      </c>
      <c r="H133" t="s">
        <v>551</v>
      </c>
      <c r="I133" t="s">
        <v>2136</v>
      </c>
      <c r="J133" t="s">
        <v>1440</v>
      </c>
      <c r="K133">
        <f>_9899_done[[#This Row],[Column7]]+_9899_done[[#This Row],[Column8]]</f>
        <v>101</v>
      </c>
      <c r="L133">
        <f>_9899_done[[#This Row],[Column15]]+_9899_done[[#This Row],[Column16]]</f>
        <v>405</v>
      </c>
    </row>
    <row r="134" spans="1:12">
      <c r="A134" t="s">
        <v>112</v>
      </c>
      <c r="B134" t="s">
        <v>2535</v>
      </c>
      <c r="C134" t="s">
        <v>1437</v>
      </c>
      <c r="D134" t="s">
        <v>2536</v>
      </c>
      <c r="E134" t="s">
        <v>2507</v>
      </c>
      <c r="F134" t="s">
        <v>2539</v>
      </c>
      <c r="G134" t="s">
        <v>2541</v>
      </c>
      <c r="H134" t="s">
        <v>2542</v>
      </c>
      <c r="I134" t="s">
        <v>2543</v>
      </c>
      <c r="J134" t="s">
        <v>2544</v>
      </c>
      <c r="K134">
        <f>_9899_done[[#This Row],[Column7]]+_9899_done[[#This Row],[Column8]]</f>
        <v>3078</v>
      </c>
      <c r="L134">
        <f>_9899_done[[#This Row],[Column15]]+_9899_done[[#This Row],[Column16]]</f>
        <v>19529</v>
      </c>
    </row>
    <row r="135" spans="1:12">
      <c r="A135" t="s">
        <v>474</v>
      </c>
      <c r="B135" t="s">
        <v>2546</v>
      </c>
      <c r="C135" t="s">
        <v>2547</v>
      </c>
      <c r="D135" t="s">
        <v>1452</v>
      </c>
      <c r="E135" t="s">
        <v>2204</v>
      </c>
      <c r="F135" t="s">
        <v>1639</v>
      </c>
      <c r="G135" t="s">
        <v>2548</v>
      </c>
      <c r="H135" t="s">
        <v>2037</v>
      </c>
      <c r="I135" t="s">
        <v>2549</v>
      </c>
      <c r="J135" t="s">
        <v>2337</v>
      </c>
      <c r="K135">
        <f>_9899_done[[#This Row],[Column7]]+_9899_done[[#This Row],[Column8]]</f>
        <v>429</v>
      </c>
      <c r="L135">
        <f>_9899_done[[#This Row],[Column15]]+_9899_done[[#This Row],[Column16]]</f>
        <v>4168</v>
      </c>
    </row>
    <row r="136" spans="1:12">
      <c r="A136" t="s">
        <v>158</v>
      </c>
      <c r="B136" t="s">
        <v>959</v>
      </c>
      <c r="C136" t="s">
        <v>1641</v>
      </c>
      <c r="D136" t="s">
        <v>1327</v>
      </c>
      <c r="E136" t="s">
        <v>590</v>
      </c>
      <c r="F136" t="s">
        <v>1321</v>
      </c>
      <c r="G136" t="s">
        <v>2312</v>
      </c>
      <c r="H136" t="s">
        <v>2552</v>
      </c>
      <c r="I136" t="s">
        <v>2553</v>
      </c>
      <c r="J136" t="s">
        <v>1602</v>
      </c>
      <c r="K136">
        <f>_9899_done[[#This Row],[Column7]]+_9899_done[[#This Row],[Column8]]</f>
        <v>37</v>
      </c>
      <c r="L136">
        <f>_9899_done[[#This Row],[Column15]]+_9899_done[[#This Row],[Column16]]</f>
        <v>1163</v>
      </c>
    </row>
    <row r="137" spans="1:12">
      <c r="A137" t="s">
        <v>1176</v>
      </c>
      <c r="B137" t="s">
        <v>2455</v>
      </c>
      <c r="C137" t="s">
        <v>617</v>
      </c>
      <c r="D137" t="s">
        <v>2429</v>
      </c>
      <c r="E137" t="s">
        <v>2554</v>
      </c>
      <c r="F137" t="s">
        <v>2555</v>
      </c>
      <c r="G137" t="s">
        <v>2162</v>
      </c>
      <c r="H137" t="s">
        <v>551</v>
      </c>
      <c r="I137" t="s">
        <v>2556</v>
      </c>
      <c r="J137" t="s">
        <v>1803</v>
      </c>
      <c r="K137">
        <f>_9899_done[[#This Row],[Column7]]+_9899_done[[#This Row],[Column8]]</f>
        <v>481</v>
      </c>
      <c r="L137">
        <f>_9899_done[[#This Row],[Column15]]+_9899_done[[#This Row],[Column16]]</f>
        <v>495</v>
      </c>
    </row>
    <row r="138" spans="1:12">
      <c r="A138" t="s">
        <v>115</v>
      </c>
      <c r="B138" t="s">
        <v>2557</v>
      </c>
      <c r="C138" t="s">
        <v>2558</v>
      </c>
      <c r="D138" t="s">
        <v>2559</v>
      </c>
      <c r="E138" t="s">
        <v>2560</v>
      </c>
      <c r="F138" t="s">
        <v>742</v>
      </c>
      <c r="G138" t="s">
        <v>2561</v>
      </c>
      <c r="H138" t="s">
        <v>2562</v>
      </c>
      <c r="I138" t="s">
        <v>2563</v>
      </c>
      <c r="J138" t="s">
        <v>2564</v>
      </c>
      <c r="K138">
        <f>_9899_done[[#This Row],[Column7]]+_9899_done[[#This Row],[Column8]]</f>
        <v>2104</v>
      </c>
      <c r="L138">
        <f>_9899_done[[#This Row],[Column15]]+_9899_done[[#This Row],[Column16]]</f>
        <v>6263</v>
      </c>
    </row>
    <row r="139" spans="1:12">
      <c r="A139" t="s">
        <v>125</v>
      </c>
      <c r="B139" t="s">
        <v>2566</v>
      </c>
      <c r="C139" t="s">
        <v>2567</v>
      </c>
      <c r="D139" t="s">
        <v>2568</v>
      </c>
      <c r="E139" t="s">
        <v>2569</v>
      </c>
      <c r="F139" t="s">
        <v>2571</v>
      </c>
      <c r="G139" t="s">
        <v>2573</v>
      </c>
      <c r="H139" t="s">
        <v>2574</v>
      </c>
      <c r="I139" t="s">
        <v>2575</v>
      </c>
      <c r="J139" t="s">
        <v>1201</v>
      </c>
      <c r="K139">
        <f>_9899_done[[#This Row],[Column7]]+_9899_done[[#This Row],[Column8]]</f>
        <v>17884</v>
      </c>
      <c r="L139">
        <f>_9899_done[[#This Row],[Column15]]+_9899_done[[#This Row],[Column16]]</f>
        <v>78643</v>
      </c>
    </row>
    <row r="140" spans="1:12">
      <c r="A140" t="s">
        <v>406</v>
      </c>
      <c r="B140" t="s">
        <v>2576</v>
      </c>
      <c r="C140" t="s">
        <v>2577</v>
      </c>
      <c r="D140" t="s">
        <v>2578</v>
      </c>
      <c r="E140" t="s">
        <v>2271</v>
      </c>
      <c r="F140" t="s">
        <v>1797</v>
      </c>
      <c r="G140" t="s">
        <v>2579</v>
      </c>
      <c r="H140" t="s">
        <v>1338</v>
      </c>
      <c r="I140" t="s">
        <v>2580</v>
      </c>
      <c r="J140" t="s">
        <v>2399</v>
      </c>
      <c r="K140">
        <f>_9899_done[[#This Row],[Column7]]+_9899_done[[#This Row],[Column8]]</f>
        <v>2314</v>
      </c>
      <c r="L140">
        <f>_9899_done[[#This Row],[Column15]]+_9899_done[[#This Row],[Column16]]</f>
        <v>7636</v>
      </c>
    </row>
    <row r="141" spans="1:12">
      <c r="A141" t="s">
        <v>2581</v>
      </c>
      <c r="B141" t="s">
        <v>2582</v>
      </c>
      <c r="C141" t="s">
        <v>1786</v>
      </c>
      <c r="D141" t="s">
        <v>1078</v>
      </c>
      <c r="E141" t="s">
        <v>2434</v>
      </c>
      <c r="F141" t="s">
        <v>1414</v>
      </c>
      <c r="G141" t="s">
        <v>2583</v>
      </c>
      <c r="H141" t="s">
        <v>2584</v>
      </c>
      <c r="I141" t="s">
        <v>2585</v>
      </c>
      <c r="J141" t="s">
        <v>2586</v>
      </c>
      <c r="K141">
        <f>_9899_done[[#This Row],[Column7]]+_9899_done[[#This Row],[Column8]]</f>
        <v>2145</v>
      </c>
      <c r="L141">
        <f>_9899_done[[#This Row],[Column15]]+_9899_done[[#This Row],[Column16]]</f>
        <v>6641</v>
      </c>
    </row>
    <row r="142" spans="1:12">
      <c r="A142" t="s">
        <v>119</v>
      </c>
      <c r="B142" t="s">
        <v>2587</v>
      </c>
      <c r="C142" t="s">
        <v>2588</v>
      </c>
      <c r="D142" t="s">
        <v>2589</v>
      </c>
      <c r="E142" t="s">
        <v>2264</v>
      </c>
      <c r="F142" t="s">
        <v>2590</v>
      </c>
      <c r="G142" t="s">
        <v>2591</v>
      </c>
      <c r="H142" t="s">
        <v>2592</v>
      </c>
      <c r="I142" t="s">
        <v>2593</v>
      </c>
      <c r="J142" t="s">
        <v>2594</v>
      </c>
      <c r="K142">
        <f>_9899_done[[#This Row],[Column7]]+_9899_done[[#This Row],[Column8]]</f>
        <v>3935</v>
      </c>
      <c r="L142">
        <f>_9899_done[[#This Row],[Column15]]+_9899_done[[#This Row],[Column16]]</f>
        <v>14922</v>
      </c>
    </row>
    <row r="143" spans="1:12">
      <c r="A143" t="s">
        <v>2596</v>
      </c>
      <c r="B143" t="s">
        <v>2598</v>
      </c>
      <c r="C143" t="s">
        <v>2078</v>
      </c>
      <c r="D143" t="s">
        <v>742</v>
      </c>
      <c r="E143" t="s">
        <v>2599</v>
      </c>
      <c r="F143" t="s">
        <v>1822</v>
      </c>
      <c r="G143" t="s">
        <v>2600</v>
      </c>
      <c r="H143" t="s">
        <v>1078</v>
      </c>
      <c r="I143" t="s">
        <v>2601</v>
      </c>
      <c r="J143" t="s">
        <v>2602</v>
      </c>
      <c r="K143">
        <f>_9899_done[[#This Row],[Column7]]+_9899_done[[#This Row],[Column8]]</f>
        <v>1164</v>
      </c>
      <c r="L143">
        <f>_9899_done[[#This Row],[Column15]]+_9899_done[[#This Row],[Column16]]</f>
        <v>6565</v>
      </c>
    </row>
    <row r="144" spans="1:12">
      <c r="A144" t="s">
        <v>223</v>
      </c>
      <c r="B144" t="s">
        <v>2603</v>
      </c>
      <c r="C144" t="s">
        <v>2357</v>
      </c>
      <c r="D144" t="s">
        <v>2604</v>
      </c>
      <c r="E144" t="s">
        <v>2605</v>
      </c>
      <c r="F144" t="s">
        <v>2324</v>
      </c>
      <c r="G144" t="s">
        <v>2607</v>
      </c>
      <c r="H144" t="s">
        <v>2608</v>
      </c>
      <c r="I144" t="s">
        <v>2609</v>
      </c>
      <c r="J144" t="s">
        <v>2610</v>
      </c>
      <c r="K144">
        <f>_9899_done[[#This Row],[Column7]]+_9899_done[[#This Row],[Column8]]</f>
        <v>2349</v>
      </c>
      <c r="L144">
        <f>_9899_done[[#This Row],[Column15]]+_9899_done[[#This Row],[Column16]]</f>
        <v>14360</v>
      </c>
    </row>
    <row r="145" spans="1:12">
      <c r="A145" t="s">
        <v>2612</v>
      </c>
      <c r="B145" t="s">
        <v>2613</v>
      </c>
      <c r="C145" t="s">
        <v>2518</v>
      </c>
      <c r="D145" t="s">
        <v>2614</v>
      </c>
      <c r="E145" t="s">
        <v>2615</v>
      </c>
      <c r="F145" t="s">
        <v>2617</v>
      </c>
      <c r="G145" t="s">
        <v>2618</v>
      </c>
      <c r="H145" t="s">
        <v>1417</v>
      </c>
      <c r="I145" t="s">
        <v>2502</v>
      </c>
      <c r="J145" t="s">
        <v>1648</v>
      </c>
      <c r="K145">
        <f>_9899_done[[#This Row],[Column7]]+_9899_done[[#This Row],[Column8]]</f>
        <v>360</v>
      </c>
      <c r="L145">
        <f>_9899_done[[#This Row],[Column15]]+_9899_done[[#This Row],[Column16]]</f>
        <v>1678</v>
      </c>
    </row>
    <row r="146" spans="1:12">
      <c r="A146" t="s">
        <v>475</v>
      </c>
      <c r="B146" t="s">
        <v>2620</v>
      </c>
      <c r="C146" t="s">
        <v>2509</v>
      </c>
      <c r="D146" t="s">
        <v>1811</v>
      </c>
      <c r="E146" t="s">
        <v>1481</v>
      </c>
      <c r="F146" t="s">
        <v>1318</v>
      </c>
      <c r="G146" t="s">
        <v>1805</v>
      </c>
      <c r="H146" t="s">
        <v>1381</v>
      </c>
      <c r="I146" t="s">
        <v>2126</v>
      </c>
      <c r="J146" t="s">
        <v>1451</v>
      </c>
      <c r="K146">
        <f>_9899_done[[#This Row],[Column7]]+_9899_done[[#This Row],[Column8]]</f>
        <v>727</v>
      </c>
      <c r="L146">
        <f>_9899_done[[#This Row],[Column15]]+_9899_done[[#This Row],[Column16]]</f>
        <v>2156</v>
      </c>
    </row>
    <row r="147" spans="1:12">
      <c r="A147" t="s">
        <v>490</v>
      </c>
      <c r="B147" t="s">
        <v>2622</v>
      </c>
      <c r="C147" t="s">
        <v>1547</v>
      </c>
      <c r="D147" t="s">
        <v>2270</v>
      </c>
      <c r="E147" t="s">
        <v>2130</v>
      </c>
      <c r="F147" t="s">
        <v>1845</v>
      </c>
      <c r="G147" t="s">
        <v>1155</v>
      </c>
      <c r="H147" t="s">
        <v>2625</v>
      </c>
      <c r="I147" t="s">
        <v>2626</v>
      </c>
      <c r="J147" t="s">
        <v>2627</v>
      </c>
      <c r="K147">
        <f>_9899_done[[#This Row],[Column7]]+_9899_done[[#This Row],[Column8]]</f>
        <v>1016</v>
      </c>
      <c r="L147">
        <f>_9899_done[[#This Row],[Column15]]+_9899_done[[#This Row],[Column16]]</f>
        <v>6084</v>
      </c>
    </row>
    <row r="148" spans="1:12">
      <c r="A148" t="s">
        <v>364</v>
      </c>
      <c r="B148" t="s">
        <v>2628</v>
      </c>
      <c r="C148" t="s">
        <v>749</v>
      </c>
      <c r="D148" t="s">
        <v>1366</v>
      </c>
      <c r="E148" t="s">
        <v>1774</v>
      </c>
      <c r="F148" t="s">
        <v>1638</v>
      </c>
      <c r="G148" t="s">
        <v>1612</v>
      </c>
      <c r="H148" t="s">
        <v>2629</v>
      </c>
      <c r="I148" t="s">
        <v>2276</v>
      </c>
      <c r="J148" t="s">
        <v>1844</v>
      </c>
      <c r="K148">
        <f>_9899_done[[#This Row],[Column7]]+_9899_done[[#This Row],[Column8]]</f>
        <v>406</v>
      </c>
      <c r="L148">
        <f>_9899_done[[#This Row],[Column15]]+_9899_done[[#This Row],[Column16]]</f>
        <v>3852</v>
      </c>
    </row>
    <row r="149" spans="1:12">
      <c r="A149" t="s">
        <v>2631</v>
      </c>
      <c r="B149" t="s">
        <v>2632</v>
      </c>
      <c r="C149" t="s">
        <v>1305</v>
      </c>
      <c r="D149" t="s">
        <v>2633</v>
      </c>
      <c r="E149" t="s">
        <v>1283</v>
      </c>
      <c r="F149" t="s">
        <v>1946</v>
      </c>
      <c r="G149" t="s">
        <v>2634</v>
      </c>
      <c r="H149" t="s">
        <v>2635</v>
      </c>
      <c r="I149" t="s">
        <v>2636</v>
      </c>
      <c r="J149" t="s">
        <v>1769</v>
      </c>
      <c r="K149">
        <f>_9899_done[[#This Row],[Column7]]+_9899_done[[#This Row],[Column8]]</f>
        <v>504</v>
      </c>
      <c r="L149">
        <f>_9899_done[[#This Row],[Column15]]+_9899_done[[#This Row],[Column16]]</f>
        <v>3951</v>
      </c>
    </row>
    <row r="150" spans="1:12">
      <c r="A150" t="s">
        <v>408</v>
      </c>
      <c r="B150" t="s">
        <v>2637</v>
      </c>
      <c r="C150" t="s">
        <v>588</v>
      </c>
      <c r="D150" t="s">
        <v>2638</v>
      </c>
      <c r="E150" t="s">
        <v>2639</v>
      </c>
      <c r="F150" t="s">
        <v>1811</v>
      </c>
      <c r="G150" t="s">
        <v>2641</v>
      </c>
      <c r="H150" t="s">
        <v>2642</v>
      </c>
      <c r="I150" t="s">
        <v>2643</v>
      </c>
      <c r="J150" t="s">
        <v>1889</v>
      </c>
      <c r="K150">
        <f>_9899_done[[#This Row],[Column7]]+_9899_done[[#This Row],[Column8]]</f>
        <v>2755</v>
      </c>
      <c r="L150">
        <f>_9899_done[[#This Row],[Column15]]+_9899_done[[#This Row],[Column16]]</f>
        <v>9206</v>
      </c>
    </row>
    <row r="151" spans="1:12">
      <c r="A151" t="s">
        <v>318</v>
      </c>
      <c r="B151" t="s">
        <v>1668</v>
      </c>
      <c r="C151" t="s">
        <v>2274</v>
      </c>
      <c r="D151" t="s">
        <v>2644</v>
      </c>
      <c r="E151" t="s">
        <v>1563</v>
      </c>
      <c r="F151" t="s">
        <v>1319</v>
      </c>
      <c r="G151" t="s">
        <v>2645</v>
      </c>
      <c r="H151" t="s">
        <v>1641</v>
      </c>
      <c r="I151" t="s">
        <v>1339</v>
      </c>
      <c r="J151" t="s">
        <v>2084</v>
      </c>
      <c r="K151">
        <f>_9899_done[[#This Row],[Column7]]+_9899_done[[#This Row],[Column8]]</f>
        <v>198</v>
      </c>
      <c r="L151">
        <f>_9899_done[[#This Row],[Column15]]+_9899_done[[#This Row],[Column16]]</f>
        <v>1057</v>
      </c>
    </row>
    <row r="152" spans="1:12">
      <c r="A152" t="s">
        <v>513</v>
      </c>
      <c r="B152" t="s">
        <v>2417</v>
      </c>
      <c r="C152" t="s">
        <v>1641</v>
      </c>
      <c r="D152" t="s">
        <v>579</v>
      </c>
      <c r="E152" t="s">
        <v>1706</v>
      </c>
      <c r="F152" t="s">
        <v>1708</v>
      </c>
      <c r="G152" t="s">
        <v>1678</v>
      </c>
      <c r="H152" t="s">
        <v>1493</v>
      </c>
      <c r="I152" t="s">
        <v>2194</v>
      </c>
      <c r="J152" t="s">
        <v>2113</v>
      </c>
      <c r="K152">
        <f>_9899_done[[#This Row],[Column7]]+_9899_done[[#This Row],[Column8]]</f>
        <v>11</v>
      </c>
      <c r="L152">
        <f>_9899_done[[#This Row],[Column15]]+_9899_done[[#This Row],[Column16]]</f>
        <v>535</v>
      </c>
    </row>
    <row r="153" spans="1:12">
      <c r="A153" t="s">
        <v>145</v>
      </c>
      <c r="B153" t="s">
        <v>2647</v>
      </c>
      <c r="C153" t="s">
        <v>2648</v>
      </c>
      <c r="D153" t="s">
        <v>2649</v>
      </c>
      <c r="E153" t="s">
        <v>2650</v>
      </c>
      <c r="F153" t="s">
        <v>2651</v>
      </c>
      <c r="G153" t="s">
        <v>2652</v>
      </c>
      <c r="H153" t="s">
        <v>2653</v>
      </c>
      <c r="I153" t="s">
        <v>2654</v>
      </c>
      <c r="J153" t="s">
        <v>2655</v>
      </c>
      <c r="K153">
        <f>_9899_done[[#This Row],[Column7]]+_9899_done[[#This Row],[Column8]]</f>
        <v>38881</v>
      </c>
      <c r="L153">
        <f>_9899_done[[#This Row],[Column15]]+_9899_done[[#This Row],[Column16]]</f>
        <v>134042</v>
      </c>
    </row>
    <row r="154" spans="1:12">
      <c r="A154" t="s">
        <v>126</v>
      </c>
      <c r="B154" t="s">
        <v>2657</v>
      </c>
      <c r="C154" t="s">
        <v>2050</v>
      </c>
      <c r="D154" t="s">
        <v>2658</v>
      </c>
      <c r="E154" t="s">
        <v>1345</v>
      </c>
      <c r="F154" t="s">
        <v>1799</v>
      </c>
      <c r="G154" t="s">
        <v>2660</v>
      </c>
      <c r="H154" t="s">
        <v>1607</v>
      </c>
      <c r="I154" t="s">
        <v>2661</v>
      </c>
      <c r="J154" t="s">
        <v>2662</v>
      </c>
      <c r="K154">
        <f>_9899_done[[#This Row],[Column7]]+_9899_done[[#This Row],[Column8]]</f>
        <v>2217</v>
      </c>
      <c r="L154">
        <f>_9899_done[[#This Row],[Column15]]+_9899_done[[#This Row],[Column16]]</f>
        <v>9152</v>
      </c>
    </row>
    <row r="155" spans="1:12">
      <c r="A155" t="s">
        <v>127</v>
      </c>
      <c r="B155" t="s">
        <v>2664</v>
      </c>
      <c r="C155" t="s">
        <v>1963</v>
      </c>
      <c r="D155" t="s">
        <v>2665</v>
      </c>
      <c r="E155" t="s">
        <v>2394</v>
      </c>
      <c r="F155" t="s">
        <v>640</v>
      </c>
      <c r="G155" t="s">
        <v>2667</v>
      </c>
      <c r="H155" t="s">
        <v>1844</v>
      </c>
      <c r="I155" t="s">
        <v>2668</v>
      </c>
      <c r="J155" t="s">
        <v>2400</v>
      </c>
      <c r="K155">
        <f>_9899_done[[#This Row],[Column7]]+_9899_done[[#This Row],[Column8]]</f>
        <v>567</v>
      </c>
      <c r="L155">
        <f>_9899_done[[#This Row],[Column15]]+_9899_done[[#This Row],[Column16]]</f>
        <v>3408</v>
      </c>
    </row>
    <row r="156" spans="1:12">
      <c r="A156" t="s">
        <v>2671</v>
      </c>
      <c r="B156" t="s">
        <v>2672</v>
      </c>
      <c r="C156" t="s">
        <v>1840</v>
      </c>
      <c r="D156" t="s">
        <v>2342</v>
      </c>
      <c r="E156" t="s">
        <v>2673</v>
      </c>
      <c r="F156" t="s">
        <v>2320</v>
      </c>
      <c r="G156" t="s">
        <v>2675</v>
      </c>
      <c r="H156" t="s">
        <v>2676</v>
      </c>
      <c r="I156" t="s">
        <v>2677</v>
      </c>
      <c r="J156" t="s">
        <v>2679</v>
      </c>
      <c r="K156">
        <f>_9899_done[[#This Row],[Column7]]+_9899_done[[#This Row],[Column8]]</f>
        <v>2567</v>
      </c>
      <c r="L156">
        <f>_9899_done[[#This Row],[Column15]]+_9899_done[[#This Row],[Column16]]</f>
        <v>8872</v>
      </c>
    </row>
    <row r="157" spans="1:12">
      <c r="A157" t="s">
        <v>237</v>
      </c>
      <c r="B157" t="s">
        <v>946</v>
      </c>
      <c r="C157" t="s">
        <v>2681</v>
      </c>
      <c r="D157" t="s">
        <v>683</v>
      </c>
      <c r="E157" t="s">
        <v>2375</v>
      </c>
      <c r="F157" t="s">
        <v>1538</v>
      </c>
      <c r="G157" t="s">
        <v>2682</v>
      </c>
      <c r="H157" t="s">
        <v>551</v>
      </c>
      <c r="I157" t="s">
        <v>2273</v>
      </c>
      <c r="J157" t="s">
        <v>1820</v>
      </c>
      <c r="K157">
        <f>_9899_done[[#This Row],[Column7]]+_9899_done[[#This Row],[Column8]]</f>
        <v>364</v>
      </c>
      <c r="L157">
        <f>_9899_done[[#This Row],[Column15]]+_9899_done[[#This Row],[Column16]]</f>
        <v>1356</v>
      </c>
    </row>
    <row r="158" spans="1:12">
      <c r="A158" t="s">
        <v>130</v>
      </c>
      <c r="B158" t="s">
        <v>2683</v>
      </c>
      <c r="C158" t="s">
        <v>2684</v>
      </c>
      <c r="D158" t="s">
        <v>1715</v>
      </c>
      <c r="E158" t="s">
        <v>2685</v>
      </c>
      <c r="F158" t="s">
        <v>2686</v>
      </c>
      <c r="G158" t="s">
        <v>971</v>
      </c>
      <c r="H158" t="s">
        <v>1756</v>
      </c>
      <c r="I158" t="s">
        <v>2687</v>
      </c>
      <c r="J158" t="s">
        <v>2688</v>
      </c>
      <c r="K158">
        <f>_9899_done[[#This Row],[Column7]]+_9899_done[[#This Row],[Column8]]</f>
        <v>5327</v>
      </c>
      <c r="L158">
        <f>_9899_done[[#This Row],[Column15]]+_9899_done[[#This Row],[Column16]]</f>
        <v>16795</v>
      </c>
    </row>
    <row r="159" spans="1:12">
      <c r="A159" t="s">
        <v>131</v>
      </c>
      <c r="B159" t="s">
        <v>2691</v>
      </c>
      <c r="C159" t="s">
        <v>847</v>
      </c>
      <c r="D159" t="s">
        <v>2692</v>
      </c>
      <c r="E159" t="s">
        <v>2520</v>
      </c>
      <c r="F159" t="s">
        <v>2693</v>
      </c>
      <c r="G159" t="s">
        <v>2694</v>
      </c>
      <c r="H159" t="s">
        <v>2695</v>
      </c>
      <c r="I159" t="s">
        <v>2696</v>
      </c>
      <c r="J159" t="s">
        <v>2698</v>
      </c>
      <c r="K159">
        <f>_9899_done[[#This Row],[Column7]]+_9899_done[[#This Row],[Column8]]</f>
        <v>2135</v>
      </c>
      <c r="L159">
        <f>_9899_done[[#This Row],[Column15]]+_9899_done[[#This Row],[Column16]]</f>
        <v>12794</v>
      </c>
    </row>
    <row r="160" spans="1:12">
      <c r="A160" t="s">
        <v>132</v>
      </c>
      <c r="B160" t="s">
        <v>2700</v>
      </c>
      <c r="C160" t="s">
        <v>1843</v>
      </c>
      <c r="D160" t="s">
        <v>1305</v>
      </c>
      <c r="E160" t="s">
        <v>1555</v>
      </c>
      <c r="F160" t="s">
        <v>2323</v>
      </c>
      <c r="G160" t="s">
        <v>2701</v>
      </c>
      <c r="H160" t="s">
        <v>2070</v>
      </c>
      <c r="I160" t="s">
        <v>2702</v>
      </c>
      <c r="J160" t="s">
        <v>1898</v>
      </c>
      <c r="K160">
        <f>_9899_done[[#This Row],[Column7]]+_9899_done[[#This Row],[Column8]]</f>
        <v>108</v>
      </c>
      <c r="L160">
        <f>_9899_done[[#This Row],[Column15]]+_9899_done[[#This Row],[Column16]]</f>
        <v>1315</v>
      </c>
    </row>
    <row r="161" spans="1:12">
      <c r="A161" t="s">
        <v>133</v>
      </c>
      <c r="B161" t="s">
        <v>2705</v>
      </c>
      <c r="C161" t="s">
        <v>2706</v>
      </c>
      <c r="D161" t="s">
        <v>1697</v>
      </c>
      <c r="E161" t="s">
        <v>2406</v>
      </c>
      <c r="F161" t="s">
        <v>1363</v>
      </c>
      <c r="G161" t="s">
        <v>2707</v>
      </c>
      <c r="H161" t="s">
        <v>2708</v>
      </c>
      <c r="I161" t="s">
        <v>2709</v>
      </c>
      <c r="J161" t="s">
        <v>2710</v>
      </c>
      <c r="K161">
        <f>_9899_done[[#This Row],[Column7]]+_9899_done[[#This Row],[Column8]]</f>
        <v>3492</v>
      </c>
      <c r="L161">
        <f>_9899_done[[#This Row],[Column15]]+_9899_done[[#This Row],[Column16]]</f>
        <v>18222</v>
      </c>
    </row>
    <row r="162" spans="1:12">
      <c r="A162" t="s">
        <v>134</v>
      </c>
      <c r="B162" t="s">
        <v>2711</v>
      </c>
      <c r="C162" t="s">
        <v>2195</v>
      </c>
      <c r="D162" t="s">
        <v>2712</v>
      </c>
      <c r="E162" t="s">
        <v>2713</v>
      </c>
      <c r="F162" t="s">
        <v>2715</v>
      </c>
      <c r="G162" t="s">
        <v>2546</v>
      </c>
      <c r="H162" t="s">
        <v>2324</v>
      </c>
      <c r="I162" t="s">
        <v>2716</v>
      </c>
      <c r="J162" t="s">
        <v>635</v>
      </c>
      <c r="K162">
        <f>_9899_done[[#This Row],[Column7]]+_9899_done[[#This Row],[Column8]]</f>
        <v>2273</v>
      </c>
      <c r="L162">
        <f>_9899_done[[#This Row],[Column15]]+_9899_done[[#This Row],[Column16]]</f>
        <v>4893</v>
      </c>
    </row>
    <row r="163" spans="1:12">
      <c r="A163" t="s">
        <v>319</v>
      </c>
      <c r="B163" t="s">
        <v>2718</v>
      </c>
      <c r="C163" t="s">
        <v>2719</v>
      </c>
      <c r="D163" t="s">
        <v>1363</v>
      </c>
      <c r="E163" t="s">
        <v>2720</v>
      </c>
      <c r="F163" t="s">
        <v>1656</v>
      </c>
      <c r="G163" t="s">
        <v>2722</v>
      </c>
      <c r="H163" t="s">
        <v>2723</v>
      </c>
      <c r="I163" t="s">
        <v>2724</v>
      </c>
      <c r="J163" t="s">
        <v>1734</v>
      </c>
      <c r="K163">
        <f>_9899_done[[#This Row],[Column7]]+_9899_done[[#This Row],[Column8]]</f>
        <v>1575</v>
      </c>
      <c r="L163">
        <f>_9899_done[[#This Row],[Column15]]+_9899_done[[#This Row],[Column16]]</f>
        <v>9345</v>
      </c>
    </row>
    <row r="164" spans="1:12">
      <c r="A164" t="s">
        <v>514</v>
      </c>
      <c r="B164" t="s">
        <v>2726</v>
      </c>
      <c r="C164" t="s">
        <v>1848</v>
      </c>
      <c r="D164" t="s">
        <v>725</v>
      </c>
      <c r="E164" t="s">
        <v>2727</v>
      </c>
      <c r="F164" t="s">
        <v>1515</v>
      </c>
      <c r="G164" t="s">
        <v>2729</v>
      </c>
      <c r="H164" t="s">
        <v>1746</v>
      </c>
      <c r="I164" t="s">
        <v>644</v>
      </c>
      <c r="J164" t="s">
        <v>1427</v>
      </c>
      <c r="K164">
        <f>_9899_done[[#This Row],[Column7]]+_9899_done[[#This Row],[Column8]]</f>
        <v>1721</v>
      </c>
      <c r="L164">
        <f>_9899_done[[#This Row],[Column15]]+_9899_done[[#This Row],[Column16]]</f>
        <v>1197</v>
      </c>
    </row>
    <row r="165" spans="1:12">
      <c r="A165" t="s">
        <v>369</v>
      </c>
      <c r="B165" t="s">
        <v>2730</v>
      </c>
      <c r="C165" t="s">
        <v>2731</v>
      </c>
      <c r="D165" t="s">
        <v>2732</v>
      </c>
      <c r="E165" t="s">
        <v>2733</v>
      </c>
      <c r="F165" t="s">
        <v>1492</v>
      </c>
      <c r="G165" t="s">
        <v>623</v>
      </c>
      <c r="H165" t="s">
        <v>2734</v>
      </c>
      <c r="I165" t="s">
        <v>1241</v>
      </c>
      <c r="J165" t="s">
        <v>2735</v>
      </c>
      <c r="K165">
        <f>_9899_done[[#This Row],[Column7]]+_9899_done[[#This Row],[Column8]]</f>
        <v>1150</v>
      </c>
      <c r="L165">
        <f>_9899_done[[#This Row],[Column15]]+_9899_done[[#This Row],[Column16]]</f>
        <v>8484</v>
      </c>
    </row>
    <row r="166" spans="1:12">
      <c r="A166" t="s">
        <v>409</v>
      </c>
      <c r="B166" t="s">
        <v>2736</v>
      </c>
      <c r="C166" t="s">
        <v>1847</v>
      </c>
      <c r="D166" t="s">
        <v>2737</v>
      </c>
      <c r="E166" t="s">
        <v>2555</v>
      </c>
      <c r="F166" t="s">
        <v>2084</v>
      </c>
      <c r="G166" t="s">
        <v>2738</v>
      </c>
      <c r="H166" t="s">
        <v>1432</v>
      </c>
      <c r="I166" t="s">
        <v>2739</v>
      </c>
      <c r="J166" t="s">
        <v>1963</v>
      </c>
      <c r="K166">
        <f>_9899_done[[#This Row],[Column7]]+_9899_done[[#This Row],[Column8]]</f>
        <v>309</v>
      </c>
      <c r="L166">
        <f>_9899_done[[#This Row],[Column15]]+_9899_done[[#This Row],[Column16]]</f>
        <v>3142</v>
      </c>
    </row>
    <row r="167" spans="1:12">
      <c r="A167" t="s">
        <v>137</v>
      </c>
      <c r="B167" t="s">
        <v>2742</v>
      </c>
      <c r="C167" t="s">
        <v>570</v>
      </c>
      <c r="D167" t="s">
        <v>2743</v>
      </c>
      <c r="E167" t="s">
        <v>2744</v>
      </c>
      <c r="F167" t="s">
        <v>1801</v>
      </c>
      <c r="G167" t="s">
        <v>2746</v>
      </c>
      <c r="H167" t="s">
        <v>602</v>
      </c>
      <c r="I167" t="s">
        <v>2747</v>
      </c>
      <c r="J167" t="s">
        <v>1310</v>
      </c>
      <c r="K167">
        <f>_9899_done[[#This Row],[Column7]]+_9899_done[[#This Row],[Column8]]</f>
        <v>1579</v>
      </c>
      <c r="L167">
        <f>_9899_done[[#This Row],[Column15]]+_9899_done[[#This Row],[Column16]]</f>
        <v>8243</v>
      </c>
    </row>
    <row r="168" spans="1:12">
      <c r="A168" t="s">
        <v>269</v>
      </c>
      <c r="B168" t="s">
        <v>2750</v>
      </c>
      <c r="C168" t="s">
        <v>2200</v>
      </c>
      <c r="D168" t="s">
        <v>1638</v>
      </c>
      <c r="E168" t="s">
        <v>2200</v>
      </c>
      <c r="F168" t="s">
        <v>1638</v>
      </c>
      <c r="G168" t="s">
        <v>823</v>
      </c>
      <c r="H168" t="s">
        <v>551</v>
      </c>
      <c r="I168" t="s">
        <v>2751</v>
      </c>
      <c r="J168" t="s">
        <v>1427</v>
      </c>
      <c r="K168">
        <f>_9899_done[[#This Row],[Column7]]+_9899_done[[#This Row],[Column8]]</f>
        <v>82</v>
      </c>
      <c r="L168">
        <f>_9899_done[[#This Row],[Column15]]+_9899_done[[#This Row],[Column16]]</f>
        <v>470</v>
      </c>
    </row>
    <row r="169" spans="1:12">
      <c r="A169" t="s">
        <v>2752</v>
      </c>
      <c r="B169" t="s">
        <v>2753</v>
      </c>
      <c r="C169" t="s">
        <v>2259</v>
      </c>
      <c r="D169" t="s">
        <v>2026</v>
      </c>
      <c r="E169" t="s">
        <v>2428</v>
      </c>
      <c r="F169" t="s">
        <v>590</v>
      </c>
      <c r="G169" t="s">
        <v>2755</v>
      </c>
      <c r="H169" t="s">
        <v>551</v>
      </c>
      <c r="I169" t="s">
        <v>2756</v>
      </c>
      <c r="J169" t="s">
        <v>1639</v>
      </c>
      <c r="K169">
        <f>_9899_done[[#This Row],[Column7]]+_9899_done[[#This Row],[Column8]]</f>
        <v>723</v>
      </c>
      <c r="L169">
        <f>_9899_done[[#This Row],[Column15]]+_9899_done[[#This Row],[Column16]]</f>
        <v>509</v>
      </c>
    </row>
    <row r="170" spans="1:12">
      <c r="A170" t="s">
        <v>139</v>
      </c>
      <c r="B170" t="s">
        <v>2757</v>
      </c>
      <c r="C170" t="s">
        <v>2367</v>
      </c>
      <c r="D170" t="s">
        <v>560</v>
      </c>
      <c r="E170" t="s">
        <v>1776</v>
      </c>
      <c r="F170" t="s">
        <v>787</v>
      </c>
      <c r="G170" t="s">
        <v>2758</v>
      </c>
      <c r="H170" t="s">
        <v>2069</v>
      </c>
      <c r="I170" t="s">
        <v>907</v>
      </c>
      <c r="J170" t="s">
        <v>2759</v>
      </c>
      <c r="K170">
        <f>_9899_done[[#This Row],[Column7]]+_9899_done[[#This Row],[Column8]]</f>
        <v>971</v>
      </c>
      <c r="L170">
        <f>_9899_done[[#This Row],[Column15]]+_9899_done[[#This Row],[Column16]]</f>
        <v>5044</v>
      </c>
    </row>
    <row r="171" spans="1:12">
      <c r="A171" t="s">
        <v>239</v>
      </c>
      <c r="B171" t="s">
        <v>2761</v>
      </c>
      <c r="C171" t="s">
        <v>2200</v>
      </c>
      <c r="D171" t="s">
        <v>1705</v>
      </c>
      <c r="E171" t="s">
        <v>2084</v>
      </c>
      <c r="F171" t="s">
        <v>1435</v>
      </c>
      <c r="G171" t="s">
        <v>2077</v>
      </c>
      <c r="H171" t="s">
        <v>1708</v>
      </c>
      <c r="I171" t="s">
        <v>1812</v>
      </c>
      <c r="J171" t="s">
        <v>1663</v>
      </c>
      <c r="K171">
        <f>_9899_done[[#This Row],[Column7]]+_9899_done[[#This Row],[Column8]]</f>
        <v>70</v>
      </c>
      <c r="L171">
        <f>_9899_done[[#This Row],[Column15]]+_9899_done[[#This Row],[Column16]]</f>
        <v>867</v>
      </c>
    </row>
    <row r="172" spans="1:12">
      <c r="A172" t="s">
        <v>2762</v>
      </c>
      <c r="B172" t="s">
        <v>2763</v>
      </c>
      <c r="C172" t="s">
        <v>2315</v>
      </c>
      <c r="D172" t="s">
        <v>574</v>
      </c>
      <c r="E172" t="s">
        <v>2307</v>
      </c>
      <c r="F172" t="s">
        <v>2765</v>
      </c>
      <c r="G172" t="s">
        <v>2766</v>
      </c>
      <c r="H172" t="s">
        <v>2767</v>
      </c>
      <c r="I172" t="s">
        <v>2768</v>
      </c>
      <c r="J172" t="s">
        <v>2769</v>
      </c>
      <c r="K172">
        <f>_9899_done[[#This Row],[Column7]]+_9899_done[[#This Row],[Column8]]</f>
        <v>1411</v>
      </c>
      <c r="L172">
        <f>_9899_done[[#This Row],[Column15]]+_9899_done[[#This Row],[Column16]]</f>
        <v>6453</v>
      </c>
    </row>
    <row r="173" spans="1:12">
      <c r="A173" t="s">
        <v>142</v>
      </c>
      <c r="B173" t="s">
        <v>2771</v>
      </c>
      <c r="C173" t="s">
        <v>2772</v>
      </c>
      <c r="D173" t="s">
        <v>2773</v>
      </c>
      <c r="E173" t="s">
        <v>2774</v>
      </c>
      <c r="F173" t="s">
        <v>2775</v>
      </c>
      <c r="G173" t="s">
        <v>2776</v>
      </c>
      <c r="H173" t="s">
        <v>2777</v>
      </c>
      <c r="I173" t="s">
        <v>2778</v>
      </c>
      <c r="J173" t="s">
        <v>2455</v>
      </c>
      <c r="K173">
        <f>_9899_done[[#This Row],[Column7]]+_9899_done[[#This Row],[Column8]]</f>
        <v>10240</v>
      </c>
      <c r="L173">
        <f>_9899_done[[#This Row],[Column15]]+_9899_done[[#This Row],[Column16]]</f>
        <v>13481</v>
      </c>
    </row>
    <row r="174" spans="1:12">
      <c r="A174" t="s">
        <v>151</v>
      </c>
      <c r="B174" t="s">
        <v>2779</v>
      </c>
      <c r="C174" t="s">
        <v>2780</v>
      </c>
      <c r="D174" t="s">
        <v>2781</v>
      </c>
      <c r="E174" t="s">
        <v>2782</v>
      </c>
      <c r="F174" t="s">
        <v>1716</v>
      </c>
      <c r="G174" t="s">
        <v>2784</v>
      </c>
      <c r="H174" t="s">
        <v>2785</v>
      </c>
      <c r="I174" t="s">
        <v>2786</v>
      </c>
      <c r="J174" t="s">
        <v>2787</v>
      </c>
      <c r="K174">
        <f>_9899_done[[#This Row],[Column7]]+_9899_done[[#This Row],[Column8]]</f>
        <v>8821</v>
      </c>
      <c r="L174">
        <f>_9899_done[[#This Row],[Column15]]+_9899_done[[#This Row],[Column16]]</f>
        <v>33904</v>
      </c>
    </row>
    <row r="175" spans="1:12">
      <c r="A175" t="s">
        <v>2788</v>
      </c>
      <c r="B175" t="s">
        <v>2789</v>
      </c>
      <c r="C175" t="s">
        <v>2790</v>
      </c>
      <c r="D175" t="s">
        <v>2791</v>
      </c>
      <c r="E175" t="s">
        <v>2792</v>
      </c>
      <c r="F175" t="s">
        <v>595</v>
      </c>
      <c r="G175" t="s">
        <v>2795</v>
      </c>
      <c r="H175" t="s">
        <v>2796</v>
      </c>
      <c r="I175" t="s">
        <v>2797</v>
      </c>
      <c r="J175" t="s">
        <v>2798</v>
      </c>
      <c r="K175">
        <f>_9899_done[[#This Row],[Column7]]+_9899_done[[#This Row],[Column8]]</f>
        <v>4451</v>
      </c>
      <c r="L175">
        <f>_9899_done[[#This Row],[Column15]]+_9899_done[[#This Row],[Column16]]</f>
        <v>18634</v>
      </c>
    </row>
    <row r="176" spans="1:12">
      <c r="A176" t="s">
        <v>150</v>
      </c>
      <c r="B176" t="s">
        <v>2799</v>
      </c>
      <c r="C176" t="s">
        <v>2800</v>
      </c>
      <c r="D176" t="s">
        <v>2801</v>
      </c>
      <c r="E176" t="s">
        <v>2802</v>
      </c>
      <c r="F176" t="s">
        <v>1316</v>
      </c>
      <c r="G176" t="s">
        <v>2804</v>
      </c>
      <c r="H176" t="s">
        <v>2805</v>
      </c>
      <c r="I176" t="s">
        <v>2806</v>
      </c>
      <c r="J176" t="s">
        <v>2807</v>
      </c>
      <c r="K176">
        <f>_9899_done[[#This Row],[Column7]]+_9899_done[[#This Row],[Column8]]</f>
        <v>4370</v>
      </c>
      <c r="L176">
        <f>_9899_done[[#This Row],[Column15]]+_9899_done[[#This Row],[Column16]]</f>
        <v>15270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B309-6432-4142-A947-D8A3D98590F3}">
  <dimension ref="A1:L181"/>
  <sheetViews>
    <sheetView workbookViewId="0">
      <selection activeCell="A2" sqref="A2:XFD2"/>
    </sheetView>
    <sheetView workbookViewId="1"/>
  </sheetViews>
  <sheetFormatPr defaultRowHeight="15"/>
  <cols>
    <col min="1" max="1" width="63.85546875" bestFit="1" customWidth="1"/>
    <col min="2" max="2" width="17.28515625" bestFit="1" customWidth="1"/>
    <col min="3" max="5" width="11.140625" bestFit="1" customWidth="1"/>
    <col min="6" max="6" width="15.42578125" bestFit="1" customWidth="1"/>
    <col min="7" max="10" width="12.140625" bestFit="1" customWidth="1"/>
    <col min="11" max="11" width="15.42578125" bestFit="1" customWidth="1"/>
    <col min="12" max="12" width="12.140625" bestFit="1" customWidth="1"/>
  </cols>
  <sheetData>
    <row r="1" spans="1:12">
      <c r="A1" t="s">
        <v>516</v>
      </c>
      <c r="B1" t="s">
        <v>520</v>
      </c>
      <c r="C1" t="s">
        <v>521</v>
      </c>
      <c r="D1" t="s">
        <v>522</v>
      </c>
      <c r="E1" t="s">
        <v>1269</v>
      </c>
      <c r="F1" t="s">
        <v>523</v>
      </c>
      <c r="G1" t="s">
        <v>525</v>
      </c>
      <c r="H1" t="s">
        <v>528</v>
      </c>
      <c r="I1" t="s">
        <v>529</v>
      </c>
      <c r="J1" t="s">
        <v>530</v>
      </c>
      <c r="K1" t="s">
        <v>1270</v>
      </c>
      <c r="L1" t="s">
        <v>531</v>
      </c>
    </row>
    <row r="2" spans="1:12">
      <c r="A2" t="s">
        <v>4837</v>
      </c>
      <c r="B2" s="111" t="s">
        <v>4838</v>
      </c>
      <c r="C2" t="s">
        <v>4824</v>
      </c>
      <c r="D2" t="s">
        <v>4825</v>
      </c>
      <c r="E2" t="s">
        <v>4826</v>
      </c>
      <c r="F2" t="s">
        <v>4835</v>
      </c>
      <c r="G2" t="s">
        <v>4827</v>
      </c>
      <c r="H2" t="s">
        <v>4828</v>
      </c>
      <c r="I2" t="s">
        <v>4829</v>
      </c>
      <c r="J2" t="s">
        <v>4830</v>
      </c>
      <c r="K2" t="s">
        <v>4836</v>
      </c>
      <c r="L2" t="s">
        <v>4831</v>
      </c>
    </row>
    <row r="3" spans="1:12">
      <c r="A3" t="s">
        <v>152</v>
      </c>
      <c r="B3" t="s">
        <v>2810</v>
      </c>
      <c r="C3" t="s">
        <v>2811</v>
      </c>
      <c r="D3" t="s">
        <v>2812</v>
      </c>
      <c r="E3" t="s">
        <v>2813</v>
      </c>
      <c r="F3">
        <f>_1997_1998[[#This Row],[Column7]]+_1997_1998[[#This Row],[Column7]]</f>
        <v>287042</v>
      </c>
      <c r="G3" t="s">
        <v>2814</v>
      </c>
      <c r="H3" t="s">
        <v>2815</v>
      </c>
      <c r="I3" t="s">
        <v>2816</v>
      </c>
      <c r="J3" t="s">
        <v>2817</v>
      </c>
      <c r="K3">
        <f>_1997_1998[[#This Row],[Column15]]+_1997_1998[[#This Row],[Column16]]</f>
        <v>1413063</v>
      </c>
      <c r="L3" t="s">
        <v>2818</v>
      </c>
    </row>
    <row r="4" spans="1:12">
      <c r="A4" t="s">
        <v>116</v>
      </c>
      <c r="B4" t="s">
        <v>2819</v>
      </c>
      <c r="C4" t="s">
        <v>2820</v>
      </c>
      <c r="D4" t="s">
        <v>2821</v>
      </c>
      <c r="E4" t="s">
        <v>2822</v>
      </c>
      <c r="F4">
        <f>_1997_1998[[#This Row],[Column7]]+_1997_1998[[#This Row],[Column7]]</f>
        <v>235154</v>
      </c>
      <c r="G4" t="s">
        <v>2823</v>
      </c>
      <c r="H4" t="s">
        <v>2824</v>
      </c>
      <c r="I4" t="s">
        <v>2825</v>
      </c>
      <c r="J4" t="s">
        <v>2826</v>
      </c>
      <c r="K4">
        <f>_1997_1998[[#This Row],[Column15]]+_1997_1998[[#This Row],[Column16]]</f>
        <v>1173243</v>
      </c>
      <c r="L4" t="s">
        <v>2827</v>
      </c>
    </row>
    <row r="5" spans="1:12">
      <c r="A5" t="s">
        <v>453</v>
      </c>
      <c r="B5" t="s">
        <v>2828</v>
      </c>
      <c r="C5" t="s">
        <v>1539</v>
      </c>
      <c r="D5" t="s">
        <v>2829</v>
      </c>
      <c r="E5" t="s">
        <v>2830</v>
      </c>
      <c r="F5">
        <f>_1997_1998[[#This Row],[Column7]]+_1997_1998[[#This Row],[Column7]]</f>
        <v>752</v>
      </c>
      <c r="G5" t="s">
        <v>2375</v>
      </c>
      <c r="H5" t="s">
        <v>2832</v>
      </c>
      <c r="I5" t="s">
        <v>2833</v>
      </c>
      <c r="J5" t="s">
        <v>2834</v>
      </c>
      <c r="K5">
        <f>_1997_1998[[#This Row],[Column15]]+_1997_1998[[#This Row],[Column16]]</f>
        <v>15701</v>
      </c>
      <c r="L5" t="s">
        <v>2803</v>
      </c>
    </row>
    <row r="6" spans="1:12">
      <c r="A6" t="s">
        <v>2</v>
      </c>
      <c r="B6" t="s">
        <v>2835</v>
      </c>
      <c r="C6" t="s">
        <v>2836</v>
      </c>
      <c r="D6" t="s">
        <v>1369</v>
      </c>
      <c r="E6" t="s">
        <v>2837</v>
      </c>
      <c r="F6">
        <f>_1997_1998[[#This Row],[Column7]]+_1997_1998[[#This Row],[Column7]]</f>
        <v>678</v>
      </c>
      <c r="G6" t="s">
        <v>2048</v>
      </c>
      <c r="H6" t="s">
        <v>2838</v>
      </c>
      <c r="I6" t="s">
        <v>1441</v>
      </c>
      <c r="J6" t="s">
        <v>2839</v>
      </c>
      <c r="K6">
        <f>_1997_1998[[#This Row],[Column15]]+_1997_1998[[#This Row],[Column16]]</f>
        <v>4529</v>
      </c>
      <c r="L6" t="s">
        <v>1537</v>
      </c>
    </row>
    <row r="7" spans="1:12">
      <c r="A7" t="s">
        <v>454</v>
      </c>
      <c r="B7" t="s">
        <v>2840</v>
      </c>
      <c r="C7" t="s">
        <v>2681</v>
      </c>
      <c r="D7" t="s">
        <v>2841</v>
      </c>
      <c r="E7" t="s">
        <v>2842</v>
      </c>
      <c r="F7">
        <f>_1997_1998[[#This Row],[Column7]]+_1997_1998[[#This Row],[Column7]]</f>
        <v>528</v>
      </c>
      <c r="G7" t="s">
        <v>579</v>
      </c>
      <c r="H7" t="s">
        <v>2844</v>
      </c>
      <c r="I7" t="s">
        <v>2247</v>
      </c>
      <c r="J7" t="s">
        <v>2845</v>
      </c>
      <c r="K7">
        <f>_1997_1998[[#This Row],[Column15]]+_1997_1998[[#This Row],[Column16]]</f>
        <v>2220</v>
      </c>
      <c r="L7" t="s">
        <v>1480</v>
      </c>
    </row>
    <row r="8" spans="1:12">
      <c r="A8" t="s">
        <v>4</v>
      </c>
      <c r="B8" t="s">
        <v>2846</v>
      </c>
      <c r="C8" t="s">
        <v>2847</v>
      </c>
      <c r="D8" t="s">
        <v>2848</v>
      </c>
      <c r="E8" t="s">
        <v>2849</v>
      </c>
      <c r="F8">
        <f>_1997_1998[[#This Row],[Column7]]+_1997_1998[[#This Row],[Column7]]</f>
        <v>2098</v>
      </c>
      <c r="G8" t="s">
        <v>2851</v>
      </c>
      <c r="H8" t="s">
        <v>2852</v>
      </c>
      <c r="I8" t="s">
        <v>551</v>
      </c>
      <c r="J8" t="s">
        <v>2853</v>
      </c>
      <c r="K8">
        <f>_1997_1998[[#This Row],[Column15]]+_1997_1998[[#This Row],[Column16]]</f>
        <v>5121</v>
      </c>
      <c r="L8" t="s">
        <v>1315</v>
      </c>
    </row>
    <row r="9" spans="1:12">
      <c r="A9" t="s">
        <v>6</v>
      </c>
      <c r="B9" t="s">
        <v>1127</v>
      </c>
      <c r="C9" t="s">
        <v>1417</v>
      </c>
      <c r="D9" t="s">
        <v>2854</v>
      </c>
      <c r="E9" t="s">
        <v>2855</v>
      </c>
      <c r="F9">
        <f>_1997_1998[[#This Row],[Column7]]+_1997_1998[[#This Row],[Column7]]</f>
        <v>838</v>
      </c>
      <c r="G9" t="s">
        <v>1699</v>
      </c>
      <c r="H9" t="s">
        <v>1647</v>
      </c>
      <c r="I9" t="s">
        <v>1399</v>
      </c>
      <c r="J9" t="s">
        <v>2857</v>
      </c>
      <c r="K9">
        <f>_1997_1998[[#This Row],[Column15]]+_1997_1998[[#This Row],[Column16]]</f>
        <v>10348</v>
      </c>
      <c r="L9" t="s">
        <v>1302</v>
      </c>
    </row>
    <row r="10" spans="1:12">
      <c r="A10" t="s">
        <v>8</v>
      </c>
      <c r="B10" t="s">
        <v>2858</v>
      </c>
      <c r="C10" t="s">
        <v>2859</v>
      </c>
      <c r="D10" t="s">
        <v>2860</v>
      </c>
      <c r="E10" t="s">
        <v>2861</v>
      </c>
      <c r="F10">
        <f>_1997_1998[[#This Row],[Column7]]+_1997_1998[[#This Row],[Column7]]</f>
        <v>6614</v>
      </c>
      <c r="G10" t="s">
        <v>1783</v>
      </c>
      <c r="H10" t="s">
        <v>2862</v>
      </c>
      <c r="I10" t="s">
        <v>2863</v>
      </c>
      <c r="J10" t="s">
        <v>2864</v>
      </c>
      <c r="K10">
        <f>_1997_1998[[#This Row],[Column15]]+_1997_1998[[#This Row],[Column16]]</f>
        <v>15901</v>
      </c>
      <c r="L10" t="s">
        <v>829</v>
      </c>
    </row>
    <row r="11" spans="1:12">
      <c r="A11" t="s">
        <v>374</v>
      </c>
      <c r="B11" t="s">
        <v>2866</v>
      </c>
      <c r="C11" t="s">
        <v>1306</v>
      </c>
      <c r="D11" t="s">
        <v>749</v>
      </c>
      <c r="E11" t="s">
        <v>1851</v>
      </c>
      <c r="F11">
        <f>_1997_1998[[#This Row],[Column7]]+_1997_1998[[#This Row],[Column7]]</f>
        <v>44</v>
      </c>
      <c r="G11" t="s">
        <v>1641</v>
      </c>
      <c r="H11" t="s">
        <v>2209</v>
      </c>
      <c r="I11" t="s">
        <v>1859</v>
      </c>
      <c r="J11" t="s">
        <v>2867</v>
      </c>
      <c r="K11">
        <f>_1997_1998[[#This Row],[Column15]]+_1997_1998[[#This Row],[Column16]]</f>
        <v>863</v>
      </c>
      <c r="L11" t="s">
        <v>1708</v>
      </c>
    </row>
    <row r="12" spans="1:12">
      <c r="A12" t="s">
        <v>455</v>
      </c>
      <c r="B12" t="s">
        <v>2570</v>
      </c>
      <c r="C12" t="s">
        <v>2400</v>
      </c>
      <c r="D12" t="s">
        <v>2869</v>
      </c>
      <c r="E12" t="s">
        <v>765</v>
      </c>
      <c r="F12">
        <f>_1997_1998[[#This Row],[Column7]]+_1997_1998[[#This Row],[Column7]]</f>
        <v>638</v>
      </c>
      <c r="G12" t="s">
        <v>1638</v>
      </c>
      <c r="H12" t="s">
        <v>2636</v>
      </c>
      <c r="I12" t="s">
        <v>2870</v>
      </c>
      <c r="J12" t="s">
        <v>2871</v>
      </c>
      <c r="K12">
        <f>_1997_1998[[#This Row],[Column15]]+_1997_1998[[#This Row],[Column16]]</f>
        <v>5549</v>
      </c>
      <c r="L12" t="s">
        <v>2872</v>
      </c>
    </row>
    <row r="13" spans="1:12">
      <c r="A13" t="s">
        <v>13</v>
      </c>
      <c r="B13" t="s">
        <v>2873</v>
      </c>
      <c r="C13" t="s">
        <v>1505</v>
      </c>
      <c r="D13" t="s">
        <v>1420</v>
      </c>
      <c r="E13" t="s">
        <v>2874</v>
      </c>
      <c r="F13">
        <f>_1997_1998[[#This Row],[Column7]]+_1997_1998[[#This Row],[Column7]]</f>
        <v>1130</v>
      </c>
      <c r="G13" t="s">
        <v>2875</v>
      </c>
      <c r="H13" t="s">
        <v>2876</v>
      </c>
      <c r="I13" t="s">
        <v>2710</v>
      </c>
      <c r="J13" t="s">
        <v>2877</v>
      </c>
      <c r="K13">
        <f>_1997_1998[[#This Row],[Column15]]+_1997_1998[[#This Row],[Column16]]</f>
        <v>9278</v>
      </c>
      <c r="L13" t="s">
        <v>1513</v>
      </c>
    </row>
    <row r="14" spans="1:12">
      <c r="A14" t="s">
        <v>14</v>
      </c>
      <c r="B14" t="s">
        <v>2878</v>
      </c>
      <c r="C14" t="s">
        <v>1960</v>
      </c>
      <c r="D14" t="s">
        <v>2879</v>
      </c>
      <c r="E14" t="s">
        <v>2880</v>
      </c>
      <c r="F14">
        <f>_1997_1998[[#This Row],[Column7]]+_1997_1998[[#This Row],[Column7]]</f>
        <v>1330</v>
      </c>
      <c r="G14" t="s">
        <v>2882</v>
      </c>
      <c r="H14" t="s">
        <v>2883</v>
      </c>
      <c r="I14" t="s">
        <v>2884</v>
      </c>
      <c r="J14" t="s">
        <v>2885</v>
      </c>
      <c r="K14">
        <f>_1997_1998[[#This Row],[Column15]]+_1997_1998[[#This Row],[Column16]]</f>
        <v>8657</v>
      </c>
      <c r="L14" t="s">
        <v>822</v>
      </c>
    </row>
    <row r="15" spans="1:12">
      <c r="A15" t="s">
        <v>506</v>
      </c>
      <c r="B15" t="s">
        <v>2855</v>
      </c>
      <c r="C15" t="s">
        <v>1419</v>
      </c>
      <c r="D15" t="s">
        <v>576</v>
      </c>
      <c r="E15" t="s">
        <v>1477</v>
      </c>
      <c r="F15">
        <f>_1997_1998[[#This Row],[Column7]]+_1997_1998[[#This Row],[Column7]]</f>
        <v>448</v>
      </c>
      <c r="G15" t="s">
        <v>2314</v>
      </c>
      <c r="H15" t="s">
        <v>2058</v>
      </c>
      <c r="I15" t="s">
        <v>640</v>
      </c>
      <c r="J15" t="s">
        <v>2886</v>
      </c>
      <c r="K15">
        <f>_1997_1998[[#This Row],[Column15]]+_1997_1998[[#This Row],[Column16]]</f>
        <v>2005</v>
      </c>
      <c r="L15" t="s">
        <v>1893</v>
      </c>
    </row>
    <row r="16" spans="1:12">
      <c r="A16" t="s">
        <v>15</v>
      </c>
      <c r="B16" t="s">
        <v>2887</v>
      </c>
      <c r="C16" t="s">
        <v>2888</v>
      </c>
      <c r="D16" t="s">
        <v>2889</v>
      </c>
      <c r="E16" t="s">
        <v>2890</v>
      </c>
      <c r="F16">
        <f>_1997_1998[[#This Row],[Column7]]+_1997_1998[[#This Row],[Column7]]</f>
        <v>1138</v>
      </c>
      <c r="G16" t="s">
        <v>1609</v>
      </c>
      <c r="H16" t="s">
        <v>2892</v>
      </c>
      <c r="I16" t="s">
        <v>678</v>
      </c>
      <c r="J16" t="s">
        <v>2893</v>
      </c>
      <c r="K16">
        <f>_1997_1998[[#This Row],[Column15]]+_1997_1998[[#This Row],[Column16]]</f>
        <v>13164</v>
      </c>
      <c r="L16" t="s">
        <v>2894</v>
      </c>
    </row>
    <row r="17" spans="1:12">
      <c r="A17" t="s">
        <v>16</v>
      </c>
      <c r="B17" t="s">
        <v>2897</v>
      </c>
      <c r="C17" t="s">
        <v>788</v>
      </c>
      <c r="D17" t="s">
        <v>2898</v>
      </c>
      <c r="E17" t="s">
        <v>1331</v>
      </c>
      <c r="F17">
        <f>_1997_1998[[#This Row],[Column7]]+_1997_1998[[#This Row],[Column7]]</f>
        <v>4080</v>
      </c>
      <c r="G17" t="s">
        <v>2901</v>
      </c>
      <c r="H17" t="s">
        <v>1165</v>
      </c>
      <c r="I17" t="s">
        <v>2903</v>
      </c>
      <c r="J17" t="s">
        <v>2904</v>
      </c>
      <c r="K17">
        <f>_1997_1998[[#This Row],[Column15]]+_1997_1998[[#This Row],[Column16]]</f>
        <v>13502</v>
      </c>
      <c r="L17" t="s">
        <v>2304</v>
      </c>
    </row>
    <row r="18" spans="1:12">
      <c r="A18" t="s">
        <v>174</v>
      </c>
      <c r="B18" t="s">
        <v>2905</v>
      </c>
      <c r="C18" t="s">
        <v>1593</v>
      </c>
      <c r="D18" t="s">
        <v>2906</v>
      </c>
      <c r="E18" t="s">
        <v>2907</v>
      </c>
      <c r="F18">
        <f>_1997_1998[[#This Row],[Column7]]+_1997_1998[[#This Row],[Column7]]</f>
        <v>2338</v>
      </c>
      <c r="G18" t="s">
        <v>2698</v>
      </c>
      <c r="H18" t="s">
        <v>2909</v>
      </c>
      <c r="I18" t="s">
        <v>1408</v>
      </c>
      <c r="J18" t="s">
        <v>2910</v>
      </c>
      <c r="K18">
        <f>_1997_1998[[#This Row],[Column15]]+_1997_1998[[#This Row],[Column16]]</f>
        <v>9806</v>
      </c>
      <c r="L18" t="s">
        <v>2367</v>
      </c>
    </row>
    <row r="19" spans="1:12">
      <c r="A19" t="s">
        <v>375</v>
      </c>
      <c r="B19" t="s">
        <v>2912</v>
      </c>
      <c r="C19" t="s">
        <v>1648</v>
      </c>
      <c r="D19" t="s">
        <v>2913</v>
      </c>
      <c r="E19" t="s">
        <v>2914</v>
      </c>
      <c r="F19">
        <f>_1997_1998[[#This Row],[Column7]]+_1997_1998[[#This Row],[Column7]]</f>
        <v>368</v>
      </c>
      <c r="G19" t="s">
        <v>2137</v>
      </c>
      <c r="H19" t="s">
        <v>2916</v>
      </c>
      <c r="I19" t="s">
        <v>2917</v>
      </c>
      <c r="J19" t="s">
        <v>2918</v>
      </c>
      <c r="K19">
        <f>_1997_1998[[#This Row],[Column15]]+_1997_1998[[#This Row],[Column16]]</f>
        <v>6895</v>
      </c>
      <c r="L19" t="s">
        <v>1582</v>
      </c>
    </row>
    <row r="20" spans="1:12">
      <c r="A20" t="s">
        <v>19</v>
      </c>
      <c r="B20" t="s">
        <v>2919</v>
      </c>
      <c r="C20" t="s">
        <v>2920</v>
      </c>
      <c r="D20" t="s">
        <v>2921</v>
      </c>
      <c r="E20" t="s">
        <v>2922</v>
      </c>
      <c r="F20">
        <f>_1997_1998[[#This Row],[Column7]]+_1997_1998[[#This Row],[Column7]]</f>
        <v>8076</v>
      </c>
      <c r="G20" t="s">
        <v>840</v>
      </c>
      <c r="H20" t="s">
        <v>2924</v>
      </c>
      <c r="I20" t="s">
        <v>2925</v>
      </c>
      <c r="J20" t="s">
        <v>2926</v>
      </c>
      <c r="K20">
        <f>_1997_1998[[#This Row],[Column15]]+_1997_1998[[#This Row],[Column16]]</f>
        <v>13490</v>
      </c>
      <c r="L20" t="s">
        <v>2928</v>
      </c>
    </row>
    <row r="21" spans="1:12">
      <c r="A21" t="s">
        <v>456</v>
      </c>
      <c r="B21" t="s">
        <v>2929</v>
      </c>
      <c r="C21" t="s">
        <v>1765</v>
      </c>
      <c r="D21" t="s">
        <v>793</v>
      </c>
      <c r="E21" t="s">
        <v>2930</v>
      </c>
      <c r="F21">
        <f>_1997_1998[[#This Row],[Column7]]+_1997_1998[[#This Row],[Column7]]</f>
        <v>1110</v>
      </c>
      <c r="G21" t="s">
        <v>1930</v>
      </c>
      <c r="H21" t="s">
        <v>2932</v>
      </c>
      <c r="I21" t="s">
        <v>2933</v>
      </c>
      <c r="J21" t="s">
        <v>2934</v>
      </c>
      <c r="K21">
        <f>_1997_1998[[#This Row],[Column15]]+_1997_1998[[#This Row],[Column16]]</f>
        <v>6508</v>
      </c>
      <c r="L21" t="s">
        <v>1563</v>
      </c>
    </row>
    <row r="22" spans="1:12">
      <c r="A22" t="s">
        <v>492</v>
      </c>
      <c r="B22" t="s">
        <v>2936</v>
      </c>
      <c r="C22" t="s">
        <v>1987</v>
      </c>
      <c r="D22" t="s">
        <v>2937</v>
      </c>
      <c r="E22" t="s">
        <v>2938</v>
      </c>
      <c r="F22">
        <f>_1997_1998[[#This Row],[Column7]]+_1997_1998[[#This Row],[Column7]]</f>
        <v>1794</v>
      </c>
      <c r="G22" t="s">
        <v>2154</v>
      </c>
      <c r="H22" t="s">
        <v>2939</v>
      </c>
      <c r="I22" t="s">
        <v>2940</v>
      </c>
      <c r="J22" t="s">
        <v>2941</v>
      </c>
      <c r="K22">
        <f>_1997_1998[[#This Row],[Column15]]+_1997_1998[[#This Row],[Column16]]</f>
        <v>15424</v>
      </c>
      <c r="L22" t="s">
        <v>1987</v>
      </c>
    </row>
    <row r="23" spans="1:12">
      <c r="A23" t="s">
        <v>22</v>
      </c>
      <c r="B23" t="s">
        <v>2942</v>
      </c>
      <c r="C23" t="s">
        <v>1879</v>
      </c>
      <c r="D23" t="s">
        <v>2472</v>
      </c>
      <c r="E23" t="s">
        <v>817</v>
      </c>
      <c r="F23">
        <f>_1997_1998[[#This Row],[Column7]]+_1997_1998[[#This Row],[Column7]]</f>
        <v>824</v>
      </c>
      <c r="G23" t="s">
        <v>1381</v>
      </c>
      <c r="H23" t="s">
        <v>2944</v>
      </c>
      <c r="I23" t="s">
        <v>2945</v>
      </c>
      <c r="J23" t="s">
        <v>2946</v>
      </c>
      <c r="K23">
        <f>_1997_1998[[#This Row],[Column15]]+_1997_1998[[#This Row],[Column16]]</f>
        <v>19096</v>
      </c>
      <c r="L23" t="s">
        <v>2889</v>
      </c>
    </row>
    <row r="24" spans="1:12">
      <c r="A24" t="s">
        <v>161</v>
      </c>
      <c r="B24" t="s">
        <v>1395</v>
      </c>
      <c r="C24" t="s">
        <v>2552</v>
      </c>
      <c r="D24" t="s">
        <v>2947</v>
      </c>
      <c r="E24" t="s">
        <v>2147</v>
      </c>
      <c r="F24">
        <f>_1997_1998[[#This Row],[Column7]]+_1997_1998[[#This Row],[Column7]]</f>
        <v>318</v>
      </c>
      <c r="G24" t="s">
        <v>1690</v>
      </c>
      <c r="H24" t="s">
        <v>2948</v>
      </c>
      <c r="I24" t="s">
        <v>551</v>
      </c>
      <c r="J24" t="s">
        <v>2949</v>
      </c>
      <c r="K24">
        <f>_1997_1998[[#This Row],[Column15]]+_1997_1998[[#This Row],[Column16]]</f>
        <v>437</v>
      </c>
      <c r="L24" t="s">
        <v>1302</v>
      </c>
    </row>
    <row r="25" spans="1:12">
      <c r="A25" t="s">
        <v>770</v>
      </c>
      <c r="B25" t="s">
        <v>2951</v>
      </c>
      <c r="C25" t="s">
        <v>1410</v>
      </c>
      <c r="D25" t="s">
        <v>2952</v>
      </c>
      <c r="E25" t="s">
        <v>2831</v>
      </c>
      <c r="F25">
        <f>_1997_1998[[#This Row],[Column7]]+_1997_1998[[#This Row],[Column7]]</f>
        <v>806</v>
      </c>
      <c r="G25" t="s">
        <v>1945</v>
      </c>
      <c r="H25" t="s">
        <v>2954</v>
      </c>
      <c r="I25" t="s">
        <v>2935</v>
      </c>
      <c r="J25" t="s">
        <v>2955</v>
      </c>
      <c r="K25">
        <f>_1997_1998[[#This Row],[Column15]]+_1997_1998[[#This Row],[Column16]]</f>
        <v>6807</v>
      </c>
      <c r="L25" t="s">
        <v>1480</v>
      </c>
    </row>
    <row r="26" spans="1:12">
      <c r="A26" t="s">
        <v>478</v>
      </c>
      <c r="B26" t="s">
        <v>2956</v>
      </c>
      <c r="C26" t="s">
        <v>1846</v>
      </c>
      <c r="D26" t="s">
        <v>2957</v>
      </c>
      <c r="E26" t="s">
        <v>2908</v>
      </c>
      <c r="F26">
        <f>_1997_1998[[#This Row],[Column7]]+_1997_1998[[#This Row],[Column7]]</f>
        <v>288</v>
      </c>
      <c r="G26" t="s">
        <v>1802</v>
      </c>
      <c r="H26" t="s">
        <v>2958</v>
      </c>
      <c r="I26" t="s">
        <v>1315</v>
      </c>
      <c r="J26" t="s">
        <v>2959</v>
      </c>
      <c r="K26">
        <f>_1997_1998[[#This Row],[Column15]]+_1997_1998[[#This Row],[Column16]]</f>
        <v>3280</v>
      </c>
      <c r="L26" t="s">
        <v>1851</v>
      </c>
    </row>
    <row r="27" spans="1:12">
      <c r="A27" t="s">
        <v>2960</v>
      </c>
      <c r="B27" t="s">
        <v>2961</v>
      </c>
      <c r="C27" t="s">
        <v>2555</v>
      </c>
      <c r="D27" t="s">
        <v>589</v>
      </c>
      <c r="E27" t="s">
        <v>1974</v>
      </c>
      <c r="F27">
        <f>_1997_1998[[#This Row],[Column7]]+_1997_1998[[#This Row],[Column7]]</f>
        <v>494</v>
      </c>
      <c r="G27" t="s">
        <v>1435</v>
      </c>
      <c r="H27" t="s">
        <v>1104</v>
      </c>
      <c r="I27" t="s">
        <v>1746</v>
      </c>
      <c r="J27" t="s">
        <v>2907</v>
      </c>
      <c r="K27">
        <f>_1997_1998[[#This Row],[Column15]]+_1997_1998[[#This Row],[Column16]]</f>
        <v>3206</v>
      </c>
      <c r="L27" t="s">
        <v>638</v>
      </c>
    </row>
    <row r="28" spans="1:12">
      <c r="A28" t="s">
        <v>380</v>
      </c>
      <c r="B28" t="s">
        <v>1741</v>
      </c>
      <c r="C28" t="s">
        <v>2962</v>
      </c>
      <c r="D28" t="s">
        <v>2963</v>
      </c>
      <c r="E28" t="s">
        <v>2964</v>
      </c>
      <c r="F28">
        <f>_1997_1998[[#This Row],[Column7]]+_1997_1998[[#This Row],[Column7]]</f>
        <v>3424</v>
      </c>
      <c r="G28" t="s">
        <v>704</v>
      </c>
      <c r="H28" t="s">
        <v>2967</v>
      </c>
      <c r="I28" t="s">
        <v>2548</v>
      </c>
      <c r="J28" t="s">
        <v>2968</v>
      </c>
      <c r="K28">
        <f>_1997_1998[[#This Row],[Column15]]+_1997_1998[[#This Row],[Column16]]</f>
        <v>7700</v>
      </c>
      <c r="L28" t="s">
        <v>2043</v>
      </c>
    </row>
    <row r="29" spans="1:12">
      <c r="A29" t="s">
        <v>800</v>
      </c>
      <c r="B29" t="s">
        <v>2969</v>
      </c>
      <c r="C29" t="s">
        <v>1440</v>
      </c>
      <c r="D29" t="s">
        <v>1843</v>
      </c>
      <c r="E29" t="s">
        <v>1856</v>
      </c>
      <c r="F29">
        <f>_1997_1998[[#This Row],[Column7]]+_1997_1998[[#This Row],[Column7]]</f>
        <v>88</v>
      </c>
      <c r="G29" t="s">
        <v>1641</v>
      </c>
      <c r="H29" t="s">
        <v>551</v>
      </c>
      <c r="I29" t="s">
        <v>1858</v>
      </c>
      <c r="J29" t="s">
        <v>1858</v>
      </c>
      <c r="K29">
        <f>_1997_1998[[#This Row],[Column15]]+_1997_1998[[#This Row],[Column16]]</f>
        <v>123</v>
      </c>
      <c r="L29" t="s">
        <v>551</v>
      </c>
    </row>
    <row r="30" spans="1:12">
      <c r="A30" t="s">
        <v>27</v>
      </c>
      <c r="B30" t="s">
        <v>2970</v>
      </c>
      <c r="C30" t="s">
        <v>2971</v>
      </c>
      <c r="D30" t="s">
        <v>2972</v>
      </c>
      <c r="E30" t="s">
        <v>2973</v>
      </c>
      <c r="F30">
        <f>_1997_1998[[#This Row],[Column7]]+_1997_1998[[#This Row],[Column7]]</f>
        <v>1256</v>
      </c>
      <c r="G30" t="s">
        <v>2528</v>
      </c>
      <c r="H30" t="s">
        <v>2974</v>
      </c>
      <c r="I30" t="s">
        <v>2975</v>
      </c>
      <c r="J30" t="s">
        <v>2976</v>
      </c>
      <c r="K30">
        <f>_1997_1998[[#This Row],[Column15]]+_1997_1998[[#This Row],[Column16]]</f>
        <v>14246</v>
      </c>
      <c r="L30" t="s">
        <v>2977</v>
      </c>
    </row>
    <row r="31" spans="1:12">
      <c r="A31" t="s">
        <v>28</v>
      </c>
      <c r="B31" t="s">
        <v>2980</v>
      </c>
      <c r="C31" t="s">
        <v>972</v>
      </c>
      <c r="D31" t="s">
        <v>557</v>
      </c>
      <c r="E31" t="s">
        <v>2845</v>
      </c>
      <c r="F31">
        <f>_1997_1998[[#This Row],[Column7]]+_1997_1998[[#This Row],[Column7]]</f>
        <v>3140</v>
      </c>
      <c r="G31" t="s">
        <v>2943</v>
      </c>
      <c r="H31" t="s">
        <v>2066</v>
      </c>
      <c r="I31" t="s">
        <v>1441</v>
      </c>
      <c r="J31" t="s">
        <v>2982</v>
      </c>
      <c r="K31">
        <f>_1997_1998[[#This Row],[Column15]]+_1997_1998[[#This Row],[Column16]]</f>
        <v>716</v>
      </c>
      <c r="L31" t="s">
        <v>1843</v>
      </c>
    </row>
    <row r="32" spans="1:12">
      <c r="A32" t="s">
        <v>812</v>
      </c>
      <c r="B32" t="s">
        <v>2983</v>
      </c>
      <c r="C32" t="s">
        <v>551</v>
      </c>
      <c r="D32" t="s">
        <v>551</v>
      </c>
      <c r="E32" t="s">
        <v>551</v>
      </c>
      <c r="F32">
        <f>_1997_1998[[#This Row],[Column7]]+_1997_1998[[#This Row],[Column7]]</f>
        <v>0</v>
      </c>
      <c r="G32" t="s">
        <v>551</v>
      </c>
      <c r="H32" t="s">
        <v>2285</v>
      </c>
      <c r="I32" t="s">
        <v>1946</v>
      </c>
      <c r="J32" t="s">
        <v>1914</v>
      </c>
      <c r="K32">
        <f>_1997_1998[[#This Row],[Column15]]+_1997_1998[[#This Row],[Column16]]</f>
        <v>728</v>
      </c>
      <c r="L32" t="s">
        <v>1441</v>
      </c>
    </row>
    <row r="33" spans="1:12">
      <c r="A33" t="s">
        <v>332</v>
      </c>
      <c r="B33" t="s">
        <v>2984</v>
      </c>
      <c r="C33" t="s">
        <v>1838</v>
      </c>
      <c r="D33" t="s">
        <v>1441</v>
      </c>
      <c r="E33" t="s">
        <v>1434</v>
      </c>
      <c r="F33">
        <f>_1997_1998[[#This Row],[Column7]]+_1997_1998[[#This Row],[Column7]]</f>
        <v>6</v>
      </c>
      <c r="G33" t="s">
        <v>1641</v>
      </c>
      <c r="H33" t="s">
        <v>2321</v>
      </c>
      <c r="I33" t="s">
        <v>1667</v>
      </c>
      <c r="J33" t="s">
        <v>2368</v>
      </c>
      <c r="K33">
        <f>_1997_1998[[#This Row],[Column15]]+_1997_1998[[#This Row],[Column16]]</f>
        <v>470</v>
      </c>
      <c r="L33" t="s">
        <v>2314</v>
      </c>
    </row>
    <row r="34" spans="1:12">
      <c r="A34" t="s">
        <v>31</v>
      </c>
      <c r="B34" t="s">
        <v>2986</v>
      </c>
      <c r="C34" t="s">
        <v>2987</v>
      </c>
      <c r="D34" t="s">
        <v>2988</v>
      </c>
      <c r="E34" t="s">
        <v>2989</v>
      </c>
      <c r="F34">
        <f>_1997_1998[[#This Row],[Column7]]+_1997_1998[[#This Row],[Column7]]</f>
        <v>2816</v>
      </c>
      <c r="G34" t="s">
        <v>2991</v>
      </c>
      <c r="H34" t="s">
        <v>2992</v>
      </c>
      <c r="I34" t="s">
        <v>1823</v>
      </c>
      <c r="J34" t="s">
        <v>2993</v>
      </c>
      <c r="K34">
        <f>_1997_1998[[#This Row],[Column15]]+_1997_1998[[#This Row],[Column16]]</f>
        <v>18492</v>
      </c>
      <c r="L34" t="s">
        <v>2994</v>
      </c>
    </row>
    <row r="35" spans="1:12">
      <c r="A35" t="s">
        <v>32</v>
      </c>
      <c r="B35" t="s">
        <v>2996</v>
      </c>
      <c r="C35" t="s">
        <v>1842</v>
      </c>
      <c r="D35" t="s">
        <v>992</v>
      </c>
      <c r="E35" t="s">
        <v>2538</v>
      </c>
      <c r="F35">
        <f>_1997_1998[[#This Row],[Column7]]+_1997_1998[[#This Row],[Column7]]</f>
        <v>588</v>
      </c>
      <c r="G35" t="s">
        <v>640</v>
      </c>
      <c r="H35" t="s">
        <v>2997</v>
      </c>
      <c r="I35" t="s">
        <v>2103</v>
      </c>
      <c r="J35" t="s">
        <v>2998</v>
      </c>
      <c r="K35">
        <f>_1997_1998[[#This Row],[Column15]]+_1997_1998[[#This Row],[Column16]]</f>
        <v>10762</v>
      </c>
      <c r="L35" t="s">
        <v>2321</v>
      </c>
    </row>
    <row r="36" spans="1:12">
      <c r="A36" t="s">
        <v>33</v>
      </c>
      <c r="B36" t="s">
        <v>2999</v>
      </c>
      <c r="C36" t="s">
        <v>3000</v>
      </c>
      <c r="D36" t="s">
        <v>934</v>
      </c>
      <c r="E36" t="s">
        <v>3001</v>
      </c>
      <c r="F36">
        <f>_1997_1998[[#This Row],[Column7]]+_1997_1998[[#This Row],[Column7]]</f>
        <v>2682</v>
      </c>
      <c r="G36" t="s">
        <v>3002</v>
      </c>
      <c r="H36" t="s">
        <v>3003</v>
      </c>
      <c r="I36" t="s">
        <v>1367</v>
      </c>
      <c r="J36" t="s">
        <v>3004</v>
      </c>
      <c r="K36">
        <f>_1997_1998[[#This Row],[Column15]]+_1997_1998[[#This Row],[Column16]]</f>
        <v>8807</v>
      </c>
      <c r="L36" t="s">
        <v>1484</v>
      </c>
    </row>
    <row r="37" spans="1:12">
      <c r="A37" t="s">
        <v>34</v>
      </c>
      <c r="B37" t="s">
        <v>3006</v>
      </c>
      <c r="C37" t="s">
        <v>2889</v>
      </c>
      <c r="D37" t="s">
        <v>3007</v>
      </c>
      <c r="E37" t="s">
        <v>1014</v>
      </c>
      <c r="F37">
        <f>_1997_1998[[#This Row],[Column7]]+_1997_1998[[#This Row],[Column7]]</f>
        <v>2812</v>
      </c>
      <c r="G37" t="s">
        <v>1830</v>
      </c>
      <c r="H37" t="s">
        <v>3009</v>
      </c>
      <c r="I37" t="s">
        <v>3010</v>
      </c>
      <c r="J37" t="s">
        <v>3011</v>
      </c>
      <c r="K37">
        <f>_1997_1998[[#This Row],[Column15]]+_1997_1998[[#This Row],[Column16]]</f>
        <v>9113</v>
      </c>
      <c r="L37" t="s">
        <v>2106</v>
      </c>
    </row>
    <row r="38" spans="1:12">
      <c r="A38" t="s">
        <v>35</v>
      </c>
      <c r="B38" t="s">
        <v>3013</v>
      </c>
      <c r="C38" t="s">
        <v>1913</v>
      </c>
      <c r="D38" t="s">
        <v>3014</v>
      </c>
      <c r="E38" t="s">
        <v>2900</v>
      </c>
      <c r="F38">
        <f>_1997_1998[[#This Row],[Column7]]+_1997_1998[[#This Row],[Column7]]</f>
        <v>1076</v>
      </c>
      <c r="G38" t="s">
        <v>2770</v>
      </c>
      <c r="H38" t="s">
        <v>3016</v>
      </c>
      <c r="I38" t="s">
        <v>3017</v>
      </c>
      <c r="J38" t="s">
        <v>3018</v>
      </c>
      <c r="K38">
        <f>_1997_1998[[#This Row],[Column15]]+_1997_1998[[#This Row],[Column16]]</f>
        <v>9183</v>
      </c>
      <c r="L38" t="s">
        <v>2537</v>
      </c>
    </row>
    <row r="39" spans="1:12">
      <c r="A39" t="s">
        <v>419</v>
      </c>
      <c r="B39" t="s">
        <v>3021</v>
      </c>
      <c r="C39" t="s">
        <v>612</v>
      </c>
      <c r="D39" t="s">
        <v>1704</v>
      </c>
      <c r="E39" t="s">
        <v>3022</v>
      </c>
      <c r="F39">
        <f>_1997_1998[[#This Row],[Column7]]+_1997_1998[[#This Row],[Column7]]</f>
        <v>1080</v>
      </c>
      <c r="G39" t="s">
        <v>1706</v>
      </c>
      <c r="H39" t="s">
        <v>3023</v>
      </c>
      <c r="I39" t="s">
        <v>3024</v>
      </c>
      <c r="J39" t="s">
        <v>607</v>
      </c>
      <c r="K39">
        <f>_1997_1998[[#This Row],[Column15]]+_1997_1998[[#This Row],[Column16]]</f>
        <v>5203</v>
      </c>
      <c r="L39" t="s">
        <v>1949</v>
      </c>
    </row>
    <row r="40" spans="1:12">
      <c r="A40" t="s">
        <v>37</v>
      </c>
      <c r="B40" t="s">
        <v>3026</v>
      </c>
      <c r="C40" t="s">
        <v>1449</v>
      </c>
      <c r="D40" t="s">
        <v>1315</v>
      </c>
      <c r="E40" t="s">
        <v>693</v>
      </c>
      <c r="F40">
        <f>_1997_1998[[#This Row],[Column7]]+_1997_1998[[#This Row],[Column7]]</f>
        <v>2474</v>
      </c>
      <c r="G40" t="s">
        <v>2519</v>
      </c>
      <c r="H40" t="s">
        <v>2230</v>
      </c>
      <c r="I40" t="s">
        <v>3028</v>
      </c>
      <c r="J40" t="s">
        <v>3029</v>
      </c>
      <c r="K40">
        <f>_1997_1998[[#This Row],[Column15]]+_1997_1998[[#This Row],[Column16]]</f>
        <v>5865</v>
      </c>
      <c r="L40" t="s">
        <v>3031</v>
      </c>
    </row>
    <row r="41" spans="1:12">
      <c r="A41" t="s">
        <v>38</v>
      </c>
      <c r="B41" t="s">
        <v>3032</v>
      </c>
      <c r="C41" t="s">
        <v>1085</v>
      </c>
      <c r="D41" t="s">
        <v>3033</v>
      </c>
      <c r="E41" t="s">
        <v>3034</v>
      </c>
      <c r="F41">
        <f>_1997_1998[[#This Row],[Column7]]+_1997_1998[[#This Row],[Column7]]</f>
        <v>2960</v>
      </c>
      <c r="G41" t="s">
        <v>1363</v>
      </c>
      <c r="H41" t="s">
        <v>3035</v>
      </c>
      <c r="I41" t="s">
        <v>3036</v>
      </c>
      <c r="J41" t="s">
        <v>3037</v>
      </c>
      <c r="K41">
        <f>_1997_1998[[#This Row],[Column15]]+_1997_1998[[#This Row],[Column16]]</f>
        <v>8294</v>
      </c>
      <c r="L41" t="s">
        <v>1315</v>
      </c>
    </row>
    <row r="42" spans="1:12">
      <c r="A42" t="s">
        <v>460</v>
      </c>
      <c r="B42" t="s">
        <v>959</v>
      </c>
      <c r="C42" t="s">
        <v>2219</v>
      </c>
      <c r="D42" t="s">
        <v>2745</v>
      </c>
      <c r="E42" t="s">
        <v>2518</v>
      </c>
      <c r="F42">
        <f>_1997_1998[[#This Row],[Column7]]+_1997_1998[[#This Row],[Column7]]</f>
        <v>112</v>
      </c>
      <c r="G42" t="s">
        <v>1706</v>
      </c>
      <c r="H42" t="s">
        <v>2465</v>
      </c>
      <c r="I42" t="s">
        <v>2219</v>
      </c>
      <c r="J42" t="s">
        <v>2291</v>
      </c>
      <c r="K42">
        <f>_1997_1998[[#This Row],[Column15]]+_1997_1998[[#This Row],[Column16]]</f>
        <v>1073</v>
      </c>
      <c r="L42" t="s">
        <v>1451</v>
      </c>
    </row>
    <row r="43" spans="1:12">
      <c r="A43" t="s">
        <v>41</v>
      </c>
      <c r="B43" t="s">
        <v>3039</v>
      </c>
      <c r="C43" t="s">
        <v>2307</v>
      </c>
      <c r="D43" t="s">
        <v>3040</v>
      </c>
      <c r="E43" t="s">
        <v>2794</v>
      </c>
      <c r="F43">
        <f>_1997_1998[[#This Row],[Column7]]+_1997_1998[[#This Row],[Column7]]</f>
        <v>1950</v>
      </c>
      <c r="G43" t="s">
        <v>1655</v>
      </c>
      <c r="H43" t="s">
        <v>3044</v>
      </c>
      <c r="I43" t="s">
        <v>3045</v>
      </c>
      <c r="J43" t="s">
        <v>3046</v>
      </c>
      <c r="K43">
        <f>_1997_1998[[#This Row],[Column15]]+_1997_1998[[#This Row],[Column16]]</f>
        <v>4864</v>
      </c>
      <c r="L43" t="s">
        <v>2135</v>
      </c>
    </row>
    <row r="44" spans="1:12">
      <c r="A44" t="s">
        <v>42</v>
      </c>
      <c r="B44" t="s">
        <v>3048</v>
      </c>
      <c r="C44" t="s">
        <v>3049</v>
      </c>
      <c r="D44" t="s">
        <v>1613</v>
      </c>
      <c r="E44" t="s">
        <v>3050</v>
      </c>
      <c r="F44">
        <f>_1997_1998[[#This Row],[Column7]]+_1997_1998[[#This Row],[Column7]]</f>
        <v>2268</v>
      </c>
      <c r="G44" t="s">
        <v>2326</v>
      </c>
      <c r="H44" t="s">
        <v>3052</v>
      </c>
      <c r="I44" t="s">
        <v>2382</v>
      </c>
      <c r="J44" t="s">
        <v>3053</v>
      </c>
      <c r="K44">
        <f>_1997_1998[[#This Row],[Column15]]+_1997_1998[[#This Row],[Column16]]</f>
        <v>13330</v>
      </c>
      <c r="L44" t="s">
        <v>3054</v>
      </c>
    </row>
    <row r="45" spans="1:12">
      <c r="A45" t="s">
        <v>214</v>
      </c>
      <c r="B45" t="s">
        <v>2642</v>
      </c>
      <c r="C45" t="s">
        <v>1304</v>
      </c>
      <c r="D45" t="s">
        <v>1434</v>
      </c>
      <c r="E45" t="s">
        <v>2113</v>
      </c>
      <c r="F45">
        <f>_1997_1998[[#This Row],[Column7]]+_1997_1998[[#This Row],[Column7]]</f>
        <v>52</v>
      </c>
      <c r="G45" t="s">
        <v>1639</v>
      </c>
      <c r="H45" t="s">
        <v>3055</v>
      </c>
      <c r="I45" t="s">
        <v>2337</v>
      </c>
      <c r="J45" t="s">
        <v>3056</v>
      </c>
      <c r="K45">
        <f>_1997_1998[[#This Row],[Column15]]+_1997_1998[[#This Row],[Column16]]</f>
        <v>1555</v>
      </c>
      <c r="L45" t="s">
        <v>1689</v>
      </c>
    </row>
    <row r="46" spans="1:12">
      <c r="A46" t="s">
        <v>45</v>
      </c>
      <c r="B46" t="s">
        <v>3057</v>
      </c>
      <c r="C46" t="s">
        <v>1508</v>
      </c>
      <c r="D46" t="s">
        <v>3058</v>
      </c>
      <c r="E46" t="s">
        <v>3059</v>
      </c>
      <c r="F46">
        <f>_1997_1998[[#This Row],[Column7]]+_1997_1998[[#This Row],[Column7]]</f>
        <v>1182</v>
      </c>
      <c r="G46" t="s">
        <v>560</v>
      </c>
      <c r="H46" t="s">
        <v>3060</v>
      </c>
      <c r="I46" t="s">
        <v>3061</v>
      </c>
      <c r="J46" t="s">
        <v>3062</v>
      </c>
      <c r="K46">
        <f>_1997_1998[[#This Row],[Column15]]+_1997_1998[[#This Row],[Column16]]</f>
        <v>14715</v>
      </c>
      <c r="L46" t="s">
        <v>3063</v>
      </c>
    </row>
    <row r="47" spans="1:12">
      <c r="A47" t="s">
        <v>422</v>
      </c>
      <c r="B47" t="s">
        <v>3064</v>
      </c>
      <c r="C47" t="s">
        <v>811</v>
      </c>
      <c r="D47" t="s">
        <v>3065</v>
      </c>
      <c r="E47" t="s">
        <v>1395</v>
      </c>
      <c r="F47">
        <f>_1997_1998[[#This Row],[Column7]]+_1997_1998[[#This Row],[Column7]]</f>
        <v>900</v>
      </c>
      <c r="G47" t="s">
        <v>2314</v>
      </c>
      <c r="H47" t="s">
        <v>3066</v>
      </c>
      <c r="I47" t="s">
        <v>1714</v>
      </c>
      <c r="J47" t="s">
        <v>3067</v>
      </c>
      <c r="K47">
        <f>_1997_1998[[#This Row],[Column15]]+_1997_1998[[#This Row],[Column16]]</f>
        <v>2033</v>
      </c>
      <c r="L47" t="s">
        <v>2323</v>
      </c>
    </row>
    <row r="48" spans="1:12">
      <c r="A48" t="s">
        <v>47</v>
      </c>
      <c r="B48" t="s">
        <v>1074</v>
      </c>
      <c r="C48" t="s">
        <v>3069</v>
      </c>
      <c r="D48" t="s">
        <v>1464</v>
      </c>
      <c r="E48" t="s">
        <v>3070</v>
      </c>
      <c r="F48">
        <f>_1997_1998[[#This Row],[Column7]]+_1997_1998[[#This Row],[Column7]]</f>
        <v>1882</v>
      </c>
      <c r="G48" t="s">
        <v>1800</v>
      </c>
      <c r="H48" t="s">
        <v>3071</v>
      </c>
      <c r="I48" t="s">
        <v>3072</v>
      </c>
      <c r="J48" t="s">
        <v>3073</v>
      </c>
      <c r="K48">
        <f>_1997_1998[[#This Row],[Column15]]+_1997_1998[[#This Row],[Column16]]</f>
        <v>13432</v>
      </c>
      <c r="L48" t="s">
        <v>2953</v>
      </c>
    </row>
    <row r="49" spans="1:12">
      <c r="A49" t="s">
        <v>48</v>
      </c>
      <c r="B49" t="s">
        <v>3074</v>
      </c>
      <c r="C49" t="s">
        <v>3075</v>
      </c>
      <c r="D49" t="s">
        <v>2403</v>
      </c>
      <c r="E49" t="s">
        <v>1012</v>
      </c>
      <c r="F49">
        <f>_1997_1998[[#This Row],[Column7]]+_1997_1998[[#This Row],[Column7]]</f>
        <v>1930</v>
      </c>
      <c r="G49" t="s">
        <v>2194</v>
      </c>
      <c r="H49" t="s">
        <v>3076</v>
      </c>
      <c r="I49" t="s">
        <v>1050</v>
      </c>
      <c r="J49" t="s">
        <v>3077</v>
      </c>
      <c r="K49">
        <f>_1997_1998[[#This Row],[Column15]]+_1997_1998[[#This Row],[Column16]]</f>
        <v>9555</v>
      </c>
      <c r="L49" t="s">
        <v>1577</v>
      </c>
    </row>
    <row r="50" spans="1:12">
      <c r="A50" t="s">
        <v>461</v>
      </c>
      <c r="B50" t="s">
        <v>3080</v>
      </c>
      <c r="C50" t="s">
        <v>1404</v>
      </c>
      <c r="D50" t="s">
        <v>3081</v>
      </c>
      <c r="E50" t="s">
        <v>1895</v>
      </c>
      <c r="F50">
        <f>_1997_1998[[#This Row],[Column7]]+_1997_1998[[#This Row],[Column7]]</f>
        <v>5602</v>
      </c>
      <c r="G50" t="s">
        <v>3084</v>
      </c>
      <c r="H50" t="s">
        <v>3085</v>
      </c>
      <c r="I50" t="s">
        <v>551</v>
      </c>
      <c r="J50" t="s">
        <v>3086</v>
      </c>
      <c r="K50">
        <f>_1997_1998[[#This Row],[Column15]]+_1997_1998[[#This Row],[Column16]]</f>
        <v>6271</v>
      </c>
      <c r="L50" t="s">
        <v>3087</v>
      </c>
    </row>
    <row r="51" spans="1:12">
      <c r="A51" t="s">
        <v>494</v>
      </c>
      <c r="B51" t="s">
        <v>1188</v>
      </c>
      <c r="C51" t="s">
        <v>1640</v>
      </c>
      <c r="D51" t="s">
        <v>1688</v>
      </c>
      <c r="E51" t="s">
        <v>1800</v>
      </c>
      <c r="F51">
        <f>_1997_1998[[#This Row],[Column7]]+_1997_1998[[#This Row],[Column7]]</f>
        <v>8</v>
      </c>
      <c r="G51" t="s">
        <v>1690</v>
      </c>
      <c r="H51" t="s">
        <v>2322</v>
      </c>
      <c r="I51" t="s">
        <v>1546</v>
      </c>
      <c r="J51" t="s">
        <v>2218</v>
      </c>
      <c r="K51">
        <f>_1997_1998[[#This Row],[Column15]]+_1997_1998[[#This Row],[Column16]]</f>
        <v>1511</v>
      </c>
      <c r="L51" t="s">
        <v>1493</v>
      </c>
    </row>
    <row r="52" spans="1:12">
      <c r="A52" t="s">
        <v>162</v>
      </c>
      <c r="B52" t="s">
        <v>3088</v>
      </c>
      <c r="C52" t="s">
        <v>3089</v>
      </c>
      <c r="D52" t="s">
        <v>1896</v>
      </c>
      <c r="E52" t="s">
        <v>2289</v>
      </c>
      <c r="F52">
        <f>_1997_1998[[#This Row],[Column7]]+_1997_1998[[#This Row],[Column7]]</f>
        <v>3510</v>
      </c>
      <c r="G52" t="s">
        <v>1634</v>
      </c>
      <c r="H52" t="s">
        <v>1304</v>
      </c>
      <c r="I52" t="s">
        <v>591</v>
      </c>
      <c r="J52" t="s">
        <v>1306</v>
      </c>
      <c r="K52">
        <f>_1997_1998[[#This Row],[Column15]]+_1997_1998[[#This Row],[Column16]]</f>
        <v>46</v>
      </c>
      <c r="L52" t="s">
        <v>1638</v>
      </c>
    </row>
    <row r="53" spans="1:12">
      <c r="A53" t="s">
        <v>154</v>
      </c>
      <c r="B53" t="s">
        <v>3091</v>
      </c>
      <c r="C53" t="s">
        <v>3092</v>
      </c>
      <c r="D53" t="s">
        <v>3093</v>
      </c>
      <c r="E53" t="s">
        <v>3094</v>
      </c>
      <c r="F53">
        <f>_1997_1998[[#This Row],[Column7]]+_1997_1998[[#This Row],[Column7]]</f>
        <v>2004</v>
      </c>
      <c r="G53" t="s">
        <v>2732</v>
      </c>
      <c r="H53" t="s">
        <v>3097</v>
      </c>
      <c r="I53" t="s">
        <v>3098</v>
      </c>
      <c r="J53" t="s">
        <v>982</v>
      </c>
      <c r="K53">
        <f>_1997_1998[[#This Row],[Column15]]+_1997_1998[[#This Row],[Column16]]</f>
        <v>9805</v>
      </c>
      <c r="L53" t="s">
        <v>1960</v>
      </c>
    </row>
    <row r="54" spans="1:12">
      <c r="A54" t="s">
        <v>495</v>
      </c>
      <c r="B54" t="s">
        <v>3100</v>
      </c>
      <c r="C54" t="s">
        <v>2091</v>
      </c>
      <c r="D54" t="s">
        <v>835</v>
      </c>
      <c r="E54" t="s">
        <v>2676</v>
      </c>
      <c r="F54">
        <f>_1997_1998[[#This Row],[Column7]]+_1997_1998[[#This Row],[Column7]]</f>
        <v>1982</v>
      </c>
      <c r="G54" t="s">
        <v>3102</v>
      </c>
      <c r="H54" t="s">
        <v>3103</v>
      </c>
      <c r="I54" t="s">
        <v>3104</v>
      </c>
      <c r="J54" t="s">
        <v>2224</v>
      </c>
      <c r="K54">
        <f>_1997_1998[[#This Row],[Column15]]+_1997_1998[[#This Row],[Column16]]</f>
        <v>8627</v>
      </c>
      <c r="L54" t="s">
        <v>2445</v>
      </c>
    </row>
    <row r="55" spans="1:12">
      <c r="A55" t="s">
        <v>425</v>
      </c>
      <c r="B55" t="s">
        <v>3106</v>
      </c>
      <c r="C55" t="s">
        <v>590</v>
      </c>
      <c r="D55" t="s">
        <v>2314</v>
      </c>
      <c r="E55" t="s">
        <v>2323</v>
      </c>
      <c r="F55">
        <f>_1997_1998[[#This Row],[Column7]]+_1997_1998[[#This Row],[Column7]]</f>
        <v>60</v>
      </c>
      <c r="G55" t="s">
        <v>1489</v>
      </c>
      <c r="H55" t="s">
        <v>3107</v>
      </c>
      <c r="I55" t="s">
        <v>1318</v>
      </c>
      <c r="J55" t="s">
        <v>1836</v>
      </c>
      <c r="K55">
        <f>_1997_1998[[#This Row],[Column15]]+_1997_1998[[#This Row],[Column16]]</f>
        <v>1886</v>
      </c>
      <c r="L55" t="s">
        <v>2162</v>
      </c>
    </row>
    <row r="56" spans="1:12">
      <c r="A56" t="s">
        <v>482</v>
      </c>
      <c r="B56" t="s">
        <v>2107</v>
      </c>
      <c r="C56" t="s">
        <v>2704</v>
      </c>
      <c r="D56" t="s">
        <v>1290</v>
      </c>
      <c r="E56" t="s">
        <v>2331</v>
      </c>
      <c r="F56">
        <f>_1997_1998[[#This Row],[Column7]]+_1997_1998[[#This Row],[Column7]]</f>
        <v>198</v>
      </c>
      <c r="G56" t="s">
        <v>1320</v>
      </c>
      <c r="H56" t="s">
        <v>3109</v>
      </c>
      <c r="I56" t="s">
        <v>3110</v>
      </c>
      <c r="J56" t="s">
        <v>3111</v>
      </c>
      <c r="K56">
        <f>_1997_1998[[#This Row],[Column15]]+_1997_1998[[#This Row],[Column16]]</f>
        <v>4405</v>
      </c>
      <c r="L56" t="s">
        <v>1712</v>
      </c>
    </row>
    <row r="57" spans="1:12">
      <c r="A57" t="s">
        <v>51</v>
      </c>
      <c r="B57" t="s">
        <v>3114</v>
      </c>
      <c r="C57" t="s">
        <v>3115</v>
      </c>
      <c r="D57" t="s">
        <v>3116</v>
      </c>
      <c r="E57" t="s">
        <v>3117</v>
      </c>
      <c r="F57">
        <f>_1997_1998[[#This Row],[Column7]]+_1997_1998[[#This Row],[Column7]]</f>
        <v>3864</v>
      </c>
      <c r="G57" t="s">
        <v>3119</v>
      </c>
      <c r="H57" t="s">
        <v>3120</v>
      </c>
      <c r="I57" t="s">
        <v>687</v>
      </c>
      <c r="J57" t="s">
        <v>3121</v>
      </c>
      <c r="K57">
        <f>_1997_1998[[#This Row],[Column15]]+_1997_1998[[#This Row],[Column16]]</f>
        <v>10349</v>
      </c>
      <c r="L57" t="s">
        <v>2670</v>
      </c>
    </row>
    <row r="58" spans="1:12">
      <c r="A58" t="s">
        <v>52</v>
      </c>
      <c r="B58" t="s">
        <v>3122</v>
      </c>
      <c r="C58" t="s">
        <v>3123</v>
      </c>
      <c r="D58" t="s">
        <v>1917</v>
      </c>
      <c r="E58" t="s">
        <v>2352</v>
      </c>
      <c r="F58">
        <f>_1997_1998[[#This Row],[Column7]]+_1997_1998[[#This Row],[Column7]]</f>
        <v>1168</v>
      </c>
      <c r="G58" t="s">
        <v>3125</v>
      </c>
      <c r="H58" t="s">
        <v>3126</v>
      </c>
      <c r="I58" t="s">
        <v>2682</v>
      </c>
      <c r="J58" t="s">
        <v>3127</v>
      </c>
      <c r="K58">
        <f>_1997_1998[[#This Row],[Column15]]+_1997_1998[[#This Row],[Column16]]</f>
        <v>11807</v>
      </c>
      <c r="L58" t="s">
        <v>3128</v>
      </c>
    </row>
    <row r="59" spans="1:12">
      <c r="A59" t="s">
        <v>53</v>
      </c>
      <c r="B59" t="s">
        <v>3130</v>
      </c>
      <c r="C59" t="s">
        <v>1668</v>
      </c>
      <c r="D59" t="s">
        <v>817</v>
      </c>
      <c r="E59" t="s">
        <v>3131</v>
      </c>
      <c r="F59">
        <f>_1997_1998[[#This Row],[Column7]]+_1997_1998[[#This Row],[Column7]]</f>
        <v>2510</v>
      </c>
      <c r="G59" t="s">
        <v>2250</v>
      </c>
      <c r="H59" t="s">
        <v>3132</v>
      </c>
      <c r="I59" t="s">
        <v>3133</v>
      </c>
      <c r="J59" t="s">
        <v>3134</v>
      </c>
      <c r="K59">
        <f>_1997_1998[[#This Row],[Column15]]+_1997_1998[[#This Row],[Column16]]</f>
        <v>7809</v>
      </c>
      <c r="L59" t="s">
        <v>2837</v>
      </c>
    </row>
    <row r="60" spans="1:12">
      <c r="A60" t="s">
        <v>184</v>
      </c>
      <c r="B60" t="s">
        <v>3136</v>
      </c>
      <c r="C60" t="s">
        <v>3108</v>
      </c>
      <c r="D60" t="s">
        <v>3137</v>
      </c>
      <c r="E60" t="s">
        <v>3138</v>
      </c>
      <c r="F60">
        <f>_1997_1998[[#This Row],[Column7]]+_1997_1998[[#This Row],[Column7]]</f>
        <v>1372</v>
      </c>
      <c r="G60" t="s">
        <v>3140</v>
      </c>
      <c r="H60" t="s">
        <v>3141</v>
      </c>
      <c r="I60" t="s">
        <v>1892</v>
      </c>
      <c r="J60" t="s">
        <v>3142</v>
      </c>
      <c r="K60">
        <f>_1997_1998[[#This Row],[Column15]]+_1997_1998[[#This Row],[Column16]]</f>
        <v>15958</v>
      </c>
      <c r="L60" t="s">
        <v>2106</v>
      </c>
    </row>
    <row r="61" spans="1:12">
      <c r="A61" t="s">
        <v>55</v>
      </c>
      <c r="B61" t="s">
        <v>3143</v>
      </c>
      <c r="C61" t="s">
        <v>3144</v>
      </c>
      <c r="D61" t="s">
        <v>3145</v>
      </c>
      <c r="E61" t="s">
        <v>3146</v>
      </c>
      <c r="F61">
        <f>_1997_1998[[#This Row],[Column7]]+_1997_1998[[#This Row],[Column7]]</f>
        <v>6010</v>
      </c>
      <c r="G61" t="s">
        <v>3148</v>
      </c>
      <c r="H61" t="s">
        <v>3149</v>
      </c>
      <c r="I61" t="s">
        <v>3150</v>
      </c>
      <c r="J61" t="s">
        <v>3151</v>
      </c>
      <c r="K61">
        <f>_1997_1998[[#This Row],[Column15]]+_1997_1998[[#This Row],[Column16]]</f>
        <v>19532</v>
      </c>
      <c r="L61" t="s">
        <v>3152</v>
      </c>
    </row>
    <row r="62" spans="1:12">
      <c r="A62" t="s">
        <v>57</v>
      </c>
      <c r="B62" t="s">
        <v>3154</v>
      </c>
      <c r="C62" t="s">
        <v>3155</v>
      </c>
      <c r="D62" t="s">
        <v>3156</v>
      </c>
      <c r="E62" t="s">
        <v>1101</v>
      </c>
      <c r="F62">
        <f>_1997_1998[[#This Row],[Column7]]+_1997_1998[[#This Row],[Column7]]</f>
        <v>3810</v>
      </c>
      <c r="G62" t="s">
        <v>2994</v>
      </c>
      <c r="H62" t="s">
        <v>3157</v>
      </c>
      <c r="I62" t="s">
        <v>2077</v>
      </c>
      <c r="J62" t="s">
        <v>3158</v>
      </c>
      <c r="K62">
        <f>_1997_1998[[#This Row],[Column15]]+_1997_1998[[#This Row],[Column16]]</f>
        <v>8157</v>
      </c>
      <c r="L62" t="s">
        <v>1703</v>
      </c>
    </row>
    <row r="63" spans="1:12">
      <c r="A63" t="s">
        <v>956</v>
      </c>
      <c r="B63" t="s">
        <v>3159</v>
      </c>
      <c r="C63" t="s">
        <v>2331</v>
      </c>
      <c r="D63" t="s">
        <v>3160</v>
      </c>
      <c r="E63" t="s">
        <v>2291</v>
      </c>
      <c r="F63">
        <f>_1997_1998[[#This Row],[Column7]]+_1997_1998[[#This Row],[Column7]]</f>
        <v>1390</v>
      </c>
      <c r="G63" t="s">
        <v>2364</v>
      </c>
      <c r="H63" t="s">
        <v>3162</v>
      </c>
      <c r="I63" t="s">
        <v>3163</v>
      </c>
      <c r="J63" t="s">
        <v>3164</v>
      </c>
      <c r="K63">
        <f>_1997_1998[[#This Row],[Column15]]+_1997_1998[[#This Row],[Column16]]</f>
        <v>10526</v>
      </c>
      <c r="L63" t="s">
        <v>2155</v>
      </c>
    </row>
    <row r="64" spans="1:12">
      <c r="A64" t="s">
        <v>496</v>
      </c>
      <c r="B64" t="s">
        <v>3168</v>
      </c>
      <c r="C64" t="s">
        <v>1487</v>
      </c>
      <c r="D64" t="s">
        <v>2227</v>
      </c>
      <c r="E64" t="s">
        <v>568</v>
      </c>
      <c r="F64">
        <f>_1997_1998[[#This Row],[Column7]]+_1997_1998[[#This Row],[Column7]]</f>
        <v>564</v>
      </c>
      <c r="G64" t="s">
        <v>1320</v>
      </c>
      <c r="H64" t="s">
        <v>3170</v>
      </c>
      <c r="I64" t="s">
        <v>561</v>
      </c>
      <c r="J64" t="s">
        <v>3171</v>
      </c>
      <c r="K64">
        <f>_1997_1998[[#This Row],[Column15]]+_1997_1998[[#This Row],[Column16]]</f>
        <v>3663</v>
      </c>
      <c r="L64" t="s">
        <v>1690</v>
      </c>
    </row>
    <row r="65" spans="1:12">
      <c r="A65" t="s">
        <v>60</v>
      </c>
      <c r="B65" t="s">
        <v>3172</v>
      </c>
      <c r="C65" t="s">
        <v>604</v>
      </c>
      <c r="D65" t="s">
        <v>1203</v>
      </c>
      <c r="E65" t="s">
        <v>3001</v>
      </c>
      <c r="F65">
        <f>_1997_1998[[#This Row],[Column7]]+_1997_1998[[#This Row],[Column7]]</f>
        <v>1220</v>
      </c>
      <c r="G65" t="s">
        <v>2621</v>
      </c>
      <c r="H65" t="s">
        <v>3173</v>
      </c>
      <c r="I65" t="s">
        <v>3174</v>
      </c>
      <c r="J65" t="s">
        <v>3175</v>
      </c>
      <c r="K65">
        <f>_1997_1998[[#This Row],[Column15]]+_1997_1998[[#This Row],[Column16]]</f>
        <v>17617</v>
      </c>
      <c r="L65" t="s">
        <v>3176</v>
      </c>
    </row>
    <row r="66" spans="1:12">
      <c r="A66" t="s">
        <v>155</v>
      </c>
      <c r="B66" t="s">
        <v>1161</v>
      </c>
      <c r="C66" t="s">
        <v>3178</v>
      </c>
      <c r="D66" t="s">
        <v>3179</v>
      </c>
      <c r="E66" t="s">
        <v>3180</v>
      </c>
      <c r="F66">
        <f>_1997_1998[[#This Row],[Column7]]+_1997_1998[[#This Row],[Column7]]</f>
        <v>3634</v>
      </c>
      <c r="G66" t="s">
        <v>3182</v>
      </c>
      <c r="H66" t="s">
        <v>3183</v>
      </c>
      <c r="I66" t="s">
        <v>2289</v>
      </c>
      <c r="J66" t="s">
        <v>2809</v>
      </c>
      <c r="K66">
        <f>_1997_1998[[#This Row],[Column15]]+_1997_1998[[#This Row],[Column16]]</f>
        <v>13681</v>
      </c>
      <c r="L66" t="s">
        <v>1439</v>
      </c>
    </row>
    <row r="67" spans="1:12">
      <c r="A67" t="s">
        <v>63</v>
      </c>
      <c r="B67" t="s">
        <v>799</v>
      </c>
      <c r="C67" t="s">
        <v>3184</v>
      </c>
      <c r="D67" t="s">
        <v>2714</v>
      </c>
      <c r="E67" t="s">
        <v>2368</v>
      </c>
      <c r="F67">
        <f>_1997_1998[[#This Row],[Column7]]+_1997_1998[[#This Row],[Column7]]</f>
        <v>1478</v>
      </c>
      <c r="G67" t="s">
        <v>2423</v>
      </c>
      <c r="H67" t="s">
        <v>551</v>
      </c>
      <c r="I67" t="s">
        <v>551</v>
      </c>
      <c r="J67" t="s">
        <v>551</v>
      </c>
      <c r="K67">
        <f>_1997_1998[[#This Row],[Column15]]+_1997_1998[[#This Row],[Column16]]</f>
        <v>0</v>
      </c>
      <c r="L67" t="s">
        <v>551</v>
      </c>
    </row>
    <row r="68" spans="1:12">
      <c r="A68" t="s">
        <v>3185</v>
      </c>
      <c r="B68" t="s">
        <v>1379</v>
      </c>
      <c r="C68" t="s">
        <v>2984</v>
      </c>
      <c r="D68" t="s">
        <v>1773</v>
      </c>
      <c r="E68" t="s">
        <v>3129</v>
      </c>
      <c r="F68">
        <f>_1997_1998[[#This Row],[Column7]]+_1997_1998[[#This Row],[Column7]]</f>
        <v>974</v>
      </c>
      <c r="G68" t="s">
        <v>2674</v>
      </c>
      <c r="H68" t="s">
        <v>1548</v>
      </c>
      <c r="I68" t="s">
        <v>1667</v>
      </c>
      <c r="J68" t="s">
        <v>3186</v>
      </c>
      <c r="K68">
        <f>_1997_1998[[#This Row],[Column15]]+_1997_1998[[#This Row],[Column16]]</f>
        <v>552</v>
      </c>
      <c r="L68" t="s">
        <v>2534</v>
      </c>
    </row>
    <row r="69" spans="1:12">
      <c r="A69" t="s">
        <v>497</v>
      </c>
      <c r="B69" t="s">
        <v>3187</v>
      </c>
      <c r="C69" t="s">
        <v>2760</v>
      </c>
      <c r="D69" t="s">
        <v>1905</v>
      </c>
      <c r="E69" t="s">
        <v>2445</v>
      </c>
      <c r="F69">
        <f>_1997_1998[[#This Row],[Column7]]+_1997_1998[[#This Row],[Column7]]</f>
        <v>822</v>
      </c>
      <c r="G69" t="s">
        <v>1590</v>
      </c>
      <c r="H69" t="s">
        <v>3190</v>
      </c>
      <c r="I69" t="s">
        <v>838</v>
      </c>
      <c r="J69" t="s">
        <v>3191</v>
      </c>
      <c r="K69">
        <f>_1997_1998[[#This Row],[Column15]]+_1997_1998[[#This Row],[Column16]]</f>
        <v>10372</v>
      </c>
      <c r="L69" t="s">
        <v>1669</v>
      </c>
    </row>
    <row r="70" spans="1:12">
      <c r="A70" t="s">
        <v>485</v>
      </c>
      <c r="B70" t="s">
        <v>3192</v>
      </c>
      <c r="C70" t="s">
        <v>2240</v>
      </c>
      <c r="D70" t="s">
        <v>1473</v>
      </c>
      <c r="E70" t="s">
        <v>1532</v>
      </c>
      <c r="F70">
        <f>_1997_1998[[#This Row],[Column7]]+_1997_1998[[#This Row],[Column7]]</f>
        <v>1210</v>
      </c>
      <c r="G70" t="s">
        <v>787</v>
      </c>
      <c r="H70" t="s">
        <v>3193</v>
      </c>
      <c r="I70" t="s">
        <v>3194</v>
      </c>
      <c r="J70" t="s">
        <v>3195</v>
      </c>
      <c r="K70">
        <f>_1997_1998[[#This Row],[Column15]]+_1997_1998[[#This Row],[Column16]]</f>
        <v>8098</v>
      </c>
      <c r="L70" t="s">
        <v>3196</v>
      </c>
    </row>
    <row r="71" spans="1:12">
      <c r="A71" t="s">
        <v>67</v>
      </c>
      <c r="B71" t="s">
        <v>3198</v>
      </c>
      <c r="C71" t="s">
        <v>3199</v>
      </c>
      <c r="D71" t="s">
        <v>692</v>
      </c>
      <c r="E71" t="s">
        <v>3200</v>
      </c>
      <c r="F71">
        <f>_1997_1998[[#This Row],[Column7]]+_1997_1998[[#This Row],[Column7]]</f>
        <v>5802</v>
      </c>
      <c r="G71" t="s">
        <v>3201</v>
      </c>
      <c r="H71" t="s">
        <v>3203</v>
      </c>
      <c r="I71" t="s">
        <v>1847</v>
      </c>
      <c r="J71" t="s">
        <v>1380</v>
      </c>
      <c r="K71">
        <f>_1997_1998[[#This Row],[Column15]]+_1997_1998[[#This Row],[Column16]]</f>
        <v>3265</v>
      </c>
      <c r="L71" t="s">
        <v>3204</v>
      </c>
    </row>
    <row r="72" spans="1:12">
      <c r="A72" t="s">
        <v>464</v>
      </c>
      <c r="B72" t="s">
        <v>2595</v>
      </c>
      <c r="C72" t="s">
        <v>3205</v>
      </c>
      <c r="D72" t="s">
        <v>1846</v>
      </c>
      <c r="E72" t="s">
        <v>1842</v>
      </c>
      <c r="F72">
        <f>_1997_1998[[#This Row],[Column7]]+_1997_1998[[#This Row],[Column7]]</f>
        <v>924</v>
      </c>
      <c r="G72" t="s">
        <v>1429</v>
      </c>
      <c r="H72" t="s">
        <v>551</v>
      </c>
      <c r="I72" t="s">
        <v>551</v>
      </c>
      <c r="J72" t="s">
        <v>551</v>
      </c>
      <c r="K72">
        <f>_1997_1998[[#This Row],[Column15]]+_1997_1998[[#This Row],[Column16]]</f>
        <v>0</v>
      </c>
      <c r="L72" t="s">
        <v>551</v>
      </c>
    </row>
    <row r="73" spans="1:12">
      <c r="A73" t="s">
        <v>3206</v>
      </c>
      <c r="B73" t="s">
        <v>1510</v>
      </c>
      <c r="C73" t="s">
        <v>551</v>
      </c>
      <c r="D73" t="s">
        <v>551</v>
      </c>
      <c r="E73" t="s">
        <v>551</v>
      </c>
      <c r="F73">
        <f>_1997_1998[[#This Row],[Column7]]+_1997_1998[[#This Row],[Column7]]</f>
        <v>0</v>
      </c>
      <c r="G73" t="s">
        <v>551</v>
      </c>
      <c r="H73" t="s">
        <v>1476</v>
      </c>
      <c r="I73" t="s">
        <v>1667</v>
      </c>
      <c r="J73" t="s">
        <v>1466</v>
      </c>
      <c r="K73">
        <f>_1997_1998[[#This Row],[Column15]]+_1997_1998[[#This Row],[Column16]]</f>
        <v>742</v>
      </c>
      <c r="L73" t="s">
        <v>1434</v>
      </c>
    </row>
    <row r="74" spans="1:12">
      <c r="A74" t="s">
        <v>69</v>
      </c>
      <c r="B74" t="s">
        <v>3209</v>
      </c>
      <c r="C74" t="s">
        <v>3025</v>
      </c>
      <c r="D74" t="s">
        <v>2923</v>
      </c>
      <c r="E74" t="s">
        <v>3210</v>
      </c>
      <c r="F74">
        <f>_1997_1998[[#This Row],[Column7]]+_1997_1998[[#This Row],[Column7]]</f>
        <v>2562</v>
      </c>
      <c r="G74" t="s">
        <v>1386</v>
      </c>
      <c r="H74" t="s">
        <v>3213</v>
      </c>
      <c r="I74" t="s">
        <v>1538</v>
      </c>
      <c r="J74" t="s">
        <v>3214</v>
      </c>
      <c r="K74">
        <f>_1997_1998[[#This Row],[Column15]]+_1997_1998[[#This Row],[Column16]]</f>
        <v>8080</v>
      </c>
      <c r="L74" t="s">
        <v>2026</v>
      </c>
    </row>
    <row r="75" spans="1:12">
      <c r="A75" t="s">
        <v>432</v>
      </c>
      <c r="B75" t="s">
        <v>3216</v>
      </c>
      <c r="C75" t="s">
        <v>1428</v>
      </c>
      <c r="D75" t="s">
        <v>1342</v>
      </c>
      <c r="E75" t="s">
        <v>3217</v>
      </c>
      <c r="F75">
        <f>_1997_1998[[#This Row],[Column7]]+_1997_1998[[#This Row],[Column7]]</f>
        <v>676</v>
      </c>
      <c r="G75" t="s">
        <v>2013</v>
      </c>
      <c r="H75" t="s">
        <v>3218</v>
      </c>
      <c r="I75" t="s">
        <v>3219</v>
      </c>
      <c r="J75" t="s">
        <v>3220</v>
      </c>
      <c r="K75">
        <f>_1997_1998[[#This Row],[Column15]]+_1997_1998[[#This Row],[Column16]]</f>
        <v>12102</v>
      </c>
      <c r="L75" t="s">
        <v>3221</v>
      </c>
    </row>
    <row r="76" spans="1:12">
      <c r="A76" t="s">
        <v>466</v>
      </c>
      <c r="B76" t="s">
        <v>3223</v>
      </c>
      <c r="C76" t="s">
        <v>701</v>
      </c>
      <c r="D76" t="s">
        <v>3211</v>
      </c>
      <c r="E76" t="s">
        <v>3224</v>
      </c>
      <c r="F76">
        <f>_1997_1998[[#This Row],[Column7]]+_1997_1998[[#This Row],[Column7]]</f>
        <v>3640</v>
      </c>
      <c r="G76" t="s">
        <v>2221</v>
      </c>
      <c r="H76" t="s">
        <v>932</v>
      </c>
      <c r="I76" t="s">
        <v>551</v>
      </c>
      <c r="J76" t="s">
        <v>3225</v>
      </c>
      <c r="K76">
        <f>_1997_1998[[#This Row],[Column15]]+_1997_1998[[#This Row],[Column16]]</f>
        <v>4970</v>
      </c>
      <c r="L76" t="s">
        <v>2808</v>
      </c>
    </row>
    <row r="77" spans="1:12">
      <c r="A77" t="s">
        <v>70</v>
      </c>
      <c r="B77" t="s">
        <v>3227</v>
      </c>
      <c r="C77" t="s">
        <v>917</v>
      </c>
      <c r="D77" t="s">
        <v>3228</v>
      </c>
      <c r="E77" t="s">
        <v>3229</v>
      </c>
      <c r="F77">
        <f>_1997_1998[[#This Row],[Column7]]+_1997_1998[[#This Row],[Column7]]</f>
        <v>3480</v>
      </c>
      <c r="G77" t="s">
        <v>2659</v>
      </c>
      <c r="H77" t="s">
        <v>3231</v>
      </c>
      <c r="I77" t="s">
        <v>1064</v>
      </c>
      <c r="J77" t="s">
        <v>3232</v>
      </c>
      <c r="K77">
        <f>_1997_1998[[#This Row],[Column15]]+_1997_1998[[#This Row],[Column16]]</f>
        <v>23399</v>
      </c>
      <c r="L77" t="s">
        <v>3233</v>
      </c>
    </row>
    <row r="78" spans="1:12">
      <c r="A78" t="s">
        <v>3234</v>
      </c>
      <c r="B78" t="s">
        <v>3235</v>
      </c>
      <c r="C78" t="s">
        <v>3236</v>
      </c>
      <c r="D78" t="s">
        <v>3237</v>
      </c>
      <c r="E78" t="s">
        <v>2110</v>
      </c>
      <c r="F78">
        <f>_1997_1998[[#This Row],[Column7]]+_1997_1998[[#This Row],[Column7]]</f>
        <v>6408</v>
      </c>
      <c r="G78" t="s">
        <v>3058</v>
      </c>
      <c r="H78" t="s">
        <v>3240</v>
      </c>
      <c r="I78" t="s">
        <v>1077</v>
      </c>
      <c r="J78" t="s">
        <v>3241</v>
      </c>
      <c r="K78">
        <f>_1997_1998[[#This Row],[Column15]]+_1997_1998[[#This Row],[Column16]]</f>
        <v>18282</v>
      </c>
      <c r="L78" t="s">
        <v>3242</v>
      </c>
    </row>
    <row r="79" spans="1:12">
      <c r="A79" t="s">
        <v>72</v>
      </c>
      <c r="B79" t="s">
        <v>3243</v>
      </c>
      <c r="C79" t="s">
        <v>2307</v>
      </c>
      <c r="D79" t="s">
        <v>3244</v>
      </c>
      <c r="E79" t="s">
        <v>3245</v>
      </c>
      <c r="F79">
        <f>_1997_1998[[#This Row],[Column7]]+_1997_1998[[#This Row],[Column7]]</f>
        <v>1950</v>
      </c>
      <c r="G79" t="s">
        <v>2231</v>
      </c>
      <c r="H79" t="s">
        <v>3248</v>
      </c>
      <c r="I79" t="s">
        <v>879</v>
      </c>
      <c r="J79" t="s">
        <v>3249</v>
      </c>
      <c r="K79">
        <f>_1997_1998[[#This Row],[Column15]]+_1997_1998[[#This Row],[Column16]]</f>
        <v>17570</v>
      </c>
      <c r="L79" t="s">
        <v>3250</v>
      </c>
    </row>
    <row r="80" spans="1:12">
      <c r="A80" t="s">
        <v>190</v>
      </c>
      <c r="B80" t="s">
        <v>3251</v>
      </c>
      <c r="C80" t="s">
        <v>3252</v>
      </c>
      <c r="D80" t="s">
        <v>3253</v>
      </c>
      <c r="E80" t="s">
        <v>555</v>
      </c>
      <c r="F80">
        <f>_1997_1998[[#This Row],[Column7]]+_1997_1998[[#This Row],[Column7]]</f>
        <v>3936</v>
      </c>
      <c r="G80" t="s">
        <v>3036</v>
      </c>
      <c r="H80" t="s">
        <v>3256</v>
      </c>
      <c r="I80" t="s">
        <v>3257</v>
      </c>
      <c r="J80" t="s">
        <v>3258</v>
      </c>
      <c r="K80">
        <f>_1997_1998[[#This Row],[Column15]]+_1997_1998[[#This Row],[Column16]]</f>
        <v>12696</v>
      </c>
      <c r="L80" t="s">
        <v>3259</v>
      </c>
    </row>
    <row r="81" spans="1:12">
      <c r="A81" t="s">
        <v>499</v>
      </c>
      <c r="B81" t="s">
        <v>3182</v>
      </c>
      <c r="C81" t="s">
        <v>2337</v>
      </c>
      <c r="D81" t="s">
        <v>2349</v>
      </c>
      <c r="E81" t="s">
        <v>1596</v>
      </c>
      <c r="F81">
        <f>_1997_1998[[#This Row],[Column7]]+_1997_1998[[#This Row],[Column7]]</f>
        <v>92</v>
      </c>
      <c r="G81" t="s">
        <v>1639</v>
      </c>
      <c r="H81" t="s">
        <v>2015</v>
      </c>
      <c r="I81" t="s">
        <v>1944</v>
      </c>
      <c r="J81" t="s">
        <v>3224</v>
      </c>
      <c r="K81">
        <f>_1997_1998[[#This Row],[Column15]]+_1997_1998[[#This Row],[Column16]]</f>
        <v>1028</v>
      </c>
      <c r="L81" t="s">
        <v>590</v>
      </c>
    </row>
    <row r="82" spans="1:12">
      <c r="A82" t="s">
        <v>500</v>
      </c>
      <c r="B82" t="s">
        <v>3262</v>
      </c>
      <c r="C82" t="s">
        <v>1395</v>
      </c>
      <c r="D82" t="s">
        <v>2629</v>
      </c>
      <c r="E82" t="s">
        <v>1139</v>
      </c>
      <c r="F82">
        <f>_1997_1998[[#This Row],[Column7]]+_1997_1998[[#This Row],[Column7]]</f>
        <v>1354</v>
      </c>
      <c r="G82" t="s">
        <v>661</v>
      </c>
      <c r="H82" t="s">
        <v>3263</v>
      </c>
      <c r="I82" t="s">
        <v>3264</v>
      </c>
      <c r="J82" t="s">
        <v>3265</v>
      </c>
      <c r="K82">
        <f>_1997_1998[[#This Row],[Column15]]+_1997_1998[[#This Row],[Column16]]</f>
        <v>12058</v>
      </c>
      <c r="L82" t="s">
        <v>1528</v>
      </c>
    </row>
    <row r="83" spans="1:12">
      <c r="A83" t="s">
        <v>1034</v>
      </c>
      <c r="B83" t="s">
        <v>3266</v>
      </c>
      <c r="C83" t="s">
        <v>2113</v>
      </c>
      <c r="D83" t="s">
        <v>2070</v>
      </c>
      <c r="E83" t="s">
        <v>744</v>
      </c>
      <c r="F83">
        <f>_1997_1998[[#This Row],[Column7]]+_1997_1998[[#This Row],[Column7]]</f>
        <v>74</v>
      </c>
      <c r="G83" t="s">
        <v>551</v>
      </c>
      <c r="H83" t="s">
        <v>740</v>
      </c>
      <c r="I83" t="s">
        <v>1893</v>
      </c>
      <c r="J83" t="s">
        <v>2692</v>
      </c>
      <c r="K83">
        <f>_1997_1998[[#This Row],[Column15]]+_1997_1998[[#This Row],[Column16]]</f>
        <v>1308</v>
      </c>
      <c r="L83" t="s">
        <v>1954</v>
      </c>
    </row>
    <row r="84" spans="1:12">
      <c r="A84" t="s">
        <v>467</v>
      </c>
      <c r="B84" t="s">
        <v>3267</v>
      </c>
      <c r="C84" t="s">
        <v>1675</v>
      </c>
      <c r="D84" t="s">
        <v>3268</v>
      </c>
      <c r="E84" t="s">
        <v>2943</v>
      </c>
      <c r="F84">
        <f>_1997_1998[[#This Row],[Column7]]+_1997_1998[[#This Row],[Column7]]</f>
        <v>452</v>
      </c>
      <c r="G84" t="s">
        <v>2646</v>
      </c>
      <c r="H84" t="s">
        <v>3269</v>
      </c>
      <c r="I84" t="s">
        <v>2688</v>
      </c>
      <c r="J84" t="s">
        <v>2997</v>
      </c>
      <c r="K84">
        <f>_1997_1998[[#This Row],[Column15]]+_1997_1998[[#This Row],[Column16]]</f>
        <v>9217</v>
      </c>
      <c r="L84" t="s">
        <v>3270</v>
      </c>
    </row>
    <row r="85" spans="1:12">
      <c r="A85" t="s">
        <v>487</v>
      </c>
      <c r="B85" t="s">
        <v>1689</v>
      </c>
      <c r="C85" t="s">
        <v>551</v>
      </c>
      <c r="D85" t="s">
        <v>551</v>
      </c>
      <c r="E85" t="s">
        <v>551</v>
      </c>
      <c r="F85">
        <f>_1997_1998[[#This Row],[Column7]]+_1997_1998[[#This Row],[Column7]]</f>
        <v>0</v>
      </c>
      <c r="G85" t="s">
        <v>551</v>
      </c>
      <c r="H85" t="s">
        <v>1689</v>
      </c>
      <c r="I85" t="s">
        <v>551</v>
      </c>
      <c r="J85" t="s">
        <v>1846</v>
      </c>
      <c r="K85">
        <f>_1997_1998[[#This Row],[Column15]]+_1997_1998[[#This Row],[Column16]]</f>
        <v>157</v>
      </c>
      <c r="L85" t="s">
        <v>1319</v>
      </c>
    </row>
    <row r="86" spans="1:12">
      <c r="A86" t="s">
        <v>192</v>
      </c>
      <c r="B86" t="s">
        <v>3271</v>
      </c>
      <c r="C86" t="s">
        <v>3272</v>
      </c>
      <c r="D86" t="s">
        <v>3273</v>
      </c>
      <c r="E86" t="s">
        <v>3274</v>
      </c>
      <c r="F86">
        <f>_1997_1998[[#This Row],[Column7]]+_1997_1998[[#This Row],[Column7]]</f>
        <v>1648</v>
      </c>
      <c r="G86" t="s">
        <v>1279</v>
      </c>
      <c r="H86" t="s">
        <v>3276</v>
      </c>
      <c r="I86" t="s">
        <v>1929</v>
      </c>
      <c r="J86" t="s">
        <v>3277</v>
      </c>
      <c r="K86">
        <f>_1997_1998[[#This Row],[Column15]]+_1997_1998[[#This Row],[Column16]]</f>
        <v>16479</v>
      </c>
      <c r="L86" t="s">
        <v>3278</v>
      </c>
    </row>
    <row r="87" spans="1:12">
      <c r="A87" t="s">
        <v>349</v>
      </c>
      <c r="B87" t="s">
        <v>1560</v>
      </c>
      <c r="C87" t="s">
        <v>1435</v>
      </c>
      <c r="D87" t="s">
        <v>1667</v>
      </c>
      <c r="E87" t="s">
        <v>1306</v>
      </c>
      <c r="F87">
        <f>_1997_1998[[#This Row],[Column7]]+_1997_1998[[#This Row],[Column7]]</f>
        <v>16</v>
      </c>
      <c r="G87" t="s">
        <v>1641</v>
      </c>
      <c r="H87" t="s">
        <v>2005</v>
      </c>
      <c r="I87" t="s">
        <v>551</v>
      </c>
      <c r="J87" t="s">
        <v>2403</v>
      </c>
      <c r="K87">
        <f>_1997_1998[[#This Row],[Column15]]+_1997_1998[[#This Row],[Column16]]</f>
        <v>632</v>
      </c>
      <c r="L87" t="s">
        <v>1305</v>
      </c>
    </row>
    <row r="88" spans="1:12">
      <c r="A88" t="s">
        <v>76</v>
      </c>
      <c r="B88" t="s">
        <v>3280</v>
      </c>
      <c r="C88" t="s">
        <v>1607</v>
      </c>
      <c r="D88" t="s">
        <v>3281</v>
      </c>
      <c r="E88" t="s">
        <v>3282</v>
      </c>
      <c r="F88">
        <f>_1997_1998[[#This Row],[Column7]]+_1997_1998[[#This Row],[Column7]]</f>
        <v>1708</v>
      </c>
      <c r="G88" t="s">
        <v>1643</v>
      </c>
      <c r="H88" t="s">
        <v>3283</v>
      </c>
      <c r="I88" t="s">
        <v>3284</v>
      </c>
      <c r="J88" t="s">
        <v>3285</v>
      </c>
      <c r="K88">
        <f>_1997_1998[[#This Row],[Column15]]+_1997_1998[[#This Row],[Column16]]</f>
        <v>20184</v>
      </c>
      <c r="L88" t="s">
        <v>2882</v>
      </c>
    </row>
    <row r="89" spans="1:12">
      <c r="A89" t="s">
        <v>194</v>
      </c>
      <c r="B89" t="s">
        <v>3286</v>
      </c>
      <c r="C89" t="s">
        <v>2393</v>
      </c>
      <c r="D89" t="s">
        <v>2436</v>
      </c>
      <c r="E89" t="s">
        <v>3287</v>
      </c>
      <c r="F89">
        <f>_1997_1998[[#This Row],[Column7]]+_1997_1998[[#This Row],[Column7]]</f>
        <v>4456</v>
      </c>
      <c r="G89" t="s">
        <v>1375</v>
      </c>
      <c r="H89" t="s">
        <v>3288</v>
      </c>
      <c r="I89" t="s">
        <v>3289</v>
      </c>
      <c r="J89" t="s">
        <v>3290</v>
      </c>
      <c r="K89">
        <f>_1997_1998[[#This Row],[Column15]]+_1997_1998[[#This Row],[Column16]]</f>
        <v>17136</v>
      </c>
      <c r="L89" t="s">
        <v>3233</v>
      </c>
    </row>
    <row r="90" spans="1:12">
      <c r="A90" t="s">
        <v>195</v>
      </c>
      <c r="B90" t="s">
        <v>3291</v>
      </c>
      <c r="C90" t="s">
        <v>3292</v>
      </c>
      <c r="D90" t="s">
        <v>3293</v>
      </c>
      <c r="E90" t="s">
        <v>3294</v>
      </c>
      <c r="F90">
        <f>_1997_1998[[#This Row],[Column7]]+_1997_1998[[#This Row],[Column7]]</f>
        <v>1134</v>
      </c>
      <c r="G90" t="s">
        <v>551</v>
      </c>
      <c r="H90" t="s">
        <v>551</v>
      </c>
      <c r="I90" t="s">
        <v>3295</v>
      </c>
      <c r="J90" t="s">
        <v>3295</v>
      </c>
      <c r="K90">
        <f>_1997_1998[[#This Row],[Column15]]+_1997_1998[[#This Row],[Column16]]</f>
        <v>114264</v>
      </c>
      <c r="L90" t="s">
        <v>551</v>
      </c>
    </row>
    <row r="91" spans="1:12">
      <c r="A91" t="s">
        <v>78</v>
      </c>
      <c r="B91" t="s">
        <v>3296</v>
      </c>
      <c r="C91" t="s">
        <v>2599</v>
      </c>
      <c r="D91" t="s">
        <v>3297</v>
      </c>
      <c r="E91" t="s">
        <v>3298</v>
      </c>
      <c r="F91">
        <f>_1997_1998[[#This Row],[Column7]]+_1997_1998[[#This Row],[Column7]]</f>
        <v>2056</v>
      </c>
      <c r="G91" t="s">
        <v>3299</v>
      </c>
      <c r="H91" t="s">
        <v>3300</v>
      </c>
      <c r="I91" t="s">
        <v>3301</v>
      </c>
      <c r="J91" t="s">
        <v>2073</v>
      </c>
      <c r="K91">
        <f>_1997_1998[[#This Row],[Column15]]+_1997_1998[[#This Row],[Column16]]</f>
        <v>9880</v>
      </c>
      <c r="L91" t="s">
        <v>1808</v>
      </c>
    </row>
    <row r="92" spans="1:12">
      <c r="A92" t="s">
        <v>79</v>
      </c>
      <c r="B92" t="s">
        <v>3303</v>
      </c>
      <c r="C92" t="s">
        <v>3304</v>
      </c>
      <c r="D92" t="s">
        <v>2226</v>
      </c>
      <c r="E92" t="s">
        <v>2634</v>
      </c>
      <c r="F92">
        <f>_1997_1998[[#This Row],[Column7]]+_1997_1998[[#This Row],[Column7]]</f>
        <v>8918</v>
      </c>
      <c r="G92" t="s">
        <v>2634</v>
      </c>
      <c r="H92" t="s">
        <v>3307</v>
      </c>
      <c r="I92" t="s">
        <v>1806</v>
      </c>
      <c r="J92" t="s">
        <v>3308</v>
      </c>
      <c r="K92">
        <f>_1997_1998[[#This Row],[Column15]]+_1997_1998[[#This Row],[Column16]]</f>
        <v>14440</v>
      </c>
      <c r="L92" t="s">
        <v>3310</v>
      </c>
    </row>
    <row r="93" spans="1:12">
      <c r="A93" t="s">
        <v>196</v>
      </c>
      <c r="B93" t="s">
        <v>3311</v>
      </c>
      <c r="C93" t="s">
        <v>2026</v>
      </c>
      <c r="D93" t="s">
        <v>3306</v>
      </c>
      <c r="E93" t="s">
        <v>1998</v>
      </c>
      <c r="F93">
        <f>_1997_1998[[#This Row],[Column7]]+_1997_1998[[#This Row],[Column7]]</f>
        <v>1070</v>
      </c>
      <c r="G93" t="s">
        <v>662</v>
      </c>
      <c r="H93" t="s">
        <v>3313</v>
      </c>
      <c r="I93" t="s">
        <v>609</v>
      </c>
      <c r="J93" t="s">
        <v>3314</v>
      </c>
      <c r="K93">
        <f>_1997_1998[[#This Row],[Column15]]+_1997_1998[[#This Row],[Column16]]</f>
        <v>17798</v>
      </c>
      <c r="L93" t="s">
        <v>1119</v>
      </c>
    </row>
    <row r="94" spans="1:12">
      <c r="A94" t="s">
        <v>80</v>
      </c>
      <c r="B94" t="s">
        <v>3316</v>
      </c>
      <c r="C94" t="s">
        <v>1704</v>
      </c>
      <c r="D94" t="s">
        <v>879</v>
      </c>
      <c r="E94" t="s">
        <v>1332</v>
      </c>
      <c r="F94">
        <f>_1997_1998[[#This Row],[Column7]]+_1997_1998[[#This Row],[Column7]]</f>
        <v>1344</v>
      </c>
      <c r="G94" t="s">
        <v>3317</v>
      </c>
      <c r="H94" t="s">
        <v>3318</v>
      </c>
      <c r="I94" t="s">
        <v>3319</v>
      </c>
      <c r="J94" t="s">
        <v>3320</v>
      </c>
      <c r="K94">
        <f>_1997_1998[[#This Row],[Column15]]+_1997_1998[[#This Row],[Column16]]</f>
        <v>14384</v>
      </c>
      <c r="L94" t="s">
        <v>2977</v>
      </c>
    </row>
    <row r="95" spans="1:12">
      <c r="A95" t="s">
        <v>468</v>
      </c>
      <c r="B95" t="s">
        <v>3322</v>
      </c>
      <c r="C95" t="s">
        <v>3323</v>
      </c>
      <c r="D95" t="s">
        <v>1650</v>
      </c>
      <c r="E95" t="s">
        <v>2472</v>
      </c>
      <c r="F95">
        <f>_1997_1998[[#This Row],[Column7]]+_1997_1998[[#This Row],[Column7]]</f>
        <v>2666</v>
      </c>
      <c r="G95" t="s">
        <v>1521</v>
      </c>
      <c r="H95" t="s">
        <v>3324</v>
      </c>
      <c r="I95" t="s">
        <v>1596</v>
      </c>
      <c r="J95" t="s">
        <v>3325</v>
      </c>
      <c r="K95">
        <f>_1997_1998[[#This Row],[Column15]]+_1997_1998[[#This Row],[Column16]]</f>
        <v>6809</v>
      </c>
      <c r="L95" t="s">
        <v>3119</v>
      </c>
    </row>
    <row r="96" spans="1:12">
      <c r="A96" t="s">
        <v>289</v>
      </c>
      <c r="B96" t="s">
        <v>3326</v>
      </c>
      <c r="C96" t="s">
        <v>551</v>
      </c>
      <c r="D96" t="s">
        <v>551</v>
      </c>
      <c r="E96" t="s">
        <v>551</v>
      </c>
      <c r="F96">
        <f>_1997_1998[[#This Row],[Column7]]+_1997_1998[[#This Row],[Column7]]</f>
        <v>0</v>
      </c>
      <c r="G96" t="s">
        <v>551</v>
      </c>
      <c r="H96" t="s">
        <v>3326</v>
      </c>
      <c r="I96" t="s">
        <v>551</v>
      </c>
      <c r="J96" t="s">
        <v>1913</v>
      </c>
      <c r="K96">
        <f>_1997_1998[[#This Row],[Column15]]+_1997_1998[[#This Row],[Column16]]</f>
        <v>585</v>
      </c>
      <c r="L96" t="s">
        <v>2115</v>
      </c>
    </row>
    <row r="97" spans="1:12">
      <c r="A97" t="s">
        <v>83</v>
      </c>
      <c r="B97" t="s">
        <v>3327</v>
      </c>
      <c r="C97" t="s">
        <v>3328</v>
      </c>
      <c r="D97" t="s">
        <v>3329</v>
      </c>
      <c r="E97" t="s">
        <v>3330</v>
      </c>
      <c r="F97">
        <f>_1997_1998[[#This Row],[Column7]]+_1997_1998[[#This Row],[Column7]]</f>
        <v>3970</v>
      </c>
      <c r="G97" t="s">
        <v>2979</v>
      </c>
      <c r="H97" t="s">
        <v>3333</v>
      </c>
      <c r="I97" t="s">
        <v>3177</v>
      </c>
      <c r="J97" t="s">
        <v>3334</v>
      </c>
      <c r="K97">
        <f>_1997_1998[[#This Row],[Column15]]+_1997_1998[[#This Row],[Column16]]</f>
        <v>8344</v>
      </c>
      <c r="L97" t="s">
        <v>3335</v>
      </c>
    </row>
    <row r="98" spans="1:12">
      <c r="A98" t="s">
        <v>1089</v>
      </c>
      <c r="B98" t="s">
        <v>3336</v>
      </c>
      <c r="C98" t="s">
        <v>1318</v>
      </c>
      <c r="D98" t="s">
        <v>2969</v>
      </c>
      <c r="E98" t="s">
        <v>582</v>
      </c>
      <c r="F98">
        <f>_1997_1998[[#This Row],[Column7]]+_1997_1998[[#This Row],[Column7]]</f>
        <v>278</v>
      </c>
      <c r="G98" t="s">
        <v>1639</v>
      </c>
      <c r="H98" t="s">
        <v>3337</v>
      </c>
      <c r="I98" t="s">
        <v>2195</v>
      </c>
      <c r="J98" t="s">
        <v>2780</v>
      </c>
      <c r="K98">
        <f>_1997_1998[[#This Row],[Column15]]+_1997_1998[[#This Row],[Column16]]</f>
        <v>3618</v>
      </c>
      <c r="L98" t="s">
        <v>1944</v>
      </c>
    </row>
    <row r="99" spans="1:12">
      <c r="A99" t="s">
        <v>3338</v>
      </c>
      <c r="B99" t="s">
        <v>3339</v>
      </c>
      <c r="C99" t="s">
        <v>2227</v>
      </c>
      <c r="D99" t="s">
        <v>3340</v>
      </c>
      <c r="E99" t="s">
        <v>3341</v>
      </c>
      <c r="F99">
        <f>_1997_1998[[#This Row],[Column7]]+_1997_1998[[#This Row],[Column7]]</f>
        <v>988</v>
      </c>
      <c r="G99" t="s">
        <v>1832</v>
      </c>
      <c r="H99" t="s">
        <v>3342</v>
      </c>
      <c r="I99" t="s">
        <v>3343</v>
      </c>
      <c r="J99" t="s">
        <v>3344</v>
      </c>
      <c r="K99">
        <f>_1997_1998[[#This Row],[Column15]]+_1997_1998[[#This Row],[Column16]]</f>
        <v>5863</v>
      </c>
      <c r="L99" t="s">
        <v>2241</v>
      </c>
    </row>
    <row r="100" spans="1:12">
      <c r="A100" t="s">
        <v>85</v>
      </c>
      <c r="B100" t="s">
        <v>3082</v>
      </c>
      <c r="C100" t="s">
        <v>551</v>
      </c>
      <c r="D100" t="s">
        <v>1837</v>
      </c>
      <c r="E100" t="s">
        <v>1692</v>
      </c>
      <c r="F100">
        <f>_1997_1998[[#This Row],[Column7]]+_1997_1998[[#This Row],[Column7]]</f>
        <v>0</v>
      </c>
      <c r="G100" t="s">
        <v>1838</v>
      </c>
      <c r="H100" t="s">
        <v>2755</v>
      </c>
      <c r="I100" t="s">
        <v>1553</v>
      </c>
      <c r="J100" t="s">
        <v>2403</v>
      </c>
      <c r="K100">
        <f>_1997_1998[[#This Row],[Column15]]+_1997_1998[[#This Row],[Column16]]</f>
        <v>723</v>
      </c>
      <c r="L100" t="s">
        <v>640</v>
      </c>
    </row>
    <row r="101" spans="1:12">
      <c r="A101" t="s">
        <v>86</v>
      </c>
      <c r="B101" t="s">
        <v>3292</v>
      </c>
      <c r="C101" t="s">
        <v>2969</v>
      </c>
      <c r="D101" t="s">
        <v>551</v>
      </c>
      <c r="E101" t="s">
        <v>2152</v>
      </c>
      <c r="F101">
        <f>_1997_1998[[#This Row],[Column7]]+_1997_1998[[#This Row],[Column7]]</f>
        <v>512</v>
      </c>
      <c r="G101" t="s">
        <v>1846</v>
      </c>
      <c r="H101" t="s">
        <v>1558</v>
      </c>
      <c r="I101" t="s">
        <v>551</v>
      </c>
      <c r="J101" t="s">
        <v>2013</v>
      </c>
      <c r="K101">
        <f>_1997_1998[[#This Row],[Column15]]+_1997_1998[[#This Row],[Column16]]</f>
        <v>311</v>
      </c>
      <c r="L101" t="s">
        <v>708</v>
      </c>
    </row>
    <row r="102" spans="1:12">
      <c r="A102" t="s">
        <v>88</v>
      </c>
      <c r="B102" t="s">
        <v>2284</v>
      </c>
      <c r="C102" t="s">
        <v>3346</v>
      </c>
      <c r="D102" t="s">
        <v>2200</v>
      </c>
      <c r="E102" t="s">
        <v>2995</v>
      </c>
      <c r="F102">
        <f>_1997_1998[[#This Row],[Column7]]+_1997_1998[[#This Row],[Column7]]</f>
        <v>1466</v>
      </c>
      <c r="G102" t="s">
        <v>2621</v>
      </c>
      <c r="H102" t="s">
        <v>551</v>
      </c>
      <c r="I102" t="s">
        <v>551</v>
      </c>
      <c r="J102" t="s">
        <v>551</v>
      </c>
      <c r="K102">
        <f>_1997_1998[[#This Row],[Column15]]+_1997_1998[[#This Row],[Column16]]</f>
        <v>0</v>
      </c>
      <c r="L102" t="s">
        <v>551</v>
      </c>
    </row>
    <row r="103" spans="1:12">
      <c r="A103" t="s">
        <v>89</v>
      </c>
      <c r="B103" t="s">
        <v>3123</v>
      </c>
      <c r="C103" t="s">
        <v>1491</v>
      </c>
      <c r="D103" t="s">
        <v>1706</v>
      </c>
      <c r="E103" t="s">
        <v>1515</v>
      </c>
      <c r="F103">
        <f>_1997_1998[[#This Row],[Column7]]+_1997_1998[[#This Row],[Column7]]</f>
        <v>344</v>
      </c>
      <c r="G103" t="s">
        <v>1636</v>
      </c>
      <c r="H103" t="s">
        <v>1410</v>
      </c>
      <c r="I103" t="s">
        <v>551</v>
      </c>
      <c r="J103" t="s">
        <v>1558</v>
      </c>
      <c r="K103">
        <f>_1997_1998[[#This Row],[Column15]]+_1997_1998[[#This Row],[Column16]]</f>
        <v>403</v>
      </c>
      <c r="L103" t="s">
        <v>1326</v>
      </c>
    </row>
    <row r="104" spans="1:12">
      <c r="A104" t="s">
        <v>3347</v>
      </c>
      <c r="B104" t="s">
        <v>2865</v>
      </c>
      <c r="C104" t="s">
        <v>1930</v>
      </c>
      <c r="D104" t="s">
        <v>2069</v>
      </c>
      <c r="E104" t="s">
        <v>1452</v>
      </c>
      <c r="F104">
        <f>_1997_1998[[#This Row],[Column7]]+_1997_1998[[#This Row],[Column7]]</f>
        <v>84</v>
      </c>
      <c r="G104" t="s">
        <v>2115</v>
      </c>
      <c r="H104" t="s">
        <v>1526</v>
      </c>
      <c r="I104" t="s">
        <v>551</v>
      </c>
      <c r="J104" t="s">
        <v>1798</v>
      </c>
      <c r="K104">
        <f>_1997_1998[[#This Row],[Column15]]+_1997_1998[[#This Row],[Column16]]</f>
        <v>607</v>
      </c>
      <c r="L104" t="s">
        <v>1303</v>
      </c>
    </row>
    <row r="105" spans="1:12">
      <c r="A105" t="s">
        <v>90</v>
      </c>
      <c r="B105" t="s">
        <v>3348</v>
      </c>
      <c r="C105" t="s">
        <v>1335</v>
      </c>
      <c r="D105" t="s">
        <v>2132</v>
      </c>
      <c r="E105" t="s">
        <v>2351</v>
      </c>
      <c r="F105">
        <f>_1997_1998[[#This Row],[Column7]]+_1997_1998[[#This Row],[Column7]]</f>
        <v>1356</v>
      </c>
      <c r="G105" t="s">
        <v>658</v>
      </c>
      <c r="H105" t="s">
        <v>3349</v>
      </c>
      <c r="I105" t="s">
        <v>591</v>
      </c>
      <c r="J105" t="s">
        <v>3350</v>
      </c>
      <c r="K105">
        <f>_1997_1998[[#This Row],[Column15]]+_1997_1998[[#This Row],[Column16]]</f>
        <v>4654</v>
      </c>
      <c r="L105" t="s">
        <v>3351</v>
      </c>
    </row>
    <row r="106" spans="1:12">
      <c r="A106" t="s">
        <v>91</v>
      </c>
      <c r="B106" t="s">
        <v>1430</v>
      </c>
      <c r="C106" t="s">
        <v>2336</v>
      </c>
      <c r="D106" t="s">
        <v>551</v>
      </c>
      <c r="E106" t="s">
        <v>708</v>
      </c>
      <c r="F106">
        <f>_1997_1998[[#This Row],[Column7]]+_1997_1998[[#This Row],[Column7]]</f>
        <v>244</v>
      </c>
      <c r="G106" t="s">
        <v>1930</v>
      </c>
      <c r="H106" t="s">
        <v>3352</v>
      </c>
      <c r="I106" t="s">
        <v>551</v>
      </c>
      <c r="J106" t="s">
        <v>1792</v>
      </c>
      <c r="K106">
        <f>_1997_1998[[#This Row],[Column15]]+_1997_1998[[#This Row],[Column16]]</f>
        <v>446</v>
      </c>
      <c r="L106" t="s">
        <v>2644</v>
      </c>
    </row>
    <row r="107" spans="1:12">
      <c r="A107" t="s">
        <v>92</v>
      </c>
      <c r="B107" t="s">
        <v>2397</v>
      </c>
      <c r="C107" t="s">
        <v>1832</v>
      </c>
      <c r="D107" t="s">
        <v>1681</v>
      </c>
      <c r="E107" t="s">
        <v>1538</v>
      </c>
      <c r="F107">
        <f>_1997_1998[[#This Row],[Column7]]+_1997_1998[[#This Row],[Column7]]</f>
        <v>202</v>
      </c>
      <c r="G107" t="s">
        <v>647</v>
      </c>
      <c r="H107" t="s">
        <v>2623</v>
      </c>
      <c r="I107" t="s">
        <v>551</v>
      </c>
      <c r="J107" t="s">
        <v>2872</v>
      </c>
      <c r="K107">
        <f>_1997_1998[[#This Row],[Column15]]+_1997_1998[[#This Row],[Column16]]</f>
        <v>525</v>
      </c>
      <c r="L107" t="s">
        <v>1301</v>
      </c>
    </row>
    <row r="108" spans="1:12">
      <c r="A108" t="s">
        <v>156</v>
      </c>
      <c r="B108" t="s">
        <v>3353</v>
      </c>
      <c r="C108" t="s">
        <v>2070</v>
      </c>
      <c r="D108" t="s">
        <v>681</v>
      </c>
      <c r="E108" t="s">
        <v>3354</v>
      </c>
      <c r="F108">
        <f>_1997_1998[[#This Row],[Column7]]+_1997_1998[[#This Row],[Column7]]</f>
        <v>66</v>
      </c>
      <c r="G108" t="s">
        <v>2113</v>
      </c>
      <c r="H108" t="s">
        <v>2494</v>
      </c>
      <c r="I108" t="s">
        <v>2062</v>
      </c>
      <c r="J108" t="s">
        <v>3355</v>
      </c>
      <c r="K108">
        <f>_1997_1998[[#This Row],[Column15]]+_1997_1998[[#This Row],[Column16]]</f>
        <v>2035</v>
      </c>
      <c r="L108" t="s">
        <v>2114</v>
      </c>
    </row>
    <row r="109" spans="1:12">
      <c r="A109" t="s">
        <v>398</v>
      </c>
      <c r="B109" t="s">
        <v>3357</v>
      </c>
      <c r="C109" t="s">
        <v>661</v>
      </c>
      <c r="D109" t="s">
        <v>2551</v>
      </c>
      <c r="E109" t="s">
        <v>1830</v>
      </c>
      <c r="F109">
        <f>_1997_1998[[#This Row],[Column7]]+_1997_1998[[#This Row],[Column7]]</f>
        <v>560</v>
      </c>
      <c r="G109" t="s">
        <v>1850</v>
      </c>
      <c r="H109" t="s">
        <v>3358</v>
      </c>
      <c r="I109" t="s">
        <v>1946</v>
      </c>
      <c r="J109" t="s">
        <v>2482</v>
      </c>
      <c r="K109">
        <f>_1997_1998[[#This Row],[Column15]]+_1997_1998[[#This Row],[Column16]]</f>
        <v>2166</v>
      </c>
      <c r="L109" t="s">
        <v>2131</v>
      </c>
    </row>
    <row r="110" spans="1:12">
      <c r="A110" t="s">
        <v>357</v>
      </c>
      <c r="B110" t="s">
        <v>3360</v>
      </c>
      <c r="C110" t="s">
        <v>1548</v>
      </c>
      <c r="D110" t="s">
        <v>3361</v>
      </c>
      <c r="E110" t="s">
        <v>3362</v>
      </c>
      <c r="F110">
        <f>_1997_1998[[#This Row],[Column7]]+_1997_1998[[#This Row],[Column7]]</f>
        <v>1074</v>
      </c>
      <c r="G110" t="s">
        <v>1740</v>
      </c>
      <c r="H110" t="s">
        <v>3363</v>
      </c>
      <c r="I110" t="s">
        <v>2710</v>
      </c>
      <c r="J110" t="s">
        <v>3364</v>
      </c>
      <c r="K110">
        <f>_1997_1998[[#This Row],[Column15]]+_1997_1998[[#This Row],[Column16]]</f>
        <v>4996</v>
      </c>
      <c r="L110" t="s">
        <v>2114</v>
      </c>
    </row>
    <row r="111" spans="1:12">
      <c r="A111" t="s">
        <v>399</v>
      </c>
      <c r="B111" t="s">
        <v>3365</v>
      </c>
      <c r="C111" t="s">
        <v>2510</v>
      </c>
      <c r="D111" t="s">
        <v>1358</v>
      </c>
      <c r="E111" t="s">
        <v>1512</v>
      </c>
      <c r="F111">
        <f>_1997_1998[[#This Row],[Column7]]+_1997_1998[[#This Row],[Column7]]</f>
        <v>284</v>
      </c>
      <c r="G111" t="s">
        <v>1306</v>
      </c>
      <c r="H111" t="s">
        <v>3366</v>
      </c>
      <c r="I111" t="s">
        <v>2168</v>
      </c>
      <c r="J111" t="s">
        <v>3367</v>
      </c>
      <c r="K111">
        <f>_1997_1998[[#This Row],[Column15]]+_1997_1998[[#This Row],[Column16]]</f>
        <v>2401</v>
      </c>
      <c r="L111" t="s">
        <v>3370</v>
      </c>
    </row>
    <row r="112" spans="1:12">
      <c r="A112" t="s">
        <v>93</v>
      </c>
      <c r="B112" t="s">
        <v>3371</v>
      </c>
      <c r="C112" t="s">
        <v>3272</v>
      </c>
      <c r="D112" t="s">
        <v>669</v>
      </c>
      <c r="E112" t="s">
        <v>3372</v>
      </c>
      <c r="F112">
        <f>_1997_1998[[#This Row],[Column7]]+_1997_1998[[#This Row],[Column7]]</f>
        <v>1648</v>
      </c>
      <c r="G112" t="s">
        <v>1840</v>
      </c>
      <c r="H112" t="s">
        <v>3374</v>
      </c>
      <c r="I112" t="s">
        <v>3375</v>
      </c>
      <c r="J112" t="s">
        <v>3376</v>
      </c>
      <c r="K112">
        <f>_1997_1998[[#This Row],[Column15]]+_1997_1998[[#This Row],[Column16]]</f>
        <v>14589</v>
      </c>
      <c r="L112" t="s">
        <v>2296</v>
      </c>
    </row>
    <row r="113" spans="1:12">
      <c r="A113" t="s">
        <v>94</v>
      </c>
      <c r="B113" t="s">
        <v>872</v>
      </c>
      <c r="C113" t="s">
        <v>2767</v>
      </c>
      <c r="D113" t="s">
        <v>3377</v>
      </c>
      <c r="E113" t="s">
        <v>705</v>
      </c>
      <c r="F113">
        <f>_1997_1998[[#This Row],[Column7]]+_1997_1998[[#This Row],[Column7]]</f>
        <v>1692</v>
      </c>
      <c r="G113" t="s">
        <v>2077</v>
      </c>
      <c r="H113" t="s">
        <v>3378</v>
      </c>
      <c r="I113" t="s">
        <v>1427</v>
      </c>
      <c r="J113" t="s">
        <v>2973</v>
      </c>
      <c r="K113">
        <f>_1997_1998[[#This Row],[Column15]]+_1997_1998[[#This Row],[Column16]]</f>
        <v>1845</v>
      </c>
      <c r="L113" t="s">
        <v>1616</v>
      </c>
    </row>
    <row r="114" spans="1:12">
      <c r="A114" t="s">
        <v>470</v>
      </c>
      <c r="B114" t="s">
        <v>1911</v>
      </c>
      <c r="C114" t="s">
        <v>1832</v>
      </c>
      <c r="D114" t="s">
        <v>1547</v>
      </c>
      <c r="E114" t="s">
        <v>2666</v>
      </c>
      <c r="F114">
        <f>_1997_1998[[#This Row],[Column7]]+_1997_1998[[#This Row],[Column7]]</f>
        <v>202</v>
      </c>
      <c r="G114" t="s">
        <v>1690</v>
      </c>
      <c r="H114" t="s">
        <v>2297</v>
      </c>
      <c r="I114" t="s">
        <v>1320</v>
      </c>
      <c r="J114" t="s">
        <v>2836</v>
      </c>
      <c r="K114">
        <f>_1997_1998[[#This Row],[Column15]]+_1997_1998[[#This Row],[Column16]]</f>
        <v>437</v>
      </c>
      <c r="L114" t="s">
        <v>1492</v>
      </c>
    </row>
    <row r="115" spans="1:12">
      <c r="A115" t="s">
        <v>95</v>
      </c>
      <c r="B115" t="s">
        <v>3380</v>
      </c>
      <c r="C115" t="s">
        <v>2257</v>
      </c>
      <c r="D115" t="s">
        <v>3099</v>
      </c>
      <c r="E115" t="s">
        <v>3381</v>
      </c>
      <c r="F115">
        <f>_1997_1998[[#This Row],[Column7]]+_1997_1998[[#This Row],[Column7]]</f>
        <v>2618</v>
      </c>
      <c r="G115" t="s">
        <v>1291</v>
      </c>
      <c r="H115" t="s">
        <v>3382</v>
      </c>
      <c r="I115" t="s">
        <v>3383</v>
      </c>
      <c r="J115" t="s">
        <v>3384</v>
      </c>
      <c r="K115">
        <f>_1997_1998[[#This Row],[Column15]]+_1997_1998[[#This Row],[Column16]]</f>
        <v>17600</v>
      </c>
      <c r="L115" t="s">
        <v>2066</v>
      </c>
    </row>
    <row r="116" spans="1:12">
      <c r="A116" t="s">
        <v>96</v>
      </c>
      <c r="B116" t="s">
        <v>3385</v>
      </c>
      <c r="C116" t="s">
        <v>3386</v>
      </c>
      <c r="D116" t="s">
        <v>3078</v>
      </c>
      <c r="E116" t="s">
        <v>1248</v>
      </c>
      <c r="F116">
        <f>_1997_1998[[#This Row],[Column7]]+_1997_1998[[#This Row],[Column7]]</f>
        <v>6688</v>
      </c>
      <c r="G116" t="s">
        <v>3388</v>
      </c>
      <c r="H116" t="s">
        <v>3389</v>
      </c>
      <c r="I116" t="s">
        <v>3390</v>
      </c>
      <c r="J116" t="s">
        <v>3391</v>
      </c>
      <c r="K116">
        <f>_1997_1998[[#This Row],[Column15]]+_1997_1998[[#This Row],[Column16]]</f>
        <v>17089</v>
      </c>
      <c r="L116" t="s">
        <v>3393</v>
      </c>
    </row>
    <row r="117" spans="1:12">
      <c r="A117" t="s">
        <v>511</v>
      </c>
      <c r="B117" t="s">
        <v>3394</v>
      </c>
      <c r="C117" t="s">
        <v>3395</v>
      </c>
      <c r="D117" t="s">
        <v>3396</v>
      </c>
      <c r="E117" t="s">
        <v>3397</v>
      </c>
      <c r="F117">
        <f>_1997_1998[[#This Row],[Column7]]+_1997_1998[[#This Row],[Column7]]</f>
        <v>2484</v>
      </c>
      <c r="G117" t="s">
        <v>2240</v>
      </c>
      <c r="H117" t="s">
        <v>3400</v>
      </c>
      <c r="I117" t="s">
        <v>3401</v>
      </c>
      <c r="J117" t="s">
        <v>3402</v>
      </c>
      <c r="K117">
        <f>_1997_1998[[#This Row],[Column15]]+_1997_1998[[#This Row],[Column16]]</f>
        <v>15533</v>
      </c>
      <c r="L117" t="s">
        <v>3403</v>
      </c>
    </row>
    <row r="118" spans="1:12">
      <c r="A118" t="s">
        <v>471</v>
      </c>
      <c r="B118" t="s">
        <v>3404</v>
      </c>
      <c r="C118" t="s">
        <v>1826</v>
      </c>
      <c r="D118" t="s">
        <v>2948</v>
      </c>
      <c r="E118" t="s">
        <v>2633</v>
      </c>
      <c r="F118">
        <f>_1997_1998[[#This Row],[Column7]]+_1997_1998[[#This Row],[Column7]]</f>
        <v>232</v>
      </c>
      <c r="G118" t="s">
        <v>1845</v>
      </c>
      <c r="H118" t="s">
        <v>3405</v>
      </c>
      <c r="I118" t="s">
        <v>2962</v>
      </c>
      <c r="J118" t="s">
        <v>3406</v>
      </c>
      <c r="K118">
        <f>_1997_1998[[#This Row],[Column15]]+_1997_1998[[#This Row],[Column16]]</f>
        <v>11317</v>
      </c>
      <c r="L118" t="s">
        <v>2008</v>
      </c>
    </row>
    <row r="119" spans="1:12">
      <c r="A119" t="s">
        <v>98</v>
      </c>
      <c r="B119" t="s">
        <v>3407</v>
      </c>
      <c r="C119" t="s">
        <v>2965</v>
      </c>
      <c r="D119" t="s">
        <v>3408</v>
      </c>
      <c r="E119" t="s">
        <v>3409</v>
      </c>
      <c r="F119">
        <f>_1997_1998[[#This Row],[Column7]]+_1997_1998[[#This Row],[Column7]]</f>
        <v>3914</v>
      </c>
      <c r="G119" t="s">
        <v>3410</v>
      </c>
      <c r="H119" t="s">
        <v>3411</v>
      </c>
      <c r="I119" t="s">
        <v>3412</v>
      </c>
      <c r="J119" t="s">
        <v>3413</v>
      </c>
      <c r="K119">
        <f>_1997_1998[[#This Row],[Column15]]+_1997_1998[[#This Row],[Column16]]</f>
        <v>15111</v>
      </c>
      <c r="L119" t="s">
        <v>3414</v>
      </c>
    </row>
    <row r="120" spans="1:12">
      <c r="A120" t="s">
        <v>99</v>
      </c>
      <c r="B120" t="s">
        <v>3415</v>
      </c>
      <c r="C120" t="s">
        <v>3416</v>
      </c>
      <c r="D120" t="s">
        <v>3417</v>
      </c>
      <c r="E120" t="s">
        <v>2151</v>
      </c>
      <c r="F120">
        <f>_1997_1998[[#This Row],[Column7]]+_1997_1998[[#This Row],[Column7]]</f>
        <v>1098</v>
      </c>
      <c r="G120" t="s">
        <v>1970</v>
      </c>
      <c r="H120" t="s">
        <v>2433</v>
      </c>
      <c r="I120" t="s">
        <v>3418</v>
      </c>
      <c r="J120" t="s">
        <v>3419</v>
      </c>
      <c r="K120">
        <f>_1997_1998[[#This Row],[Column15]]+_1997_1998[[#This Row],[Column16]]</f>
        <v>13687</v>
      </c>
      <c r="L120" t="s">
        <v>3239</v>
      </c>
    </row>
    <row r="121" spans="1:12">
      <c r="A121" t="s">
        <v>101</v>
      </c>
      <c r="B121" t="s">
        <v>3420</v>
      </c>
      <c r="C121" t="s">
        <v>2280</v>
      </c>
      <c r="D121" t="s">
        <v>1369</v>
      </c>
      <c r="E121" t="s">
        <v>3421</v>
      </c>
      <c r="F121">
        <f>_1997_1998[[#This Row],[Column7]]+_1997_1998[[#This Row],[Column7]]</f>
        <v>756</v>
      </c>
      <c r="G121" t="s">
        <v>1553</v>
      </c>
      <c r="H121" t="s">
        <v>3423</v>
      </c>
      <c r="I121" t="s">
        <v>3424</v>
      </c>
      <c r="J121" t="s">
        <v>3425</v>
      </c>
      <c r="K121">
        <f>_1997_1998[[#This Row],[Column15]]+_1997_1998[[#This Row],[Column16]]</f>
        <v>12539</v>
      </c>
      <c r="L121" t="s">
        <v>2134</v>
      </c>
    </row>
    <row r="122" spans="1:12">
      <c r="A122" t="s">
        <v>446</v>
      </c>
      <c r="B122" t="s">
        <v>3426</v>
      </c>
      <c r="C122" t="s">
        <v>1946</v>
      </c>
      <c r="D122" t="s">
        <v>1706</v>
      </c>
      <c r="E122" t="s">
        <v>1319</v>
      </c>
      <c r="F122">
        <f>_1997_1998[[#This Row],[Column7]]+_1997_1998[[#This Row],[Column7]]</f>
        <v>22</v>
      </c>
      <c r="G122" t="s">
        <v>1321</v>
      </c>
      <c r="H122" t="s">
        <v>2325</v>
      </c>
      <c r="I122" t="s">
        <v>2083</v>
      </c>
      <c r="J122" t="s">
        <v>3427</v>
      </c>
      <c r="K122">
        <f>_1997_1998[[#This Row],[Column15]]+_1997_1998[[#This Row],[Column16]]</f>
        <v>2527</v>
      </c>
      <c r="L122" t="s">
        <v>1768</v>
      </c>
    </row>
    <row r="123" spans="1:12">
      <c r="A123" t="s">
        <v>102</v>
      </c>
      <c r="B123" t="s">
        <v>3429</v>
      </c>
      <c r="C123" t="s">
        <v>2011</v>
      </c>
      <c r="D123" t="s">
        <v>2507</v>
      </c>
      <c r="E123" t="s">
        <v>3430</v>
      </c>
      <c r="F123">
        <f>_1997_1998[[#This Row],[Column7]]+_1997_1998[[#This Row],[Column7]]</f>
        <v>2586</v>
      </c>
      <c r="G123" t="s">
        <v>3000</v>
      </c>
      <c r="H123" t="s">
        <v>3432</v>
      </c>
      <c r="I123" t="s">
        <v>3433</v>
      </c>
      <c r="J123" t="s">
        <v>3434</v>
      </c>
      <c r="K123">
        <f>_1997_1998[[#This Row],[Column15]]+_1997_1998[[#This Row],[Column16]]</f>
        <v>8399</v>
      </c>
      <c r="L123" t="s">
        <v>3421</v>
      </c>
    </row>
    <row r="124" spans="1:12">
      <c r="A124" t="s">
        <v>103</v>
      </c>
      <c r="B124" t="s">
        <v>3435</v>
      </c>
      <c r="C124" t="s">
        <v>3436</v>
      </c>
      <c r="D124" t="s">
        <v>3437</v>
      </c>
      <c r="E124" t="s">
        <v>3438</v>
      </c>
      <c r="F124">
        <f>_1997_1998[[#This Row],[Column7]]+_1997_1998[[#This Row],[Column7]]</f>
        <v>3050</v>
      </c>
      <c r="G124" t="s">
        <v>3351</v>
      </c>
      <c r="H124" t="s">
        <v>3439</v>
      </c>
      <c r="I124" t="s">
        <v>3440</v>
      </c>
      <c r="J124" t="s">
        <v>3441</v>
      </c>
      <c r="K124">
        <f>_1997_1998[[#This Row],[Column15]]+_1997_1998[[#This Row],[Column16]]</f>
        <v>9295</v>
      </c>
      <c r="L124" t="s">
        <v>3442</v>
      </c>
    </row>
    <row r="125" spans="1:12">
      <c r="A125" t="s">
        <v>262</v>
      </c>
      <c r="B125" t="s">
        <v>3443</v>
      </c>
      <c r="C125" t="s">
        <v>2217</v>
      </c>
      <c r="D125" t="s">
        <v>3444</v>
      </c>
      <c r="E125" t="s">
        <v>3445</v>
      </c>
      <c r="F125">
        <f>_1997_1998[[#This Row],[Column7]]+_1997_1998[[#This Row],[Column7]]</f>
        <v>574</v>
      </c>
      <c r="G125" t="s">
        <v>1637</v>
      </c>
      <c r="H125" t="s">
        <v>3446</v>
      </c>
      <c r="I125" t="s">
        <v>3447</v>
      </c>
      <c r="J125" t="s">
        <v>1146</v>
      </c>
      <c r="K125">
        <f>_1997_1998[[#This Row],[Column15]]+_1997_1998[[#This Row],[Column16]]</f>
        <v>10709</v>
      </c>
      <c r="L125" t="s">
        <v>3079</v>
      </c>
    </row>
    <row r="126" spans="1:12">
      <c r="A126" t="s">
        <v>263</v>
      </c>
      <c r="B126" t="s">
        <v>1506</v>
      </c>
      <c r="C126" t="s">
        <v>2624</v>
      </c>
      <c r="D126" t="s">
        <v>1275</v>
      </c>
      <c r="E126" t="s">
        <v>3449</v>
      </c>
      <c r="F126">
        <f>_1997_1998[[#This Row],[Column7]]+_1997_1998[[#This Row],[Column7]]</f>
        <v>846</v>
      </c>
      <c r="G126" t="s">
        <v>2586</v>
      </c>
      <c r="H126" t="s">
        <v>3451</v>
      </c>
      <c r="I126" t="s">
        <v>3452</v>
      </c>
      <c r="J126" t="s">
        <v>3453</v>
      </c>
      <c r="K126">
        <f>_1997_1998[[#This Row],[Column15]]+_1997_1998[[#This Row],[Column16]]</f>
        <v>12757</v>
      </c>
      <c r="L126" t="s">
        <v>3454</v>
      </c>
    </row>
    <row r="127" spans="1:12">
      <c r="A127" t="s">
        <v>502</v>
      </c>
      <c r="B127" t="s">
        <v>592</v>
      </c>
      <c r="C127" t="s">
        <v>1480</v>
      </c>
      <c r="D127" t="s">
        <v>2147</v>
      </c>
      <c r="E127" t="s">
        <v>1920</v>
      </c>
      <c r="F127">
        <f>_1997_1998[[#This Row],[Column7]]+_1997_1998[[#This Row],[Column7]]</f>
        <v>324</v>
      </c>
      <c r="G127" t="s">
        <v>1838</v>
      </c>
      <c r="H127" t="s">
        <v>3455</v>
      </c>
      <c r="I127" t="s">
        <v>2139</v>
      </c>
      <c r="J127" t="s">
        <v>3106</v>
      </c>
      <c r="K127">
        <f>_1997_1998[[#This Row],[Column15]]+_1997_1998[[#This Row],[Column16]]</f>
        <v>2003</v>
      </c>
      <c r="L127" t="s">
        <v>2084</v>
      </c>
    </row>
    <row r="128" spans="1:12">
      <c r="A128" t="s">
        <v>472</v>
      </c>
      <c r="B128" t="s">
        <v>1473</v>
      </c>
      <c r="C128" t="s">
        <v>1492</v>
      </c>
      <c r="D128" t="s">
        <v>1303</v>
      </c>
      <c r="E128" t="s">
        <v>1850</v>
      </c>
      <c r="F128">
        <f>_1997_1998[[#This Row],[Column7]]+_1997_1998[[#This Row],[Column7]]</f>
        <v>196</v>
      </c>
      <c r="G128" t="s">
        <v>1635</v>
      </c>
      <c r="H128" t="s">
        <v>2770</v>
      </c>
      <c r="I128" t="s">
        <v>551</v>
      </c>
      <c r="J128" t="s">
        <v>3005</v>
      </c>
      <c r="K128">
        <f>_1997_1998[[#This Row],[Column15]]+_1997_1998[[#This Row],[Column16]]</f>
        <v>353</v>
      </c>
      <c r="L128" t="s">
        <v>1647</v>
      </c>
    </row>
    <row r="129" spans="1:12">
      <c r="A129" t="s">
        <v>3456</v>
      </c>
      <c r="B129" t="s">
        <v>3457</v>
      </c>
      <c r="C129" t="s">
        <v>593</v>
      </c>
      <c r="D129" t="s">
        <v>1530</v>
      </c>
      <c r="E129" t="s">
        <v>1437</v>
      </c>
      <c r="F129">
        <f>_1997_1998[[#This Row],[Column7]]+_1997_1998[[#This Row],[Column7]]</f>
        <v>300</v>
      </c>
      <c r="G129" t="s">
        <v>1832</v>
      </c>
      <c r="H129" t="s">
        <v>3031</v>
      </c>
      <c r="I129" t="s">
        <v>551</v>
      </c>
      <c r="J129" t="s">
        <v>2208</v>
      </c>
      <c r="K129">
        <f>_1997_1998[[#This Row],[Column15]]+_1997_1998[[#This Row],[Column16]]</f>
        <v>1678</v>
      </c>
      <c r="L129" t="s">
        <v>2474</v>
      </c>
    </row>
    <row r="130" spans="1:12">
      <c r="A130" t="s">
        <v>106</v>
      </c>
      <c r="B130" t="s">
        <v>3458</v>
      </c>
      <c r="C130" t="s">
        <v>3459</v>
      </c>
      <c r="D130" t="s">
        <v>3460</v>
      </c>
      <c r="E130" t="s">
        <v>3461</v>
      </c>
      <c r="F130">
        <f>_1997_1998[[#This Row],[Column7]]+_1997_1998[[#This Row],[Column7]]</f>
        <v>8178</v>
      </c>
      <c r="G130" t="s">
        <v>1985</v>
      </c>
      <c r="H130" t="s">
        <v>3464</v>
      </c>
      <c r="I130" t="s">
        <v>1897</v>
      </c>
      <c r="J130" t="s">
        <v>3465</v>
      </c>
      <c r="K130">
        <f>_1997_1998[[#This Row],[Column15]]+_1997_1998[[#This Row],[Column16]]</f>
        <v>9941</v>
      </c>
      <c r="L130" t="s">
        <v>3468</v>
      </c>
    </row>
    <row r="131" spans="1:12">
      <c r="A131" t="s">
        <v>107</v>
      </c>
      <c r="B131" t="s">
        <v>3470</v>
      </c>
      <c r="C131" t="s">
        <v>3471</v>
      </c>
      <c r="D131" t="s">
        <v>3472</v>
      </c>
      <c r="E131" t="s">
        <v>986</v>
      </c>
      <c r="F131">
        <f>_1997_1998[[#This Row],[Column7]]+_1997_1998[[#This Row],[Column7]]</f>
        <v>4942</v>
      </c>
      <c r="G131" t="s">
        <v>3399</v>
      </c>
      <c r="H131" t="s">
        <v>3474</v>
      </c>
      <c r="I131" t="s">
        <v>3475</v>
      </c>
      <c r="J131" t="s">
        <v>3476</v>
      </c>
      <c r="K131">
        <f>_1997_1998[[#This Row],[Column15]]+_1997_1998[[#This Row],[Column16]]</f>
        <v>10990</v>
      </c>
      <c r="L131" t="s">
        <v>3477</v>
      </c>
    </row>
    <row r="132" spans="1:12">
      <c r="A132" t="s">
        <v>108</v>
      </c>
      <c r="B132" t="s">
        <v>3479</v>
      </c>
      <c r="C132" t="s">
        <v>1533</v>
      </c>
      <c r="D132" t="s">
        <v>3094</v>
      </c>
      <c r="E132" t="s">
        <v>1929</v>
      </c>
      <c r="F132">
        <f>_1997_1998[[#This Row],[Column7]]+_1997_1998[[#This Row],[Column7]]</f>
        <v>2022</v>
      </c>
      <c r="G132" t="s">
        <v>3428</v>
      </c>
      <c r="H132" t="s">
        <v>3481</v>
      </c>
      <c r="I132" t="s">
        <v>3482</v>
      </c>
      <c r="J132" t="s">
        <v>3483</v>
      </c>
      <c r="K132">
        <f>_1997_1998[[#This Row],[Column15]]+_1997_1998[[#This Row],[Column16]]</f>
        <v>18787</v>
      </c>
      <c r="L132" t="s">
        <v>866</v>
      </c>
    </row>
    <row r="133" spans="1:12">
      <c r="A133" t="s">
        <v>2516</v>
      </c>
      <c r="B133" t="s">
        <v>3484</v>
      </c>
      <c r="C133" t="s">
        <v>2430</v>
      </c>
      <c r="D133" t="s">
        <v>1636</v>
      </c>
      <c r="E133" t="s">
        <v>2274</v>
      </c>
      <c r="F133">
        <f>_1997_1998[[#This Row],[Column7]]+_1997_1998[[#This Row],[Column7]]</f>
        <v>230</v>
      </c>
      <c r="G133" t="s">
        <v>1837</v>
      </c>
      <c r="H133" t="s">
        <v>2077</v>
      </c>
      <c r="I133" t="s">
        <v>2154</v>
      </c>
      <c r="J133" t="s">
        <v>3040</v>
      </c>
      <c r="K133">
        <f>_1997_1998[[#This Row],[Column15]]+_1997_1998[[#This Row],[Column16]]</f>
        <v>1127</v>
      </c>
      <c r="L133" t="s">
        <v>2245</v>
      </c>
    </row>
    <row r="134" spans="1:12">
      <c r="A134" t="s">
        <v>1162</v>
      </c>
      <c r="B134" t="s">
        <v>3485</v>
      </c>
      <c r="C134" t="s">
        <v>2429</v>
      </c>
      <c r="D134" t="s">
        <v>601</v>
      </c>
      <c r="E134" t="s">
        <v>1416</v>
      </c>
      <c r="F134">
        <f>_1997_1998[[#This Row],[Column7]]+_1997_1998[[#This Row],[Column7]]</f>
        <v>382</v>
      </c>
      <c r="G134" t="s">
        <v>2247</v>
      </c>
      <c r="H134" t="s">
        <v>3486</v>
      </c>
      <c r="I134" t="s">
        <v>2624</v>
      </c>
      <c r="J134" t="s">
        <v>2155</v>
      </c>
      <c r="K134">
        <f>_1997_1998[[#This Row],[Column15]]+_1997_1998[[#This Row],[Column16]]</f>
        <v>1188</v>
      </c>
      <c r="L134" t="s">
        <v>1427</v>
      </c>
    </row>
    <row r="135" spans="1:12">
      <c r="A135" t="s">
        <v>110</v>
      </c>
      <c r="B135" t="s">
        <v>3487</v>
      </c>
      <c r="C135" t="s">
        <v>2192</v>
      </c>
      <c r="D135" t="s">
        <v>3488</v>
      </c>
      <c r="E135" t="s">
        <v>3489</v>
      </c>
      <c r="F135">
        <f>_1997_1998[[#This Row],[Column7]]+_1997_1998[[#This Row],[Column7]]</f>
        <v>2306</v>
      </c>
      <c r="G135" t="s">
        <v>689</v>
      </c>
      <c r="H135" t="s">
        <v>3490</v>
      </c>
      <c r="I135" t="s">
        <v>3491</v>
      </c>
      <c r="J135" t="s">
        <v>3492</v>
      </c>
      <c r="K135">
        <f>_1997_1998[[#This Row],[Column15]]+_1997_1998[[#This Row],[Column16]]</f>
        <v>14987</v>
      </c>
      <c r="L135" t="s">
        <v>3493</v>
      </c>
    </row>
    <row r="136" spans="1:12">
      <c r="A136" t="s">
        <v>404</v>
      </c>
      <c r="B136" t="s">
        <v>1473</v>
      </c>
      <c r="C136" t="s">
        <v>1946</v>
      </c>
      <c r="D136" t="s">
        <v>1443</v>
      </c>
      <c r="E136" t="s">
        <v>1443</v>
      </c>
      <c r="F136">
        <f>_1997_1998[[#This Row],[Column7]]+_1997_1998[[#This Row],[Column7]]</f>
        <v>22</v>
      </c>
      <c r="G136" t="s">
        <v>1946</v>
      </c>
      <c r="H136" t="s">
        <v>3494</v>
      </c>
      <c r="I136" t="s">
        <v>551</v>
      </c>
      <c r="J136" t="s">
        <v>1629</v>
      </c>
      <c r="K136">
        <f>_1997_1998[[#This Row],[Column15]]+_1997_1998[[#This Row],[Column16]]</f>
        <v>398</v>
      </c>
      <c r="L136" t="s">
        <v>2070</v>
      </c>
    </row>
    <row r="137" spans="1:12">
      <c r="A137" t="s">
        <v>112</v>
      </c>
      <c r="B137" t="s">
        <v>3495</v>
      </c>
      <c r="C137" t="s">
        <v>1569</v>
      </c>
      <c r="D137" t="s">
        <v>3496</v>
      </c>
      <c r="E137" t="s">
        <v>3426</v>
      </c>
      <c r="F137">
        <f>_1997_1998[[#This Row],[Column7]]+_1997_1998[[#This Row],[Column7]]</f>
        <v>1638</v>
      </c>
      <c r="G137" t="s">
        <v>1388</v>
      </c>
      <c r="H137" t="s">
        <v>3497</v>
      </c>
      <c r="I137" t="s">
        <v>3498</v>
      </c>
      <c r="J137" t="s">
        <v>3499</v>
      </c>
      <c r="K137">
        <f>_1997_1998[[#This Row],[Column15]]+_1997_1998[[#This Row],[Column16]]</f>
        <v>20197</v>
      </c>
      <c r="L137" t="s">
        <v>3500</v>
      </c>
    </row>
    <row r="138" spans="1:12">
      <c r="A138" t="s">
        <v>474</v>
      </c>
      <c r="B138" t="s">
        <v>3502</v>
      </c>
      <c r="C138" t="s">
        <v>1675</v>
      </c>
      <c r="D138" t="s">
        <v>2233</v>
      </c>
      <c r="E138" t="s">
        <v>1879</v>
      </c>
      <c r="F138">
        <f>_1997_1998[[#This Row],[Column7]]+_1997_1998[[#This Row],[Column7]]</f>
        <v>452</v>
      </c>
      <c r="G138" t="s">
        <v>1320</v>
      </c>
      <c r="H138" t="s">
        <v>3503</v>
      </c>
      <c r="I138" t="s">
        <v>1355</v>
      </c>
      <c r="J138" t="s">
        <v>3504</v>
      </c>
      <c r="K138">
        <f>_1997_1998[[#This Row],[Column15]]+_1997_1998[[#This Row],[Column16]]</f>
        <v>3476</v>
      </c>
      <c r="L138" t="s">
        <v>1691</v>
      </c>
    </row>
    <row r="139" spans="1:12">
      <c r="A139" t="s">
        <v>158</v>
      </c>
      <c r="B139" t="s">
        <v>2985</v>
      </c>
      <c r="C139" t="s">
        <v>1319</v>
      </c>
      <c r="D139" t="s">
        <v>2070</v>
      </c>
      <c r="E139" t="s">
        <v>1327</v>
      </c>
      <c r="F139">
        <f>_1997_1998[[#This Row],[Column7]]+_1997_1998[[#This Row],[Column7]]</f>
        <v>26</v>
      </c>
      <c r="G139" t="s">
        <v>579</v>
      </c>
      <c r="H139" t="s">
        <v>3113</v>
      </c>
      <c r="I139" t="s">
        <v>1847</v>
      </c>
      <c r="J139" t="s">
        <v>1744</v>
      </c>
      <c r="K139">
        <f>_1997_1998[[#This Row],[Column15]]+_1997_1998[[#This Row],[Column16]]</f>
        <v>1051</v>
      </c>
      <c r="L139" t="s">
        <v>593</v>
      </c>
    </row>
    <row r="140" spans="1:12">
      <c r="A140" t="s">
        <v>1176</v>
      </c>
      <c r="B140" t="s">
        <v>1814</v>
      </c>
      <c r="C140" t="s">
        <v>1487</v>
      </c>
      <c r="D140" t="s">
        <v>3507</v>
      </c>
      <c r="E140" t="s">
        <v>2279</v>
      </c>
      <c r="F140">
        <f>_1997_1998[[#This Row],[Column7]]+_1997_1998[[#This Row],[Column7]]</f>
        <v>564</v>
      </c>
      <c r="G140" t="s">
        <v>2741</v>
      </c>
      <c r="H140" t="s">
        <v>2364</v>
      </c>
      <c r="I140" t="s">
        <v>551</v>
      </c>
      <c r="J140" t="s">
        <v>2872</v>
      </c>
      <c r="K140">
        <f>_1997_1998[[#This Row],[Column15]]+_1997_1998[[#This Row],[Column16]]</f>
        <v>506</v>
      </c>
      <c r="L140" t="s">
        <v>1680</v>
      </c>
    </row>
    <row r="141" spans="1:12">
      <c r="A141" t="s">
        <v>115</v>
      </c>
      <c r="B141" t="s">
        <v>3509</v>
      </c>
      <c r="C141" t="s">
        <v>3510</v>
      </c>
      <c r="D141" t="s">
        <v>3511</v>
      </c>
      <c r="E141" t="s">
        <v>3512</v>
      </c>
      <c r="F141">
        <f>_1997_1998[[#This Row],[Column7]]+_1997_1998[[#This Row],[Column7]]</f>
        <v>2568</v>
      </c>
      <c r="G141" t="s">
        <v>2105</v>
      </c>
      <c r="H141" t="s">
        <v>3513</v>
      </c>
      <c r="I141" t="s">
        <v>2466</v>
      </c>
      <c r="J141" t="s">
        <v>3514</v>
      </c>
      <c r="K141">
        <f>_1997_1998[[#This Row],[Column15]]+_1997_1998[[#This Row],[Column16]]</f>
        <v>5852</v>
      </c>
      <c r="L141" t="s">
        <v>2112</v>
      </c>
    </row>
    <row r="142" spans="1:12">
      <c r="A142" t="s">
        <v>125</v>
      </c>
      <c r="B142" t="s">
        <v>3515</v>
      </c>
      <c r="C142" t="s">
        <v>3516</v>
      </c>
      <c r="D142" t="s">
        <v>3517</v>
      </c>
      <c r="E142" t="s">
        <v>3518</v>
      </c>
      <c r="F142">
        <f>_1997_1998[[#This Row],[Column7]]+_1997_1998[[#This Row],[Column7]]</f>
        <v>14302</v>
      </c>
      <c r="G142" t="s">
        <v>3519</v>
      </c>
      <c r="H142" t="s">
        <v>3520</v>
      </c>
      <c r="I142" t="s">
        <v>3521</v>
      </c>
      <c r="J142" t="s">
        <v>3522</v>
      </c>
      <c r="K142">
        <f>_1997_1998[[#This Row],[Column15]]+_1997_1998[[#This Row],[Column16]]</f>
        <v>76060</v>
      </c>
      <c r="L142" t="s">
        <v>3523</v>
      </c>
    </row>
    <row r="143" spans="1:12">
      <c r="A143" t="s">
        <v>406</v>
      </c>
      <c r="B143" t="s">
        <v>3525</v>
      </c>
      <c r="C143" t="s">
        <v>2410</v>
      </c>
      <c r="D143" t="s">
        <v>2076</v>
      </c>
      <c r="E143" t="s">
        <v>3015</v>
      </c>
      <c r="F143">
        <f>_1997_1998[[#This Row],[Column7]]+_1997_1998[[#This Row],[Column7]]</f>
        <v>2558</v>
      </c>
      <c r="G143" t="s">
        <v>2071</v>
      </c>
      <c r="H143" t="s">
        <v>3527</v>
      </c>
      <c r="I143" t="s">
        <v>2676</v>
      </c>
      <c r="J143" t="s">
        <v>3528</v>
      </c>
      <c r="K143">
        <f>_1997_1998[[#This Row],[Column15]]+_1997_1998[[#This Row],[Column16]]</f>
        <v>7264</v>
      </c>
      <c r="L143" t="s">
        <v>3212</v>
      </c>
    </row>
    <row r="144" spans="1:12">
      <c r="A144" t="s">
        <v>407</v>
      </c>
      <c r="B144" t="s">
        <v>1025</v>
      </c>
      <c r="C144" t="s">
        <v>1607</v>
      </c>
      <c r="D144" t="s">
        <v>3041</v>
      </c>
      <c r="E144" t="s">
        <v>1669</v>
      </c>
      <c r="F144">
        <f>_1997_1998[[#This Row],[Column7]]+_1997_1998[[#This Row],[Column7]]</f>
        <v>1708</v>
      </c>
      <c r="G144" t="s">
        <v>1673</v>
      </c>
      <c r="H144" t="s">
        <v>3530</v>
      </c>
      <c r="I144" t="s">
        <v>1449</v>
      </c>
      <c r="J144" t="s">
        <v>3309</v>
      </c>
      <c r="K144">
        <f>_1997_1998[[#This Row],[Column15]]+_1997_1998[[#This Row],[Column16]]</f>
        <v>6728</v>
      </c>
      <c r="L144" t="s">
        <v>2764</v>
      </c>
    </row>
    <row r="145" spans="1:12">
      <c r="A145" t="s">
        <v>3531</v>
      </c>
      <c r="B145" t="s">
        <v>2936</v>
      </c>
      <c r="C145" t="s">
        <v>3532</v>
      </c>
      <c r="D145" t="s">
        <v>3512</v>
      </c>
      <c r="E145" t="s">
        <v>3533</v>
      </c>
      <c r="F145">
        <f>_1997_1998[[#This Row],[Column7]]+_1997_1998[[#This Row],[Column7]]</f>
        <v>4474</v>
      </c>
      <c r="G145" t="s">
        <v>3534</v>
      </c>
      <c r="H145" t="s">
        <v>3535</v>
      </c>
      <c r="I145" t="s">
        <v>3536</v>
      </c>
      <c r="J145" t="s">
        <v>3537</v>
      </c>
      <c r="K145">
        <f>_1997_1998[[#This Row],[Column15]]+_1997_1998[[#This Row],[Column16]]</f>
        <v>14699</v>
      </c>
      <c r="L145" t="s">
        <v>3246</v>
      </c>
    </row>
    <row r="146" spans="1:12">
      <c r="A146" t="s">
        <v>265</v>
      </c>
      <c r="B146" t="s">
        <v>3540</v>
      </c>
      <c r="C146" t="s">
        <v>2169</v>
      </c>
      <c r="D146" t="s">
        <v>2521</v>
      </c>
      <c r="E146" t="s">
        <v>2043</v>
      </c>
      <c r="F146">
        <f>_1997_1998[[#This Row],[Column7]]+_1997_1998[[#This Row],[Column7]]</f>
        <v>982</v>
      </c>
      <c r="G146" t="s">
        <v>1314</v>
      </c>
      <c r="H146" t="s">
        <v>3165</v>
      </c>
      <c r="I146" t="s">
        <v>2800</v>
      </c>
      <c r="J146" t="s">
        <v>3543</v>
      </c>
      <c r="K146">
        <f>_1997_1998[[#This Row],[Column15]]+_1997_1998[[#This Row],[Column16]]</f>
        <v>6487</v>
      </c>
      <c r="L146" t="s">
        <v>2075</v>
      </c>
    </row>
    <row r="147" spans="1:12">
      <c r="A147" t="s">
        <v>223</v>
      </c>
      <c r="B147" t="s">
        <v>2413</v>
      </c>
      <c r="C147" t="s">
        <v>1841</v>
      </c>
      <c r="D147" t="s">
        <v>979</v>
      </c>
      <c r="E147" t="s">
        <v>2706</v>
      </c>
      <c r="F147">
        <f>_1997_1998[[#This Row],[Column7]]+_1997_1998[[#This Row],[Column7]]</f>
        <v>726</v>
      </c>
      <c r="G147" t="s">
        <v>2552</v>
      </c>
      <c r="H147" t="s">
        <v>2468</v>
      </c>
      <c r="I147" t="s">
        <v>1795</v>
      </c>
      <c r="J147" t="s">
        <v>3545</v>
      </c>
      <c r="K147">
        <f>_1997_1998[[#This Row],[Column15]]+_1997_1998[[#This Row],[Column16]]</f>
        <v>12695</v>
      </c>
      <c r="L147" t="s">
        <v>557</v>
      </c>
    </row>
    <row r="148" spans="1:12">
      <c r="A148" t="s">
        <v>267</v>
      </c>
      <c r="B148" t="s">
        <v>3546</v>
      </c>
      <c r="C148" t="s">
        <v>1847</v>
      </c>
      <c r="D148" t="s">
        <v>3043</v>
      </c>
      <c r="E148" t="s">
        <v>1693</v>
      </c>
      <c r="F148">
        <f>_1997_1998[[#This Row],[Column7]]+_1997_1998[[#This Row],[Column7]]</f>
        <v>188</v>
      </c>
      <c r="G148" t="s">
        <v>769</v>
      </c>
      <c r="H148" t="s">
        <v>781</v>
      </c>
      <c r="I148" t="s">
        <v>3547</v>
      </c>
      <c r="J148" t="s">
        <v>2445</v>
      </c>
      <c r="K148">
        <f>_1997_1998[[#This Row],[Column15]]+_1997_1998[[#This Row],[Column16]]</f>
        <v>1836</v>
      </c>
      <c r="L148" t="s">
        <v>1646</v>
      </c>
    </row>
    <row r="149" spans="1:12">
      <c r="A149" t="s">
        <v>475</v>
      </c>
      <c r="B149" t="s">
        <v>3548</v>
      </c>
      <c r="C149" t="s">
        <v>748</v>
      </c>
      <c r="D149" t="s">
        <v>587</v>
      </c>
      <c r="E149" t="s">
        <v>1510</v>
      </c>
      <c r="F149">
        <f>_1997_1998[[#This Row],[Column7]]+_1997_1998[[#This Row],[Column7]]</f>
        <v>320</v>
      </c>
      <c r="G149" t="s">
        <v>1855</v>
      </c>
      <c r="H149" t="s">
        <v>3549</v>
      </c>
      <c r="I149" t="s">
        <v>590</v>
      </c>
      <c r="J149" t="s">
        <v>3550</v>
      </c>
      <c r="K149">
        <f>_1997_1998[[#This Row],[Column15]]+_1997_1998[[#This Row],[Column16]]</f>
        <v>1948</v>
      </c>
      <c r="L149" t="s">
        <v>2370</v>
      </c>
    </row>
    <row r="150" spans="1:12">
      <c r="A150" t="s">
        <v>490</v>
      </c>
      <c r="B150" t="s">
        <v>3551</v>
      </c>
      <c r="C150" t="s">
        <v>584</v>
      </c>
      <c r="D150" t="s">
        <v>3101</v>
      </c>
      <c r="E150" t="s">
        <v>3552</v>
      </c>
      <c r="F150">
        <f>_1997_1998[[#This Row],[Column7]]+_1997_1998[[#This Row],[Column7]]</f>
        <v>440</v>
      </c>
      <c r="G150" t="s">
        <v>2437</v>
      </c>
      <c r="H150" t="s">
        <v>3553</v>
      </c>
      <c r="I150" t="s">
        <v>3554</v>
      </c>
      <c r="J150" t="s">
        <v>3555</v>
      </c>
      <c r="K150">
        <f>_1997_1998[[#This Row],[Column15]]+_1997_1998[[#This Row],[Column16]]</f>
        <v>6166</v>
      </c>
      <c r="L150" t="s">
        <v>3557</v>
      </c>
    </row>
    <row r="151" spans="1:12">
      <c r="A151" t="s">
        <v>3558</v>
      </c>
      <c r="B151" t="s">
        <v>3559</v>
      </c>
      <c r="C151" t="s">
        <v>1493</v>
      </c>
      <c r="D151" t="s">
        <v>813</v>
      </c>
      <c r="E151" t="s">
        <v>2021</v>
      </c>
      <c r="F151">
        <f>_1997_1998[[#This Row],[Column7]]+_1997_1998[[#This Row],[Column7]]</f>
        <v>56</v>
      </c>
      <c r="G151" t="s">
        <v>1319</v>
      </c>
      <c r="H151" t="s">
        <v>3560</v>
      </c>
      <c r="I151" t="s">
        <v>3368</v>
      </c>
      <c r="J151" t="s">
        <v>3561</v>
      </c>
      <c r="K151">
        <f>_1997_1998[[#This Row],[Column15]]+_1997_1998[[#This Row],[Column16]]</f>
        <v>4009</v>
      </c>
      <c r="L151" t="s">
        <v>561</v>
      </c>
    </row>
    <row r="152" spans="1:12">
      <c r="A152" t="s">
        <v>366</v>
      </c>
      <c r="B152" t="s">
        <v>3562</v>
      </c>
      <c r="C152" t="s">
        <v>2113</v>
      </c>
      <c r="D152" t="s">
        <v>2714</v>
      </c>
      <c r="E152" t="s">
        <v>1780</v>
      </c>
      <c r="F152">
        <f>_1997_1998[[#This Row],[Column7]]+_1997_1998[[#This Row],[Column7]]</f>
        <v>74</v>
      </c>
      <c r="G152" t="s">
        <v>1305</v>
      </c>
      <c r="H152" t="s">
        <v>3563</v>
      </c>
      <c r="I152" t="s">
        <v>2981</v>
      </c>
      <c r="J152" t="s">
        <v>2486</v>
      </c>
      <c r="K152">
        <f>_1997_1998[[#This Row],[Column15]]+_1997_1998[[#This Row],[Column16]]</f>
        <v>3585</v>
      </c>
      <c r="L152" t="s">
        <v>2481</v>
      </c>
    </row>
    <row r="153" spans="1:12">
      <c r="A153" t="s">
        <v>408</v>
      </c>
      <c r="B153" t="s">
        <v>3565</v>
      </c>
      <c r="C153" t="s">
        <v>2856</v>
      </c>
      <c r="D153" t="s">
        <v>2409</v>
      </c>
      <c r="E153" t="s">
        <v>2854</v>
      </c>
      <c r="F153">
        <f>_1997_1998[[#This Row],[Column7]]+_1997_1998[[#This Row],[Column7]]</f>
        <v>2458</v>
      </c>
      <c r="G153" t="s">
        <v>1723</v>
      </c>
      <c r="H153" t="s">
        <v>3566</v>
      </c>
      <c r="I153" t="s">
        <v>3110</v>
      </c>
      <c r="J153" t="s">
        <v>3567</v>
      </c>
      <c r="K153">
        <f>_1997_1998[[#This Row],[Column15]]+_1997_1998[[#This Row],[Column16]]</f>
        <v>8777</v>
      </c>
      <c r="L153" t="s">
        <v>2043</v>
      </c>
    </row>
    <row r="154" spans="1:12">
      <c r="A154" t="s">
        <v>318</v>
      </c>
      <c r="B154" t="s">
        <v>1499</v>
      </c>
      <c r="C154" t="s">
        <v>1687</v>
      </c>
      <c r="D154" t="s">
        <v>1348</v>
      </c>
      <c r="E154" t="s">
        <v>3568</v>
      </c>
      <c r="F154">
        <f>_1997_1998[[#This Row],[Column7]]+_1997_1998[[#This Row],[Column7]]</f>
        <v>298</v>
      </c>
      <c r="G154" t="s">
        <v>1946</v>
      </c>
      <c r="H154" t="s">
        <v>2515</v>
      </c>
      <c r="I154" t="s">
        <v>551</v>
      </c>
      <c r="J154" t="s">
        <v>1449</v>
      </c>
      <c r="K154">
        <f>_1997_1998[[#This Row],[Column15]]+_1997_1998[[#This Row],[Column16]]</f>
        <v>1312</v>
      </c>
      <c r="L154" t="s">
        <v>1859</v>
      </c>
    </row>
    <row r="155" spans="1:12">
      <c r="A155" t="s">
        <v>513</v>
      </c>
      <c r="B155" t="s">
        <v>559</v>
      </c>
      <c r="C155" t="s">
        <v>579</v>
      </c>
      <c r="D155" t="s">
        <v>1434</v>
      </c>
      <c r="E155" t="s">
        <v>1893</v>
      </c>
      <c r="F155">
        <f>_1997_1998[[#This Row],[Column7]]+_1997_1998[[#This Row],[Column7]]</f>
        <v>20</v>
      </c>
      <c r="G155" t="s">
        <v>1435</v>
      </c>
      <c r="H155" t="s">
        <v>2564</v>
      </c>
      <c r="I155" t="s">
        <v>1945</v>
      </c>
      <c r="J155" t="s">
        <v>1839</v>
      </c>
      <c r="K155">
        <f>_1997_1998[[#This Row],[Column15]]+_1997_1998[[#This Row],[Column16]]</f>
        <v>554</v>
      </c>
      <c r="L155" t="s">
        <v>2113</v>
      </c>
    </row>
    <row r="156" spans="1:12">
      <c r="A156" t="s">
        <v>145</v>
      </c>
      <c r="B156" t="s">
        <v>3569</v>
      </c>
      <c r="C156" t="s">
        <v>3570</v>
      </c>
      <c r="D156" t="s">
        <v>3571</v>
      </c>
      <c r="E156" t="s">
        <v>3572</v>
      </c>
      <c r="F156">
        <f>_1997_1998[[#This Row],[Column7]]+_1997_1998[[#This Row],[Column7]]</f>
        <v>29818</v>
      </c>
      <c r="G156" t="s">
        <v>3573</v>
      </c>
      <c r="H156" t="s">
        <v>3574</v>
      </c>
      <c r="I156" t="s">
        <v>3575</v>
      </c>
      <c r="J156" t="s">
        <v>3576</v>
      </c>
      <c r="K156">
        <f>_1997_1998[[#This Row],[Column15]]+_1997_1998[[#This Row],[Column16]]</f>
        <v>130955</v>
      </c>
      <c r="L156" t="s">
        <v>3577</v>
      </c>
    </row>
    <row r="157" spans="1:12">
      <c r="A157" t="s">
        <v>126</v>
      </c>
      <c r="B157" t="s">
        <v>3580</v>
      </c>
      <c r="C157" t="s">
        <v>2037</v>
      </c>
      <c r="D157" t="s">
        <v>959</v>
      </c>
      <c r="E157" t="s">
        <v>1379</v>
      </c>
      <c r="F157">
        <f>_1997_1998[[#This Row],[Column7]]+_1997_1998[[#This Row],[Column7]]</f>
        <v>2462</v>
      </c>
      <c r="G157" t="s">
        <v>2295</v>
      </c>
      <c r="H157" t="s">
        <v>3582</v>
      </c>
      <c r="I157" t="s">
        <v>773</v>
      </c>
      <c r="J157" t="s">
        <v>2597</v>
      </c>
      <c r="K157">
        <f>_1997_1998[[#This Row],[Column15]]+_1997_1998[[#This Row],[Column16]]</f>
        <v>9252</v>
      </c>
      <c r="L157" t="s">
        <v>3583</v>
      </c>
    </row>
    <row r="158" spans="1:12">
      <c r="A158" t="s">
        <v>127</v>
      </c>
      <c r="B158" t="s">
        <v>3584</v>
      </c>
      <c r="C158" t="s">
        <v>2540</v>
      </c>
      <c r="D158" t="s">
        <v>1943</v>
      </c>
      <c r="E158" t="s">
        <v>1554</v>
      </c>
      <c r="F158">
        <f>_1997_1998[[#This Row],[Column7]]+_1997_1998[[#This Row],[Column7]]</f>
        <v>502</v>
      </c>
      <c r="G158" t="s">
        <v>2044</v>
      </c>
      <c r="H158" t="s">
        <v>3585</v>
      </c>
      <c r="I158" t="s">
        <v>1897</v>
      </c>
      <c r="J158" t="s">
        <v>3586</v>
      </c>
      <c r="K158">
        <f>_1997_1998[[#This Row],[Column15]]+_1997_1998[[#This Row],[Column16]]</f>
        <v>3482</v>
      </c>
      <c r="L158" t="s">
        <v>1433</v>
      </c>
    </row>
    <row r="159" spans="1:12">
      <c r="A159" t="s">
        <v>128</v>
      </c>
      <c r="B159" t="s">
        <v>3587</v>
      </c>
      <c r="C159" t="s">
        <v>2759</v>
      </c>
      <c r="D159" t="s">
        <v>3588</v>
      </c>
      <c r="E159" t="s">
        <v>3589</v>
      </c>
      <c r="F159">
        <f>_1997_1998[[#This Row],[Column7]]+_1997_1998[[#This Row],[Column7]]</f>
        <v>1408</v>
      </c>
      <c r="G159" t="s">
        <v>2888</v>
      </c>
      <c r="H159" t="s">
        <v>3592</v>
      </c>
      <c r="I159" t="s">
        <v>3593</v>
      </c>
      <c r="J159" t="s">
        <v>3594</v>
      </c>
      <c r="K159">
        <f>_1997_1998[[#This Row],[Column15]]+_1997_1998[[#This Row],[Column16]]</f>
        <v>8619</v>
      </c>
      <c r="L159" t="s">
        <v>2231</v>
      </c>
    </row>
    <row r="160" spans="1:12">
      <c r="A160" t="s">
        <v>237</v>
      </c>
      <c r="B160" t="s">
        <v>3595</v>
      </c>
      <c r="C160" t="s">
        <v>2464</v>
      </c>
      <c r="D160" t="s">
        <v>1679</v>
      </c>
      <c r="E160" t="s">
        <v>2741</v>
      </c>
      <c r="F160">
        <f>_1997_1998[[#This Row],[Column7]]+_1997_1998[[#This Row],[Column7]]</f>
        <v>536</v>
      </c>
      <c r="G160" t="s">
        <v>1451</v>
      </c>
      <c r="H160" t="s">
        <v>3596</v>
      </c>
      <c r="I160" t="s">
        <v>551</v>
      </c>
      <c r="J160" t="s">
        <v>3597</v>
      </c>
      <c r="K160">
        <f>_1997_1998[[#This Row],[Column15]]+_1997_1998[[#This Row],[Column16]]</f>
        <v>1361</v>
      </c>
      <c r="L160" t="s">
        <v>1944</v>
      </c>
    </row>
    <row r="161" spans="1:12">
      <c r="A161" t="s">
        <v>130</v>
      </c>
      <c r="B161" t="s">
        <v>3598</v>
      </c>
      <c r="C161" t="s">
        <v>1767</v>
      </c>
      <c r="D161" t="s">
        <v>1581</v>
      </c>
      <c r="E161" t="s">
        <v>3599</v>
      </c>
      <c r="F161">
        <f>_1997_1998[[#This Row],[Column7]]+_1997_1998[[#This Row],[Column7]]</f>
        <v>4436</v>
      </c>
      <c r="G161" t="s">
        <v>3601</v>
      </c>
      <c r="H161" t="s">
        <v>3602</v>
      </c>
      <c r="I161" t="s">
        <v>646</v>
      </c>
      <c r="J161" t="s">
        <v>3603</v>
      </c>
      <c r="K161">
        <f>_1997_1998[[#This Row],[Column15]]+_1997_1998[[#This Row],[Column16]]</f>
        <v>14719</v>
      </c>
      <c r="L161" t="s">
        <v>3604</v>
      </c>
    </row>
    <row r="162" spans="1:12">
      <c r="A162" t="s">
        <v>131</v>
      </c>
      <c r="B162" t="s">
        <v>3605</v>
      </c>
      <c r="C162" t="s">
        <v>1902</v>
      </c>
      <c r="D162" t="s">
        <v>3606</v>
      </c>
      <c r="E162" t="s">
        <v>2790</v>
      </c>
      <c r="F162">
        <f>_1997_1998[[#This Row],[Column7]]+_1997_1998[[#This Row],[Column7]]</f>
        <v>2148</v>
      </c>
      <c r="G162" t="s">
        <v>1490</v>
      </c>
      <c r="H162" t="s">
        <v>3607</v>
      </c>
      <c r="I162" t="s">
        <v>3608</v>
      </c>
      <c r="J162" t="s">
        <v>3609</v>
      </c>
      <c r="K162">
        <f>_1997_1998[[#This Row],[Column15]]+_1997_1998[[#This Row],[Column16]]</f>
        <v>12143</v>
      </c>
      <c r="L162" t="s">
        <v>1616</v>
      </c>
    </row>
    <row r="163" spans="1:12">
      <c r="A163" t="s">
        <v>132</v>
      </c>
      <c r="B163" t="s">
        <v>3610</v>
      </c>
      <c r="C163" t="s">
        <v>1687</v>
      </c>
      <c r="D163" t="s">
        <v>1340</v>
      </c>
      <c r="E163" t="s">
        <v>3226</v>
      </c>
      <c r="F163">
        <f>_1997_1998[[#This Row],[Column7]]+_1997_1998[[#This Row],[Column7]]</f>
        <v>298</v>
      </c>
      <c r="G163" t="s">
        <v>1663</v>
      </c>
      <c r="H163" t="s">
        <v>1924</v>
      </c>
      <c r="I163" t="s">
        <v>2314</v>
      </c>
      <c r="J163" t="s">
        <v>3008</v>
      </c>
      <c r="K163">
        <f>_1997_1998[[#This Row],[Column15]]+_1997_1998[[#This Row],[Column16]]</f>
        <v>1291</v>
      </c>
      <c r="L163" t="s">
        <v>1820</v>
      </c>
    </row>
    <row r="164" spans="1:12">
      <c r="A164" t="s">
        <v>133</v>
      </c>
      <c r="B164" t="s">
        <v>3612</v>
      </c>
      <c r="C164" t="s">
        <v>917</v>
      </c>
      <c r="D164" t="s">
        <v>1758</v>
      </c>
      <c r="E164" t="s">
        <v>3613</v>
      </c>
      <c r="F164">
        <f>_1997_1998[[#This Row],[Column7]]+_1997_1998[[#This Row],[Column7]]</f>
        <v>3480</v>
      </c>
      <c r="G164" t="s">
        <v>636</v>
      </c>
      <c r="H164" t="s">
        <v>3614</v>
      </c>
      <c r="I164" t="s">
        <v>2469</v>
      </c>
      <c r="J164" t="s">
        <v>3615</v>
      </c>
      <c r="K164">
        <f>_1997_1998[[#This Row],[Column15]]+_1997_1998[[#This Row],[Column16]]</f>
        <v>17504</v>
      </c>
      <c r="L164" t="s">
        <v>1424</v>
      </c>
    </row>
    <row r="165" spans="1:12">
      <c r="A165" t="s">
        <v>134</v>
      </c>
      <c r="B165" t="s">
        <v>3616</v>
      </c>
      <c r="C165" t="s">
        <v>3617</v>
      </c>
      <c r="D165" t="s">
        <v>3618</v>
      </c>
      <c r="E165" t="s">
        <v>3450</v>
      </c>
      <c r="F165">
        <f>_1997_1998[[#This Row],[Column7]]+_1997_1998[[#This Row],[Column7]]</f>
        <v>1336</v>
      </c>
      <c r="G165" t="s">
        <v>2633</v>
      </c>
      <c r="H165" t="s">
        <v>1438</v>
      </c>
      <c r="I165" t="s">
        <v>1347</v>
      </c>
      <c r="J165" t="s">
        <v>2141</v>
      </c>
      <c r="K165">
        <f>_1997_1998[[#This Row],[Column15]]+_1997_1998[[#This Row],[Column16]]</f>
        <v>4202</v>
      </c>
      <c r="L165" t="s">
        <v>2698</v>
      </c>
    </row>
    <row r="166" spans="1:12">
      <c r="A166" t="s">
        <v>3619</v>
      </c>
      <c r="B166" t="s">
        <v>3620</v>
      </c>
      <c r="C166" t="s">
        <v>1284</v>
      </c>
      <c r="D166" t="s">
        <v>1644</v>
      </c>
      <c r="E166" t="s">
        <v>3359</v>
      </c>
      <c r="F166">
        <f>_1997_1998[[#This Row],[Column7]]+_1997_1998[[#This Row],[Column7]]</f>
        <v>590</v>
      </c>
      <c r="G166" t="s">
        <v>1556</v>
      </c>
      <c r="H166" t="s">
        <v>2744</v>
      </c>
      <c r="I166" t="s">
        <v>1690</v>
      </c>
      <c r="J166" t="s">
        <v>3312</v>
      </c>
      <c r="K166">
        <f>_1997_1998[[#This Row],[Column15]]+_1997_1998[[#This Row],[Column16]]</f>
        <v>1398</v>
      </c>
      <c r="L166" t="s">
        <v>1847</v>
      </c>
    </row>
    <row r="167" spans="1:12">
      <c r="A167" t="s">
        <v>319</v>
      </c>
      <c r="B167" t="s">
        <v>3621</v>
      </c>
      <c r="C167" t="s">
        <v>3255</v>
      </c>
      <c r="D167" t="s">
        <v>1521</v>
      </c>
      <c r="E167" t="s">
        <v>3305</v>
      </c>
      <c r="F167">
        <f>_1997_1998[[#This Row],[Column7]]+_1997_1998[[#This Row],[Column7]]</f>
        <v>1368</v>
      </c>
      <c r="G167" t="s">
        <v>2510</v>
      </c>
      <c r="H167" t="s">
        <v>3315</v>
      </c>
      <c r="I167" t="s">
        <v>3055</v>
      </c>
      <c r="J167" t="s">
        <v>3623</v>
      </c>
      <c r="K167">
        <f>_1997_1998[[#This Row],[Column15]]+_1997_1998[[#This Row],[Column16]]</f>
        <v>9317</v>
      </c>
      <c r="L167" t="s">
        <v>3346</v>
      </c>
    </row>
    <row r="168" spans="1:12">
      <c r="A168" t="s">
        <v>514</v>
      </c>
      <c r="B168" t="s">
        <v>3624</v>
      </c>
      <c r="C168" t="s">
        <v>3568</v>
      </c>
      <c r="D168" t="s">
        <v>2517</v>
      </c>
      <c r="E168" t="s">
        <v>2498</v>
      </c>
      <c r="F168">
        <f>_1997_1998[[#This Row],[Column7]]+_1997_1998[[#This Row],[Column7]]</f>
        <v>442</v>
      </c>
      <c r="G168" t="s">
        <v>1479</v>
      </c>
      <c r="H168" t="s">
        <v>2424</v>
      </c>
      <c r="I168" t="s">
        <v>1308</v>
      </c>
      <c r="J168" t="s">
        <v>2221</v>
      </c>
      <c r="K168">
        <f>_1997_1998[[#This Row],[Column15]]+_1997_1998[[#This Row],[Column16]]</f>
        <v>1099</v>
      </c>
      <c r="L168" t="s">
        <v>1893</v>
      </c>
    </row>
    <row r="169" spans="1:12">
      <c r="A169" t="s">
        <v>369</v>
      </c>
      <c r="B169" t="s">
        <v>3626</v>
      </c>
      <c r="C169" t="s">
        <v>570</v>
      </c>
      <c r="D169" t="s">
        <v>3627</v>
      </c>
      <c r="E169" t="s">
        <v>1729</v>
      </c>
      <c r="F169">
        <f>_1997_1998[[#This Row],[Column7]]+_1997_1998[[#This Row],[Column7]]</f>
        <v>980</v>
      </c>
      <c r="G169" t="s">
        <v>2044</v>
      </c>
      <c r="H169" t="s">
        <v>3628</v>
      </c>
      <c r="I169" t="s">
        <v>3629</v>
      </c>
      <c r="J169" t="s">
        <v>3630</v>
      </c>
      <c r="K169">
        <f>_1997_1998[[#This Row],[Column15]]+_1997_1998[[#This Row],[Column16]]</f>
        <v>8076</v>
      </c>
      <c r="L169" t="s">
        <v>2836</v>
      </c>
    </row>
    <row r="170" spans="1:12">
      <c r="A170" t="s">
        <v>3631</v>
      </c>
      <c r="B170" t="s">
        <v>3524</v>
      </c>
      <c r="C170" t="s">
        <v>2430</v>
      </c>
      <c r="D170" t="s">
        <v>1944</v>
      </c>
      <c r="E170" t="s">
        <v>2547</v>
      </c>
      <c r="F170">
        <f>_1997_1998[[#This Row],[Column7]]+_1997_1998[[#This Row],[Column7]]</f>
        <v>230</v>
      </c>
      <c r="G170" t="s">
        <v>1930</v>
      </c>
      <c r="H170" t="s">
        <v>3632</v>
      </c>
      <c r="I170" t="s">
        <v>3079</v>
      </c>
      <c r="J170" t="s">
        <v>3633</v>
      </c>
      <c r="K170">
        <f>_1997_1998[[#This Row],[Column15]]+_1997_1998[[#This Row],[Column16]]</f>
        <v>3113</v>
      </c>
      <c r="L170" t="s">
        <v>2017</v>
      </c>
    </row>
    <row r="171" spans="1:12">
      <c r="A171" t="s">
        <v>137</v>
      </c>
      <c r="B171" t="s">
        <v>3634</v>
      </c>
      <c r="C171" t="s">
        <v>3635</v>
      </c>
      <c r="D171" t="s">
        <v>1744</v>
      </c>
      <c r="E171" t="s">
        <v>3421</v>
      </c>
      <c r="F171">
        <f>_1997_1998[[#This Row],[Column7]]+_1997_1998[[#This Row],[Column7]]</f>
        <v>1026</v>
      </c>
      <c r="G171" t="s">
        <v>1540</v>
      </c>
      <c r="H171" t="s">
        <v>3636</v>
      </c>
      <c r="I171" t="s">
        <v>3054</v>
      </c>
      <c r="J171" t="s">
        <v>3637</v>
      </c>
      <c r="K171">
        <f>_1997_1998[[#This Row],[Column15]]+_1997_1998[[#This Row],[Column16]]</f>
        <v>7922</v>
      </c>
      <c r="L171" t="s">
        <v>2254</v>
      </c>
    </row>
    <row r="172" spans="1:12">
      <c r="A172" t="s">
        <v>269</v>
      </c>
      <c r="B172" t="s">
        <v>3638</v>
      </c>
      <c r="C172" t="s">
        <v>1853</v>
      </c>
      <c r="D172" t="s">
        <v>1304</v>
      </c>
      <c r="E172" t="s">
        <v>2200</v>
      </c>
      <c r="F172">
        <f>_1997_1998[[#This Row],[Column7]]+_1997_1998[[#This Row],[Column7]]</f>
        <v>106</v>
      </c>
      <c r="G172" t="s">
        <v>1489</v>
      </c>
      <c r="H172" t="s">
        <v>1293</v>
      </c>
      <c r="I172" t="s">
        <v>551</v>
      </c>
      <c r="J172" t="s">
        <v>3639</v>
      </c>
      <c r="K172">
        <f>_1997_1998[[#This Row],[Column15]]+_1997_1998[[#This Row],[Column16]]</f>
        <v>413</v>
      </c>
      <c r="L172" t="s">
        <v>1489</v>
      </c>
    </row>
    <row r="173" spans="1:12">
      <c r="A173" t="s">
        <v>2752</v>
      </c>
      <c r="B173" t="s">
        <v>990</v>
      </c>
      <c r="C173" t="s">
        <v>3047</v>
      </c>
      <c r="D173" t="s">
        <v>604</v>
      </c>
      <c r="E173" t="s">
        <v>3222</v>
      </c>
      <c r="F173">
        <f>_1997_1998[[#This Row],[Column7]]+_1997_1998[[#This Row],[Column7]]</f>
        <v>374</v>
      </c>
      <c r="G173" t="s">
        <v>1303</v>
      </c>
      <c r="H173" t="s">
        <v>2995</v>
      </c>
      <c r="I173" t="s">
        <v>551</v>
      </c>
      <c r="J173" t="s">
        <v>559</v>
      </c>
      <c r="K173">
        <f>_1997_1998[[#This Row],[Column15]]+_1997_1998[[#This Row],[Column16]]</f>
        <v>583</v>
      </c>
      <c r="L173" t="s">
        <v>1838</v>
      </c>
    </row>
    <row r="174" spans="1:12">
      <c r="A174" t="s">
        <v>139</v>
      </c>
      <c r="B174" t="s">
        <v>3641</v>
      </c>
      <c r="C174" t="s">
        <v>3161</v>
      </c>
      <c r="D174" t="s">
        <v>2327</v>
      </c>
      <c r="E174" t="s">
        <v>3369</v>
      </c>
      <c r="F174">
        <f>_1997_1998[[#This Row],[Column7]]+_1997_1998[[#This Row],[Column7]]</f>
        <v>1262</v>
      </c>
      <c r="G174" t="s">
        <v>2217</v>
      </c>
      <c r="H174" t="s">
        <v>3642</v>
      </c>
      <c r="I174" t="s">
        <v>779</v>
      </c>
      <c r="J174" t="s">
        <v>731</v>
      </c>
      <c r="K174">
        <f>_1997_1998[[#This Row],[Column15]]+_1997_1998[[#This Row],[Column16]]</f>
        <v>4893</v>
      </c>
      <c r="L174" t="s">
        <v>2216</v>
      </c>
    </row>
    <row r="175" spans="1:12">
      <c r="A175" t="s">
        <v>239</v>
      </c>
      <c r="B175" t="s">
        <v>657</v>
      </c>
      <c r="C175" t="s">
        <v>1637</v>
      </c>
      <c r="D175" t="s">
        <v>1639</v>
      </c>
      <c r="E175" t="s">
        <v>1301</v>
      </c>
      <c r="F175">
        <f>_1997_1998[[#This Row],[Column7]]+_1997_1998[[#This Row],[Column7]]</f>
        <v>168</v>
      </c>
      <c r="G175" t="s">
        <v>1306</v>
      </c>
      <c r="H175" t="s">
        <v>2130</v>
      </c>
      <c r="I175" t="s">
        <v>1838</v>
      </c>
      <c r="J175" t="s">
        <v>3511</v>
      </c>
      <c r="K175">
        <f>_1997_1998[[#This Row],[Column15]]+_1997_1998[[#This Row],[Column16]]</f>
        <v>951</v>
      </c>
      <c r="L175" t="s">
        <v>2114</v>
      </c>
    </row>
    <row r="176" spans="1:12">
      <c r="A176" t="s">
        <v>3645</v>
      </c>
      <c r="B176" t="s">
        <v>1377</v>
      </c>
      <c r="C176" t="s">
        <v>749</v>
      </c>
      <c r="D176" t="s">
        <v>1640</v>
      </c>
      <c r="E176" t="s">
        <v>2323</v>
      </c>
      <c r="F176">
        <f>_1997_1998[[#This Row],[Column7]]+_1997_1998[[#This Row],[Column7]]</f>
        <v>80</v>
      </c>
      <c r="G176" t="s">
        <v>579</v>
      </c>
      <c r="H176" t="s">
        <v>1634</v>
      </c>
      <c r="I176" t="s">
        <v>2200</v>
      </c>
      <c r="J176" t="s">
        <v>3581</v>
      </c>
      <c r="K176">
        <f>_1997_1998[[#This Row],[Column15]]+_1997_1998[[#This Row],[Column16]]</f>
        <v>727</v>
      </c>
      <c r="L176" t="s">
        <v>1893</v>
      </c>
    </row>
    <row r="177" spans="1:12">
      <c r="A177" t="s">
        <v>141</v>
      </c>
      <c r="B177" t="s">
        <v>3646</v>
      </c>
      <c r="C177" t="s">
        <v>2424</v>
      </c>
      <c r="D177" t="s">
        <v>2690</v>
      </c>
      <c r="E177" t="s">
        <v>3049</v>
      </c>
      <c r="F177">
        <f>_1997_1998[[#This Row],[Column7]]+_1997_1998[[#This Row],[Column7]]</f>
        <v>1936</v>
      </c>
      <c r="G177" t="s">
        <v>2982</v>
      </c>
      <c r="H177" t="s">
        <v>3448</v>
      </c>
      <c r="I177" t="s">
        <v>2952</v>
      </c>
      <c r="J177" t="s">
        <v>3647</v>
      </c>
      <c r="K177">
        <f>_1997_1998[[#This Row],[Column15]]+_1997_1998[[#This Row],[Column16]]</f>
        <v>6230</v>
      </c>
      <c r="L177" t="s">
        <v>3079</v>
      </c>
    </row>
    <row r="178" spans="1:12">
      <c r="A178" t="s">
        <v>142</v>
      </c>
      <c r="B178" t="s">
        <v>1071</v>
      </c>
      <c r="C178" t="s">
        <v>3648</v>
      </c>
      <c r="D178" t="s">
        <v>3649</v>
      </c>
      <c r="E178" t="s">
        <v>3555</v>
      </c>
      <c r="F178">
        <f>_1997_1998[[#This Row],[Column7]]+_1997_1998[[#This Row],[Column7]]</f>
        <v>4650</v>
      </c>
      <c r="G178" t="s">
        <v>3215</v>
      </c>
      <c r="H178" t="s">
        <v>3650</v>
      </c>
      <c r="I178" t="s">
        <v>1265</v>
      </c>
      <c r="J178" t="s">
        <v>3651</v>
      </c>
      <c r="K178">
        <f>_1997_1998[[#This Row],[Column15]]+_1997_1998[[#This Row],[Column16]]</f>
        <v>13660</v>
      </c>
      <c r="L178" t="s">
        <v>1364</v>
      </c>
    </row>
    <row r="179" spans="1:12">
      <c r="A179" t="s">
        <v>151</v>
      </c>
      <c r="B179" t="s">
        <v>3652</v>
      </c>
      <c r="C179" t="s">
        <v>3653</v>
      </c>
      <c r="D179" t="s">
        <v>3654</v>
      </c>
      <c r="E179" t="s">
        <v>1219</v>
      </c>
      <c r="F179">
        <f>_1997_1998[[#This Row],[Column7]]+_1997_1998[[#This Row],[Column7]]</f>
        <v>7768</v>
      </c>
      <c r="G179" t="s">
        <v>3656</v>
      </c>
      <c r="H179" t="s">
        <v>3657</v>
      </c>
      <c r="I179" t="s">
        <v>3658</v>
      </c>
      <c r="J179" t="s">
        <v>3659</v>
      </c>
      <c r="K179">
        <f>_1997_1998[[#This Row],[Column15]]+_1997_1998[[#This Row],[Column16]]</f>
        <v>32805</v>
      </c>
      <c r="L179" t="s">
        <v>2230</v>
      </c>
    </row>
    <row r="180" spans="1:12">
      <c r="A180" t="s">
        <v>146</v>
      </c>
      <c r="B180" t="s">
        <v>3660</v>
      </c>
      <c r="C180" t="s">
        <v>3440</v>
      </c>
      <c r="D180" t="s">
        <v>922</v>
      </c>
      <c r="E180" t="s">
        <v>3661</v>
      </c>
      <c r="F180">
        <f>_1997_1998[[#This Row],[Column7]]+_1997_1998[[#This Row],[Column7]]</f>
        <v>4702</v>
      </c>
      <c r="G180" t="s">
        <v>1911</v>
      </c>
      <c r="H180" t="s">
        <v>3662</v>
      </c>
      <c r="I180" t="s">
        <v>3663</v>
      </c>
      <c r="J180" t="s">
        <v>3664</v>
      </c>
      <c r="K180">
        <f>_1997_1998[[#This Row],[Column15]]+_1997_1998[[#This Row],[Column16]]</f>
        <v>17335</v>
      </c>
      <c r="L180" t="s">
        <v>3665</v>
      </c>
    </row>
    <row r="181" spans="1:12">
      <c r="A181" t="s">
        <v>150</v>
      </c>
      <c r="B181" t="s">
        <v>3666</v>
      </c>
      <c r="C181" t="s">
        <v>3512</v>
      </c>
      <c r="D181" t="s">
        <v>3667</v>
      </c>
      <c r="E181" t="s">
        <v>2206</v>
      </c>
      <c r="F181">
        <f>_1997_1998[[#This Row],[Column7]]+_1997_1998[[#This Row],[Column7]]</f>
        <v>3066</v>
      </c>
      <c r="G181" t="s">
        <v>1355</v>
      </c>
      <c r="H181" t="s">
        <v>3669</v>
      </c>
      <c r="I181" t="s">
        <v>3670</v>
      </c>
      <c r="J181" t="s">
        <v>3671</v>
      </c>
      <c r="K181">
        <f>_1997_1998[[#This Row],[Column15]]+_1997_1998[[#This Row],[Column16]]</f>
        <v>15470</v>
      </c>
      <c r="L181" t="s">
        <v>882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A780-297A-4282-9A11-A507C80B0D2B}">
  <dimension ref="A1:L184"/>
  <sheetViews>
    <sheetView workbookViewId="0">
      <selection activeCell="B3" sqref="B3"/>
    </sheetView>
    <sheetView workbookViewId="1"/>
  </sheetViews>
  <sheetFormatPr defaultRowHeight="15"/>
  <cols>
    <col min="1" max="1" width="62" bestFit="1" customWidth="1"/>
    <col min="2" max="2" width="17.42578125" bestFit="1" customWidth="1"/>
    <col min="3" max="5" width="11.140625" bestFit="1" customWidth="1"/>
    <col min="6" max="6" width="15.42578125" bestFit="1" customWidth="1"/>
    <col min="7" max="10" width="12.140625" bestFit="1" customWidth="1"/>
    <col min="11" max="11" width="15.42578125" bestFit="1" customWidth="1"/>
    <col min="12" max="15" width="12.140625" bestFit="1" customWidth="1"/>
  </cols>
  <sheetData>
    <row r="1" spans="1:12">
      <c r="A1" t="s">
        <v>516</v>
      </c>
      <c r="B1" t="s">
        <v>520</v>
      </c>
      <c r="C1" t="s">
        <v>521</v>
      </c>
      <c r="D1" t="s">
        <v>522</v>
      </c>
      <c r="E1" t="s">
        <v>1269</v>
      </c>
      <c r="F1" t="s">
        <v>523</v>
      </c>
      <c r="G1" t="s">
        <v>525</v>
      </c>
      <c r="H1" t="s">
        <v>528</v>
      </c>
      <c r="I1" t="s">
        <v>529</v>
      </c>
      <c r="J1" t="s">
        <v>530</v>
      </c>
      <c r="K1" t="s">
        <v>1270</v>
      </c>
      <c r="L1" t="s">
        <v>531</v>
      </c>
    </row>
    <row r="2" spans="1:12">
      <c r="A2" t="s">
        <v>4837</v>
      </c>
      <c r="B2" t="s">
        <v>4838</v>
      </c>
      <c r="C2" t="s">
        <v>4839</v>
      </c>
      <c r="D2" t="s">
        <v>4825</v>
      </c>
      <c r="E2" t="s">
        <v>4826</v>
      </c>
      <c r="F2" t="s">
        <v>4835</v>
      </c>
      <c r="G2" t="s">
        <v>4827</v>
      </c>
      <c r="H2" t="s">
        <v>4828</v>
      </c>
      <c r="I2" t="s">
        <v>4829</v>
      </c>
      <c r="J2" t="s">
        <v>4830</v>
      </c>
      <c r="K2" t="s">
        <v>4836</v>
      </c>
      <c r="L2" t="s">
        <v>4831</v>
      </c>
    </row>
    <row r="3" spans="1:12">
      <c r="A3" t="s">
        <v>152</v>
      </c>
      <c r="B3" t="s">
        <v>3672</v>
      </c>
      <c r="C3" t="s">
        <v>3673</v>
      </c>
      <c r="D3" t="s">
        <v>3674</v>
      </c>
      <c r="E3" t="s">
        <v>3675</v>
      </c>
      <c r="F3">
        <f>Append2[[#This Row],[Column7]]+Append2[[#This Row],[Column8]]</f>
        <v>363572</v>
      </c>
      <c r="G3" t="s">
        <v>3676</v>
      </c>
      <c r="H3" t="s">
        <v>3677</v>
      </c>
      <c r="I3" t="s">
        <v>3678</v>
      </c>
      <c r="J3" t="s">
        <v>3679</v>
      </c>
      <c r="K3">
        <f>Append2[[#This Row],[Column15]]+Append2[[#This Row],[Column16]]</f>
        <v>1392607</v>
      </c>
      <c r="L3" t="s">
        <v>3680</v>
      </c>
    </row>
    <row r="4" spans="1:12">
      <c r="A4" t="s">
        <v>116</v>
      </c>
      <c r="B4" t="s">
        <v>3681</v>
      </c>
      <c r="C4" t="s">
        <v>3682</v>
      </c>
      <c r="D4" t="s">
        <v>3683</v>
      </c>
      <c r="E4" t="s">
        <v>3684</v>
      </c>
      <c r="F4">
        <f>Append2[[#This Row],[Column7]]+Append2[[#This Row],[Column8]]</f>
        <v>299087</v>
      </c>
      <c r="G4" t="s">
        <v>3685</v>
      </c>
      <c r="H4" t="s">
        <v>3686</v>
      </c>
      <c r="I4" t="s">
        <v>3687</v>
      </c>
      <c r="J4" t="s">
        <v>3688</v>
      </c>
      <c r="K4">
        <f>Append2[[#This Row],[Column15]]+Append2[[#This Row],[Column16]]</f>
        <v>1159597</v>
      </c>
      <c r="L4" t="s">
        <v>3689</v>
      </c>
    </row>
    <row r="5" spans="1:12">
      <c r="A5" t="s">
        <v>453</v>
      </c>
      <c r="B5" t="s">
        <v>2513</v>
      </c>
      <c r="C5" t="s">
        <v>2017</v>
      </c>
      <c r="D5" t="s">
        <v>891</v>
      </c>
      <c r="E5" t="s">
        <v>3690</v>
      </c>
      <c r="F5">
        <f>Append2[[#This Row],[Column7]]+Append2[[#This Row],[Column8]]</f>
        <v>2129</v>
      </c>
      <c r="G5" t="s">
        <v>2054</v>
      </c>
      <c r="H5" t="s">
        <v>3691</v>
      </c>
      <c r="I5" t="s">
        <v>3692</v>
      </c>
      <c r="J5" t="s">
        <v>3693</v>
      </c>
      <c r="K5">
        <f>Append2[[#This Row],[Column15]]+Append2[[#This Row],[Column16]]</f>
        <v>16159</v>
      </c>
      <c r="L5" t="s">
        <v>3694</v>
      </c>
    </row>
    <row r="6" spans="1:12">
      <c r="A6" t="s">
        <v>2</v>
      </c>
      <c r="B6" t="s">
        <v>3695</v>
      </c>
      <c r="C6" t="s">
        <v>1554</v>
      </c>
      <c r="D6" t="s">
        <v>1495</v>
      </c>
      <c r="E6" t="s">
        <v>2533</v>
      </c>
      <c r="F6">
        <f>Append2[[#This Row],[Column7]]+Append2[[#This Row],[Column8]]</f>
        <v>1445</v>
      </c>
      <c r="G6" t="s">
        <v>2268</v>
      </c>
      <c r="H6" t="s">
        <v>3696</v>
      </c>
      <c r="I6" t="s">
        <v>1638</v>
      </c>
      <c r="J6" t="s">
        <v>3697</v>
      </c>
      <c r="K6">
        <f>Append2[[#This Row],[Column15]]+Append2[[#This Row],[Column16]]</f>
        <v>4181</v>
      </c>
      <c r="L6" t="s">
        <v>1487</v>
      </c>
    </row>
    <row r="7" spans="1:12">
      <c r="A7" t="s">
        <v>3698</v>
      </c>
      <c r="B7" t="s">
        <v>2678</v>
      </c>
      <c r="C7" t="s">
        <v>2138</v>
      </c>
      <c r="D7" t="s">
        <v>1400</v>
      </c>
      <c r="E7" t="s">
        <v>3075</v>
      </c>
      <c r="F7">
        <f>Append2[[#This Row],[Column7]]+Append2[[#This Row],[Column8]]</f>
        <v>972</v>
      </c>
      <c r="G7" t="s">
        <v>1321</v>
      </c>
      <c r="H7" t="s">
        <v>3699</v>
      </c>
      <c r="I7" t="s">
        <v>647</v>
      </c>
      <c r="J7" t="s">
        <v>3700</v>
      </c>
      <c r="K7">
        <f>Append2[[#This Row],[Column15]]+Append2[[#This Row],[Column16]]</f>
        <v>2057</v>
      </c>
      <c r="L7" t="s">
        <v>1846</v>
      </c>
    </row>
    <row r="8" spans="1:12">
      <c r="A8" t="s">
        <v>4</v>
      </c>
      <c r="B8" t="s">
        <v>3701</v>
      </c>
      <c r="C8" t="s">
        <v>2329</v>
      </c>
      <c r="D8" t="s">
        <v>2536</v>
      </c>
      <c r="E8" t="s">
        <v>1362</v>
      </c>
      <c r="F8">
        <f>Append2[[#This Row],[Column7]]+Append2[[#This Row],[Column8]]</f>
        <v>3275</v>
      </c>
      <c r="G8" t="s">
        <v>1346</v>
      </c>
      <c r="H8" t="s">
        <v>3702</v>
      </c>
      <c r="I8" t="s">
        <v>1640</v>
      </c>
      <c r="J8" t="s">
        <v>3703</v>
      </c>
      <c r="K8">
        <f>Append2[[#This Row],[Column15]]+Append2[[#This Row],[Column16]]</f>
        <v>4991</v>
      </c>
      <c r="L8" t="s">
        <v>2367</v>
      </c>
    </row>
    <row r="9" spans="1:12">
      <c r="A9" t="s">
        <v>6</v>
      </c>
      <c r="B9" t="s">
        <v>3704</v>
      </c>
      <c r="C9" t="s">
        <v>652</v>
      </c>
      <c r="D9" t="s">
        <v>2921</v>
      </c>
      <c r="E9" t="s">
        <v>3705</v>
      </c>
      <c r="F9">
        <f>Append2[[#This Row],[Column7]]+Append2[[#This Row],[Column8]]</f>
        <v>2588</v>
      </c>
      <c r="G9" t="s">
        <v>1646</v>
      </c>
      <c r="H9" t="s">
        <v>1443</v>
      </c>
      <c r="I9" t="s">
        <v>3707</v>
      </c>
      <c r="J9" t="s">
        <v>3708</v>
      </c>
      <c r="K9">
        <f>Append2[[#This Row],[Column15]]+Append2[[#This Row],[Column16]]</f>
        <v>10588</v>
      </c>
      <c r="L9" t="s">
        <v>596</v>
      </c>
    </row>
    <row r="10" spans="1:12">
      <c r="A10" t="s">
        <v>8</v>
      </c>
      <c r="B10" t="s">
        <v>3709</v>
      </c>
      <c r="C10" t="s">
        <v>3710</v>
      </c>
      <c r="D10" t="s">
        <v>3711</v>
      </c>
      <c r="E10" t="s">
        <v>3712</v>
      </c>
      <c r="F10">
        <f>Append2[[#This Row],[Column7]]+Append2[[#This Row],[Column8]]</f>
        <v>7226</v>
      </c>
      <c r="G10" t="s">
        <v>3278</v>
      </c>
      <c r="H10" t="s">
        <v>3713</v>
      </c>
      <c r="I10" t="s">
        <v>3714</v>
      </c>
      <c r="J10" t="s">
        <v>3715</v>
      </c>
      <c r="K10">
        <f>Append2[[#This Row],[Column15]]+Append2[[#This Row],[Column16]]</f>
        <v>15741</v>
      </c>
      <c r="L10" t="s">
        <v>870</v>
      </c>
    </row>
    <row r="11" spans="1:12">
      <c r="A11" t="s">
        <v>374</v>
      </c>
      <c r="B11" t="s">
        <v>3188</v>
      </c>
      <c r="C11" t="s">
        <v>1305</v>
      </c>
      <c r="D11" t="s">
        <v>1664</v>
      </c>
      <c r="E11" t="s">
        <v>1680</v>
      </c>
      <c r="F11">
        <f>Append2[[#This Row],[Column7]]+Append2[[#This Row],[Column8]]</f>
        <v>48</v>
      </c>
      <c r="G11" t="s">
        <v>551</v>
      </c>
      <c r="H11" t="s">
        <v>3260</v>
      </c>
      <c r="I11" t="s">
        <v>1706</v>
      </c>
      <c r="J11" t="s">
        <v>1363</v>
      </c>
      <c r="K11">
        <f>Append2[[#This Row],[Column15]]+Append2[[#This Row],[Column16]]</f>
        <v>804</v>
      </c>
      <c r="L11" t="s">
        <v>1708</v>
      </c>
    </row>
    <row r="12" spans="1:12">
      <c r="A12" t="s">
        <v>455</v>
      </c>
      <c r="B12" t="s">
        <v>912</v>
      </c>
      <c r="C12" t="s">
        <v>1537</v>
      </c>
      <c r="D12" t="s">
        <v>1530</v>
      </c>
      <c r="E12" t="s">
        <v>1941</v>
      </c>
      <c r="F12">
        <f>Append2[[#This Row],[Column7]]+Append2[[#This Row],[Column8]]</f>
        <v>989</v>
      </c>
      <c r="G12" t="s">
        <v>2070</v>
      </c>
      <c r="H12" t="s">
        <v>791</v>
      </c>
      <c r="I12" t="s">
        <v>3106</v>
      </c>
      <c r="J12" t="s">
        <v>3716</v>
      </c>
      <c r="K12">
        <f>Append2[[#This Row],[Column15]]+Append2[[#This Row],[Column16]]</f>
        <v>5621</v>
      </c>
      <c r="L12" t="s">
        <v>2749</v>
      </c>
    </row>
    <row r="13" spans="1:12">
      <c r="A13" t="s">
        <v>13</v>
      </c>
      <c r="B13" t="s">
        <v>3717</v>
      </c>
      <c r="C13" t="s">
        <v>2748</v>
      </c>
      <c r="D13" t="s">
        <v>2595</v>
      </c>
      <c r="E13" t="s">
        <v>1728</v>
      </c>
      <c r="F13">
        <f>Append2[[#This Row],[Column7]]+Append2[[#This Row],[Column8]]</f>
        <v>993</v>
      </c>
      <c r="G13" t="s">
        <v>1382</v>
      </c>
      <c r="H13" t="s">
        <v>3718</v>
      </c>
      <c r="I13" t="s">
        <v>1966</v>
      </c>
      <c r="J13" t="s">
        <v>3719</v>
      </c>
      <c r="K13">
        <f>Append2[[#This Row],[Column15]]+Append2[[#This Row],[Column16]]</f>
        <v>9529</v>
      </c>
      <c r="L13" t="s">
        <v>1373</v>
      </c>
    </row>
    <row r="14" spans="1:12">
      <c r="A14" t="s">
        <v>14</v>
      </c>
      <c r="B14" t="s">
        <v>3720</v>
      </c>
      <c r="C14" t="s">
        <v>1316</v>
      </c>
      <c r="D14" t="s">
        <v>3721</v>
      </c>
      <c r="E14" t="s">
        <v>3393</v>
      </c>
      <c r="F14">
        <f>Append2[[#This Row],[Column7]]+Append2[[#This Row],[Column8]]</f>
        <v>2832</v>
      </c>
      <c r="G14" t="s">
        <v>2166</v>
      </c>
      <c r="H14" t="s">
        <v>902</v>
      </c>
      <c r="I14" t="s">
        <v>3722</v>
      </c>
      <c r="J14" t="s">
        <v>641</v>
      </c>
      <c r="K14">
        <f>Append2[[#This Row],[Column15]]+Append2[[#This Row],[Column16]]</f>
        <v>7862</v>
      </c>
      <c r="L14" t="s">
        <v>2441</v>
      </c>
    </row>
    <row r="15" spans="1:12">
      <c r="A15" t="s">
        <v>506</v>
      </c>
      <c r="B15" t="s">
        <v>600</v>
      </c>
      <c r="C15" t="s">
        <v>1844</v>
      </c>
      <c r="D15" t="s">
        <v>1919</v>
      </c>
      <c r="E15" t="s">
        <v>612</v>
      </c>
      <c r="F15">
        <f>Append2[[#This Row],[Column7]]+Append2[[#This Row],[Column8]]</f>
        <v>553</v>
      </c>
      <c r="G15" t="s">
        <v>1319</v>
      </c>
      <c r="H15" t="s">
        <v>876</v>
      </c>
      <c r="I15" t="s">
        <v>2113</v>
      </c>
      <c r="J15" t="s">
        <v>3723</v>
      </c>
      <c r="K15">
        <f>Append2[[#This Row],[Column15]]+Append2[[#This Row],[Column16]]</f>
        <v>2017</v>
      </c>
      <c r="L15" t="s">
        <v>1954</v>
      </c>
    </row>
    <row r="16" spans="1:12">
      <c r="A16" t="s">
        <v>15</v>
      </c>
      <c r="B16" t="s">
        <v>3413</v>
      </c>
      <c r="C16" t="s">
        <v>2769</v>
      </c>
      <c r="D16" t="s">
        <v>901</v>
      </c>
      <c r="E16" t="s">
        <v>2263</v>
      </c>
      <c r="F16">
        <f>Append2[[#This Row],[Column7]]+Append2[[#This Row],[Column8]]</f>
        <v>1988</v>
      </c>
      <c r="G16" t="s">
        <v>1687</v>
      </c>
      <c r="H16" t="s">
        <v>3725</v>
      </c>
      <c r="I16" t="s">
        <v>3726</v>
      </c>
      <c r="J16" t="s">
        <v>3727</v>
      </c>
      <c r="K16">
        <f>Append2[[#This Row],[Column15]]+Append2[[#This Row],[Column16]]</f>
        <v>12231</v>
      </c>
      <c r="L16" t="s">
        <v>1716</v>
      </c>
    </row>
    <row r="17" spans="1:12">
      <c r="A17" t="s">
        <v>16</v>
      </c>
      <c r="B17" t="s">
        <v>3728</v>
      </c>
      <c r="C17" t="s">
        <v>2159</v>
      </c>
      <c r="D17" t="s">
        <v>3729</v>
      </c>
      <c r="E17" t="s">
        <v>3730</v>
      </c>
      <c r="F17">
        <f>Append2[[#This Row],[Column7]]+Append2[[#This Row],[Column8]]</f>
        <v>5047</v>
      </c>
      <c r="G17" t="s">
        <v>2440</v>
      </c>
      <c r="H17" t="s">
        <v>3731</v>
      </c>
      <c r="I17" t="s">
        <v>3732</v>
      </c>
      <c r="J17" t="s">
        <v>3733</v>
      </c>
      <c r="K17">
        <f>Append2[[#This Row],[Column15]]+Append2[[#This Row],[Column16]]</f>
        <v>12869</v>
      </c>
      <c r="L17" t="s">
        <v>3722</v>
      </c>
    </row>
    <row r="18" spans="1:12">
      <c r="A18" t="s">
        <v>174</v>
      </c>
      <c r="B18" t="s">
        <v>3734</v>
      </c>
      <c r="C18" t="s">
        <v>3534</v>
      </c>
      <c r="D18" t="s">
        <v>1371</v>
      </c>
      <c r="E18" t="s">
        <v>3735</v>
      </c>
      <c r="F18">
        <f>Append2[[#This Row],[Column7]]+Append2[[#This Row],[Column8]]</f>
        <v>4167</v>
      </c>
      <c r="G18" t="s">
        <v>605</v>
      </c>
      <c r="H18" t="s">
        <v>3736</v>
      </c>
      <c r="I18" t="s">
        <v>3737</v>
      </c>
      <c r="J18" t="s">
        <v>3738</v>
      </c>
      <c r="K18">
        <f>Append2[[#This Row],[Column15]]+Append2[[#This Row],[Column16]]</f>
        <v>9696</v>
      </c>
      <c r="L18" t="s">
        <v>1723</v>
      </c>
    </row>
    <row r="19" spans="1:12">
      <c r="A19" t="s">
        <v>3739</v>
      </c>
      <c r="B19" t="s">
        <v>3740</v>
      </c>
      <c r="C19" t="s">
        <v>2754</v>
      </c>
      <c r="D19" t="s">
        <v>3741</v>
      </c>
      <c r="E19" t="s">
        <v>2403</v>
      </c>
      <c r="F19">
        <f>Append2[[#This Row],[Column7]]+Append2[[#This Row],[Column8]]</f>
        <v>1204</v>
      </c>
      <c r="G19" t="s">
        <v>1508</v>
      </c>
      <c r="H19" t="s">
        <v>3742</v>
      </c>
      <c r="I19" t="s">
        <v>3743</v>
      </c>
      <c r="J19" t="s">
        <v>3744</v>
      </c>
      <c r="K19">
        <f>Append2[[#This Row],[Column15]]+Append2[[#This Row],[Column16]]</f>
        <v>6442</v>
      </c>
      <c r="L19" t="s">
        <v>803</v>
      </c>
    </row>
    <row r="20" spans="1:12">
      <c r="A20" t="s">
        <v>19</v>
      </c>
      <c r="B20" t="s">
        <v>3745</v>
      </c>
      <c r="C20" t="s">
        <v>1221</v>
      </c>
      <c r="D20" t="s">
        <v>3746</v>
      </c>
      <c r="E20" t="s">
        <v>3747</v>
      </c>
      <c r="F20">
        <f>Append2[[#This Row],[Column7]]+Append2[[#This Row],[Column8]]</f>
        <v>6382</v>
      </c>
      <c r="G20" t="s">
        <v>3748</v>
      </c>
      <c r="H20" t="s">
        <v>3751</v>
      </c>
      <c r="I20" t="s">
        <v>3752</v>
      </c>
      <c r="J20" t="s">
        <v>3753</v>
      </c>
      <c r="K20">
        <f>Append2[[#This Row],[Column15]]+Append2[[#This Row],[Column16]]</f>
        <v>13221</v>
      </c>
      <c r="L20" t="s">
        <v>3754</v>
      </c>
    </row>
    <row r="21" spans="1:12">
      <c r="A21" t="s">
        <v>3756</v>
      </c>
      <c r="B21" t="s">
        <v>3757</v>
      </c>
      <c r="C21" t="s">
        <v>3758</v>
      </c>
      <c r="D21" t="s">
        <v>3759</v>
      </c>
      <c r="E21" t="s">
        <v>3094</v>
      </c>
      <c r="F21">
        <f>Append2[[#This Row],[Column7]]+Append2[[#This Row],[Column8]]</f>
        <v>2619</v>
      </c>
      <c r="G21" t="s">
        <v>647</v>
      </c>
      <c r="H21" t="s">
        <v>3760</v>
      </c>
      <c r="I21" t="s">
        <v>2103</v>
      </c>
      <c r="J21" t="s">
        <v>2835</v>
      </c>
      <c r="K21">
        <f>Append2[[#This Row],[Column15]]+Append2[[#This Row],[Column16]]</f>
        <v>6107</v>
      </c>
      <c r="L21" t="s">
        <v>2085</v>
      </c>
    </row>
    <row r="22" spans="1:12">
      <c r="A22" t="s">
        <v>492</v>
      </c>
      <c r="B22" t="s">
        <v>3761</v>
      </c>
      <c r="C22" t="s">
        <v>2658</v>
      </c>
      <c r="D22" t="s">
        <v>3762</v>
      </c>
      <c r="E22" t="s">
        <v>3763</v>
      </c>
      <c r="F22">
        <f>Append2[[#This Row],[Column7]]+Append2[[#This Row],[Column8]]</f>
        <v>3164</v>
      </c>
      <c r="G22" t="s">
        <v>3507</v>
      </c>
      <c r="H22" t="s">
        <v>3764</v>
      </c>
      <c r="I22" t="s">
        <v>3765</v>
      </c>
      <c r="J22" t="s">
        <v>3766</v>
      </c>
      <c r="K22">
        <f>Append2[[#This Row],[Column15]]+Append2[[#This Row],[Column16]]</f>
        <v>16056</v>
      </c>
      <c r="L22" t="s">
        <v>2611</v>
      </c>
    </row>
    <row r="23" spans="1:12">
      <c r="A23" t="s">
        <v>22</v>
      </c>
      <c r="B23" t="s">
        <v>768</v>
      </c>
      <c r="C23" t="s">
        <v>3767</v>
      </c>
      <c r="D23" t="s">
        <v>3124</v>
      </c>
      <c r="E23" t="s">
        <v>2246</v>
      </c>
      <c r="F23">
        <f>Append2[[#This Row],[Column7]]+Append2[[#This Row],[Column8]]</f>
        <v>1658</v>
      </c>
      <c r="G23" t="s">
        <v>1555</v>
      </c>
      <c r="H23" t="s">
        <v>3768</v>
      </c>
      <c r="I23" t="s">
        <v>941</v>
      </c>
      <c r="J23" t="s">
        <v>3769</v>
      </c>
      <c r="K23">
        <f>Append2[[#This Row],[Column15]]+Append2[[#This Row],[Column16]]</f>
        <v>18132</v>
      </c>
      <c r="L23" t="s">
        <v>2606</v>
      </c>
    </row>
    <row r="24" spans="1:12">
      <c r="A24" t="s">
        <v>161</v>
      </c>
      <c r="B24" t="s">
        <v>1824</v>
      </c>
      <c r="C24" t="s">
        <v>769</v>
      </c>
      <c r="D24" t="s">
        <v>2947</v>
      </c>
      <c r="E24" t="s">
        <v>2054</v>
      </c>
      <c r="F24">
        <f>Append2[[#This Row],[Column7]]+Append2[[#This Row],[Column8]]</f>
        <v>211</v>
      </c>
      <c r="G24" t="s">
        <v>1327</v>
      </c>
      <c r="H24" t="s">
        <v>3373</v>
      </c>
      <c r="I24" t="s">
        <v>1641</v>
      </c>
      <c r="J24" t="s">
        <v>2072</v>
      </c>
      <c r="K24">
        <f>Append2[[#This Row],[Column15]]+Append2[[#This Row],[Column16]]</f>
        <v>472</v>
      </c>
      <c r="L24" t="s">
        <v>749</v>
      </c>
    </row>
    <row r="25" spans="1:12">
      <c r="A25" t="s">
        <v>3771</v>
      </c>
      <c r="B25" t="s">
        <v>3754</v>
      </c>
      <c r="C25" t="s">
        <v>1440</v>
      </c>
      <c r="D25" t="s">
        <v>2054</v>
      </c>
      <c r="E25" t="s">
        <v>1285</v>
      </c>
      <c r="F25">
        <f>Append2[[#This Row],[Column7]]+Append2[[#This Row],[Column8]]</f>
        <v>219</v>
      </c>
      <c r="G25" t="s">
        <v>1489</v>
      </c>
      <c r="H25" t="s">
        <v>2358</v>
      </c>
      <c r="I25" t="s">
        <v>551</v>
      </c>
      <c r="J25" t="s">
        <v>1569</v>
      </c>
      <c r="K25">
        <f>Append2[[#This Row],[Column15]]+Append2[[#This Row],[Column16]]</f>
        <v>869</v>
      </c>
      <c r="L25" t="s">
        <v>642</v>
      </c>
    </row>
    <row r="26" spans="1:12">
      <c r="A26" t="s">
        <v>770</v>
      </c>
      <c r="B26" t="s">
        <v>3772</v>
      </c>
      <c r="C26" t="s">
        <v>1774</v>
      </c>
      <c r="D26" t="s">
        <v>2005</v>
      </c>
      <c r="E26" t="s">
        <v>2328</v>
      </c>
      <c r="F26">
        <f>Append2[[#This Row],[Column7]]+Append2[[#This Row],[Column8]]</f>
        <v>1014</v>
      </c>
      <c r="G26" t="s">
        <v>1664</v>
      </c>
      <c r="H26" t="s">
        <v>3774</v>
      </c>
      <c r="I26" t="s">
        <v>2604</v>
      </c>
      <c r="J26" t="s">
        <v>3775</v>
      </c>
      <c r="K26">
        <f>Append2[[#This Row],[Column15]]+Append2[[#This Row],[Column16]]</f>
        <v>6987</v>
      </c>
      <c r="L26" t="s">
        <v>1358</v>
      </c>
    </row>
    <row r="27" spans="1:12">
      <c r="A27" t="s">
        <v>478</v>
      </c>
      <c r="B27" t="s">
        <v>3776</v>
      </c>
      <c r="C27" t="s">
        <v>1687</v>
      </c>
      <c r="D27" t="s">
        <v>3777</v>
      </c>
      <c r="E27" t="s">
        <v>3778</v>
      </c>
      <c r="F27">
        <f>Append2[[#This Row],[Column7]]+Append2[[#This Row],[Column8]]</f>
        <v>1456</v>
      </c>
      <c r="G27" t="s">
        <v>2245</v>
      </c>
      <c r="H27" t="s">
        <v>3779</v>
      </c>
      <c r="I27" t="s">
        <v>1594</v>
      </c>
      <c r="J27" t="s">
        <v>3488</v>
      </c>
      <c r="K27">
        <f>Append2[[#This Row],[Column15]]+Append2[[#This Row],[Column16]]</f>
        <v>3449</v>
      </c>
      <c r="L27" t="s">
        <v>1327</v>
      </c>
    </row>
    <row r="28" spans="1:12">
      <c r="A28" t="s">
        <v>2960</v>
      </c>
      <c r="B28" t="s">
        <v>3780</v>
      </c>
      <c r="C28" t="s">
        <v>2429</v>
      </c>
      <c r="D28" t="s">
        <v>3781</v>
      </c>
      <c r="E28" t="s">
        <v>3782</v>
      </c>
      <c r="F28">
        <f>Append2[[#This Row],[Column7]]+Append2[[#This Row],[Column8]]</f>
        <v>1046</v>
      </c>
      <c r="G28" t="s">
        <v>1639</v>
      </c>
      <c r="H28" t="s">
        <v>3629</v>
      </c>
      <c r="I28" t="s">
        <v>2017</v>
      </c>
      <c r="J28" t="s">
        <v>2213</v>
      </c>
      <c r="K28">
        <f>Append2[[#This Row],[Column15]]+Append2[[#This Row],[Column16]]</f>
        <v>2666</v>
      </c>
      <c r="L28" t="s">
        <v>1991</v>
      </c>
    </row>
    <row r="29" spans="1:12">
      <c r="A29" t="s">
        <v>380</v>
      </c>
      <c r="B29" t="s">
        <v>3783</v>
      </c>
      <c r="C29" t="s">
        <v>3784</v>
      </c>
      <c r="D29" t="s">
        <v>3785</v>
      </c>
      <c r="E29" t="s">
        <v>3786</v>
      </c>
      <c r="F29">
        <f>Append2[[#This Row],[Column7]]+Append2[[#This Row],[Column8]]</f>
        <v>4749</v>
      </c>
      <c r="G29" t="s">
        <v>3787</v>
      </c>
      <c r="H29" t="s">
        <v>1701</v>
      </c>
      <c r="I29" t="s">
        <v>3788</v>
      </c>
      <c r="J29" t="s">
        <v>3789</v>
      </c>
      <c r="K29">
        <f>Append2[[#This Row],[Column15]]+Append2[[#This Row],[Column16]]</f>
        <v>7164</v>
      </c>
      <c r="L29" t="s">
        <v>3790</v>
      </c>
    </row>
    <row r="30" spans="1:12">
      <c r="A30" t="s">
        <v>800</v>
      </c>
      <c r="B30" t="s">
        <v>1278</v>
      </c>
      <c r="C30" t="s">
        <v>1635</v>
      </c>
      <c r="D30" t="s">
        <v>2745</v>
      </c>
      <c r="E30" t="s">
        <v>2152</v>
      </c>
      <c r="F30">
        <f>Append2[[#This Row],[Column7]]+Append2[[#This Row],[Column8]]</f>
        <v>112</v>
      </c>
      <c r="G30" t="s">
        <v>551</v>
      </c>
      <c r="H30" t="s">
        <v>551</v>
      </c>
      <c r="I30" t="s">
        <v>1926</v>
      </c>
      <c r="J30" t="s">
        <v>1926</v>
      </c>
      <c r="K30">
        <f>Append2[[#This Row],[Column15]]+Append2[[#This Row],[Column16]]</f>
        <v>124</v>
      </c>
      <c r="L30" t="s">
        <v>551</v>
      </c>
    </row>
    <row r="31" spans="1:12">
      <c r="A31" t="s">
        <v>27</v>
      </c>
      <c r="B31" t="s">
        <v>3791</v>
      </c>
      <c r="C31" t="s">
        <v>2005</v>
      </c>
      <c r="D31" t="s">
        <v>3792</v>
      </c>
      <c r="E31" t="s">
        <v>3793</v>
      </c>
      <c r="F31">
        <f>Append2[[#This Row],[Column7]]+Append2[[#This Row],[Column8]]</f>
        <v>1531</v>
      </c>
      <c r="G31" t="s">
        <v>3638</v>
      </c>
      <c r="H31" t="s">
        <v>3795</v>
      </c>
      <c r="I31" t="s">
        <v>3796</v>
      </c>
      <c r="J31" t="s">
        <v>3797</v>
      </c>
      <c r="K31">
        <f>Append2[[#This Row],[Column15]]+Append2[[#This Row],[Column16]]</f>
        <v>13926</v>
      </c>
      <c r="L31" t="s">
        <v>1281</v>
      </c>
    </row>
    <row r="32" spans="1:12">
      <c r="A32" t="s">
        <v>28</v>
      </c>
      <c r="B32" t="s">
        <v>3798</v>
      </c>
      <c r="C32" t="s">
        <v>2472</v>
      </c>
      <c r="D32" t="s">
        <v>3312</v>
      </c>
      <c r="E32" t="s">
        <v>3799</v>
      </c>
      <c r="F32">
        <f>Append2[[#This Row],[Column7]]+Append2[[#This Row],[Column8]]</f>
        <v>2816</v>
      </c>
      <c r="G32" t="s">
        <v>3800</v>
      </c>
      <c r="H32" t="s">
        <v>2503</v>
      </c>
      <c r="I32" t="s">
        <v>551</v>
      </c>
      <c r="J32" t="s">
        <v>2132</v>
      </c>
      <c r="K32">
        <f>Append2[[#This Row],[Column15]]+Append2[[#This Row],[Column16]]</f>
        <v>748</v>
      </c>
      <c r="L32" t="s">
        <v>2947</v>
      </c>
    </row>
    <row r="33" spans="1:12">
      <c r="A33" t="s">
        <v>332</v>
      </c>
      <c r="B33" t="s">
        <v>1411</v>
      </c>
      <c r="C33" t="s">
        <v>1838</v>
      </c>
      <c r="D33" t="s">
        <v>1320</v>
      </c>
      <c r="E33" t="s">
        <v>1435</v>
      </c>
      <c r="F33">
        <f>Append2[[#This Row],[Column7]]+Append2[[#This Row],[Column8]]</f>
        <v>9</v>
      </c>
      <c r="G33" t="s">
        <v>1641</v>
      </c>
      <c r="H33" t="s">
        <v>586</v>
      </c>
      <c r="I33" t="s">
        <v>1639</v>
      </c>
      <c r="J33" t="s">
        <v>2204</v>
      </c>
      <c r="K33">
        <f>Append2[[#This Row],[Column15]]+Append2[[#This Row],[Column16]]</f>
        <v>445</v>
      </c>
      <c r="L33" t="s">
        <v>1489</v>
      </c>
    </row>
    <row r="34" spans="1:12">
      <c r="A34" t="s">
        <v>31</v>
      </c>
      <c r="B34" t="s">
        <v>3801</v>
      </c>
      <c r="C34" t="s">
        <v>3722</v>
      </c>
      <c r="D34" t="s">
        <v>3802</v>
      </c>
      <c r="E34" t="s">
        <v>3803</v>
      </c>
      <c r="F34">
        <f>Append2[[#This Row],[Column7]]+Append2[[#This Row],[Column8]]</f>
        <v>3490</v>
      </c>
      <c r="G34" t="s">
        <v>2137</v>
      </c>
      <c r="H34" t="s">
        <v>3804</v>
      </c>
      <c r="I34" t="s">
        <v>3805</v>
      </c>
      <c r="J34" t="s">
        <v>3806</v>
      </c>
      <c r="K34">
        <f>Append2[[#This Row],[Column15]]+Append2[[#This Row],[Column16]]</f>
        <v>19041</v>
      </c>
      <c r="L34" t="s">
        <v>3625</v>
      </c>
    </row>
    <row r="35" spans="1:12">
      <c r="A35" t="s">
        <v>32</v>
      </c>
      <c r="B35" t="s">
        <v>3807</v>
      </c>
      <c r="C35" t="s">
        <v>1589</v>
      </c>
      <c r="D35" t="s">
        <v>2359</v>
      </c>
      <c r="E35" t="s">
        <v>2538</v>
      </c>
      <c r="F35">
        <f>Append2[[#This Row],[Column7]]+Append2[[#This Row],[Column8]]</f>
        <v>1302</v>
      </c>
      <c r="G35" t="s">
        <v>2534</v>
      </c>
      <c r="H35" t="s">
        <v>3808</v>
      </c>
      <c r="I35" t="s">
        <v>3809</v>
      </c>
      <c r="J35" t="s">
        <v>3810</v>
      </c>
      <c r="K35">
        <f>Append2[[#This Row],[Column15]]+Append2[[#This Row],[Column16]]</f>
        <v>10402</v>
      </c>
      <c r="L35" t="s">
        <v>1710</v>
      </c>
    </row>
    <row r="36" spans="1:12">
      <c r="A36" t="s">
        <v>33</v>
      </c>
      <c r="B36" t="s">
        <v>3811</v>
      </c>
      <c r="C36" t="s">
        <v>3812</v>
      </c>
      <c r="D36" t="s">
        <v>3204</v>
      </c>
      <c r="E36" t="s">
        <v>2879</v>
      </c>
      <c r="F36">
        <f>Append2[[#This Row],[Column7]]+Append2[[#This Row],[Column8]]</f>
        <v>2895</v>
      </c>
      <c r="G36" t="s">
        <v>2721</v>
      </c>
      <c r="H36" t="s">
        <v>3814</v>
      </c>
      <c r="I36" t="s">
        <v>2171</v>
      </c>
      <c r="J36" t="s">
        <v>3815</v>
      </c>
      <c r="K36">
        <f>Append2[[#This Row],[Column15]]+Append2[[#This Row],[Column16]]</f>
        <v>8481</v>
      </c>
      <c r="L36" t="s">
        <v>1722</v>
      </c>
    </row>
    <row r="37" spans="1:12">
      <c r="A37" t="s">
        <v>34</v>
      </c>
      <c r="B37" t="s">
        <v>3817</v>
      </c>
      <c r="C37" t="s">
        <v>3818</v>
      </c>
      <c r="D37" t="s">
        <v>2134</v>
      </c>
      <c r="E37" t="s">
        <v>3506</v>
      </c>
      <c r="F37">
        <f>Append2[[#This Row],[Column7]]+Append2[[#This Row],[Column8]]</f>
        <v>2581</v>
      </c>
      <c r="G37" t="s">
        <v>831</v>
      </c>
      <c r="H37" t="s">
        <v>3820</v>
      </c>
      <c r="I37" t="s">
        <v>3821</v>
      </c>
      <c r="J37" t="s">
        <v>3822</v>
      </c>
      <c r="K37">
        <f>Append2[[#This Row],[Column15]]+Append2[[#This Row],[Column16]]</f>
        <v>7973</v>
      </c>
      <c r="L37" t="s">
        <v>3272</v>
      </c>
    </row>
    <row r="38" spans="1:12">
      <c r="A38" t="s">
        <v>35</v>
      </c>
      <c r="B38" t="s">
        <v>3824</v>
      </c>
      <c r="C38" t="s">
        <v>3042</v>
      </c>
      <c r="D38" t="s">
        <v>3242</v>
      </c>
      <c r="E38" t="s">
        <v>1783</v>
      </c>
      <c r="F38">
        <f>Append2[[#This Row],[Column7]]+Append2[[#This Row],[Column8]]</f>
        <v>2264</v>
      </c>
      <c r="G38" t="s">
        <v>1284</v>
      </c>
      <c r="H38" t="s">
        <v>3825</v>
      </c>
      <c r="I38" t="s">
        <v>3826</v>
      </c>
      <c r="J38" t="s">
        <v>3827</v>
      </c>
      <c r="K38">
        <f>Append2[[#This Row],[Column15]]+Append2[[#This Row],[Column16]]</f>
        <v>9704</v>
      </c>
      <c r="L38" t="s">
        <v>1905</v>
      </c>
    </row>
    <row r="39" spans="1:12">
      <c r="A39" t="s">
        <v>419</v>
      </c>
      <c r="B39" t="s">
        <v>963</v>
      </c>
      <c r="C39" t="s">
        <v>2357</v>
      </c>
      <c r="D39" t="s">
        <v>3828</v>
      </c>
      <c r="E39" t="s">
        <v>1961</v>
      </c>
      <c r="F39">
        <f>Append2[[#This Row],[Column7]]+Append2[[#This Row],[Column8]]</f>
        <v>1096</v>
      </c>
      <c r="G39" t="s">
        <v>579</v>
      </c>
      <c r="H39" t="s">
        <v>3829</v>
      </c>
      <c r="I39" t="s">
        <v>3830</v>
      </c>
      <c r="J39" t="s">
        <v>3831</v>
      </c>
      <c r="K39">
        <f>Append2[[#This Row],[Column15]]+Append2[[#This Row],[Column16]]</f>
        <v>4934</v>
      </c>
      <c r="L39" t="s">
        <v>2534</v>
      </c>
    </row>
    <row r="40" spans="1:12">
      <c r="A40" t="s">
        <v>37</v>
      </c>
      <c r="B40" t="s">
        <v>3157</v>
      </c>
      <c r="C40" t="s">
        <v>1525</v>
      </c>
      <c r="D40" t="s">
        <v>3186</v>
      </c>
      <c r="E40" t="s">
        <v>2503</v>
      </c>
      <c r="F40">
        <f>Append2[[#This Row],[Column7]]+Append2[[#This Row],[Column8]]</f>
        <v>1708</v>
      </c>
      <c r="G40" t="s">
        <v>601</v>
      </c>
      <c r="H40" t="s">
        <v>3832</v>
      </c>
      <c r="I40" t="s">
        <v>3833</v>
      </c>
      <c r="J40" t="s">
        <v>1968</v>
      </c>
      <c r="K40">
        <f>Append2[[#This Row],[Column15]]+Append2[[#This Row],[Column16]]</f>
        <v>5584</v>
      </c>
      <c r="L40" t="s">
        <v>3834</v>
      </c>
    </row>
    <row r="41" spans="1:12">
      <c r="A41" t="s">
        <v>38</v>
      </c>
      <c r="B41" t="s">
        <v>3835</v>
      </c>
      <c r="C41" t="s">
        <v>3601</v>
      </c>
      <c r="D41" t="s">
        <v>3836</v>
      </c>
      <c r="E41" t="s">
        <v>2030</v>
      </c>
      <c r="F41">
        <f>Append2[[#This Row],[Column7]]+Append2[[#This Row],[Column8]]</f>
        <v>3029</v>
      </c>
      <c r="G41" t="s">
        <v>1786</v>
      </c>
      <c r="H41" t="s">
        <v>3838</v>
      </c>
      <c r="I41" t="s">
        <v>3839</v>
      </c>
      <c r="J41" t="s">
        <v>3840</v>
      </c>
      <c r="K41">
        <f>Append2[[#This Row],[Column15]]+Append2[[#This Row],[Column16]]</f>
        <v>8062</v>
      </c>
      <c r="L41" t="s">
        <v>2948</v>
      </c>
    </row>
    <row r="42" spans="1:12">
      <c r="A42" t="s">
        <v>460</v>
      </c>
      <c r="B42" t="s">
        <v>3247</v>
      </c>
      <c r="C42" t="s">
        <v>2115</v>
      </c>
      <c r="D42" t="s">
        <v>1845</v>
      </c>
      <c r="E42" t="s">
        <v>2152</v>
      </c>
      <c r="F42">
        <f>Append2[[#This Row],[Column7]]+Append2[[#This Row],[Column8]]</f>
        <v>115</v>
      </c>
      <c r="G42" t="s">
        <v>1838</v>
      </c>
      <c r="H42" t="s">
        <v>1653</v>
      </c>
      <c r="I42" t="s">
        <v>2337</v>
      </c>
      <c r="J42" t="s">
        <v>3841</v>
      </c>
      <c r="K42">
        <f>Append2[[#This Row],[Column15]]+Append2[[#This Row],[Column16]]</f>
        <v>1000</v>
      </c>
      <c r="L42" t="s">
        <v>2157</v>
      </c>
    </row>
    <row r="43" spans="1:12">
      <c r="A43" t="s">
        <v>41</v>
      </c>
      <c r="B43" t="s">
        <v>3842</v>
      </c>
      <c r="C43" t="s">
        <v>1980</v>
      </c>
      <c r="D43" t="s">
        <v>3341</v>
      </c>
      <c r="E43" t="s">
        <v>2104</v>
      </c>
      <c r="F43">
        <f>Append2[[#This Row],[Column7]]+Append2[[#This Row],[Column8]]</f>
        <v>1882</v>
      </c>
      <c r="G43" t="s">
        <v>577</v>
      </c>
      <c r="H43" t="s">
        <v>3843</v>
      </c>
      <c r="I43" t="s">
        <v>2111</v>
      </c>
      <c r="J43" t="s">
        <v>3844</v>
      </c>
      <c r="K43">
        <f>Append2[[#This Row],[Column15]]+Append2[[#This Row],[Column16]]</f>
        <v>4505</v>
      </c>
      <c r="L43" t="s">
        <v>2888</v>
      </c>
    </row>
    <row r="44" spans="1:12">
      <c r="A44" t="s">
        <v>42</v>
      </c>
      <c r="B44" t="s">
        <v>3845</v>
      </c>
      <c r="C44" t="s">
        <v>2928</v>
      </c>
      <c r="D44" t="s">
        <v>3846</v>
      </c>
      <c r="E44" t="s">
        <v>3847</v>
      </c>
      <c r="F44">
        <f>Append2[[#This Row],[Column7]]+Append2[[#This Row],[Column8]]</f>
        <v>3598</v>
      </c>
      <c r="G44" t="s">
        <v>1486</v>
      </c>
      <c r="H44" t="s">
        <v>3849</v>
      </c>
      <c r="I44" t="s">
        <v>2802</v>
      </c>
      <c r="J44" t="s">
        <v>3850</v>
      </c>
      <c r="K44">
        <f>Append2[[#This Row],[Column15]]+Append2[[#This Row],[Column16]]</f>
        <v>13164</v>
      </c>
      <c r="L44" t="s">
        <v>1925</v>
      </c>
    </row>
    <row r="45" spans="1:12">
      <c r="A45" t="s">
        <v>3851</v>
      </c>
      <c r="B45" t="s">
        <v>3852</v>
      </c>
      <c r="C45" t="s">
        <v>1638</v>
      </c>
      <c r="D45" t="s">
        <v>1639</v>
      </c>
      <c r="E45" t="s">
        <v>1954</v>
      </c>
      <c r="F45">
        <f>Append2[[#This Row],[Column7]]+Append2[[#This Row],[Column8]]</f>
        <v>29</v>
      </c>
      <c r="G45" t="s">
        <v>1320</v>
      </c>
      <c r="H45" t="s">
        <v>3853</v>
      </c>
      <c r="I45" t="s">
        <v>749</v>
      </c>
      <c r="J45" t="s">
        <v>2167</v>
      </c>
      <c r="K45">
        <f>Append2[[#This Row],[Column15]]+Append2[[#This Row],[Column16]]</f>
        <v>1539</v>
      </c>
      <c r="L45" t="s">
        <v>2336</v>
      </c>
    </row>
    <row r="46" spans="1:12">
      <c r="A46" t="s">
        <v>45</v>
      </c>
      <c r="B46" t="s">
        <v>1147</v>
      </c>
      <c r="C46" t="s">
        <v>1634</v>
      </c>
      <c r="D46" t="s">
        <v>3854</v>
      </c>
      <c r="E46" t="s">
        <v>3855</v>
      </c>
      <c r="F46">
        <f>Append2[[#This Row],[Column7]]+Append2[[#This Row],[Column8]]</f>
        <v>2971</v>
      </c>
      <c r="G46" t="s">
        <v>1842</v>
      </c>
      <c r="H46" t="s">
        <v>3823</v>
      </c>
      <c r="I46" t="s">
        <v>3856</v>
      </c>
      <c r="J46" t="s">
        <v>3857</v>
      </c>
      <c r="K46">
        <f>Append2[[#This Row],[Column15]]+Append2[[#This Row],[Column16]]</f>
        <v>14779</v>
      </c>
      <c r="L46" t="s">
        <v>3858</v>
      </c>
    </row>
    <row r="47" spans="1:12">
      <c r="A47" t="s">
        <v>422</v>
      </c>
      <c r="B47" t="s">
        <v>3859</v>
      </c>
      <c r="C47" t="s">
        <v>682</v>
      </c>
      <c r="D47" t="s">
        <v>667</v>
      </c>
      <c r="E47" t="s">
        <v>1290</v>
      </c>
      <c r="F47">
        <f>Append2[[#This Row],[Column7]]+Append2[[#This Row],[Column8]]</f>
        <v>620</v>
      </c>
      <c r="G47" t="s">
        <v>1893</v>
      </c>
      <c r="H47" t="s">
        <v>3041</v>
      </c>
      <c r="I47" t="s">
        <v>2132</v>
      </c>
      <c r="J47" t="s">
        <v>1697</v>
      </c>
      <c r="K47">
        <f>Append2[[#This Row],[Column15]]+Append2[[#This Row],[Column16]]</f>
        <v>1785</v>
      </c>
      <c r="L47" t="s">
        <v>1427</v>
      </c>
    </row>
    <row r="48" spans="1:12">
      <c r="A48" t="s">
        <v>47</v>
      </c>
      <c r="B48" t="s">
        <v>3860</v>
      </c>
      <c r="C48" t="s">
        <v>1901</v>
      </c>
      <c r="D48" t="s">
        <v>3861</v>
      </c>
      <c r="E48" t="s">
        <v>3532</v>
      </c>
      <c r="F48">
        <f>Append2[[#This Row],[Column7]]+Append2[[#This Row],[Column8]]</f>
        <v>2349</v>
      </c>
      <c r="G48" t="s">
        <v>2152</v>
      </c>
      <c r="H48" t="s">
        <v>3862</v>
      </c>
      <c r="I48" t="s">
        <v>3796</v>
      </c>
      <c r="J48" t="s">
        <v>3863</v>
      </c>
      <c r="K48">
        <f>Append2[[#This Row],[Column15]]+Append2[[#This Row],[Column16]]</f>
        <v>12205</v>
      </c>
      <c r="L48" t="s">
        <v>2721</v>
      </c>
    </row>
    <row r="49" spans="1:12">
      <c r="A49" t="s">
        <v>48</v>
      </c>
      <c r="B49" t="s">
        <v>3864</v>
      </c>
      <c r="C49" t="s">
        <v>3865</v>
      </c>
      <c r="D49" t="s">
        <v>2517</v>
      </c>
      <c r="E49" t="s">
        <v>3866</v>
      </c>
      <c r="F49">
        <f>Append2[[#This Row],[Column7]]+Append2[[#This Row],[Column8]]</f>
        <v>2634</v>
      </c>
      <c r="G49" t="s">
        <v>3867</v>
      </c>
      <c r="H49" t="s">
        <v>3868</v>
      </c>
      <c r="I49" t="s">
        <v>686</v>
      </c>
      <c r="J49" t="s">
        <v>2073</v>
      </c>
      <c r="K49">
        <f>Append2[[#This Row],[Column15]]+Append2[[#This Row],[Column16]]</f>
        <v>9068</v>
      </c>
      <c r="L49" t="s">
        <v>2865</v>
      </c>
    </row>
    <row r="50" spans="1:12">
      <c r="A50" t="s">
        <v>461</v>
      </c>
      <c r="B50" t="s">
        <v>3869</v>
      </c>
      <c r="C50" t="s">
        <v>2480</v>
      </c>
      <c r="D50" t="s">
        <v>1707</v>
      </c>
      <c r="E50" t="s">
        <v>2408</v>
      </c>
      <c r="F50">
        <f>Append2[[#This Row],[Column7]]+Append2[[#This Row],[Column8]]</f>
        <v>3059</v>
      </c>
      <c r="G50" t="s">
        <v>2440</v>
      </c>
      <c r="H50" t="s">
        <v>3870</v>
      </c>
      <c r="I50" t="s">
        <v>1641</v>
      </c>
      <c r="J50" t="s">
        <v>3871</v>
      </c>
      <c r="K50">
        <f>Append2[[#This Row],[Column15]]+Append2[[#This Row],[Column16]]</f>
        <v>5243</v>
      </c>
      <c r="L50" t="s">
        <v>3055</v>
      </c>
    </row>
    <row r="51" spans="1:12">
      <c r="A51" t="s">
        <v>494</v>
      </c>
      <c r="B51" t="s">
        <v>3873</v>
      </c>
      <c r="C51" t="s">
        <v>1838</v>
      </c>
      <c r="D51" t="s">
        <v>1492</v>
      </c>
      <c r="E51" t="s">
        <v>2704</v>
      </c>
      <c r="F51">
        <f>Append2[[#This Row],[Column7]]+Append2[[#This Row],[Column8]]</f>
        <v>101</v>
      </c>
      <c r="G51" t="s">
        <v>1708</v>
      </c>
      <c r="H51" t="s">
        <v>1564</v>
      </c>
      <c r="I51" t="s">
        <v>1520</v>
      </c>
      <c r="J51" t="s">
        <v>3874</v>
      </c>
      <c r="K51">
        <f>Append2[[#This Row],[Column15]]+Append2[[#This Row],[Column16]]</f>
        <v>1692</v>
      </c>
      <c r="L51" t="s">
        <v>1664</v>
      </c>
    </row>
    <row r="52" spans="1:12">
      <c r="A52" t="s">
        <v>162</v>
      </c>
      <c r="B52" t="s">
        <v>3875</v>
      </c>
      <c r="C52" t="s">
        <v>3876</v>
      </c>
      <c r="D52" t="s">
        <v>3877</v>
      </c>
      <c r="E52" t="s">
        <v>3264</v>
      </c>
      <c r="F52">
        <f>Append2[[#This Row],[Column7]]+Append2[[#This Row],[Column8]]</f>
        <v>3493</v>
      </c>
      <c r="G52" t="s">
        <v>552</v>
      </c>
      <c r="H52" t="s">
        <v>1691</v>
      </c>
      <c r="I52" t="s">
        <v>1690</v>
      </c>
      <c r="J52" t="s">
        <v>1327</v>
      </c>
      <c r="K52">
        <f>Append2[[#This Row],[Column15]]+Append2[[#This Row],[Column16]]</f>
        <v>52</v>
      </c>
      <c r="L52" t="s">
        <v>1434</v>
      </c>
    </row>
    <row r="53" spans="1:12">
      <c r="A53" t="s">
        <v>3879</v>
      </c>
      <c r="B53" t="s">
        <v>2363</v>
      </c>
      <c r="C53" t="s">
        <v>1820</v>
      </c>
      <c r="D53" t="s">
        <v>2137</v>
      </c>
      <c r="E53" t="s">
        <v>2984</v>
      </c>
      <c r="F53">
        <f>Append2[[#This Row],[Column7]]+Append2[[#This Row],[Column8]]</f>
        <v>566</v>
      </c>
      <c r="G53" t="s">
        <v>1340</v>
      </c>
      <c r="H53" t="s">
        <v>1663</v>
      </c>
      <c r="I53" t="s">
        <v>1946</v>
      </c>
      <c r="J53" t="s">
        <v>647</v>
      </c>
      <c r="K53">
        <f>Append2[[#This Row],[Column15]]+Append2[[#This Row],[Column16]]</f>
        <v>60</v>
      </c>
      <c r="L53" t="s">
        <v>551</v>
      </c>
    </row>
    <row r="54" spans="1:12">
      <c r="A54" t="s">
        <v>154</v>
      </c>
      <c r="B54" t="s">
        <v>3880</v>
      </c>
      <c r="C54" t="s">
        <v>1533</v>
      </c>
      <c r="D54" t="s">
        <v>3398</v>
      </c>
      <c r="E54" t="s">
        <v>969</v>
      </c>
      <c r="F54">
        <f>Append2[[#This Row],[Column7]]+Append2[[#This Row],[Column8]]</f>
        <v>2915</v>
      </c>
      <c r="G54" t="s">
        <v>2602</v>
      </c>
      <c r="H54" t="s">
        <v>2545</v>
      </c>
      <c r="I54" t="s">
        <v>3882</v>
      </c>
      <c r="J54" t="s">
        <v>3883</v>
      </c>
      <c r="K54">
        <f>Append2[[#This Row],[Column15]]+Append2[[#This Row],[Column16]]</f>
        <v>9898</v>
      </c>
      <c r="L54" t="s">
        <v>1485</v>
      </c>
    </row>
    <row r="55" spans="1:12">
      <c r="A55" t="s">
        <v>495</v>
      </c>
      <c r="B55" t="s">
        <v>3884</v>
      </c>
      <c r="C55" t="s">
        <v>712</v>
      </c>
      <c r="D55" t="s">
        <v>3749</v>
      </c>
      <c r="E55" t="s">
        <v>3885</v>
      </c>
      <c r="F55">
        <f>Append2[[#This Row],[Column7]]+Append2[[#This Row],[Column8]]</f>
        <v>2378</v>
      </c>
      <c r="G55" t="s">
        <v>1670</v>
      </c>
      <c r="H55" t="s">
        <v>2927</v>
      </c>
      <c r="I55" t="s">
        <v>581</v>
      </c>
      <c r="J55" t="s">
        <v>3886</v>
      </c>
      <c r="K55">
        <f>Append2[[#This Row],[Column15]]+Append2[[#This Row],[Column16]]</f>
        <v>8350</v>
      </c>
      <c r="L55" t="s">
        <v>3694</v>
      </c>
    </row>
    <row r="56" spans="1:12">
      <c r="A56" t="s">
        <v>425</v>
      </c>
      <c r="B56" t="s">
        <v>3889</v>
      </c>
      <c r="C56" t="s">
        <v>1638</v>
      </c>
      <c r="D56" t="s">
        <v>1304</v>
      </c>
      <c r="E56" t="s">
        <v>2323</v>
      </c>
      <c r="F56">
        <f>Append2[[#This Row],[Column7]]+Append2[[#This Row],[Column8]]</f>
        <v>50</v>
      </c>
      <c r="G56" t="s">
        <v>1434</v>
      </c>
      <c r="H56" t="s">
        <v>3890</v>
      </c>
      <c r="I56" t="s">
        <v>593</v>
      </c>
      <c r="J56" t="s">
        <v>1578</v>
      </c>
      <c r="K56">
        <f>Append2[[#This Row],[Column15]]+Append2[[#This Row],[Column16]]</f>
        <v>1756</v>
      </c>
      <c r="L56" t="s">
        <v>1792</v>
      </c>
    </row>
    <row r="57" spans="1:12">
      <c r="A57" t="s">
        <v>482</v>
      </c>
      <c r="B57" t="s">
        <v>3891</v>
      </c>
      <c r="C57" t="s">
        <v>2644</v>
      </c>
      <c r="D57" t="s">
        <v>3373</v>
      </c>
      <c r="E57" t="s">
        <v>1432</v>
      </c>
      <c r="F57">
        <f>Append2[[#This Row],[Column7]]+Append2[[#This Row],[Column8]]</f>
        <v>536</v>
      </c>
      <c r="G57" t="s">
        <v>1639</v>
      </c>
      <c r="H57" t="s">
        <v>3892</v>
      </c>
      <c r="I57" t="s">
        <v>1742</v>
      </c>
      <c r="J57" t="s">
        <v>3893</v>
      </c>
      <c r="K57">
        <f>Append2[[#This Row],[Column15]]+Append2[[#This Row],[Column16]]</f>
        <v>4228</v>
      </c>
      <c r="L57" t="s">
        <v>2266</v>
      </c>
    </row>
    <row r="58" spans="1:12">
      <c r="A58" t="s">
        <v>51</v>
      </c>
      <c r="B58" t="s">
        <v>3895</v>
      </c>
      <c r="C58" t="s">
        <v>2388</v>
      </c>
      <c r="D58" t="s">
        <v>2261</v>
      </c>
      <c r="E58" t="s">
        <v>3064</v>
      </c>
      <c r="F58">
        <f>Append2[[#This Row],[Column7]]+Append2[[#This Row],[Column8]]</f>
        <v>3857</v>
      </c>
      <c r="G58" t="s">
        <v>2584</v>
      </c>
      <c r="H58" t="s">
        <v>3898</v>
      </c>
      <c r="I58" t="s">
        <v>2901</v>
      </c>
      <c r="J58" t="s">
        <v>3392</v>
      </c>
      <c r="K58">
        <f>Append2[[#This Row],[Column15]]+Append2[[#This Row],[Column16]]</f>
        <v>10021</v>
      </c>
      <c r="L58" t="s">
        <v>972</v>
      </c>
    </row>
    <row r="59" spans="1:12">
      <c r="A59" t="s">
        <v>52</v>
      </c>
      <c r="B59" t="s">
        <v>3899</v>
      </c>
      <c r="C59" t="s">
        <v>2363</v>
      </c>
      <c r="D59" t="s">
        <v>3900</v>
      </c>
      <c r="E59" t="s">
        <v>3901</v>
      </c>
      <c r="F59">
        <f>Append2[[#This Row],[Column7]]+Append2[[#This Row],[Column8]]</f>
        <v>2893</v>
      </c>
      <c r="G59" t="s">
        <v>748</v>
      </c>
      <c r="H59" t="s">
        <v>3708</v>
      </c>
      <c r="I59" t="s">
        <v>3902</v>
      </c>
      <c r="J59" t="s">
        <v>3903</v>
      </c>
      <c r="K59">
        <f>Append2[[#This Row],[Column15]]+Append2[[#This Row],[Column16]]</f>
        <v>11882</v>
      </c>
      <c r="L59" t="s">
        <v>712</v>
      </c>
    </row>
    <row r="60" spans="1:12">
      <c r="A60" t="s">
        <v>3904</v>
      </c>
      <c r="B60" t="s">
        <v>3905</v>
      </c>
      <c r="C60" t="s">
        <v>596</v>
      </c>
      <c r="D60" t="s">
        <v>2092</v>
      </c>
      <c r="E60" t="s">
        <v>637</v>
      </c>
      <c r="F60">
        <f>Append2[[#This Row],[Column7]]+Append2[[#This Row],[Column8]]</f>
        <v>205</v>
      </c>
      <c r="G60" t="s">
        <v>1639</v>
      </c>
      <c r="H60" t="s">
        <v>691</v>
      </c>
      <c r="I60" t="s">
        <v>3906</v>
      </c>
      <c r="J60" t="s">
        <v>3399</v>
      </c>
      <c r="K60">
        <f>Append2[[#This Row],[Column15]]+Append2[[#This Row],[Column16]]</f>
        <v>2126</v>
      </c>
      <c r="L60" t="s">
        <v>2115</v>
      </c>
    </row>
    <row r="61" spans="1:12">
      <c r="A61" t="s">
        <v>53</v>
      </c>
      <c r="B61" t="s">
        <v>3907</v>
      </c>
      <c r="C61" t="s">
        <v>1881</v>
      </c>
      <c r="D61" t="s">
        <v>3908</v>
      </c>
      <c r="E61" t="s">
        <v>3648</v>
      </c>
      <c r="F61">
        <f>Append2[[#This Row],[Column7]]+Append2[[#This Row],[Column8]]</f>
        <v>3257</v>
      </c>
      <c r="G61" t="s">
        <v>2913</v>
      </c>
      <c r="H61" t="s">
        <v>3909</v>
      </c>
      <c r="I61" t="s">
        <v>1530</v>
      </c>
      <c r="J61" t="s">
        <v>3910</v>
      </c>
      <c r="K61">
        <f>Append2[[#This Row],[Column15]]+Append2[[#This Row],[Column16]]</f>
        <v>7292</v>
      </c>
      <c r="L61" t="s">
        <v>1611</v>
      </c>
    </row>
    <row r="62" spans="1:12">
      <c r="A62" t="s">
        <v>184</v>
      </c>
      <c r="B62" t="s">
        <v>3911</v>
      </c>
      <c r="C62" t="s">
        <v>2869</v>
      </c>
      <c r="D62" t="s">
        <v>817</v>
      </c>
      <c r="E62" t="s">
        <v>3912</v>
      </c>
      <c r="F62">
        <f>Append2[[#This Row],[Column7]]+Append2[[#This Row],[Column8]]</f>
        <v>2475</v>
      </c>
      <c r="G62" t="s">
        <v>1491</v>
      </c>
      <c r="H62" t="s">
        <v>3913</v>
      </c>
      <c r="I62" t="s">
        <v>1195</v>
      </c>
      <c r="J62" t="s">
        <v>3914</v>
      </c>
      <c r="K62">
        <f>Append2[[#This Row],[Column15]]+Append2[[#This Row],[Column16]]</f>
        <v>15433</v>
      </c>
      <c r="L62" t="s">
        <v>2250</v>
      </c>
    </row>
    <row r="63" spans="1:12">
      <c r="A63" t="s">
        <v>55</v>
      </c>
      <c r="B63" t="s">
        <v>3915</v>
      </c>
      <c r="C63" t="s">
        <v>3916</v>
      </c>
      <c r="D63" t="s">
        <v>3917</v>
      </c>
      <c r="E63" t="s">
        <v>3345</v>
      </c>
      <c r="F63">
        <f>Append2[[#This Row],[Column7]]+Append2[[#This Row],[Column8]]</f>
        <v>5650</v>
      </c>
      <c r="G63" t="s">
        <v>3055</v>
      </c>
      <c r="H63" t="s">
        <v>3918</v>
      </c>
      <c r="I63" t="s">
        <v>3919</v>
      </c>
      <c r="J63" t="s">
        <v>3920</v>
      </c>
      <c r="K63">
        <f>Append2[[#This Row],[Column15]]+Append2[[#This Row],[Column16]]</f>
        <v>18572</v>
      </c>
      <c r="L63" t="s">
        <v>2638</v>
      </c>
    </row>
    <row r="64" spans="1:12">
      <c r="A64" t="s">
        <v>57</v>
      </c>
      <c r="B64" t="s">
        <v>1234</v>
      </c>
      <c r="C64" t="s">
        <v>3921</v>
      </c>
      <c r="D64" t="s">
        <v>3922</v>
      </c>
      <c r="E64" t="s">
        <v>3923</v>
      </c>
      <c r="F64">
        <f>Append2[[#This Row],[Column7]]+Append2[[#This Row],[Column8]]</f>
        <v>6257</v>
      </c>
      <c r="G64" t="s">
        <v>1533</v>
      </c>
      <c r="H64" t="s">
        <v>3924</v>
      </c>
      <c r="I64" t="s">
        <v>1084</v>
      </c>
      <c r="J64" t="s">
        <v>3925</v>
      </c>
      <c r="K64">
        <f>Append2[[#This Row],[Column15]]+Append2[[#This Row],[Column16]]</f>
        <v>8613</v>
      </c>
      <c r="L64" t="s">
        <v>1744</v>
      </c>
    </row>
    <row r="65" spans="1:12">
      <c r="A65" t="s">
        <v>956</v>
      </c>
      <c r="B65" t="s">
        <v>3926</v>
      </c>
      <c r="C65" t="s">
        <v>3794</v>
      </c>
      <c r="D65" t="s">
        <v>3020</v>
      </c>
      <c r="E65" t="s">
        <v>3036</v>
      </c>
      <c r="F65">
        <f>Append2[[#This Row],[Column7]]+Append2[[#This Row],[Column8]]</f>
        <v>1221</v>
      </c>
      <c r="G65" t="s">
        <v>1970</v>
      </c>
      <c r="H65" t="s">
        <v>3927</v>
      </c>
      <c r="I65" t="s">
        <v>3928</v>
      </c>
      <c r="J65" t="s">
        <v>2892</v>
      </c>
      <c r="K65">
        <f>Append2[[#This Row],[Column15]]+Append2[[#This Row],[Column16]]</f>
        <v>10815</v>
      </c>
      <c r="L65" t="s">
        <v>1594</v>
      </c>
    </row>
    <row r="66" spans="1:12">
      <c r="A66" t="s">
        <v>496</v>
      </c>
      <c r="B66" t="s">
        <v>3929</v>
      </c>
      <c r="C66" t="s">
        <v>1285</v>
      </c>
      <c r="D66" t="s">
        <v>1671</v>
      </c>
      <c r="E66" t="s">
        <v>2367</v>
      </c>
      <c r="F66">
        <f>Append2[[#This Row],[Column7]]+Append2[[#This Row],[Column8]]</f>
        <v>665</v>
      </c>
      <c r="G66" t="s">
        <v>1640</v>
      </c>
      <c r="H66" t="s">
        <v>3930</v>
      </c>
      <c r="I66" t="s">
        <v>1962</v>
      </c>
      <c r="J66" t="s">
        <v>3747</v>
      </c>
      <c r="K66">
        <f>Append2[[#This Row],[Column15]]+Append2[[#This Row],[Column16]]</f>
        <v>3558</v>
      </c>
      <c r="L66" t="s">
        <v>2245</v>
      </c>
    </row>
    <row r="67" spans="1:12">
      <c r="A67" t="s">
        <v>60</v>
      </c>
      <c r="B67" t="s">
        <v>3932</v>
      </c>
      <c r="C67" t="s">
        <v>2914</v>
      </c>
      <c r="D67" t="s">
        <v>1361</v>
      </c>
      <c r="E67" t="s">
        <v>3933</v>
      </c>
      <c r="F67">
        <f>Append2[[#This Row],[Column7]]+Append2[[#This Row],[Column8]]</f>
        <v>2533</v>
      </c>
      <c r="G67" t="s">
        <v>2429</v>
      </c>
      <c r="H67" t="s">
        <v>3934</v>
      </c>
      <c r="I67" t="s">
        <v>3935</v>
      </c>
      <c r="J67" t="s">
        <v>3936</v>
      </c>
      <c r="K67">
        <f>Append2[[#This Row],[Column15]]+Append2[[#This Row],[Column16]]</f>
        <v>16873</v>
      </c>
      <c r="L67" t="s">
        <v>3937</v>
      </c>
    </row>
    <row r="68" spans="1:12">
      <c r="A68" t="s">
        <v>155</v>
      </c>
      <c r="B68" t="s">
        <v>3938</v>
      </c>
      <c r="C68" t="s">
        <v>3690</v>
      </c>
      <c r="D68" t="s">
        <v>3939</v>
      </c>
      <c r="E68" t="s">
        <v>3940</v>
      </c>
      <c r="F68">
        <f>Append2[[#This Row],[Column7]]+Append2[[#This Row],[Column8]]</f>
        <v>4798</v>
      </c>
      <c r="G68" t="s">
        <v>3941</v>
      </c>
      <c r="H68" t="s">
        <v>3942</v>
      </c>
      <c r="I68" t="s">
        <v>3943</v>
      </c>
      <c r="J68" t="s">
        <v>3944</v>
      </c>
      <c r="K68">
        <f>Append2[[#This Row],[Column15]]+Append2[[#This Row],[Column16]]</f>
        <v>13356</v>
      </c>
      <c r="L68" t="s">
        <v>699</v>
      </c>
    </row>
    <row r="69" spans="1:12">
      <c r="A69" t="s">
        <v>63</v>
      </c>
      <c r="B69" t="s">
        <v>3239</v>
      </c>
      <c r="C69" t="s">
        <v>2132</v>
      </c>
      <c r="D69" t="s">
        <v>1879</v>
      </c>
      <c r="E69" t="s">
        <v>3027</v>
      </c>
      <c r="F69">
        <f>Append2[[#This Row],[Column7]]+Append2[[#This Row],[Column8]]</f>
        <v>1079</v>
      </c>
      <c r="G69" t="s">
        <v>3340</v>
      </c>
      <c r="H69" t="s">
        <v>551</v>
      </c>
      <c r="I69" t="s">
        <v>551</v>
      </c>
      <c r="J69" t="s">
        <v>551</v>
      </c>
      <c r="K69">
        <f>Append2[[#This Row],[Column15]]+Append2[[#This Row],[Column16]]</f>
        <v>0</v>
      </c>
      <c r="L69" t="s">
        <v>551</v>
      </c>
    </row>
    <row r="70" spans="1:12">
      <c r="A70" t="s">
        <v>64</v>
      </c>
      <c r="B70" t="s">
        <v>2448</v>
      </c>
      <c r="C70" t="s">
        <v>2026</v>
      </c>
      <c r="D70" t="s">
        <v>2872</v>
      </c>
      <c r="E70" t="s">
        <v>2132</v>
      </c>
      <c r="F70">
        <f>Append2[[#This Row],[Column7]]+Append2[[#This Row],[Column8]]</f>
        <v>993</v>
      </c>
      <c r="G70" t="s">
        <v>3906</v>
      </c>
      <c r="H70" t="s">
        <v>2227</v>
      </c>
      <c r="I70" t="s">
        <v>1691</v>
      </c>
      <c r="J70" t="s">
        <v>2380</v>
      </c>
      <c r="K70">
        <f>Append2[[#This Row],[Column15]]+Append2[[#This Row],[Column16]]</f>
        <v>511</v>
      </c>
      <c r="L70" t="s">
        <v>1348</v>
      </c>
    </row>
    <row r="71" spans="1:12">
      <c r="A71" t="s">
        <v>497</v>
      </c>
      <c r="B71" t="s">
        <v>3945</v>
      </c>
      <c r="C71" t="s">
        <v>1433</v>
      </c>
      <c r="D71" t="s">
        <v>3946</v>
      </c>
      <c r="E71" t="s">
        <v>3865</v>
      </c>
      <c r="F71">
        <f>Append2[[#This Row],[Column7]]+Append2[[#This Row],[Column8]]</f>
        <v>1474</v>
      </c>
      <c r="G71" t="s">
        <v>1898</v>
      </c>
      <c r="H71" t="s">
        <v>3947</v>
      </c>
      <c r="I71" t="s">
        <v>3948</v>
      </c>
      <c r="J71" t="s">
        <v>3949</v>
      </c>
      <c r="K71">
        <f>Append2[[#This Row],[Column15]]+Append2[[#This Row],[Column16]]</f>
        <v>10224</v>
      </c>
      <c r="L71" t="s">
        <v>2307</v>
      </c>
    </row>
    <row r="72" spans="1:12">
      <c r="A72" t="s">
        <v>485</v>
      </c>
      <c r="B72" t="s">
        <v>3950</v>
      </c>
      <c r="C72" t="s">
        <v>823</v>
      </c>
      <c r="D72" t="s">
        <v>1484</v>
      </c>
      <c r="E72" t="s">
        <v>1661</v>
      </c>
      <c r="F72">
        <f>Append2[[#This Row],[Column7]]+Append2[[#This Row],[Column8]]</f>
        <v>971</v>
      </c>
      <c r="G72" t="s">
        <v>2138</v>
      </c>
      <c r="H72" t="s">
        <v>3951</v>
      </c>
      <c r="I72" t="s">
        <v>3463</v>
      </c>
      <c r="J72" t="s">
        <v>3952</v>
      </c>
      <c r="K72">
        <f>Append2[[#This Row],[Column15]]+Append2[[#This Row],[Column16]]</f>
        <v>7804</v>
      </c>
      <c r="L72" t="s">
        <v>3852</v>
      </c>
    </row>
    <row r="73" spans="1:12">
      <c r="A73" t="s">
        <v>67</v>
      </c>
      <c r="B73" t="s">
        <v>3953</v>
      </c>
      <c r="C73" t="s">
        <v>3954</v>
      </c>
      <c r="D73" t="s">
        <v>3417</v>
      </c>
      <c r="E73" t="s">
        <v>3737</v>
      </c>
      <c r="F73">
        <f>Append2[[#This Row],[Column7]]+Append2[[#This Row],[Column8]]</f>
        <v>3493</v>
      </c>
      <c r="G73" t="s">
        <v>2452</v>
      </c>
      <c r="H73" t="s">
        <v>2460</v>
      </c>
      <c r="I73" t="s">
        <v>2247</v>
      </c>
      <c r="J73" t="s">
        <v>1483</v>
      </c>
      <c r="K73">
        <f>Append2[[#This Row],[Column15]]+Append2[[#This Row],[Column16]]</f>
        <v>3110</v>
      </c>
      <c r="L73" t="s">
        <v>3955</v>
      </c>
    </row>
    <row r="74" spans="1:12">
      <c r="A74" t="s">
        <v>68</v>
      </c>
      <c r="B74" t="s">
        <v>1315</v>
      </c>
      <c r="C74" t="s">
        <v>2326</v>
      </c>
      <c r="D74" t="s">
        <v>3189</v>
      </c>
      <c r="E74" t="s">
        <v>2122</v>
      </c>
      <c r="F74">
        <f>Append2[[#This Row],[Column7]]+Append2[[#This Row],[Column8]]</f>
        <v>618</v>
      </c>
      <c r="G74" t="s">
        <v>3167</v>
      </c>
      <c r="H74" t="s">
        <v>551</v>
      </c>
      <c r="I74" t="s">
        <v>551</v>
      </c>
      <c r="J74" t="s">
        <v>551</v>
      </c>
      <c r="K74">
        <f>Append2[[#This Row],[Column15]]+Append2[[#This Row],[Column16]]</f>
        <v>0</v>
      </c>
      <c r="L74" t="s">
        <v>551</v>
      </c>
    </row>
    <row r="75" spans="1:12">
      <c r="A75" t="s">
        <v>3206</v>
      </c>
      <c r="B75" t="s">
        <v>1673</v>
      </c>
      <c r="C75" t="s">
        <v>551</v>
      </c>
      <c r="D75" t="s">
        <v>551</v>
      </c>
      <c r="E75" t="s">
        <v>551</v>
      </c>
      <c r="F75">
        <f>Append2[[#This Row],[Column7]]+Append2[[#This Row],[Column8]]</f>
        <v>0</v>
      </c>
      <c r="G75" t="s">
        <v>551</v>
      </c>
      <c r="H75" t="s">
        <v>1914</v>
      </c>
      <c r="I75" t="s">
        <v>1691</v>
      </c>
      <c r="J75" t="s">
        <v>2703</v>
      </c>
      <c r="K75">
        <f>Append2[[#This Row],[Column15]]+Append2[[#This Row],[Column16]]</f>
        <v>731</v>
      </c>
      <c r="L75" t="s">
        <v>1705</v>
      </c>
    </row>
    <row r="76" spans="1:12">
      <c r="A76" t="s">
        <v>69</v>
      </c>
      <c r="B76" t="s">
        <v>3956</v>
      </c>
      <c r="C76" t="s">
        <v>2692</v>
      </c>
      <c r="D76" t="s">
        <v>3176</v>
      </c>
      <c r="E76" t="s">
        <v>752</v>
      </c>
      <c r="F76">
        <f>Append2[[#This Row],[Column7]]+Append2[[#This Row],[Column8]]</f>
        <v>2913</v>
      </c>
      <c r="G76" t="s">
        <v>1650</v>
      </c>
      <c r="H76" t="s">
        <v>3957</v>
      </c>
      <c r="I76" t="s">
        <v>1647</v>
      </c>
      <c r="J76" t="s">
        <v>3958</v>
      </c>
      <c r="K76">
        <f>Append2[[#This Row],[Column15]]+Append2[[#This Row],[Column16]]</f>
        <v>7921</v>
      </c>
      <c r="L76" t="s">
        <v>2403</v>
      </c>
    </row>
    <row r="77" spans="1:12">
      <c r="A77" t="s">
        <v>432</v>
      </c>
      <c r="B77" t="s">
        <v>3960</v>
      </c>
      <c r="C77" t="s">
        <v>637</v>
      </c>
      <c r="D77" t="s">
        <v>2231</v>
      </c>
      <c r="E77" t="s">
        <v>1363</v>
      </c>
      <c r="F77">
        <f>Append2[[#This Row],[Column7]]+Append2[[#This Row],[Column8]]</f>
        <v>894</v>
      </c>
      <c r="G77" t="s">
        <v>1326</v>
      </c>
      <c r="H77" t="s">
        <v>3961</v>
      </c>
      <c r="I77" t="s">
        <v>3962</v>
      </c>
      <c r="J77" t="s">
        <v>3963</v>
      </c>
      <c r="K77">
        <f>Append2[[#This Row],[Column15]]+Append2[[#This Row],[Column16]]</f>
        <v>11513</v>
      </c>
      <c r="L77" t="s">
        <v>3964</v>
      </c>
    </row>
    <row r="78" spans="1:12">
      <c r="A78" t="s">
        <v>466</v>
      </c>
      <c r="B78" t="s">
        <v>3965</v>
      </c>
      <c r="C78" t="s">
        <v>3455</v>
      </c>
      <c r="D78" t="s">
        <v>3966</v>
      </c>
      <c r="E78" t="s">
        <v>2366</v>
      </c>
      <c r="F78">
        <f>Append2[[#This Row],[Column7]]+Append2[[#This Row],[Column8]]</f>
        <v>2270</v>
      </c>
      <c r="G78" t="s">
        <v>3644</v>
      </c>
      <c r="H78" t="s">
        <v>3967</v>
      </c>
      <c r="I78" t="s">
        <v>551</v>
      </c>
      <c r="J78" t="s">
        <v>3968</v>
      </c>
      <c r="K78">
        <f>Append2[[#This Row],[Column15]]+Append2[[#This Row],[Column16]]</f>
        <v>4832</v>
      </c>
      <c r="L78" t="s">
        <v>2692</v>
      </c>
    </row>
    <row r="79" spans="1:12">
      <c r="A79" t="s">
        <v>70</v>
      </c>
      <c r="B79" t="s">
        <v>3969</v>
      </c>
      <c r="C79" t="s">
        <v>3970</v>
      </c>
      <c r="D79" t="s">
        <v>3971</v>
      </c>
      <c r="E79" t="s">
        <v>3972</v>
      </c>
      <c r="F79">
        <f>Append2[[#This Row],[Column7]]+Append2[[#This Row],[Column8]]</f>
        <v>5008</v>
      </c>
      <c r="G79" t="s">
        <v>2133</v>
      </c>
      <c r="H79" t="s">
        <v>3973</v>
      </c>
      <c r="I79" t="s">
        <v>3974</v>
      </c>
      <c r="J79" t="s">
        <v>3975</v>
      </c>
      <c r="K79">
        <f>Append2[[#This Row],[Column15]]+Append2[[#This Row],[Column16]]</f>
        <v>23489</v>
      </c>
      <c r="L79" t="s">
        <v>3976</v>
      </c>
    </row>
    <row r="80" spans="1:12">
      <c r="A80" t="s">
        <v>3234</v>
      </c>
      <c r="B80" t="s">
        <v>3978</v>
      </c>
      <c r="C80" t="s">
        <v>3979</v>
      </c>
      <c r="D80" t="s">
        <v>3980</v>
      </c>
      <c r="E80" t="s">
        <v>3981</v>
      </c>
      <c r="F80">
        <f>Append2[[#This Row],[Column7]]+Append2[[#This Row],[Column8]]</f>
        <v>5644</v>
      </c>
      <c r="G80" t="s">
        <v>3068</v>
      </c>
      <c r="H80" t="s">
        <v>3983</v>
      </c>
      <c r="I80" t="s">
        <v>3595</v>
      </c>
      <c r="J80" t="s">
        <v>3984</v>
      </c>
      <c r="K80">
        <f>Append2[[#This Row],[Column15]]+Append2[[#This Row],[Column16]]</f>
        <v>17488</v>
      </c>
      <c r="L80" t="s">
        <v>1996</v>
      </c>
    </row>
    <row r="81" spans="1:12">
      <c r="A81" t="s">
        <v>72</v>
      </c>
      <c r="B81" t="s">
        <v>3985</v>
      </c>
      <c r="C81" t="s">
        <v>765</v>
      </c>
      <c r="D81" t="s">
        <v>3986</v>
      </c>
      <c r="E81" t="s">
        <v>3426</v>
      </c>
      <c r="F81">
        <f>Append2[[#This Row],[Column7]]+Append2[[#This Row],[Column8]]</f>
        <v>3108</v>
      </c>
      <c r="G81" t="s">
        <v>3197</v>
      </c>
      <c r="H81" t="s">
        <v>3987</v>
      </c>
      <c r="I81" t="s">
        <v>3988</v>
      </c>
      <c r="J81" t="s">
        <v>3989</v>
      </c>
      <c r="K81">
        <f>Append2[[#This Row],[Column15]]+Append2[[#This Row],[Column16]]</f>
        <v>18033</v>
      </c>
      <c r="L81" t="s">
        <v>2548</v>
      </c>
    </row>
    <row r="82" spans="1:12">
      <c r="A82" t="s">
        <v>3991</v>
      </c>
      <c r="B82" t="s">
        <v>3993</v>
      </c>
      <c r="C82" t="s">
        <v>662</v>
      </c>
      <c r="D82" t="s">
        <v>1799</v>
      </c>
      <c r="E82" t="s">
        <v>3800</v>
      </c>
      <c r="F82">
        <f>Append2[[#This Row],[Column7]]+Append2[[#This Row],[Column8]]</f>
        <v>996</v>
      </c>
      <c r="G82" t="s">
        <v>2534</v>
      </c>
      <c r="H82" t="s">
        <v>3994</v>
      </c>
      <c r="I82" t="s">
        <v>3089</v>
      </c>
      <c r="J82" t="s">
        <v>3995</v>
      </c>
      <c r="K82">
        <f>Append2[[#This Row],[Column15]]+Append2[[#This Row],[Column16]]</f>
        <v>8969</v>
      </c>
      <c r="L82" t="s">
        <v>3547</v>
      </c>
    </row>
    <row r="83" spans="1:12">
      <c r="A83" t="s">
        <v>190</v>
      </c>
      <c r="B83" t="s">
        <v>3996</v>
      </c>
      <c r="C83" t="s">
        <v>3997</v>
      </c>
      <c r="D83" t="s">
        <v>3998</v>
      </c>
      <c r="E83" t="s">
        <v>3999</v>
      </c>
      <c r="F83">
        <f>Append2[[#This Row],[Column7]]+Append2[[#This Row],[Column8]]</f>
        <v>3861</v>
      </c>
      <c r="G83" t="s">
        <v>3722</v>
      </c>
      <c r="H83" t="s">
        <v>4000</v>
      </c>
      <c r="I83" t="s">
        <v>4001</v>
      </c>
      <c r="J83" t="s">
        <v>4002</v>
      </c>
      <c r="K83">
        <f>Append2[[#This Row],[Column15]]+Append2[[#This Row],[Column16]]</f>
        <v>12235</v>
      </c>
      <c r="L83" t="s">
        <v>3341</v>
      </c>
    </row>
    <row r="84" spans="1:12">
      <c r="A84" t="s">
        <v>499</v>
      </c>
      <c r="B84" t="s">
        <v>736</v>
      </c>
      <c r="C84" t="s">
        <v>2084</v>
      </c>
      <c r="D84" t="s">
        <v>2083</v>
      </c>
      <c r="E84" t="s">
        <v>1800</v>
      </c>
      <c r="F84">
        <f>Append2[[#This Row],[Column7]]+Append2[[#This Row],[Column8]]</f>
        <v>166</v>
      </c>
      <c r="G84" t="s">
        <v>1708</v>
      </c>
      <c r="H84" t="s">
        <v>2874</v>
      </c>
      <c r="I84" t="s">
        <v>1820</v>
      </c>
      <c r="J84" t="s">
        <v>3872</v>
      </c>
      <c r="K84">
        <f>Append2[[#This Row],[Column15]]+Append2[[#This Row],[Column16]]</f>
        <v>1094</v>
      </c>
      <c r="L84" t="s">
        <v>1706</v>
      </c>
    </row>
    <row r="85" spans="1:12">
      <c r="A85" t="s">
        <v>500</v>
      </c>
      <c r="B85" t="s">
        <v>4003</v>
      </c>
      <c r="C85" t="s">
        <v>1828</v>
      </c>
      <c r="D85" t="s">
        <v>1836</v>
      </c>
      <c r="E85" t="s">
        <v>3480</v>
      </c>
      <c r="F85">
        <f>Append2[[#This Row],[Column7]]+Append2[[#This Row],[Column8]]</f>
        <v>1944</v>
      </c>
      <c r="G85" t="s">
        <v>2316</v>
      </c>
      <c r="H85" t="s">
        <v>2582</v>
      </c>
      <c r="I85" t="s">
        <v>4004</v>
      </c>
      <c r="J85" t="s">
        <v>4005</v>
      </c>
      <c r="K85">
        <f>Append2[[#This Row],[Column15]]+Append2[[#This Row],[Column16]]</f>
        <v>12218</v>
      </c>
      <c r="L85" t="s">
        <v>3706</v>
      </c>
    </row>
    <row r="86" spans="1:12">
      <c r="A86" t="s">
        <v>4006</v>
      </c>
      <c r="B86" t="s">
        <v>3368</v>
      </c>
      <c r="C86" t="s">
        <v>1302</v>
      </c>
      <c r="D86" t="s">
        <v>1667</v>
      </c>
      <c r="E86" t="s">
        <v>1647</v>
      </c>
      <c r="F86">
        <f>Append2[[#This Row],[Column7]]+Append2[[#This Row],[Column8]]</f>
        <v>53</v>
      </c>
      <c r="G86" t="s">
        <v>1641</v>
      </c>
      <c r="H86" t="s">
        <v>3266</v>
      </c>
      <c r="I86" t="s">
        <v>1705</v>
      </c>
      <c r="J86" t="s">
        <v>4007</v>
      </c>
      <c r="K86">
        <f>Append2[[#This Row],[Column15]]+Append2[[#This Row],[Column16]]</f>
        <v>1390</v>
      </c>
      <c r="L86" t="s">
        <v>1691</v>
      </c>
    </row>
    <row r="87" spans="1:12">
      <c r="A87" t="s">
        <v>487</v>
      </c>
      <c r="B87" t="s">
        <v>3878</v>
      </c>
      <c r="C87" t="s">
        <v>551</v>
      </c>
      <c r="D87" t="s">
        <v>551</v>
      </c>
      <c r="E87" t="s">
        <v>551</v>
      </c>
      <c r="F87">
        <f>Append2[[#This Row],[Column7]]+Append2[[#This Row],[Column8]]</f>
        <v>0</v>
      </c>
      <c r="G87" t="s">
        <v>551</v>
      </c>
      <c r="H87" t="s">
        <v>3878</v>
      </c>
      <c r="I87" t="s">
        <v>551</v>
      </c>
      <c r="J87" t="s">
        <v>3189</v>
      </c>
      <c r="K87">
        <f>Append2[[#This Row],[Column15]]+Append2[[#This Row],[Column16]]</f>
        <v>156</v>
      </c>
      <c r="L87" t="s">
        <v>1667</v>
      </c>
    </row>
    <row r="88" spans="1:12">
      <c r="A88" t="s">
        <v>192</v>
      </c>
      <c r="B88" t="s">
        <v>4008</v>
      </c>
      <c r="C88" t="s">
        <v>1426</v>
      </c>
      <c r="D88" t="s">
        <v>581</v>
      </c>
      <c r="E88" t="s">
        <v>2378</v>
      </c>
      <c r="F88">
        <f>Append2[[#This Row],[Column7]]+Append2[[#This Row],[Column8]]</f>
        <v>2983</v>
      </c>
      <c r="G88" t="s">
        <v>3065</v>
      </c>
      <c r="H88" t="s">
        <v>4009</v>
      </c>
      <c r="I88" t="s">
        <v>4010</v>
      </c>
      <c r="J88" t="s">
        <v>4011</v>
      </c>
      <c r="K88">
        <f>Append2[[#This Row],[Column15]]+Append2[[#This Row],[Column16]]</f>
        <v>16124</v>
      </c>
      <c r="L88" t="s">
        <v>1338</v>
      </c>
    </row>
    <row r="89" spans="1:12">
      <c r="A89" t="s">
        <v>349</v>
      </c>
      <c r="B89" t="s">
        <v>2466</v>
      </c>
      <c r="C89" t="s">
        <v>1321</v>
      </c>
      <c r="D89" t="s">
        <v>1946</v>
      </c>
      <c r="E89" t="s">
        <v>1691</v>
      </c>
      <c r="F89">
        <f>Append2[[#This Row],[Column7]]+Append2[[#This Row],[Column8]]</f>
        <v>18</v>
      </c>
      <c r="G89" t="s">
        <v>1641</v>
      </c>
      <c r="H89" t="s">
        <v>2902</v>
      </c>
      <c r="I89" t="s">
        <v>1708</v>
      </c>
      <c r="J89" t="s">
        <v>2363</v>
      </c>
      <c r="K89">
        <f>Append2[[#This Row],[Column15]]+Append2[[#This Row],[Column16]]</f>
        <v>646</v>
      </c>
      <c r="L89" t="s">
        <v>591</v>
      </c>
    </row>
    <row r="90" spans="1:12">
      <c r="A90" t="s">
        <v>76</v>
      </c>
      <c r="B90" t="s">
        <v>4012</v>
      </c>
      <c r="C90" t="s">
        <v>1298</v>
      </c>
      <c r="D90" t="s">
        <v>1300</v>
      </c>
      <c r="E90" t="s">
        <v>3553</v>
      </c>
      <c r="F90">
        <f>Append2[[#This Row],[Column7]]+Append2[[#This Row],[Column8]]</f>
        <v>2858</v>
      </c>
      <c r="G90" t="s">
        <v>583</v>
      </c>
      <c r="H90" t="s">
        <v>4013</v>
      </c>
      <c r="I90" t="s">
        <v>4014</v>
      </c>
      <c r="J90" t="s">
        <v>4015</v>
      </c>
      <c r="K90">
        <f>Append2[[#This Row],[Column15]]+Append2[[#This Row],[Column16]]</f>
        <v>20848</v>
      </c>
      <c r="L90" t="s">
        <v>1495</v>
      </c>
    </row>
    <row r="91" spans="1:12">
      <c r="A91" t="s">
        <v>194</v>
      </c>
      <c r="B91" t="s">
        <v>4016</v>
      </c>
      <c r="C91" t="s">
        <v>842</v>
      </c>
      <c r="D91" t="s">
        <v>4017</v>
      </c>
      <c r="E91" t="s">
        <v>4018</v>
      </c>
      <c r="F91">
        <f>Append2[[#This Row],[Column7]]+Append2[[#This Row],[Column8]]</f>
        <v>5176</v>
      </c>
      <c r="G91" t="s">
        <v>3095</v>
      </c>
      <c r="H91" t="s">
        <v>4019</v>
      </c>
      <c r="I91" t="s">
        <v>4020</v>
      </c>
      <c r="J91" t="s">
        <v>4021</v>
      </c>
      <c r="K91">
        <f>Append2[[#This Row],[Column15]]+Append2[[#This Row],[Column16]]</f>
        <v>16976</v>
      </c>
      <c r="L91" t="s">
        <v>2353</v>
      </c>
    </row>
    <row r="92" spans="1:12">
      <c r="A92" t="s">
        <v>195</v>
      </c>
      <c r="B92" t="s">
        <v>4022</v>
      </c>
      <c r="C92" t="s">
        <v>2227</v>
      </c>
      <c r="D92" t="s">
        <v>4023</v>
      </c>
      <c r="E92" t="s">
        <v>4024</v>
      </c>
      <c r="F92">
        <f>Append2[[#This Row],[Column7]]+Append2[[#This Row],[Column8]]</f>
        <v>13710</v>
      </c>
      <c r="G92" t="s">
        <v>2337</v>
      </c>
      <c r="H92" t="s">
        <v>551</v>
      </c>
      <c r="I92" t="s">
        <v>4025</v>
      </c>
      <c r="J92" t="s">
        <v>4025</v>
      </c>
      <c r="K92">
        <f>Append2[[#This Row],[Column15]]+Append2[[#This Row],[Column16]]</f>
        <v>117586</v>
      </c>
      <c r="L92" t="s">
        <v>551</v>
      </c>
    </row>
    <row r="93" spans="1:12">
      <c r="A93" t="s">
        <v>78</v>
      </c>
      <c r="B93" t="s">
        <v>4026</v>
      </c>
      <c r="C93" t="s">
        <v>2599</v>
      </c>
      <c r="D93" t="s">
        <v>3028</v>
      </c>
      <c r="E93" t="s">
        <v>4027</v>
      </c>
      <c r="F93">
        <f>Append2[[#This Row],[Column7]]+Append2[[#This Row],[Column8]]</f>
        <v>2499</v>
      </c>
      <c r="G93" t="s">
        <v>3758</v>
      </c>
      <c r="H93" t="s">
        <v>4029</v>
      </c>
      <c r="I93" t="s">
        <v>2793</v>
      </c>
      <c r="J93" t="s">
        <v>4030</v>
      </c>
      <c r="K93">
        <f>Append2[[#This Row],[Column15]]+Append2[[#This Row],[Column16]]</f>
        <v>9068</v>
      </c>
      <c r="L93" t="s">
        <v>4031</v>
      </c>
    </row>
    <row r="94" spans="1:12">
      <c r="A94" t="s">
        <v>79</v>
      </c>
      <c r="B94" t="s">
        <v>4032</v>
      </c>
      <c r="C94" t="s">
        <v>4033</v>
      </c>
      <c r="D94" t="s">
        <v>2987</v>
      </c>
      <c r="E94" t="s">
        <v>880</v>
      </c>
      <c r="F94">
        <f>Append2[[#This Row],[Column7]]+Append2[[#This Row],[Column8]]</f>
        <v>5857</v>
      </c>
      <c r="G94" t="s">
        <v>2739</v>
      </c>
      <c r="H94" t="s">
        <v>4034</v>
      </c>
      <c r="I94" t="s">
        <v>4035</v>
      </c>
      <c r="J94" t="s">
        <v>4036</v>
      </c>
      <c r="K94">
        <f>Append2[[#This Row],[Column15]]+Append2[[#This Row],[Column16]]</f>
        <v>13948</v>
      </c>
      <c r="L94" t="s">
        <v>3484</v>
      </c>
    </row>
    <row r="95" spans="1:12">
      <c r="A95" t="s">
        <v>196</v>
      </c>
      <c r="B95" t="s">
        <v>4037</v>
      </c>
      <c r="C95" t="s">
        <v>2223</v>
      </c>
      <c r="D95" t="s">
        <v>3480</v>
      </c>
      <c r="E95" t="s">
        <v>3668</v>
      </c>
      <c r="F95">
        <f>Append2[[#This Row],[Column7]]+Append2[[#This Row],[Column8]]</f>
        <v>2278</v>
      </c>
      <c r="G95" t="s">
        <v>1452</v>
      </c>
      <c r="H95" t="s">
        <v>4038</v>
      </c>
      <c r="I95" t="s">
        <v>3586</v>
      </c>
      <c r="J95" t="s">
        <v>4039</v>
      </c>
      <c r="K95">
        <f>Append2[[#This Row],[Column15]]+Append2[[#This Row],[Column16]]</f>
        <v>18209</v>
      </c>
      <c r="L95" t="s">
        <v>4040</v>
      </c>
    </row>
    <row r="96" spans="1:12">
      <c r="A96" t="s">
        <v>80</v>
      </c>
      <c r="B96" t="s">
        <v>4041</v>
      </c>
      <c r="C96" t="s">
        <v>2223</v>
      </c>
      <c r="D96" t="s">
        <v>4042</v>
      </c>
      <c r="E96" t="s">
        <v>3176</v>
      </c>
      <c r="F96">
        <f>Append2[[#This Row],[Column7]]+Append2[[#This Row],[Column8]]</f>
        <v>1902</v>
      </c>
      <c r="G96" t="s">
        <v>1717</v>
      </c>
      <c r="H96" t="s">
        <v>4043</v>
      </c>
      <c r="I96" t="s">
        <v>3690</v>
      </c>
      <c r="J96" t="s">
        <v>4044</v>
      </c>
      <c r="K96">
        <f>Append2[[#This Row],[Column15]]+Append2[[#This Row],[Column16]]</f>
        <v>13794</v>
      </c>
      <c r="L96" t="s">
        <v>4045</v>
      </c>
    </row>
    <row r="97" spans="1:12">
      <c r="A97" t="s">
        <v>468</v>
      </c>
      <c r="B97" t="s">
        <v>4046</v>
      </c>
      <c r="C97" t="s">
        <v>1499</v>
      </c>
      <c r="D97" t="s">
        <v>1467</v>
      </c>
      <c r="E97" t="s">
        <v>4047</v>
      </c>
      <c r="F97">
        <f>Append2[[#This Row],[Column7]]+Append2[[#This Row],[Column8]]</f>
        <v>2370</v>
      </c>
      <c r="G97" t="s">
        <v>2210</v>
      </c>
      <c r="H97" t="s">
        <v>4049</v>
      </c>
      <c r="I97" t="s">
        <v>1858</v>
      </c>
      <c r="J97" t="s">
        <v>4050</v>
      </c>
      <c r="K97">
        <f>Append2[[#This Row],[Column15]]+Append2[[#This Row],[Column16]]</f>
        <v>6897</v>
      </c>
      <c r="L97" t="s">
        <v>718</v>
      </c>
    </row>
    <row r="98" spans="1:12">
      <c r="A98" t="s">
        <v>289</v>
      </c>
      <c r="B98" t="s">
        <v>3042</v>
      </c>
      <c r="C98" t="s">
        <v>551</v>
      </c>
      <c r="D98" t="s">
        <v>551</v>
      </c>
      <c r="E98" t="s">
        <v>551</v>
      </c>
      <c r="F98">
        <f>Append2[[#This Row],[Column7]]+Append2[[#This Row],[Column8]]</f>
        <v>0</v>
      </c>
      <c r="G98" t="s">
        <v>551</v>
      </c>
      <c r="H98" t="s">
        <v>3042</v>
      </c>
      <c r="I98" t="s">
        <v>551</v>
      </c>
      <c r="J98" t="s">
        <v>2026</v>
      </c>
      <c r="K98">
        <f>Append2[[#This Row],[Column15]]+Append2[[#This Row],[Column16]]</f>
        <v>576</v>
      </c>
      <c r="L98" t="s">
        <v>1635</v>
      </c>
    </row>
    <row r="99" spans="1:12">
      <c r="A99" t="s">
        <v>83</v>
      </c>
      <c r="B99" t="s">
        <v>4051</v>
      </c>
      <c r="C99" t="s">
        <v>4052</v>
      </c>
      <c r="D99" t="s">
        <v>3019</v>
      </c>
      <c r="E99" t="s">
        <v>920</v>
      </c>
      <c r="F99">
        <f>Append2[[#This Row],[Column7]]+Append2[[#This Row],[Column8]]</f>
        <v>5473</v>
      </c>
      <c r="G99" t="s">
        <v>1716</v>
      </c>
      <c r="H99" t="s">
        <v>4053</v>
      </c>
      <c r="I99" t="s">
        <v>3813</v>
      </c>
      <c r="J99" t="s">
        <v>4054</v>
      </c>
      <c r="K99">
        <f>Append2[[#This Row],[Column15]]+Append2[[#This Row],[Column16]]</f>
        <v>8463</v>
      </c>
      <c r="L99" t="s">
        <v>3469</v>
      </c>
    </row>
    <row r="100" spans="1:12">
      <c r="A100" t="s">
        <v>1089</v>
      </c>
      <c r="B100" t="s">
        <v>4055</v>
      </c>
      <c r="C100" t="s">
        <v>3189</v>
      </c>
      <c r="D100" t="s">
        <v>2068</v>
      </c>
      <c r="E100" t="s">
        <v>1513</v>
      </c>
      <c r="F100">
        <f>Append2[[#This Row],[Column7]]+Append2[[#This Row],[Column8]]</f>
        <v>294</v>
      </c>
      <c r="G100" t="s">
        <v>1838</v>
      </c>
      <c r="H100" t="s">
        <v>2051</v>
      </c>
      <c r="I100" t="s">
        <v>2698</v>
      </c>
      <c r="J100" t="s">
        <v>4056</v>
      </c>
      <c r="K100">
        <f>Append2[[#This Row],[Column15]]+Append2[[#This Row],[Column16]]</f>
        <v>3783</v>
      </c>
      <c r="L100" t="s">
        <v>1480</v>
      </c>
    </row>
    <row r="101" spans="1:12">
      <c r="A101" t="s">
        <v>3338</v>
      </c>
      <c r="B101" t="s">
        <v>4057</v>
      </c>
      <c r="C101" t="s">
        <v>3027</v>
      </c>
      <c r="D101" t="s">
        <v>1450</v>
      </c>
      <c r="E101" t="s">
        <v>2423</v>
      </c>
      <c r="F101">
        <f>Append2[[#This Row],[Column7]]+Append2[[#This Row],[Column8]]</f>
        <v>761</v>
      </c>
      <c r="G101" t="s">
        <v>2337</v>
      </c>
      <c r="H101" t="s">
        <v>3776</v>
      </c>
      <c r="I101" t="s">
        <v>1316</v>
      </c>
      <c r="J101" t="s">
        <v>4059</v>
      </c>
      <c r="K101">
        <f>Append2[[#This Row],[Column15]]+Append2[[#This Row],[Column16]]</f>
        <v>5618</v>
      </c>
      <c r="L101" t="s">
        <v>1562</v>
      </c>
    </row>
    <row r="102" spans="1:12">
      <c r="A102" t="s">
        <v>85</v>
      </c>
      <c r="B102" t="s">
        <v>2399</v>
      </c>
      <c r="C102" t="s">
        <v>551</v>
      </c>
      <c r="D102" t="s">
        <v>2314</v>
      </c>
      <c r="E102" t="s">
        <v>2314</v>
      </c>
      <c r="F102">
        <f>Append2[[#This Row],[Column7]]+Append2[[#This Row],[Column8]]</f>
        <v>25</v>
      </c>
      <c r="G102" t="s">
        <v>551</v>
      </c>
      <c r="H102" t="s">
        <v>774</v>
      </c>
      <c r="I102" t="s">
        <v>2509</v>
      </c>
      <c r="J102" t="s">
        <v>2287</v>
      </c>
      <c r="K102">
        <f>Append2[[#This Row],[Column15]]+Append2[[#This Row],[Column16]]</f>
        <v>609</v>
      </c>
      <c r="L102" t="s">
        <v>1802</v>
      </c>
    </row>
    <row r="103" spans="1:12">
      <c r="A103" t="s">
        <v>86</v>
      </c>
      <c r="B103" t="s">
        <v>3638</v>
      </c>
      <c r="C103" t="s">
        <v>3226</v>
      </c>
      <c r="D103" t="s">
        <v>551</v>
      </c>
      <c r="E103" t="s">
        <v>2947</v>
      </c>
      <c r="F103">
        <f>Append2[[#This Row],[Column7]]+Append2[[#This Row],[Column8]]</f>
        <v>179</v>
      </c>
      <c r="G103" t="s">
        <v>1492</v>
      </c>
      <c r="H103" t="s">
        <v>1537</v>
      </c>
      <c r="I103" t="s">
        <v>551</v>
      </c>
      <c r="J103" t="s">
        <v>3065</v>
      </c>
      <c r="K103">
        <f>Append2[[#This Row],[Column15]]+Append2[[#This Row],[Column16]]</f>
        <v>313</v>
      </c>
      <c r="L103" t="s">
        <v>1851</v>
      </c>
    </row>
    <row r="104" spans="1:12">
      <c r="A104" t="s">
        <v>88</v>
      </c>
      <c r="B104" t="s">
        <v>4060</v>
      </c>
      <c r="C104" t="s">
        <v>1510</v>
      </c>
      <c r="D104" t="s">
        <v>1442</v>
      </c>
      <c r="E104" t="s">
        <v>4061</v>
      </c>
      <c r="F104">
        <f>Append2[[#This Row],[Column7]]+Append2[[#This Row],[Column8]]</f>
        <v>806</v>
      </c>
      <c r="G104" t="s">
        <v>1547</v>
      </c>
      <c r="H104" t="s">
        <v>551</v>
      </c>
      <c r="I104" t="s">
        <v>551</v>
      </c>
      <c r="J104" t="s">
        <v>551</v>
      </c>
      <c r="K104">
        <f>Append2[[#This Row],[Column15]]+Append2[[#This Row],[Column16]]</f>
        <v>0</v>
      </c>
      <c r="L104" t="s">
        <v>551</v>
      </c>
    </row>
    <row r="105" spans="1:12">
      <c r="A105" t="s">
        <v>89</v>
      </c>
      <c r="B105" t="s">
        <v>2966</v>
      </c>
      <c r="C105" t="s">
        <v>1480</v>
      </c>
      <c r="D105" t="s">
        <v>1706</v>
      </c>
      <c r="E105" t="s">
        <v>1850</v>
      </c>
      <c r="F105">
        <f>Append2[[#This Row],[Column7]]+Append2[[#This Row],[Column8]]</f>
        <v>171</v>
      </c>
      <c r="G105" t="s">
        <v>2322</v>
      </c>
      <c r="H105" t="s">
        <v>1710</v>
      </c>
      <c r="I105" t="s">
        <v>1641</v>
      </c>
      <c r="J105" t="s">
        <v>1746</v>
      </c>
      <c r="K105">
        <f>Append2[[#This Row],[Column15]]+Append2[[#This Row],[Column16]]</f>
        <v>386</v>
      </c>
      <c r="L105" t="s">
        <v>708</v>
      </c>
    </row>
    <row r="106" spans="1:12">
      <c r="A106" t="s">
        <v>3347</v>
      </c>
      <c r="B106" t="s">
        <v>3591</v>
      </c>
      <c r="C106" t="s">
        <v>1440</v>
      </c>
      <c r="D106" t="s">
        <v>1688</v>
      </c>
      <c r="E106" t="s">
        <v>1656</v>
      </c>
      <c r="F106">
        <f>Append2[[#This Row],[Column7]]+Append2[[#This Row],[Column8]]</f>
        <v>239</v>
      </c>
      <c r="G106" t="s">
        <v>1303</v>
      </c>
      <c r="H106" t="s">
        <v>3992</v>
      </c>
      <c r="I106" t="s">
        <v>551</v>
      </c>
      <c r="J106" t="s">
        <v>2663</v>
      </c>
      <c r="K106">
        <f>Append2[[#This Row],[Column15]]+Append2[[#This Row],[Column16]]</f>
        <v>592</v>
      </c>
      <c r="L106" t="s">
        <v>2323</v>
      </c>
    </row>
    <row r="107" spans="1:12">
      <c r="A107" t="s">
        <v>90</v>
      </c>
      <c r="B107" t="s">
        <v>4062</v>
      </c>
      <c r="C107" t="s">
        <v>1840</v>
      </c>
      <c r="D107" t="s">
        <v>1277</v>
      </c>
      <c r="E107" t="s">
        <v>1409</v>
      </c>
      <c r="F107">
        <f>Append2[[#This Row],[Column7]]+Append2[[#This Row],[Column8]]</f>
        <v>1221</v>
      </c>
      <c r="G107" t="s">
        <v>1920</v>
      </c>
      <c r="H107" t="s">
        <v>4063</v>
      </c>
      <c r="I107" t="s">
        <v>1304</v>
      </c>
      <c r="J107" t="s">
        <v>4064</v>
      </c>
      <c r="K107">
        <f>Append2[[#This Row],[Column15]]+Append2[[#This Row],[Column16]]</f>
        <v>4567</v>
      </c>
      <c r="L107" t="s">
        <v>587</v>
      </c>
    </row>
    <row r="108" spans="1:12">
      <c r="A108" t="s">
        <v>91</v>
      </c>
      <c r="B108" t="s">
        <v>2750</v>
      </c>
      <c r="C108" t="s">
        <v>2430</v>
      </c>
      <c r="D108" t="s">
        <v>551</v>
      </c>
      <c r="E108" t="s">
        <v>1802</v>
      </c>
      <c r="F108">
        <f>Append2[[#This Row],[Column7]]+Append2[[#This Row],[Column8]]</f>
        <v>115</v>
      </c>
      <c r="G108" t="s">
        <v>1930</v>
      </c>
      <c r="H108" t="s">
        <v>2948</v>
      </c>
      <c r="I108" t="s">
        <v>551</v>
      </c>
      <c r="J108" t="s">
        <v>1486</v>
      </c>
      <c r="K108">
        <f>Append2[[#This Row],[Column15]]+Append2[[#This Row],[Column16]]</f>
        <v>437</v>
      </c>
      <c r="L108" t="s">
        <v>1853</v>
      </c>
    </row>
    <row r="109" spans="1:12">
      <c r="A109" t="s">
        <v>4065</v>
      </c>
      <c r="B109" t="s">
        <v>1958</v>
      </c>
      <c r="C109" t="s">
        <v>3208</v>
      </c>
      <c r="D109" t="s">
        <v>1970</v>
      </c>
      <c r="E109" t="s">
        <v>1494</v>
      </c>
      <c r="F109">
        <f>Append2[[#This Row],[Column7]]+Append2[[#This Row],[Column8]]</f>
        <v>433</v>
      </c>
      <c r="G109" t="s">
        <v>2518</v>
      </c>
      <c r="H109" t="s">
        <v>551</v>
      </c>
      <c r="I109" t="s">
        <v>551</v>
      </c>
      <c r="J109" t="s">
        <v>551</v>
      </c>
      <c r="K109">
        <f>Append2[[#This Row],[Column15]]+Append2[[#This Row],[Column16]]</f>
        <v>0</v>
      </c>
      <c r="L109" t="s">
        <v>551</v>
      </c>
    </row>
    <row r="110" spans="1:12">
      <c r="A110" t="s">
        <v>92</v>
      </c>
      <c r="B110" t="s">
        <v>1634</v>
      </c>
      <c r="C110" t="s">
        <v>1314</v>
      </c>
      <c r="D110" t="s">
        <v>2084</v>
      </c>
      <c r="E110" t="s">
        <v>1564</v>
      </c>
      <c r="F110">
        <f>Append2[[#This Row],[Column7]]+Append2[[#This Row],[Column8]]</f>
        <v>170</v>
      </c>
      <c r="G110" t="s">
        <v>2644</v>
      </c>
      <c r="H110" t="s">
        <v>3079</v>
      </c>
      <c r="I110" t="s">
        <v>551</v>
      </c>
      <c r="J110" t="s">
        <v>2368</v>
      </c>
      <c r="K110">
        <f>Append2[[#This Row],[Column15]]+Append2[[#This Row],[Column16]]</f>
        <v>499</v>
      </c>
      <c r="L110" t="s">
        <v>1837</v>
      </c>
    </row>
    <row r="111" spans="1:12">
      <c r="A111" t="s">
        <v>156</v>
      </c>
      <c r="B111" t="s">
        <v>3467</v>
      </c>
      <c r="C111" t="s">
        <v>1945</v>
      </c>
      <c r="D111" t="s">
        <v>1539</v>
      </c>
      <c r="E111" t="s">
        <v>1655</v>
      </c>
      <c r="F111">
        <f>Append2[[#This Row],[Column7]]+Append2[[#This Row],[Column8]]</f>
        <v>415</v>
      </c>
      <c r="G111" t="s">
        <v>1302</v>
      </c>
      <c r="H111" t="s">
        <v>3469</v>
      </c>
      <c r="I111" t="s">
        <v>4066</v>
      </c>
      <c r="J111" t="s">
        <v>4067</v>
      </c>
      <c r="K111">
        <f>Append2[[#This Row],[Column15]]+Append2[[#This Row],[Column16]]</f>
        <v>3548</v>
      </c>
      <c r="L111" t="s">
        <v>1692</v>
      </c>
    </row>
    <row r="112" spans="1:12">
      <c r="A112" t="s">
        <v>398</v>
      </c>
      <c r="B112" t="s">
        <v>2183</v>
      </c>
      <c r="C112" t="s">
        <v>3065</v>
      </c>
      <c r="D112" t="s">
        <v>554</v>
      </c>
      <c r="E112" t="s">
        <v>1776</v>
      </c>
      <c r="F112">
        <f>Append2[[#This Row],[Column7]]+Append2[[#This Row],[Column8]]</f>
        <v>712</v>
      </c>
      <c r="G112" t="s">
        <v>1635</v>
      </c>
      <c r="H112" t="s">
        <v>4068</v>
      </c>
      <c r="I112" t="s">
        <v>1848</v>
      </c>
      <c r="J112" t="s">
        <v>4069</v>
      </c>
      <c r="K112">
        <f>Append2[[#This Row],[Column15]]+Append2[[#This Row],[Column16]]</f>
        <v>2476</v>
      </c>
      <c r="L112" t="s">
        <v>2555</v>
      </c>
    </row>
    <row r="113" spans="1:12">
      <c r="A113" t="s">
        <v>357</v>
      </c>
      <c r="B113" t="s">
        <v>4070</v>
      </c>
      <c r="C113" t="s">
        <v>4071</v>
      </c>
      <c r="D113" t="s">
        <v>4072</v>
      </c>
      <c r="E113" t="s">
        <v>1044</v>
      </c>
      <c r="F113">
        <f>Append2[[#This Row],[Column7]]+Append2[[#This Row],[Column8]]</f>
        <v>2343</v>
      </c>
      <c r="G113" t="s">
        <v>1666</v>
      </c>
      <c r="H113" t="s">
        <v>3228</v>
      </c>
      <c r="I113" t="s">
        <v>4073</v>
      </c>
      <c r="J113" t="s">
        <v>4074</v>
      </c>
      <c r="K113">
        <f>Append2[[#This Row],[Column15]]+Append2[[#This Row],[Column16]]</f>
        <v>5392</v>
      </c>
      <c r="L113" t="s">
        <v>2414</v>
      </c>
    </row>
    <row r="114" spans="1:12">
      <c r="A114" t="s">
        <v>399</v>
      </c>
      <c r="B114" t="s">
        <v>4075</v>
      </c>
      <c r="C114" t="s">
        <v>1688</v>
      </c>
      <c r="D114" t="s">
        <v>2131</v>
      </c>
      <c r="E114" t="s">
        <v>2345</v>
      </c>
      <c r="F114">
        <f>Append2[[#This Row],[Column7]]+Append2[[#This Row],[Column8]]</f>
        <v>347</v>
      </c>
      <c r="G114" t="s">
        <v>590</v>
      </c>
      <c r="H114" t="s">
        <v>1362</v>
      </c>
      <c r="I114" t="s">
        <v>590</v>
      </c>
      <c r="J114" t="s">
        <v>1463</v>
      </c>
      <c r="K114">
        <f>Append2[[#This Row],[Column15]]+Append2[[#This Row],[Column16]]</f>
        <v>2128</v>
      </c>
      <c r="L114" t="s">
        <v>2614</v>
      </c>
    </row>
    <row r="115" spans="1:12">
      <c r="A115" t="s">
        <v>93</v>
      </c>
      <c r="B115" t="s">
        <v>4076</v>
      </c>
      <c r="C115" t="s">
        <v>2619</v>
      </c>
      <c r="D115" t="s">
        <v>4077</v>
      </c>
      <c r="E115" t="s">
        <v>3147</v>
      </c>
      <c r="F115">
        <f>Append2[[#This Row],[Column7]]+Append2[[#This Row],[Column8]]</f>
        <v>2963</v>
      </c>
      <c r="G115" t="s">
        <v>2020</v>
      </c>
      <c r="H115" t="s">
        <v>4078</v>
      </c>
      <c r="I115" t="s">
        <v>2717</v>
      </c>
      <c r="J115" t="s">
        <v>4079</v>
      </c>
      <c r="K115">
        <f>Append2[[#This Row],[Column15]]+Append2[[#This Row],[Column16]]</f>
        <v>14217</v>
      </c>
      <c r="L115" t="s">
        <v>2440</v>
      </c>
    </row>
    <row r="116" spans="1:12">
      <c r="A116" t="s">
        <v>94</v>
      </c>
      <c r="B116" t="s">
        <v>4081</v>
      </c>
      <c r="C116" t="s">
        <v>636</v>
      </c>
      <c r="D116" t="s">
        <v>1918</v>
      </c>
      <c r="E116" t="s">
        <v>4082</v>
      </c>
      <c r="F116">
        <f>Append2[[#This Row],[Column7]]+Append2[[#This Row],[Column8]]</f>
        <v>1462</v>
      </c>
      <c r="G116" t="s">
        <v>4083</v>
      </c>
      <c r="H116" t="s">
        <v>2669</v>
      </c>
      <c r="I116" t="s">
        <v>1306</v>
      </c>
      <c r="J116" t="s">
        <v>3041</v>
      </c>
      <c r="K116">
        <f>Append2[[#This Row],[Column15]]+Append2[[#This Row],[Column16]]</f>
        <v>1670</v>
      </c>
      <c r="L116" t="s">
        <v>2750</v>
      </c>
    </row>
    <row r="117" spans="1:12">
      <c r="A117" t="s">
        <v>470</v>
      </c>
      <c r="B117" t="s">
        <v>2703</v>
      </c>
      <c r="C117" t="s">
        <v>1500</v>
      </c>
      <c r="D117" t="s">
        <v>2147</v>
      </c>
      <c r="E117" t="s">
        <v>2728</v>
      </c>
      <c r="F117">
        <f>Append2[[#This Row],[Column7]]+Append2[[#This Row],[Column8]]</f>
        <v>316</v>
      </c>
      <c r="G117" t="s">
        <v>1803</v>
      </c>
      <c r="H117" t="s">
        <v>3564</v>
      </c>
      <c r="I117" t="s">
        <v>579</v>
      </c>
      <c r="J117" t="s">
        <v>2565</v>
      </c>
      <c r="K117">
        <f>Append2[[#This Row],[Column15]]+Append2[[#This Row],[Column16]]</f>
        <v>403</v>
      </c>
      <c r="L117" t="s">
        <v>2704</v>
      </c>
    </row>
    <row r="118" spans="1:12">
      <c r="A118" t="s">
        <v>95</v>
      </c>
      <c r="B118" t="s">
        <v>3286</v>
      </c>
      <c r="C118" t="s">
        <v>4084</v>
      </c>
      <c r="D118" t="s">
        <v>4085</v>
      </c>
      <c r="E118" t="s">
        <v>2000</v>
      </c>
      <c r="F118">
        <f>Append2[[#This Row],[Column7]]+Append2[[#This Row],[Column8]]</f>
        <v>4519</v>
      </c>
      <c r="G118" t="s">
        <v>3640</v>
      </c>
      <c r="H118" t="s">
        <v>4086</v>
      </c>
      <c r="I118" t="s">
        <v>1685</v>
      </c>
      <c r="J118" t="s">
        <v>4087</v>
      </c>
      <c r="K118">
        <f>Append2[[#This Row],[Column15]]+Append2[[#This Row],[Column16]]</f>
        <v>17794</v>
      </c>
      <c r="L118" t="s">
        <v>2210</v>
      </c>
    </row>
    <row r="119" spans="1:12">
      <c r="A119" t="s">
        <v>96</v>
      </c>
      <c r="B119" t="s">
        <v>4089</v>
      </c>
      <c r="C119" t="s">
        <v>4090</v>
      </c>
      <c r="D119" t="s">
        <v>4091</v>
      </c>
      <c r="E119" t="s">
        <v>4092</v>
      </c>
      <c r="F119">
        <f>Append2[[#This Row],[Column7]]+Append2[[#This Row],[Column8]]</f>
        <v>6703</v>
      </c>
      <c r="G119" t="s">
        <v>2899</v>
      </c>
      <c r="H119" t="s">
        <v>4094</v>
      </c>
      <c r="I119" t="s">
        <v>2590</v>
      </c>
      <c r="J119" t="s">
        <v>4095</v>
      </c>
      <c r="K119">
        <f>Append2[[#This Row],[Column15]]+Append2[[#This Row],[Column16]]</f>
        <v>15160</v>
      </c>
      <c r="L119" t="s">
        <v>2669</v>
      </c>
    </row>
    <row r="120" spans="1:12">
      <c r="A120" t="s">
        <v>511</v>
      </c>
      <c r="B120" t="s">
        <v>4096</v>
      </c>
      <c r="C120" t="s">
        <v>802</v>
      </c>
      <c r="D120" t="s">
        <v>678</v>
      </c>
      <c r="E120" t="s">
        <v>1069</v>
      </c>
      <c r="F120">
        <f>Append2[[#This Row],[Column7]]+Append2[[#This Row],[Column8]]</f>
        <v>4330</v>
      </c>
      <c r="G120" t="s">
        <v>660</v>
      </c>
      <c r="H120" t="s">
        <v>4097</v>
      </c>
      <c r="I120" t="s">
        <v>2243</v>
      </c>
      <c r="J120" t="s">
        <v>4098</v>
      </c>
      <c r="K120">
        <f>Append2[[#This Row],[Column15]]+Append2[[#This Row],[Column16]]</f>
        <v>13559</v>
      </c>
      <c r="L120" t="s">
        <v>3534</v>
      </c>
    </row>
    <row r="121" spans="1:12">
      <c r="A121" t="s">
        <v>471</v>
      </c>
      <c r="B121" t="s">
        <v>4099</v>
      </c>
      <c r="C121" t="s">
        <v>748</v>
      </c>
      <c r="D121" t="s">
        <v>2949</v>
      </c>
      <c r="E121" t="s">
        <v>1857</v>
      </c>
      <c r="F121">
        <f>Append2[[#This Row],[Column7]]+Append2[[#This Row],[Column8]]</f>
        <v>559</v>
      </c>
      <c r="G121" t="s">
        <v>2219</v>
      </c>
      <c r="H121" t="s">
        <v>4100</v>
      </c>
      <c r="I121" t="s">
        <v>4101</v>
      </c>
      <c r="J121" t="s">
        <v>4102</v>
      </c>
      <c r="K121">
        <f>Append2[[#This Row],[Column15]]+Append2[[#This Row],[Column16]]</f>
        <v>12712</v>
      </c>
      <c r="L121" t="s">
        <v>2895</v>
      </c>
    </row>
    <row r="122" spans="1:12">
      <c r="A122" t="s">
        <v>98</v>
      </c>
      <c r="B122" t="s">
        <v>2252</v>
      </c>
      <c r="C122" t="s">
        <v>4104</v>
      </c>
      <c r="D122" t="s">
        <v>4105</v>
      </c>
      <c r="E122" t="s">
        <v>3710</v>
      </c>
      <c r="F122">
        <f>Append2[[#This Row],[Column7]]+Append2[[#This Row],[Column8]]</f>
        <v>4660</v>
      </c>
      <c r="G122" t="s">
        <v>3041</v>
      </c>
      <c r="H122" t="s">
        <v>4106</v>
      </c>
      <c r="I122" t="s">
        <v>4107</v>
      </c>
      <c r="J122" t="s">
        <v>4108</v>
      </c>
      <c r="K122">
        <f>Append2[[#This Row],[Column15]]+Append2[[#This Row],[Column16]]</f>
        <v>13575</v>
      </c>
      <c r="L122" t="s">
        <v>2095</v>
      </c>
    </row>
    <row r="123" spans="1:12">
      <c r="A123" t="s">
        <v>99</v>
      </c>
      <c r="B123" t="s">
        <v>4109</v>
      </c>
      <c r="C123" t="s">
        <v>1982</v>
      </c>
      <c r="D123" t="s">
        <v>2332</v>
      </c>
      <c r="E123" t="s">
        <v>3395</v>
      </c>
      <c r="F123">
        <f>Append2[[#This Row],[Column7]]+Append2[[#This Row],[Column8]]</f>
        <v>1432</v>
      </c>
      <c r="G123" t="s">
        <v>779</v>
      </c>
      <c r="H123" t="s">
        <v>4110</v>
      </c>
      <c r="I123" t="s">
        <v>3387</v>
      </c>
      <c r="J123" t="s">
        <v>4111</v>
      </c>
      <c r="K123">
        <f>Append2[[#This Row],[Column15]]+Append2[[#This Row],[Column16]]</f>
        <v>13463</v>
      </c>
      <c r="L123" t="s">
        <v>589</v>
      </c>
    </row>
    <row r="124" spans="1:12">
      <c r="A124" t="s">
        <v>101</v>
      </c>
      <c r="B124" t="s">
        <v>4112</v>
      </c>
      <c r="C124" t="s">
        <v>2162</v>
      </c>
      <c r="D124" t="s">
        <v>2319</v>
      </c>
      <c r="E124" t="s">
        <v>3395</v>
      </c>
      <c r="F124">
        <f>Append2[[#This Row],[Column7]]+Append2[[#This Row],[Column8]]</f>
        <v>1481</v>
      </c>
      <c r="G124" t="s">
        <v>4113</v>
      </c>
      <c r="H124" t="s">
        <v>4114</v>
      </c>
      <c r="I124" t="s">
        <v>4115</v>
      </c>
      <c r="J124" t="s">
        <v>4116</v>
      </c>
      <c r="K124">
        <f>Append2[[#This Row],[Column15]]+Append2[[#This Row],[Column16]]</f>
        <v>12827</v>
      </c>
      <c r="L124" t="s">
        <v>3096</v>
      </c>
    </row>
    <row r="125" spans="1:12">
      <c r="A125" t="s">
        <v>4117</v>
      </c>
      <c r="B125" t="s">
        <v>4118</v>
      </c>
      <c r="C125" t="s">
        <v>579</v>
      </c>
      <c r="D125" t="s">
        <v>1320</v>
      </c>
      <c r="E125" t="s">
        <v>1946</v>
      </c>
      <c r="F125">
        <f>Append2[[#This Row],[Column7]]+Append2[[#This Row],[Column8]]</f>
        <v>16</v>
      </c>
      <c r="G125" t="s">
        <v>1639</v>
      </c>
      <c r="H125" t="s">
        <v>4119</v>
      </c>
      <c r="I125" t="s">
        <v>1926</v>
      </c>
      <c r="J125" t="s">
        <v>1281</v>
      </c>
      <c r="K125">
        <f>Append2[[#This Row],[Column15]]+Append2[[#This Row],[Column16]]</f>
        <v>2440</v>
      </c>
      <c r="L125" t="s">
        <v>1540</v>
      </c>
    </row>
    <row r="126" spans="1:12">
      <c r="A126" t="s">
        <v>102</v>
      </c>
      <c r="B126" t="s">
        <v>4120</v>
      </c>
      <c r="C126" t="s">
        <v>1721</v>
      </c>
      <c r="D126" t="s">
        <v>4121</v>
      </c>
      <c r="E126" t="s">
        <v>4122</v>
      </c>
      <c r="F126">
        <f>Append2[[#This Row],[Column7]]+Append2[[#This Row],[Column8]]</f>
        <v>3602</v>
      </c>
      <c r="G126" t="s">
        <v>2155</v>
      </c>
      <c r="H126" t="s">
        <v>4123</v>
      </c>
      <c r="I126" t="s">
        <v>4124</v>
      </c>
      <c r="J126" t="s">
        <v>4125</v>
      </c>
      <c r="K126">
        <f>Append2[[#This Row],[Column15]]+Append2[[#This Row],[Column16]]</f>
        <v>8077</v>
      </c>
      <c r="L126" t="s">
        <v>3049</v>
      </c>
    </row>
    <row r="127" spans="1:12">
      <c r="A127" t="s">
        <v>103</v>
      </c>
      <c r="B127" t="s">
        <v>4126</v>
      </c>
      <c r="C127" t="s">
        <v>2301</v>
      </c>
      <c r="D127" t="s">
        <v>4127</v>
      </c>
      <c r="E127" t="s">
        <v>2046</v>
      </c>
      <c r="F127">
        <f>Append2[[#This Row],[Column7]]+Append2[[#This Row],[Column8]]</f>
        <v>2770</v>
      </c>
      <c r="G127" t="s">
        <v>2441</v>
      </c>
      <c r="H127" t="s">
        <v>4128</v>
      </c>
      <c r="I127" t="s">
        <v>4093</v>
      </c>
      <c r="J127" t="s">
        <v>4129</v>
      </c>
      <c r="K127">
        <f>Append2[[#This Row],[Column15]]+Append2[[#This Row],[Column16]]</f>
        <v>9362</v>
      </c>
      <c r="L127" t="s">
        <v>2850</v>
      </c>
    </row>
    <row r="128" spans="1:12">
      <c r="A128" t="s">
        <v>262</v>
      </c>
      <c r="B128" t="s">
        <v>4130</v>
      </c>
      <c r="C128" t="s">
        <v>4131</v>
      </c>
      <c r="D128" t="s">
        <v>3153</v>
      </c>
      <c r="E128" t="s">
        <v>1475</v>
      </c>
      <c r="F128">
        <f>Append2[[#This Row],[Column7]]+Append2[[#This Row],[Column8]]</f>
        <v>1251</v>
      </c>
      <c r="G128" t="s">
        <v>1859</v>
      </c>
      <c r="H128" t="s">
        <v>4132</v>
      </c>
      <c r="I128" t="s">
        <v>4133</v>
      </c>
      <c r="J128" t="s">
        <v>4134</v>
      </c>
      <c r="K128">
        <f>Append2[[#This Row],[Column15]]+Append2[[#This Row],[Column16]]</f>
        <v>10497</v>
      </c>
      <c r="L128" t="s">
        <v>4135</v>
      </c>
    </row>
    <row r="129" spans="1:12">
      <c r="A129" t="s">
        <v>263</v>
      </c>
      <c r="B129" t="s">
        <v>4136</v>
      </c>
      <c r="C129" t="s">
        <v>2442</v>
      </c>
      <c r="D129" t="s">
        <v>4137</v>
      </c>
      <c r="E129" t="s">
        <v>4138</v>
      </c>
      <c r="F129">
        <f>Append2[[#This Row],[Column7]]+Append2[[#This Row],[Column8]]</f>
        <v>3246</v>
      </c>
      <c r="G129" t="s">
        <v>3212</v>
      </c>
      <c r="H129" t="s">
        <v>4140</v>
      </c>
      <c r="I129" t="s">
        <v>4141</v>
      </c>
      <c r="J129" t="s">
        <v>4142</v>
      </c>
      <c r="K129">
        <f>Append2[[#This Row],[Column15]]+Append2[[#This Row],[Column16]]</f>
        <v>15247</v>
      </c>
      <c r="L129" t="s">
        <v>4143</v>
      </c>
    </row>
    <row r="130" spans="1:12">
      <c r="A130" t="s">
        <v>502</v>
      </c>
      <c r="B130" t="s">
        <v>3648</v>
      </c>
      <c r="C130" t="s">
        <v>769</v>
      </c>
      <c r="D130" t="s">
        <v>3508</v>
      </c>
      <c r="E130" t="s">
        <v>2627</v>
      </c>
      <c r="F130">
        <f>Append2[[#This Row],[Column7]]+Append2[[#This Row],[Column8]]</f>
        <v>373</v>
      </c>
      <c r="G130" t="s">
        <v>1639</v>
      </c>
      <c r="H130" t="s">
        <v>4144</v>
      </c>
      <c r="I130" t="s">
        <v>1893</v>
      </c>
      <c r="J130" t="s">
        <v>4145</v>
      </c>
      <c r="K130">
        <f>Append2[[#This Row],[Column15]]+Append2[[#This Row],[Column16]]</f>
        <v>1952</v>
      </c>
      <c r="L130" t="s">
        <v>2322</v>
      </c>
    </row>
    <row r="131" spans="1:12">
      <c r="A131" t="s">
        <v>472</v>
      </c>
      <c r="B131" t="s">
        <v>1497</v>
      </c>
      <c r="C131" t="s">
        <v>1340</v>
      </c>
      <c r="D131" t="s">
        <v>1327</v>
      </c>
      <c r="E131" t="s">
        <v>1636</v>
      </c>
      <c r="F131">
        <f>Append2[[#This Row],[Column7]]+Append2[[#This Row],[Column8]]</f>
        <v>115</v>
      </c>
      <c r="G131" t="s">
        <v>1803</v>
      </c>
      <c r="H131" t="s">
        <v>4146</v>
      </c>
      <c r="I131" t="s">
        <v>551</v>
      </c>
      <c r="J131" t="s">
        <v>2565</v>
      </c>
      <c r="K131">
        <f>Append2[[#This Row],[Column15]]+Append2[[#This Row],[Column16]]</f>
        <v>359</v>
      </c>
      <c r="L131" t="s">
        <v>1740</v>
      </c>
    </row>
    <row r="132" spans="1:12">
      <c r="A132" t="s">
        <v>4147</v>
      </c>
      <c r="B132" t="s">
        <v>2488</v>
      </c>
      <c r="C132" t="s">
        <v>1608</v>
      </c>
      <c r="D132" t="s">
        <v>1552</v>
      </c>
      <c r="E132" t="s">
        <v>1425</v>
      </c>
      <c r="F132">
        <f>Append2[[#This Row],[Column7]]+Append2[[#This Row],[Column8]]</f>
        <v>757</v>
      </c>
      <c r="G132" t="s">
        <v>1500</v>
      </c>
      <c r="H132" t="s">
        <v>602</v>
      </c>
      <c r="I132" t="s">
        <v>551</v>
      </c>
      <c r="J132" t="s">
        <v>3610</v>
      </c>
      <c r="K132">
        <f>Append2[[#This Row],[Column15]]+Append2[[#This Row],[Column16]]</f>
        <v>1610</v>
      </c>
      <c r="L132" t="s">
        <v>2157</v>
      </c>
    </row>
    <row r="133" spans="1:12">
      <c r="A133" t="s">
        <v>106</v>
      </c>
      <c r="B133" t="s">
        <v>4148</v>
      </c>
      <c r="C133" t="s">
        <v>4149</v>
      </c>
      <c r="D133" t="s">
        <v>4150</v>
      </c>
      <c r="E133" t="s">
        <v>4151</v>
      </c>
      <c r="F133">
        <f>Append2[[#This Row],[Column7]]+Append2[[#This Row],[Column8]]</f>
        <v>6374</v>
      </c>
      <c r="G133" t="s">
        <v>664</v>
      </c>
      <c r="H133" t="s">
        <v>4152</v>
      </c>
      <c r="I133" t="s">
        <v>1891</v>
      </c>
      <c r="J133" t="s">
        <v>4153</v>
      </c>
      <c r="K133">
        <f>Append2[[#This Row],[Column15]]+Append2[[#This Row],[Column16]]</f>
        <v>9656</v>
      </c>
      <c r="L133" t="s">
        <v>2777</v>
      </c>
    </row>
    <row r="134" spans="1:12">
      <c r="A134" t="s">
        <v>107</v>
      </c>
      <c r="B134" t="s">
        <v>4154</v>
      </c>
      <c r="C134" t="s">
        <v>4155</v>
      </c>
      <c r="D134" t="s">
        <v>4156</v>
      </c>
      <c r="E134" t="s">
        <v>3816</v>
      </c>
      <c r="F134">
        <f>Append2[[#This Row],[Column7]]+Append2[[#This Row],[Column8]]</f>
        <v>6163</v>
      </c>
      <c r="G134" t="s">
        <v>4158</v>
      </c>
      <c r="H134" t="s">
        <v>4159</v>
      </c>
      <c r="I134" t="s">
        <v>4160</v>
      </c>
      <c r="J134" t="s">
        <v>4161</v>
      </c>
      <c r="K134">
        <f>Append2[[#This Row],[Column15]]+Append2[[#This Row],[Column16]]</f>
        <v>11344</v>
      </c>
      <c r="L134" t="s">
        <v>2692</v>
      </c>
    </row>
    <row r="135" spans="1:12">
      <c r="A135" t="s">
        <v>108</v>
      </c>
      <c r="B135" t="s">
        <v>4162</v>
      </c>
      <c r="C135" t="s">
        <v>4048</v>
      </c>
      <c r="D135" t="s">
        <v>3367</v>
      </c>
      <c r="E135" t="s">
        <v>4163</v>
      </c>
      <c r="F135">
        <f>Append2[[#This Row],[Column7]]+Append2[[#This Row],[Column8]]</f>
        <v>3006</v>
      </c>
      <c r="G135" t="s">
        <v>2274</v>
      </c>
      <c r="H135" t="s">
        <v>4164</v>
      </c>
      <c r="I135" t="s">
        <v>2725</v>
      </c>
      <c r="J135" t="s">
        <v>4165</v>
      </c>
      <c r="K135">
        <f>Append2[[#This Row],[Column15]]+Append2[[#This Row],[Column16]]</f>
        <v>18257</v>
      </c>
      <c r="L135" t="s">
        <v>3224</v>
      </c>
    </row>
    <row r="136" spans="1:12">
      <c r="A136" t="s">
        <v>2516</v>
      </c>
      <c r="B136" t="s">
        <v>3833</v>
      </c>
      <c r="C136" t="s">
        <v>3428</v>
      </c>
      <c r="D136" t="s">
        <v>1442</v>
      </c>
      <c r="E136" t="s">
        <v>2429</v>
      </c>
      <c r="F136">
        <f>Append2[[#This Row],[Column7]]+Append2[[#This Row],[Column8]]</f>
        <v>237</v>
      </c>
      <c r="G136" t="s">
        <v>2337</v>
      </c>
      <c r="H136" t="s">
        <v>906</v>
      </c>
      <c r="I136" t="s">
        <v>2147</v>
      </c>
      <c r="J136" t="s">
        <v>2360</v>
      </c>
      <c r="K136">
        <f>Append2[[#This Row],[Column15]]+Append2[[#This Row],[Column16]]</f>
        <v>1145</v>
      </c>
      <c r="L136" t="s">
        <v>1647</v>
      </c>
    </row>
    <row r="137" spans="1:12">
      <c r="A137" t="s">
        <v>1162</v>
      </c>
      <c r="B137" t="s">
        <v>2352</v>
      </c>
      <c r="C137" t="s">
        <v>1609</v>
      </c>
      <c r="D137" t="s">
        <v>2025</v>
      </c>
      <c r="E137" t="s">
        <v>3931</v>
      </c>
      <c r="F137">
        <f>Append2[[#This Row],[Column7]]+Append2[[#This Row],[Column8]]</f>
        <v>1080</v>
      </c>
      <c r="G137" t="s">
        <v>1327</v>
      </c>
      <c r="H137" t="s">
        <v>4166</v>
      </c>
      <c r="I137" t="s">
        <v>1283</v>
      </c>
      <c r="J137" t="s">
        <v>2335</v>
      </c>
      <c r="K137">
        <f>Append2[[#This Row],[Column15]]+Append2[[#This Row],[Column16]]</f>
        <v>1351</v>
      </c>
      <c r="L137" t="s">
        <v>2314</v>
      </c>
    </row>
    <row r="138" spans="1:12">
      <c r="A138" t="s">
        <v>110</v>
      </c>
      <c r="B138" t="s">
        <v>4167</v>
      </c>
      <c r="C138" t="s">
        <v>2427</v>
      </c>
      <c r="D138" t="s">
        <v>2922</v>
      </c>
      <c r="E138" t="s">
        <v>4168</v>
      </c>
      <c r="F138">
        <f>Append2[[#This Row],[Column7]]+Append2[[#This Row],[Column8]]</f>
        <v>4514</v>
      </c>
      <c r="G138" t="s">
        <v>2982</v>
      </c>
      <c r="H138" t="s">
        <v>3701</v>
      </c>
      <c r="I138" t="s">
        <v>4169</v>
      </c>
      <c r="J138" t="s">
        <v>4170</v>
      </c>
      <c r="K138">
        <f>Append2[[#This Row],[Column15]]+Append2[[#This Row],[Column16]]</f>
        <v>14820</v>
      </c>
      <c r="L138" t="s">
        <v>1546</v>
      </c>
    </row>
    <row r="139" spans="1:12">
      <c r="A139" t="s">
        <v>404</v>
      </c>
      <c r="B139" t="s">
        <v>554</v>
      </c>
      <c r="C139" t="s">
        <v>1708</v>
      </c>
      <c r="D139" t="s">
        <v>708</v>
      </c>
      <c r="E139" t="s">
        <v>1859</v>
      </c>
      <c r="F139">
        <f>Append2[[#This Row],[Column7]]+Append2[[#This Row],[Column8]]</f>
        <v>82</v>
      </c>
      <c r="G139" t="s">
        <v>1321</v>
      </c>
      <c r="H139" t="s">
        <v>2280</v>
      </c>
      <c r="I139" t="s">
        <v>551</v>
      </c>
      <c r="J139" t="s">
        <v>2699</v>
      </c>
      <c r="K139">
        <f>Append2[[#This Row],[Column15]]+Append2[[#This Row],[Column16]]</f>
        <v>378</v>
      </c>
      <c r="L139" t="s">
        <v>590</v>
      </c>
    </row>
    <row r="140" spans="1:12">
      <c r="A140" t="s">
        <v>112</v>
      </c>
      <c r="B140" t="s">
        <v>1185</v>
      </c>
      <c r="C140" t="s">
        <v>1474</v>
      </c>
      <c r="D140" t="s">
        <v>3877</v>
      </c>
      <c r="E140" t="s">
        <v>4171</v>
      </c>
      <c r="F140">
        <f>Append2[[#This Row],[Column7]]+Append2[[#This Row],[Column8]]</f>
        <v>2727</v>
      </c>
      <c r="G140" t="s">
        <v>2630</v>
      </c>
      <c r="H140" t="s">
        <v>4172</v>
      </c>
      <c r="I140" t="s">
        <v>4173</v>
      </c>
      <c r="J140" t="s">
        <v>4174</v>
      </c>
      <c r="K140">
        <f>Append2[[#This Row],[Column15]]+Append2[[#This Row],[Column16]]</f>
        <v>19363</v>
      </c>
      <c r="L140" t="s">
        <v>4175</v>
      </c>
    </row>
    <row r="141" spans="1:12">
      <c r="A141" t="s">
        <v>4176</v>
      </c>
      <c r="B141" t="s">
        <v>4177</v>
      </c>
      <c r="C141" t="s">
        <v>771</v>
      </c>
      <c r="D141" t="s">
        <v>3135</v>
      </c>
      <c r="E141" t="s">
        <v>1792</v>
      </c>
      <c r="F141">
        <f>Append2[[#This Row],[Column7]]+Append2[[#This Row],[Column8]]</f>
        <v>384</v>
      </c>
      <c r="G141" t="s">
        <v>1838</v>
      </c>
      <c r="H141" t="s">
        <v>4178</v>
      </c>
      <c r="I141" t="s">
        <v>1913</v>
      </c>
      <c r="J141" t="s">
        <v>1205</v>
      </c>
      <c r="K141">
        <f>Append2[[#This Row],[Column15]]+Append2[[#This Row],[Column16]]</f>
        <v>3095</v>
      </c>
      <c r="L141" t="s">
        <v>1639</v>
      </c>
    </row>
    <row r="142" spans="1:12">
      <c r="A142" t="s">
        <v>158</v>
      </c>
      <c r="B142" t="s">
        <v>1695</v>
      </c>
      <c r="C142" t="s">
        <v>1706</v>
      </c>
      <c r="D142" t="s">
        <v>1319</v>
      </c>
      <c r="E142" t="s">
        <v>1893</v>
      </c>
      <c r="F142">
        <f>Append2[[#This Row],[Column7]]+Append2[[#This Row],[Column8]]</f>
        <v>22</v>
      </c>
      <c r="G142" t="s">
        <v>1640</v>
      </c>
      <c r="H142" t="s">
        <v>2527</v>
      </c>
      <c r="I142" t="s">
        <v>1681</v>
      </c>
      <c r="J142" t="s">
        <v>4060</v>
      </c>
      <c r="K142">
        <f>Append2[[#This Row],[Column15]]+Append2[[#This Row],[Column16]]</f>
        <v>947</v>
      </c>
      <c r="L142" t="s">
        <v>3189</v>
      </c>
    </row>
    <row r="143" spans="1:12">
      <c r="A143" t="s">
        <v>1176</v>
      </c>
      <c r="B143" t="s">
        <v>2894</v>
      </c>
      <c r="C143" t="s">
        <v>1312</v>
      </c>
      <c r="D143" t="s">
        <v>2983</v>
      </c>
      <c r="E143" t="s">
        <v>2554</v>
      </c>
      <c r="F143">
        <f>Append2[[#This Row],[Column7]]+Append2[[#This Row],[Column8]]</f>
        <v>1050</v>
      </c>
      <c r="G143" t="s">
        <v>2843</v>
      </c>
      <c r="H143" t="s">
        <v>3422</v>
      </c>
      <c r="I143" t="s">
        <v>551</v>
      </c>
      <c r="J143" t="s">
        <v>3373</v>
      </c>
      <c r="K143">
        <f>Append2[[#This Row],[Column15]]+Append2[[#This Row],[Column16]]</f>
        <v>521</v>
      </c>
      <c r="L143" t="s">
        <v>642</v>
      </c>
    </row>
    <row r="144" spans="1:12">
      <c r="A144" t="s">
        <v>115</v>
      </c>
      <c r="B144" t="s">
        <v>4179</v>
      </c>
      <c r="C144" t="s">
        <v>3606</v>
      </c>
      <c r="D144" t="s">
        <v>750</v>
      </c>
      <c r="E144" t="s">
        <v>4180</v>
      </c>
      <c r="F144">
        <f>Append2[[#This Row],[Column7]]+Append2[[#This Row],[Column8]]</f>
        <v>2139</v>
      </c>
      <c r="G144" t="s">
        <v>2040</v>
      </c>
      <c r="H144" t="s">
        <v>4181</v>
      </c>
      <c r="I144" t="s">
        <v>1962</v>
      </c>
      <c r="J144" t="s">
        <v>4181</v>
      </c>
      <c r="K144">
        <f>Append2[[#This Row],[Column15]]+Append2[[#This Row],[Column16]]</f>
        <v>5395</v>
      </c>
      <c r="L144" t="s">
        <v>1962</v>
      </c>
    </row>
    <row r="145" spans="1:12">
      <c r="A145" t="s">
        <v>125</v>
      </c>
      <c r="B145" t="s">
        <v>4183</v>
      </c>
      <c r="C145" t="s">
        <v>4184</v>
      </c>
      <c r="D145" t="s">
        <v>4185</v>
      </c>
      <c r="E145" t="s">
        <v>4186</v>
      </c>
      <c r="F145">
        <f>Append2[[#This Row],[Column7]]+Append2[[#This Row],[Column8]]</f>
        <v>17479</v>
      </c>
      <c r="G145" t="s">
        <v>4187</v>
      </c>
      <c r="H145" t="s">
        <v>4188</v>
      </c>
      <c r="I145" t="s">
        <v>4189</v>
      </c>
      <c r="J145" t="s">
        <v>4190</v>
      </c>
      <c r="K145">
        <f>Append2[[#This Row],[Column15]]+Append2[[#This Row],[Column16]]</f>
        <v>77210</v>
      </c>
      <c r="L145" t="s">
        <v>4191</v>
      </c>
    </row>
    <row r="146" spans="1:12">
      <c r="A146" t="s">
        <v>406</v>
      </c>
      <c r="B146" t="s">
        <v>4192</v>
      </c>
      <c r="C146" t="s">
        <v>598</v>
      </c>
      <c r="D146" t="s">
        <v>2732</v>
      </c>
      <c r="E146" t="s">
        <v>2257</v>
      </c>
      <c r="F146">
        <f>Append2[[#This Row],[Column7]]+Append2[[#This Row],[Column8]]</f>
        <v>1658</v>
      </c>
      <c r="G146" t="s">
        <v>2017</v>
      </c>
      <c r="H146" t="s">
        <v>4194</v>
      </c>
      <c r="I146" t="s">
        <v>1777</v>
      </c>
      <c r="J146" t="s">
        <v>4195</v>
      </c>
      <c r="K146">
        <f>Append2[[#This Row],[Column15]]+Append2[[#This Row],[Column16]]</f>
        <v>7434</v>
      </c>
      <c r="L146" t="s">
        <v>3299</v>
      </c>
    </row>
    <row r="147" spans="1:12">
      <c r="A147" t="s">
        <v>407</v>
      </c>
      <c r="B147" t="s">
        <v>4197</v>
      </c>
      <c r="C147" t="s">
        <v>2473</v>
      </c>
      <c r="D147" t="s">
        <v>1644</v>
      </c>
      <c r="E147" t="s">
        <v>3202</v>
      </c>
      <c r="F147">
        <f>Append2[[#This Row],[Column7]]+Append2[[#This Row],[Column8]]</f>
        <v>1986</v>
      </c>
      <c r="G147" t="s">
        <v>3082</v>
      </c>
      <c r="H147" t="s">
        <v>4198</v>
      </c>
      <c r="I147" t="s">
        <v>2515</v>
      </c>
      <c r="J147" t="s">
        <v>4199</v>
      </c>
      <c r="K147">
        <f>Append2[[#This Row],[Column15]]+Append2[[#This Row],[Column16]]</f>
        <v>6682</v>
      </c>
      <c r="L147" t="s">
        <v>3186</v>
      </c>
    </row>
    <row r="148" spans="1:12">
      <c r="A148" t="s">
        <v>3531</v>
      </c>
      <c r="B148" t="s">
        <v>4200</v>
      </c>
      <c r="C148" t="s">
        <v>4201</v>
      </c>
      <c r="D148" t="s">
        <v>738</v>
      </c>
      <c r="E148" t="s">
        <v>2959</v>
      </c>
      <c r="F148">
        <f>Append2[[#This Row],[Column7]]+Append2[[#This Row],[Column8]]</f>
        <v>4871</v>
      </c>
      <c r="G148" t="s">
        <v>4202</v>
      </c>
      <c r="H148" t="s">
        <v>4203</v>
      </c>
      <c r="I148" t="s">
        <v>2042</v>
      </c>
      <c r="J148" t="s">
        <v>4204</v>
      </c>
      <c r="K148">
        <f>Append2[[#This Row],[Column15]]+Append2[[#This Row],[Column16]]</f>
        <v>14399</v>
      </c>
      <c r="L148" t="s">
        <v>2629</v>
      </c>
    </row>
    <row r="149" spans="1:12">
      <c r="A149" t="s">
        <v>265</v>
      </c>
      <c r="B149" t="s">
        <v>4205</v>
      </c>
      <c r="C149" t="s">
        <v>3557</v>
      </c>
      <c r="D149" t="s">
        <v>1334</v>
      </c>
      <c r="E149" t="s">
        <v>3075</v>
      </c>
      <c r="F149">
        <f>Append2[[#This Row],[Column7]]+Append2[[#This Row],[Column8]]</f>
        <v>1031</v>
      </c>
      <c r="G149" t="s">
        <v>1681</v>
      </c>
      <c r="H149" t="s">
        <v>4206</v>
      </c>
      <c r="I149" t="s">
        <v>2416</v>
      </c>
      <c r="J149" t="s">
        <v>4207</v>
      </c>
      <c r="K149">
        <f>Append2[[#This Row],[Column15]]+Append2[[#This Row],[Column16]]</f>
        <v>6289</v>
      </c>
      <c r="L149" t="s">
        <v>1831</v>
      </c>
    </row>
    <row r="150" spans="1:12">
      <c r="A150" t="s">
        <v>223</v>
      </c>
      <c r="B150" t="s">
        <v>4208</v>
      </c>
      <c r="C150" t="s">
        <v>2361</v>
      </c>
      <c r="D150" t="s">
        <v>3890</v>
      </c>
      <c r="E150" t="s">
        <v>3550</v>
      </c>
      <c r="F150">
        <f>Append2[[#This Row],[Column7]]+Append2[[#This Row],[Column8]]</f>
        <v>2160</v>
      </c>
      <c r="G150" t="s">
        <v>2442</v>
      </c>
      <c r="H150" t="s">
        <v>4209</v>
      </c>
      <c r="I150" t="s">
        <v>4210</v>
      </c>
      <c r="J150" t="s">
        <v>4211</v>
      </c>
      <c r="K150">
        <f>Append2[[#This Row],[Column15]]+Append2[[#This Row],[Column16]]</f>
        <v>14761</v>
      </c>
      <c r="L150" t="s">
        <v>4212</v>
      </c>
    </row>
    <row r="151" spans="1:12">
      <c r="A151" t="s">
        <v>267</v>
      </c>
      <c r="B151" t="s">
        <v>2890</v>
      </c>
      <c r="C151" t="s">
        <v>2947</v>
      </c>
      <c r="D151" t="s">
        <v>1926</v>
      </c>
      <c r="E151" t="s">
        <v>2131</v>
      </c>
      <c r="F151">
        <f>Append2[[#This Row],[Column7]]+Append2[[#This Row],[Column8]]</f>
        <v>205</v>
      </c>
      <c r="G151" t="s">
        <v>1853</v>
      </c>
      <c r="H151" t="s">
        <v>3017</v>
      </c>
      <c r="I151" t="s">
        <v>1946</v>
      </c>
      <c r="J151" t="s">
        <v>2524</v>
      </c>
      <c r="K151">
        <f>Append2[[#This Row],[Column15]]+Append2[[#This Row],[Column16]]</f>
        <v>1567</v>
      </c>
      <c r="L151" t="s">
        <v>1536</v>
      </c>
    </row>
    <row r="152" spans="1:12">
      <c r="A152" t="s">
        <v>475</v>
      </c>
      <c r="B152" t="s">
        <v>2734</v>
      </c>
      <c r="C152" t="s">
        <v>3125</v>
      </c>
      <c r="D152" t="s">
        <v>2428</v>
      </c>
      <c r="E152" t="s">
        <v>1776</v>
      </c>
      <c r="F152">
        <f>Append2[[#This Row],[Column7]]+Append2[[#This Row],[Column8]]</f>
        <v>864</v>
      </c>
      <c r="G152" t="s">
        <v>1943</v>
      </c>
      <c r="H152" t="s">
        <v>2723</v>
      </c>
      <c r="I152" t="s">
        <v>1893</v>
      </c>
      <c r="J152" t="s">
        <v>3998</v>
      </c>
      <c r="K152">
        <f>Append2[[#This Row],[Column15]]+Append2[[#This Row],[Column16]]</f>
        <v>1840</v>
      </c>
      <c r="L152" t="s">
        <v>1564</v>
      </c>
    </row>
    <row r="153" spans="1:12">
      <c r="A153" t="s">
        <v>490</v>
      </c>
      <c r="B153" t="s">
        <v>4214</v>
      </c>
      <c r="C153" t="s">
        <v>2147</v>
      </c>
      <c r="D153" t="s">
        <v>4215</v>
      </c>
      <c r="E153" t="s">
        <v>3792</v>
      </c>
      <c r="F153">
        <f>Append2[[#This Row],[Column7]]+Append2[[#This Row],[Column8]]</f>
        <v>937</v>
      </c>
      <c r="G153" t="s">
        <v>1302</v>
      </c>
      <c r="H153" t="s">
        <v>1126</v>
      </c>
      <c r="I153" t="s">
        <v>4216</v>
      </c>
      <c r="J153" t="s">
        <v>4217</v>
      </c>
      <c r="K153">
        <f>Append2[[#This Row],[Column15]]+Append2[[#This Row],[Column16]]</f>
        <v>6211</v>
      </c>
      <c r="L153" t="s">
        <v>1919</v>
      </c>
    </row>
    <row r="154" spans="1:12">
      <c r="A154" t="s">
        <v>364</v>
      </c>
      <c r="B154" t="s">
        <v>3029</v>
      </c>
      <c r="C154" t="s">
        <v>1663</v>
      </c>
      <c r="D154" t="s">
        <v>1615</v>
      </c>
      <c r="E154" t="s">
        <v>1963</v>
      </c>
      <c r="F154">
        <f>Append2[[#This Row],[Column7]]+Append2[[#This Row],[Column8]]</f>
        <v>357</v>
      </c>
      <c r="G154" t="s">
        <v>1306</v>
      </c>
      <c r="H154" t="s">
        <v>4218</v>
      </c>
      <c r="I154" t="s">
        <v>3356</v>
      </c>
      <c r="J154" t="s">
        <v>4219</v>
      </c>
      <c r="K154">
        <f>Append2[[#This Row],[Column15]]+Append2[[#This Row],[Column16]]</f>
        <v>3830</v>
      </c>
      <c r="L154" t="s">
        <v>3279</v>
      </c>
    </row>
    <row r="155" spans="1:12">
      <c r="A155" t="s">
        <v>366</v>
      </c>
      <c r="B155" t="s">
        <v>4221</v>
      </c>
      <c r="C155" t="s">
        <v>1837</v>
      </c>
      <c r="D155" t="s">
        <v>1746</v>
      </c>
      <c r="E155" t="s">
        <v>1976</v>
      </c>
      <c r="F155">
        <f>Append2[[#This Row],[Column7]]+Append2[[#This Row],[Column8]]</f>
        <v>360</v>
      </c>
      <c r="G155" t="s">
        <v>1954</v>
      </c>
      <c r="H155" t="s">
        <v>1981</v>
      </c>
      <c r="I155" t="s">
        <v>1980</v>
      </c>
      <c r="J155" t="s">
        <v>4222</v>
      </c>
      <c r="K155">
        <f>Append2[[#This Row],[Column15]]+Append2[[#This Row],[Column16]]</f>
        <v>3636</v>
      </c>
      <c r="L155" t="s">
        <v>1991</v>
      </c>
    </row>
    <row r="156" spans="1:12">
      <c r="A156" t="s">
        <v>408</v>
      </c>
      <c r="B156" t="s">
        <v>4223</v>
      </c>
      <c r="C156" t="s">
        <v>2973</v>
      </c>
      <c r="D156" t="s">
        <v>782</v>
      </c>
      <c r="E156" t="s">
        <v>4224</v>
      </c>
      <c r="F156">
        <f>Append2[[#This Row],[Column7]]+Append2[[#This Row],[Column8]]</f>
        <v>2832</v>
      </c>
      <c r="G156" t="s">
        <v>3581</v>
      </c>
      <c r="H156" t="s">
        <v>3035</v>
      </c>
      <c r="I156" t="s">
        <v>1621</v>
      </c>
      <c r="J156" t="s">
        <v>4226</v>
      </c>
      <c r="K156">
        <f>Append2[[#This Row],[Column15]]+Append2[[#This Row],[Column16]]</f>
        <v>8634</v>
      </c>
      <c r="L156" t="s">
        <v>822</v>
      </c>
    </row>
    <row r="157" spans="1:12">
      <c r="A157" t="s">
        <v>318</v>
      </c>
      <c r="B157" t="s">
        <v>3450</v>
      </c>
      <c r="C157" t="s">
        <v>1480</v>
      </c>
      <c r="D157" t="s">
        <v>2115</v>
      </c>
      <c r="E157" t="s">
        <v>2147</v>
      </c>
      <c r="F157">
        <f>Append2[[#This Row],[Column7]]+Append2[[#This Row],[Column8]]</f>
        <v>209</v>
      </c>
      <c r="G157" t="s">
        <v>1640</v>
      </c>
      <c r="H157" t="s">
        <v>3724</v>
      </c>
      <c r="I157" t="s">
        <v>551</v>
      </c>
      <c r="J157" t="s">
        <v>3444</v>
      </c>
      <c r="K157">
        <f>Append2[[#This Row],[Column15]]+Append2[[#This Row],[Column16]]</f>
        <v>1383</v>
      </c>
      <c r="L157" t="s">
        <v>2115</v>
      </c>
    </row>
    <row r="158" spans="1:12">
      <c r="A158" t="s">
        <v>513</v>
      </c>
      <c r="B158" t="s">
        <v>1828</v>
      </c>
      <c r="C158" t="s">
        <v>551</v>
      </c>
      <c r="D158" t="s">
        <v>1706</v>
      </c>
      <c r="E158" t="s">
        <v>1321</v>
      </c>
      <c r="F158">
        <f>Append2[[#This Row],[Column7]]+Append2[[#This Row],[Column8]]</f>
        <v>9</v>
      </c>
      <c r="G158" t="s">
        <v>1708</v>
      </c>
      <c r="H158" t="s">
        <v>2764</v>
      </c>
      <c r="I158" t="s">
        <v>1327</v>
      </c>
      <c r="J158" t="s">
        <v>2764</v>
      </c>
      <c r="K158">
        <f>Append2[[#This Row],[Column15]]+Append2[[#This Row],[Column16]]</f>
        <v>544</v>
      </c>
      <c r="L158" t="s">
        <v>1327</v>
      </c>
    </row>
    <row r="159" spans="1:12">
      <c r="A159" t="s">
        <v>145</v>
      </c>
      <c r="B159" t="s">
        <v>4227</v>
      </c>
      <c r="C159" t="s">
        <v>4228</v>
      </c>
      <c r="D159" t="s">
        <v>4229</v>
      </c>
      <c r="E159" t="s">
        <v>4230</v>
      </c>
      <c r="F159">
        <f>Append2[[#This Row],[Column7]]+Append2[[#This Row],[Column8]]</f>
        <v>37494</v>
      </c>
      <c r="G159" t="s">
        <v>3736</v>
      </c>
      <c r="H159" t="s">
        <v>4232</v>
      </c>
      <c r="I159" t="s">
        <v>4233</v>
      </c>
      <c r="J159" t="s">
        <v>4234</v>
      </c>
      <c r="K159">
        <f>Append2[[#This Row],[Column15]]+Append2[[#This Row],[Column16]]</f>
        <v>125622</v>
      </c>
      <c r="L159" t="s">
        <v>1357</v>
      </c>
    </row>
    <row r="160" spans="1:12">
      <c r="A160" t="s">
        <v>126</v>
      </c>
      <c r="B160" t="s">
        <v>4235</v>
      </c>
      <c r="C160" t="s">
        <v>1503</v>
      </c>
      <c r="D160" t="s">
        <v>4236</v>
      </c>
      <c r="E160" t="s">
        <v>4224</v>
      </c>
      <c r="F160">
        <f>Append2[[#This Row],[Column7]]+Append2[[#This Row],[Column8]]</f>
        <v>2948</v>
      </c>
      <c r="G160" t="s">
        <v>3321</v>
      </c>
      <c r="H160" t="s">
        <v>4237</v>
      </c>
      <c r="I160" t="s">
        <v>3379</v>
      </c>
      <c r="J160" t="s">
        <v>4238</v>
      </c>
      <c r="K160">
        <f>Append2[[#This Row],[Column15]]+Append2[[#This Row],[Column16]]</f>
        <v>8899</v>
      </c>
      <c r="L160" t="s">
        <v>2635</v>
      </c>
    </row>
    <row r="161" spans="1:12">
      <c r="A161" t="s">
        <v>127</v>
      </c>
      <c r="B161" t="s">
        <v>4239</v>
      </c>
      <c r="C161" t="s">
        <v>2347</v>
      </c>
      <c r="D161" t="s">
        <v>2068</v>
      </c>
      <c r="E161" t="s">
        <v>2749</v>
      </c>
      <c r="F161">
        <f>Append2[[#This Row],[Column7]]+Append2[[#This Row],[Column8]]</f>
        <v>436</v>
      </c>
      <c r="G161" t="s">
        <v>1301</v>
      </c>
      <c r="H161" t="s">
        <v>2302</v>
      </c>
      <c r="I161" t="s">
        <v>1958</v>
      </c>
      <c r="J161" t="s">
        <v>4240</v>
      </c>
      <c r="K161">
        <f>Append2[[#This Row],[Column15]]+Append2[[#This Row],[Column16]]</f>
        <v>3719</v>
      </c>
      <c r="L161" t="s">
        <v>1558</v>
      </c>
    </row>
    <row r="162" spans="1:12">
      <c r="A162" t="s">
        <v>128</v>
      </c>
      <c r="B162" t="s">
        <v>2514</v>
      </c>
      <c r="C162" t="s">
        <v>1485</v>
      </c>
      <c r="D162" t="s">
        <v>4242</v>
      </c>
      <c r="E162" t="s">
        <v>1337</v>
      </c>
      <c r="F162">
        <f>Append2[[#This Row],[Column7]]+Append2[[#This Row],[Column8]]</f>
        <v>2201</v>
      </c>
      <c r="G162" t="s">
        <v>2232</v>
      </c>
      <c r="H162" t="s">
        <v>4243</v>
      </c>
      <c r="I162" t="s">
        <v>2748</v>
      </c>
      <c r="J162" t="s">
        <v>4244</v>
      </c>
      <c r="K162">
        <f>Append2[[#This Row],[Column15]]+Append2[[#This Row],[Column16]]</f>
        <v>7778</v>
      </c>
      <c r="L162" t="s">
        <v>3166</v>
      </c>
    </row>
    <row r="163" spans="1:12">
      <c r="A163" t="s">
        <v>237</v>
      </c>
      <c r="B163" t="s">
        <v>3848</v>
      </c>
      <c r="C163" t="s">
        <v>661</v>
      </c>
      <c r="D163" t="s">
        <v>1492</v>
      </c>
      <c r="E163" t="s">
        <v>2540</v>
      </c>
      <c r="F163">
        <f>Append2[[#This Row],[Column7]]+Append2[[#This Row],[Column8]]</f>
        <v>378</v>
      </c>
      <c r="G163" t="s">
        <v>2754</v>
      </c>
      <c r="H163" t="s">
        <v>2808</v>
      </c>
      <c r="I163" t="s">
        <v>551</v>
      </c>
      <c r="J163" t="s">
        <v>4245</v>
      </c>
      <c r="K163">
        <f>Append2[[#This Row],[Column15]]+Append2[[#This Row],[Column16]]</f>
        <v>1297</v>
      </c>
      <c r="L163" t="s">
        <v>1500</v>
      </c>
    </row>
    <row r="164" spans="1:12">
      <c r="A164" t="s">
        <v>130</v>
      </c>
      <c r="B164" t="s">
        <v>4246</v>
      </c>
      <c r="C164" t="s">
        <v>1295</v>
      </c>
      <c r="D164" t="s">
        <v>4247</v>
      </c>
      <c r="E164" t="s">
        <v>983</v>
      </c>
      <c r="F164">
        <f>Append2[[#This Row],[Column7]]+Append2[[#This Row],[Column8]]</f>
        <v>3916</v>
      </c>
      <c r="G164" t="s">
        <v>1364</v>
      </c>
      <c r="H164" t="s">
        <v>4248</v>
      </c>
      <c r="I164" t="s">
        <v>3379</v>
      </c>
      <c r="J164" t="s">
        <v>4249</v>
      </c>
      <c r="K164">
        <f>Append2[[#This Row],[Column15]]+Append2[[#This Row],[Column16]]</f>
        <v>14395</v>
      </c>
      <c r="L164" t="s">
        <v>4250</v>
      </c>
    </row>
    <row r="165" spans="1:12">
      <c r="A165" t="s">
        <v>131</v>
      </c>
      <c r="B165" t="s">
        <v>4251</v>
      </c>
      <c r="C165" t="s">
        <v>2106</v>
      </c>
      <c r="D165" t="s">
        <v>4252</v>
      </c>
      <c r="E165" t="s">
        <v>4253</v>
      </c>
      <c r="F165">
        <f>Append2[[#This Row],[Column7]]+Append2[[#This Row],[Column8]]</f>
        <v>2023</v>
      </c>
      <c r="G165" t="s">
        <v>1769</v>
      </c>
      <c r="H165" t="s">
        <v>4254</v>
      </c>
      <c r="I165" t="s">
        <v>4255</v>
      </c>
      <c r="J165" t="s">
        <v>4256</v>
      </c>
      <c r="K165">
        <f>Append2[[#This Row],[Column15]]+Append2[[#This Row],[Column16]]</f>
        <v>11668</v>
      </c>
      <c r="L165" t="s">
        <v>2663</v>
      </c>
    </row>
    <row r="166" spans="1:12">
      <c r="A166" t="s">
        <v>132</v>
      </c>
      <c r="B166" t="s">
        <v>4182</v>
      </c>
      <c r="C166" t="s">
        <v>1609</v>
      </c>
      <c r="D166" t="s">
        <v>2044</v>
      </c>
      <c r="E166" t="s">
        <v>3140</v>
      </c>
      <c r="F166">
        <f>Append2[[#This Row],[Column7]]+Append2[[#This Row],[Column8]]</f>
        <v>280</v>
      </c>
      <c r="G166" t="s">
        <v>1666</v>
      </c>
      <c r="H166" t="s">
        <v>2973</v>
      </c>
      <c r="I166" t="s">
        <v>2245</v>
      </c>
      <c r="J166" t="s">
        <v>4225</v>
      </c>
      <c r="K166">
        <f>Append2[[#This Row],[Column15]]+Append2[[#This Row],[Column16]]</f>
        <v>1233</v>
      </c>
      <c r="L166" t="s">
        <v>2481</v>
      </c>
    </row>
    <row r="167" spans="1:12">
      <c r="A167" t="s">
        <v>133</v>
      </c>
      <c r="B167" t="s">
        <v>4257</v>
      </c>
      <c r="C167" t="s">
        <v>2962</v>
      </c>
      <c r="D167" t="s">
        <v>4258</v>
      </c>
      <c r="E167" t="s">
        <v>4259</v>
      </c>
      <c r="F167">
        <f>Append2[[#This Row],[Column7]]+Append2[[#This Row],[Column8]]</f>
        <v>3493</v>
      </c>
      <c r="G167" t="s">
        <v>4060</v>
      </c>
      <c r="H167" t="s">
        <v>4260</v>
      </c>
      <c r="I167" t="s">
        <v>4261</v>
      </c>
      <c r="J167" t="s">
        <v>4262</v>
      </c>
      <c r="K167">
        <f>Append2[[#This Row],[Column15]]+Append2[[#This Row],[Column16]]</f>
        <v>17383</v>
      </c>
      <c r="L167" t="s">
        <v>3955</v>
      </c>
    </row>
    <row r="168" spans="1:12">
      <c r="A168" t="s">
        <v>134</v>
      </c>
      <c r="B168" t="s">
        <v>2656</v>
      </c>
      <c r="C168" t="s">
        <v>2363</v>
      </c>
      <c r="D168" t="s">
        <v>2127</v>
      </c>
      <c r="E168" t="s">
        <v>2218</v>
      </c>
      <c r="F168">
        <f>Append2[[#This Row],[Column7]]+Append2[[#This Row],[Column8]]</f>
        <v>1897</v>
      </c>
      <c r="G168" t="s">
        <v>2522</v>
      </c>
      <c r="H168" t="s">
        <v>4263</v>
      </c>
      <c r="I168" t="s">
        <v>1480</v>
      </c>
      <c r="J168" t="s">
        <v>2736</v>
      </c>
      <c r="K168">
        <f>Append2[[#This Row],[Column15]]+Append2[[#This Row],[Column16]]</f>
        <v>4077</v>
      </c>
      <c r="L168" t="s">
        <v>2363</v>
      </c>
    </row>
    <row r="169" spans="1:12">
      <c r="A169" t="s">
        <v>3619</v>
      </c>
      <c r="B169" t="s">
        <v>4264</v>
      </c>
      <c r="C169" t="s">
        <v>1844</v>
      </c>
      <c r="D169" t="s">
        <v>2952</v>
      </c>
      <c r="E169" t="s">
        <v>4139</v>
      </c>
      <c r="F169">
        <f>Append2[[#This Row],[Column7]]+Append2[[#This Row],[Column8]]</f>
        <v>1036</v>
      </c>
      <c r="G169" t="s">
        <v>1680</v>
      </c>
      <c r="H169" t="s">
        <v>3095</v>
      </c>
      <c r="I169" t="s">
        <v>2114</v>
      </c>
      <c r="J169" t="s">
        <v>1448</v>
      </c>
      <c r="K169">
        <f>Append2[[#This Row],[Column15]]+Append2[[#This Row],[Column16]]</f>
        <v>1462</v>
      </c>
      <c r="L169" t="s">
        <v>683</v>
      </c>
    </row>
    <row r="170" spans="1:12">
      <c r="A170" t="s">
        <v>319</v>
      </c>
      <c r="B170" t="s">
        <v>4265</v>
      </c>
      <c r="C170" t="s">
        <v>1745</v>
      </c>
      <c r="D170" t="s">
        <v>656</v>
      </c>
      <c r="E170" t="s">
        <v>4266</v>
      </c>
      <c r="F170">
        <f>Append2[[#This Row],[Column7]]+Append2[[#This Row],[Column8]]</f>
        <v>1317</v>
      </c>
      <c r="G170" t="s">
        <v>593</v>
      </c>
      <c r="H170" t="s">
        <v>4267</v>
      </c>
      <c r="I170" t="s">
        <v>1586</v>
      </c>
      <c r="J170" t="s">
        <v>4268</v>
      </c>
      <c r="K170">
        <f>Append2[[#This Row],[Column15]]+Append2[[#This Row],[Column16]]</f>
        <v>8739</v>
      </c>
      <c r="L170" t="s">
        <v>1504</v>
      </c>
    </row>
    <row r="171" spans="1:12">
      <c r="A171" t="s">
        <v>514</v>
      </c>
      <c r="B171" t="s">
        <v>3629</v>
      </c>
      <c r="C171" t="s">
        <v>1699</v>
      </c>
      <c r="D171" t="s">
        <v>1577</v>
      </c>
      <c r="E171" t="s">
        <v>3139</v>
      </c>
      <c r="F171">
        <f>Append2[[#This Row],[Column7]]+Append2[[#This Row],[Column8]]</f>
        <v>1216</v>
      </c>
      <c r="G171" t="s">
        <v>1851</v>
      </c>
      <c r="H171" t="s">
        <v>4270</v>
      </c>
      <c r="I171" t="s">
        <v>1596</v>
      </c>
      <c r="J171" t="s">
        <v>1369</v>
      </c>
      <c r="K171">
        <f>Append2[[#This Row],[Column15]]+Append2[[#This Row],[Column16]]</f>
        <v>1101</v>
      </c>
      <c r="L171" t="s">
        <v>1664</v>
      </c>
    </row>
    <row r="172" spans="1:12">
      <c r="A172" t="s">
        <v>369</v>
      </c>
      <c r="B172" t="s">
        <v>4271</v>
      </c>
      <c r="C172" t="s">
        <v>3897</v>
      </c>
      <c r="D172" t="s">
        <v>2249</v>
      </c>
      <c r="E172" t="s">
        <v>2176</v>
      </c>
      <c r="F172">
        <f>Append2[[#This Row],[Column7]]+Append2[[#This Row],[Column8]]</f>
        <v>996</v>
      </c>
      <c r="G172" t="s">
        <v>2322</v>
      </c>
      <c r="H172" t="s">
        <v>4272</v>
      </c>
      <c r="I172" t="s">
        <v>2921</v>
      </c>
      <c r="J172" t="s">
        <v>4273</v>
      </c>
      <c r="K172">
        <f>Append2[[#This Row],[Column15]]+Append2[[#This Row],[Column16]]</f>
        <v>7788</v>
      </c>
      <c r="L172" t="s">
        <v>1746</v>
      </c>
    </row>
    <row r="173" spans="1:12">
      <c r="A173" t="s">
        <v>3631</v>
      </c>
      <c r="B173" t="s">
        <v>4274</v>
      </c>
      <c r="C173" t="s">
        <v>2247</v>
      </c>
      <c r="D173" t="s">
        <v>1451</v>
      </c>
      <c r="E173" t="s">
        <v>638</v>
      </c>
      <c r="F173">
        <f>Append2[[#This Row],[Column7]]+Append2[[#This Row],[Column8]]</f>
        <v>197</v>
      </c>
      <c r="G173" t="s">
        <v>1427</v>
      </c>
      <c r="H173" t="s">
        <v>3632</v>
      </c>
      <c r="I173" t="s">
        <v>2556</v>
      </c>
      <c r="J173" t="s">
        <v>4275</v>
      </c>
      <c r="K173">
        <f>Append2[[#This Row],[Column15]]+Append2[[#This Row],[Column16]]</f>
        <v>3066</v>
      </c>
      <c r="L173" t="s">
        <v>1558</v>
      </c>
    </row>
    <row r="174" spans="1:12">
      <c r="A174" t="s">
        <v>137</v>
      </c>
      <c r="B174" t="s">
        <v>4276</v>
      </c>
      <c r="C174" t="s">
        <v>2368</v>
      </c>
      <c r="D174" t="s">
        <v>3841</v>
      </c>
      <c r="E174" t="s">
        <v>4277</v>
      </c>
      <c r="F174">
        <f>Append2[[#This Row],[Column7]]+Append2[[#This Row],[Column8]]</f>
        <v>1354</v>
      </c>
      <c r="G174" t="s">
        <v>1596</v>
      </c>
      <c r="H174" t="s">
        <v>4278</v>
      </c>
      <c r="I174" t="s">
        <v>3444</v>
      </c>
      <c r="J174" t="s">
        <v>4279</v>
      </c>
      <c r="K174">
        <f>Append2[[#This Row],[Column15]]+Append2[[#This Row],[Column16]]</f>
        <v>7571</v>
      </c>
      <c r="L174" t="s">
        <v>852</v>
      </c>
    </row>
    <row r="175" spans="1:12">
      <c r="A175" t="s">
        <v>269</v>
      </c>
      <c r="B175" t="s">
        <v>2633</v>
      </c>
      <c r="C175" t="s">
        <v>2337</v>
      </c>
      <c r="D175" t="s">
        <v>2245</v>
      </c>
      <c r="E175" t="s">
        <v>2084</v>
      </c>
      <c r="F175">
        <f>Append2[[#This Row],[Column7]]+Append2[[#This Row],[Column8]]</f>
        <v>77</v>
      </c>
      <c r="G175" t="s">
        <v>1667</v>
      </c>
      <c r="H175" t="s">
        <v>2268</v>
      </c>
      <c r="I175" t="s">
        <v>551</v>
      </c>
      <c r="J175" t="s">
        <v>3317</v>
      </c>
      <c r="K175">
        <f>Append2[[#This Row],[Column15]]+Append2[[#This Row],[Column16]]</f>
        <v>408</v>
      </c>
      <c r="L175" t="s">
        <v>1691</v>
      </c>
    </row>
    <row r="176" spans="1:12">
      <c r="A176" t="s">
        <v>2752</v>
      </c>
      <c r="B176" t="s">
        <v>2427</v>
      </c>
      <c r="C176" t="s">
        <v>583</v>
      </c>
      <c r="D176" t="s">
        <v>681</v>
      </c>
      <c r="E176" t="s">
        <v>1811</v>
      </c>
      <c r="F176">
        <f>Append2[[#This Row],[Column7]]+Append2[[#This Row],[Column8]]</f>
        <v>600</v>
      </c>
      <c r="G176" t="s">
        <v>1708</v>
      </c>
      <c r="H176" t="s">
        <v>1481</v>
      </c>
      <c r="I176" t="s">
        <v>551</v>
      </c>
      <c r="J176" t="s">
        <v>1481</v>
      </c>
      <c r="K176">
        <f>Append2[[#This Row],[Column15]]+Append2[[#This Row],[Column16]]</f>
        <v>588</v>
      </c>
      <c r="L176" t="s">
        <v>551</v>
      </c>
    </row>
    <row r="177" spans="1:12">
      <c r="A177" t="s">
        <v>139</v>
      </c>
      <c r="B177" t="s">
        <v>3579</v>
      </c>
      <c r="C177" t="s">
        <v>3082</v>
      </c>
      <c r="D177" t="s">
        <v>2019</v>
      </c>
      <c r="E177" t="s">
        <v>3755</v>
      </c>
      <c r="F177">
        <f>Append2[[#This Row],[Column7]]+Append2[[#This Row],[Column8]]</f>
        <v>954</v>
      </c>
      <c r="G177" t="s">
        <v>2680</v>
      </c>
      <c r="H177" t="s">
        <v>4280</v>
      </c>
      <c r="I177" t="s">
        <v>1845</v>
      </c>
      <c r="J177" t="s">
        <v>4281</v>
      </c>
      <c r="K177">
        <f>Append2[[#This Row],[Column15]]+Append2[[#This Row],[Column16]]</f>
        <v>4849</v>
      </c>
      <c r="L177" t="s">
        <v>635</v>
      </c>
    </row>
    <row r="178" spans="1:12">
      <c r="A178" t="s">
        <v>239</v>
      </c>
      <c r="B178" t="s">
        <v>4282</v>
      </c>
      <c r="C178" t="s">
        <v>1850</v>
      </c>
      <c r="D178" t="s">
        <v>1435</v>
      </c>
      <c r="E178" t="s">
        <v>1326</v>
      </c>
      <c r="F178">
        <f>Append2[[#This Row],[Column7]]+Append2[[#This Row],[Column8]]</f>
        <v>110</v>
      </c>
      <c r="G178" t="s">
        <v>1893</v>
      </c>
      <c r="H178" t="s">
        <v>3894</v>
      </c>
      <c r="I178" t="s">
        <v>1708</v>
      </c>
      <c r="J178" t="s">
        <v>2527</v>
      </c>
      <c r="K178">
        <f>Append2[[#This Row],[Column15]]+Append2[[#This Row],[Column16]]</f>
        <v>938</v>
      </c>
      <c r="L178" t="s">
        <v>2114</v>
      </c>
    </row>
    <row r="179" spans="1:12">
      <c r="A179" t="s">
        <v>3645</v>
      </c>
      <c r="B179" t="s">
        <v>3379</v>
      </c>
      <c r="C179" t="s">
        <v>2245</v>
      </c>
      <c r="D179" t="s">
        <v>1320</v>
      </c>
      <c r="E179" t="s">
        <v>1427</v>
      </c>
      <c r="F179">
        <f>Append2[[#This Row],[Column7]]+Append2[[#This Row],[Column8]]</f>
        <v>37</v>
      </c>
      <c r="G179" t="s">
        <v>579</v>
      </c>
      <c r="H179" t="s">
        <v>3640</v>
      </c>
      <c r="I179" t="s">
        <v>2200</v>
      </c>
      <c r="J179" t="s">
        <v>4283</v>
      </c>
      <c r="K179">
        <f>Append2[[#This Row],[Column15]]+Append2[[#This Row],[Column16]]</f>
        <v>675</v>
      </c>
      <c r="L179" t="s">
        <v>1489</v>
      </c>
    </row>
    <row r="180" spans="1:12">
      <c r="A180" t="s">
        <v>141</v>
      </c>
      <c r="B180" t="s">
        <v>4284</v>
      </c>
      <c r="C180" t="s">
        <v>2456</v>
      </c>
      <c r="D180" t="s">
        <v>1728</v>
      </c>
      <c r="E180" t="s">
        <v>2267</v>
      </c>
      <c r="F180">
        <f>Append2[[#This Row],[Column7]]+Append2[[#This Row],[Column8]]</f>
        <v>1740</v>
      </c>
      <c r="G180" t="s">
        <v>3431</v>
      </c>
      <c r="H180" t="s">
        <v>4285</v>
      </c>
      <c r="I180" t="s">
        <v>3332</v>
      </c>
      <c r="J180" t="s">
        <v>4286</v>
      </c>
      <c r="K180">
        <f>Append2[[#This Row],[Column15]]+Append2[[#This Row],[Column16]]</f>
        <v>6162</v>
      </c>
      <c r="L180" t="s">
        <v>3638</v>
      </c>
    </row>
    <row r="181" spans="1:12">
      <c r="A181" t="s">
        <v>142</v>
      </c>
      <c r="B181" t="s">
        <v>4287</v>
      </c>
      <c r="C181" t="s">
        <v>3462</v>
      </c>
      <c r="D181" t="s">
        <v>4226</v>
      </c>
      <c r="E181" t="s">
        <v>4288</v>
      </c>
      <c r="F181">
        <f>Append2[[#This Row],[Column7]]+Append2[[#This Row],[Column8]]</f>
        <v>10288</v>
      </c>
      <c r="G181" t="s">
        <v>4289</v>
      </c>
      <c r="H181" t="s">
        <v>4290</v>
      </c>
      <c r="I181" t="s">
        <v>2121</v>
      </c>
      <c r="J181" t="s">
        <v>4291</v>
      </c>
      <c r="K181">
        <f>Append2[[#This Row],[Column15]]+Append2[[#This Row],[Column16]]</f>
        <v>11826</v>
      </c>
      <c r="L181" t="s">
        <v>2618</v>
      </c>
    </row>
    <row r="182" spans="1:12">
      <c r="A182" t="s">
        <v>151</v>
      </c>
      <c r="B182" t="s">
        <v>4292</v>
      </c>
      <c r="C182" t="s">
        <v>2898</v>
      </c>
      <c r="D182" t="s">
        <v>4293</v>
      </c>
      <c r="E182" t="s">
        <v>4294</v>
      </c>
      <c r="F182">
        <f>Append2[[#This Row],[Column7]]+Append2[[#This Row],[Column8]]</f>
        <v>9512</v>
      </c>
      <c r="G182" t="s">
        <v>829</v>
      </c>
      <c r="H182" t="s">
        <v>4295</v>
      </c>
      <c r="I182" t="s">
        <v>4296</v>
      </c>
      <c r="J182" t="s">
        <v>4297</v>
      </c>
      <c r="K182">
        <f>Append2[[#This Row],[Column15]]+Append2[[#This Row],[Column16]]</f>
        <v>30178</v>
      </c>
      <c r="L182" t="s">
        <v>4298</v>
      </c>
    </row>
    <row r="183" spans="1:12">
      <c r="A183" t="s">
        <v>146</v>
      </c>
      <c r="B183" t="s">
        <v>4300</v>
      </c>
      <c r="C183" t="s">
        <v>4301</v>
      </c>
      <c r="D183" t="s">
        <v>3250</v>
      </c>
      <c r="E183" t="s">
        <v>2493</v>
      </c>
      <c r="F183">
        <f>Append2[[#This Row],[Column7]]+Append2[[#This Row],[Column8]]</f>
        <v>5345</v>
      </c>
      <c r="G183" t="s">
        <v>2308</v>
      </c>
      <c r="H183" t="s">
        <v>4302</v>
      </c>
      <c r="I183" t="s">
        <v>4303</v>
      </c>
      <c r="J183" t="s">
        <v>4304</v>
      </c>
      <c r="K183">
        <f>Append2[[#This Row],[Column15]]+Append2[[#This Row],[Column16]]</f>
        <v>15289</v>
      </c>
      <c r="L183" t="s">
        <v>4305</v>
      </c>
    </row>
    <row r="184" spans="1:12">
      <c r="A184" t="s">
        <v>150</v>
      </c>
      <c r="B184" t="s">
        <v>4306</v>
      </c>
      <c r="C184" t="s">
        <v>2928</v>
      </c>
      <c r="D184" t="s">
        <v>4307</v>
      </c>
      <c r="E184" t="s">
        <v>4308</v>
      </c>
      <c r="F184">
        <f>Append2[[#This Row],[Column7]]+Append2[[#This Row],[Column8]]</f>
        <v>4167</v>
      </c>
      <c r="G184" t="s">
        <v>4061</v>
      </c>
      <c r="H184" t="s">
        <v>4309</v>
      </c>
      <c r="I184" t="s">
        <v>4310</v>
      </c>
      <c r="J184" t="s">
        <v>4311</v>
      </c>
      <c r="K184">
        <f>Append2[[#This Row],[Column15]]+Append2[[#This Row],[Column16]]</f>
        <v>14889</v>
      </c>
      <c r="L184" t="s">
        <v>4313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0804-6A4A-4CF3-BB71-6726B1A2F47F}">
  <dimension ref="A1:L187"/>
  <sheetViews>
    <sheetView tabSelected="1" workbookViewId="0">
      <selection sqref="A1:XFD1"/>
    </sheetView>
    <sheetView workbookViewId="1"/>
  </sheetViews>
  <sheetFormatPr defaultRowHeight="15"/>
  <cols>
    <col min="1" max="1" width="62" bestFit="1" customWidth="1"/>
    <col min="2" max="2" width="17" bestFit="1" customWidth="1"/>
    <col min="3" max="6" width="11.140625" bestFit="1" customWidth="1"/>
    <col min="7" max="12" width="12.140625" bestFit="1" customWidth="1"/>
  </cols>
  <sheetData>
    <row r="1" spans="1:12" s="124" customFormat="1">
      <c r="A1" s="124" t="s">
        <v>516</v>
      </c>
      <c r="B1" s="124" t="s">
        <v>517</v>
      </c>
      <c r="C1" s="124" t="s">
        <v>518</v>
      </c>
      <c r="D1" s="124" t="s">
        <v>519</v>
      </c>
      <c r="E1" s="124" t="s">
        <v>520</v>
      </c>
      <c r="F1" s="124" t="s">
        <v>1269</v>
      </c>
      <c r="G1" s="124" t="s">
        <v>524</v>
      </c>
      <c r="H1" s="124" t="s">
        <v>525</v>
      </c>
      <c r="I1" s="124" t="s">
        <v>526</v>
      </c>
      <c r="J1" s="124" t="s">
        <v>527</v>
      </c>
      <c r="K1" s="124" t="s">
        <v>530</v>
      </c>
      <c r="L1" s="124" t="s">
        <v>531</v>
      </c>
    </row>
    <row r="2" spans="1:12">
      <c r="A2" t="s">
        <v>4842</v>
      </c>
      <c r="B2" t="s">
        <v>4838</v>
      </c>
      <c r="C2" t="s">
        <v>4832</v>
      </c>
      <c r="D2" t="s">
        <v>4825</v>
      </c>
      <c r="E2" t="s">
        <v>4826</v>
      </c>
      <c r="F2" t="s">
        <v>4827</v>
      </c>
      <c r="G2" t="s">
        <v>4835</v>
      </c>
      <c r="H2" t="s">
        <v>4833</v>
      </c>
      <c r="I2" t="s">
        <v>4834</v>
      </c>
      <c r="J2" t="s">
        <v>4830</v>
      </c>
      <c r="K2" t="s">
        <v>4831</v>
      </c>
      <c r="L2" t="s">
        <v>4836</v>
      </c>
    </row>
    <row r="3" spans="1:12">
      <c r="A3" t="s">
        <v>152</v>
      </c>
      <c r="B3" t="s">
        <v>4314</v>
      </c>
      <c r="C3" t="s">
        <v>4315</v>
      </c>
      <c r="D3" t="s">
        <v>4316</v>
      </c>
      <c r="E3" t="s">
        <v>4317</v>
      </c>
      <c r="F3" t="s">
        <v>4318</v>
      </c>
      <c r="G3">
        <f>_1995_1996[[#This Row],[Column9]]+_1995_1996[[#This Row],[Column6]]</f>
        <v>370119</v>
      </c>
      <c r="H3" t="s">
        <v>4319</v>
      </c>
      <c r="I3" t="s">
        <v>4320</v>
      </c>
      <c r="J3" t="s">
        <v>4321</v>
      </c>
      <c r="K3" t="s">
        <v>4322</v>
      </c>
      <c r="L3">
        <f>_1995_1996[[#This Row],[Column14]]+_1995_1996[[#This Row],[Column17]]</f>
        <v>1349975</v>
      </c>
    </row>
    <row r="4" spans="1:12">
      <c r="A4" t="s">
        <v>116</v>
      </c>
      <c r="B4" t="s">
        <v>4323</v>
      </c>
      <c r="C4" t="s">
        <v>4324</v>
      </c>
      <c r="D4" t="s">
        <v>4325</v>
      </c>
      <c r="E4" t="s">
        <v>4326</v>
      </c>
      <c r="F4" t="s">
        <v>4327</v>
      </c>
      <c r="G4">
        <f>_1995_1996[[#This Row],[Column9]]+_1995_1996[[#This Row],[Column6]]</f>
        <v>307344</v>
      </c>
      <c r="H4" t="s">
        <v>4328</v>
      </c>
      <c r="I4" t="s">
        <v>4329</v>
      </c>
      <c r="J4" t="s">
        <v>4330</v>
      </c>
      <c r="K4" t="s">
        <v>4331</v>
      </c>
      <c r="L4">
        <f>_1995_1996[[#This Row],[Column14]]+_1995_1996[[#This Row],[Column17]]</f>
        <v>1130621</v>
      </c>
    </row>
    <row r="5" spans="1:12">
      <c r="A5" t="s">
        <v>453</v>
      </c>
      <c r="B5" t="s">
        <v>4332</v>
      </c>
      <c r="C5" t="s">
        <v>3354</v>
      </c>
      <c r="D5" t="s">
        <v>3848</v>
      </c>
      <c r="E5" t="s">
        <v>4333</v>
      </c>
      <c r="F5" t="s">
        <v>1687</v>
      </c>
      <c r="G5">
        <f>_1995_1996[[#This Row],[Column9]]+_1995_1996[[#This Row],[Column6]]</f>
        <v>2091</v>
      </c>
      <c r="H5" t="s">
        <v>4335</v>
      </c>
      <c r="I5" t="s">
        <v>4336</v>
      </c>
      <c r="J5" t="s">
        <v>4337</v>
      </c>
      <c r="K5" t="s">
        <v>2416</v>
      </c>
      <c r="L5">
        <f>_1995_1996[[#This Row],[Column14]]+_1995_1996[[#This Row],[Column17]]</f>
        <v>17144</v>
      </c>
    </row>
    <row r="6" spans="1:12">
      <c r="A6" t="s">
        <v>4338</v>
      </c>
      <c r="B6" t="s">
        <v>4231</v>
      </c>
      <c r="C6" t="s">
        <v>3639</v>
      </c>
      <c r="D6" t="s">
        <v>822</v>
      </c>
      <c r="E6" t="s">
        <v>2094</v>
      </c>
      <c r="F6" t="s">
        <v>1293</v>
      </c>
      <c r="G6">
        <f>_1995_1996[[#This Row],[Column9]]+_1995_1996[[#This Row],[Column6]]</f>
        <v>1362</v>
      </c>
      <c r="H6" t="s">
        <v>4339</v>
      </c>
      <c r="I6" t="s">
        <v>2245</v>
      </c>
      <c r="J6" t="s">
        <v>4340</v>
      </c>
      <c r="K6" t="s">
        <v>1821</v>
      </c>
      <c r="L6">
        <f>_1995_1996[[#This Row],[Column14]]+_1995_1996[[#This Row],[Column17]]</f>
        <v>4126</v>
      </c>
    </row>
    <row r="7" spans="1:12">
      <c r="A7" t="s">
        <v>3698</v>
      </c>
      <c r="B7" t="s">
        <v>4341</v>
      </c>
      <c r="C7" t="s">
        <v>637</v>
      </c>
      <c r="D7" t="s">
        <v>680</v>
      </c>
      <c r="E7" t="s">
        <v>2287</v>
      </c>
      <c r="F7" t="s">
        <v>1640</v>
      </c>
      <c r="G7">
        <f>_1995_1996[[#This Row],[Column9]]+_1995_1996[[#This Row],[Column6]]</f>
        <v>540</v>
      </c>
      <c r="H7" t="s">
        <v>4342</v>
      </c>
      <c r="I7" t="s">
        <v>1547</v>
      </c>
      <c r="J7" t="s">
        <v>2613</v>
      </c>
      <c r="K7" t="s">
        <v>2518</v>
      </c>
      <c r="L7">
        <f>_1995_1996[[#This Row],[Column14]]+_1995_1996[[#This Row],[Column17]]</f>
        <v>2156</v>
      </c>
    </row>
    <row r="8" spans="1:12">
      <c r="A8" t="s">
        <v>4</v>
      </c>
      <c r="B8" t="s">
        <v>4343</v>
      </c>
      <c r="C8" t="s">
        <v>1570</v>
      </c>
      <c r="D8" t="s">
        <v>4344</v>
      </c>
      <c r="E8" t="s">
        <v>4342</v>
      </c>
      <c r="F8" t="s">
        <v>1475</v>
      </c>
      <c r="G8">
        <f>_1995_1996[[#This Row],[Column9]]+_1995_1996[[#This Row],[Column6]]</f>
        <v>3113</v>
      </c>
      <c r="H8" t="s">
        <v>4345</v>
      </c>
      <c r="I8" t="s">
        <v>551</v>
      </c>
      <c r="J8" t="s">
        <v>1392</v>
      </c>
      <c r="K8" t="s">
        <v>2040</v>
      </c>
      <c r="L8">
        <f>_1995_1996[[#This Row],[Column14]]+_1995_1996[[#This Row],[Column17]]</f>
        <v>4931</v>
      </c>
    </row>
    <row r="9" spans="1:12">
      <c r="A9" t="s">
        <v>6</v>
      </c>
      <c r="B9" t="s">
        <v>4346</v>
      </c>
      <c r="C9" t="s">
        <v>1629</v>
      </c>
      <c r="D9" t="s">
        <v>2159</v>
      </c>
      <c r="E9" t="s">
        <v>3059</v>
      </c>
      <c r="F9" t="s">
        <v>2131</v>
      </c>
      <c r="G9">
        <f>_1995_1996[[#This Row],[Column9]]+_1995_1996[[#This Row],[Column6]]</f>
        <v>2357</v>
      </c>
      <c r="H9" t="s">
        <v>1637</v>
      </c>
      <c r="I9" t="s">
        <v>4347</v>
      </c>
      <c r="J9" t="s">
        <v>4348</v>
      </c>
      <c r="K9" t="s">
        <v>1712</v>
      </c>
      <c r="L9">
        <f>_1995_1996[[#This Row],[Column14]]+_1995_1996[[#This Row],[Column17]]</f>
        <v>8856</v>
      </c>
    </row>
    <row r="10" spans="1:12">
      <c r="A10" t="s">
        <v>8</v>
      </c>
      <c r="B10" t="s">
        <v>4349</v>
      </c>
      <c r="C10" t="s">
        <v>4350</v>
      </c>
      <c r="D10" t="s">
        <v>4351</v>
      </c>
      <c r="E10" t="s">
        <v>4352</v>
      </c>
      <c r="F10" t="s">
        <v>4353</v>
      </c>
      <c r="G10">
        <f>_1995_1996[[#This Row],[Column9]]+_1995_1996[[#This Row],[Column6]]</f>
        <v>7399</v>
      </c>
      <c r="H10" t="s">
        <v>3959</v>
      </c>
      <c r="I10" t="s">
        <v>4354</v>
      </c>
      <c r="J10" t="s">
        <v>4355</v>
      </c>
      <c r="K10" t="s">
        <v>2050</v>
      </c>
      <c r="L10">
        <f>_1995_1996[[#This Row],[Column14]]+_1995_1996[[#This Row],[Column17]]</f>
        <v>15168</v>
      </c>
    </row>
    <row r="11" spans="1:12">
      <c r="A11" t="s">
        <v>374</v>
      </c>
      <c r="B11" t="s">
        <v>2479</v>
      </c>
      <c r="C11" t="s">
        <v>749</v>
      </c>
      <c r="D11" t="s">
        <v>749</v>
      </c>
      <c r="E11" t="s">
        <v>1665</v>
      </c>
      <c r="F11" t="s">
        <v>1708</v>
      </c>
      <c r="G11">
        <f>_1995_1996[[#This Row],[Column9]]+_1995_1996[[#This Row],[Column6]]</f>
        <v>80</v>
      </c>
      <c r="H11" t="s">
        <v>1532</v>
      </c>
      <c r="I11" t="s">
        <v>2314</v>
      </c>
      <c r="J11" t="s">
        <v>3272</v>
      </c>
      <c r="K11" t="s">
        <v>1708</v>
      </c>
      <c r="L11">
        <f>_1995_1996[[#This Row],[Column14]]+_1995_1996[[#This Row],[Column17]]</f>
        <v>826</v>
      </c>
    </row>
    <row r="12" spans="1:12">
      <c r="A12" t="s">
        <v>455</v>
      </c>
      <c r="B12" t="s">
        <v>2420</v>
      </c>
      <c r="C12" t="s">
        <v>3270</v>
      </c>
      <c r="D12" t="s">
        <v>3478</v>
      </c>
      <c r="E12" t="s">
        <v>4356</v>
      </c>
      <c r="F12" t="s">
        <v>1945</v>
      </c>
      <c r="G12">
        <f>_1995_1996[[#This Row],[Column9]]+_1995_1996[[#This Row],[Column6]]</f>
        <v>1026</v>
      </c>
      <c r="H12" t="s">
        <v>4358</v>
      </c>
      <c r="I12" t="s">
        <v>4359</v>
      </c>
      <c r="J12" t="s">
        <v>2161</v>
      </c>
      <c r="K12" t="s">
        <v>2633</v>
      </c>
      <c r="L12">
        <f>_1995_1996[[#This Row],[Column14]]+_1995_1996[[#This Row],[Column17]]</f>
        <v>5873</v>
      </c>
    </row>
    <row r="13" spans="1:12">
      <c r="A13" t="s">
        <v>13</v>
      </c>
      <c r="B13" t="s">
        <v>4360</v>
      </c>
      <c r="C13" t="s">
        <v>2491</v>
      </c>
      <c r="D13" t="s">
        <v>4361</v>
      </c>
      <c r="E13" t="s">
        <v>2285</v>
      </c>
      <c r="F13" t="s">
        <v>1672</v>
      </c>
      <c r="G13">
        <f>_1995_1996[[#This Row],[Column9]]+_1995_1996[[#This Row],[Column6]]</f>
        <v>860</v>
      </c>
      <c r="H13" t="s">
        <v>4362</v>
      </c>
      <c r="I13" t="s">
        <v>3865</v>
      </c>
      <c r="J13" t="s">
        <v>950</v>
      </c>
      <c r="K13" t="s">
        <v>1897</v>
      </c>
      <c r="L13">
        <f>_1995_1996[[#This Row],[Column14]]+_1995_1996[[#This Row],[Column17]]</f>
        <v>8584</v>
      </c>
    </row>
    <row r="14" spans="1:12">
      <c r="A14" t="s">
        <v>14</v>
      </c>
      <c r="B14" t="s">
        <v>4363</v>
      </c>
      <c r="C14" t="s">
        <v>568</v>
      </c>
      <c r="D14" t="s">
        <v>4353</v>
      </c>
      <c r="E14" t="s">
        <v>2908</v>
      </c>
      <c r="F14" t="s">
        <v>628</v>
      </c>
      <c r="G14">
        <f>_1995_1996[[#This Row],[Column9]]+_1995_1996[[#This Row],[Column6]]</f>
        <v>2635</v>
      </c>
      <c r="H14" t="s">
        <v>4364</v>
      </c>
      <c r="I14" t="s">
        <v>2640</v>
      </c>
      <c r="J14" t="s">
        <v>4365</v>
      </c>
      <c r="K14" t="s">
        <v>3377</v>
      </c>
      <c r="L14">
        <f>_1995_1996[[#This Row],[Column14]]+_1995_1996[[#This Row],[Column17]]</f>
        <v>6488</v>
      </c>
    </row>
    <row r="15" spans="1:12">
      <c r="A15" t="s">
        <v>506</v>
      </c>
      <c r="B15" t="s">
        <v>3030</v>
      </c>
      <c r="C15" t="s">
        <v>3065</v>
      </c>
      <c r="D15" t="s">
        <v>2630</v>
      </c>
      <c r="E15" t="s">
        <v>2368</v>
      </c>
      <c r="F15" t="s">
        <v>1435</v>
      </c>
      <c r="G15">
        <f>_1995_1996[[#This Row],[Column9]]+_1995_1996[[#This Row],[Column6]]</f>
        <v>453</v>
      </c>
      <c r="H15" t="s">
        <v>4367</v>
      </c>
      <c r="I15" t="s">
        <v>1705</v>
      </c>
      <c r="J15" t="s">
        <v>4368</v>
      </c>
      <c r="K15" t="s">
        <v>1667</v>
      </c>
      <c r="L15">
        <f>_1995_1996[[#This Row],[Column14]]+_1995_1996[[#This Row],[Column17]]</f>
        <v>1906</v>
      </c>
    </row>
    <row r="16" spans="1:12">
      <c r="A16" t="s">
        <v>15</v>
      </c>
      <c r="B16" t="s">
        <v>4369</v>
      </c>
      <c r="C16" t="s">
        <v>2564</v>
      </c>
      <c r="D16" t="s">
        <v>558</v>
      </c>
      <c r="E16" t="s">
        <v>3876</v>
      </c>
      <c r="F16" t="s">
        <v>769</v>
      </c>
      <c r="G16">
        <f>_1995_1996[[#This Row],[Column9]]+_1995_1996[[#This Row],[Column6]]</f>
        <v>1625</v>
      </c>
      <c r="H16" t="s">
        <v>4370</v>
      </c>
      <c r="I16" t="s">
        <v>2407</v>
      </c>
      <c r="J16" t="s">
        <v>4371</v>
      </c>
      <c r="K16" t="s">
        <v>4372</v>
      </c>
      <c r="L16">
        <f>_1995_1996[[#This Row],[Column14]]+_1995_1996[[#This Row],[Column17]]</f>
        <v>12567</v>
      </c>
    </row>
    <row r="17" spans="1:12">
      <c r="A17" t="s">
        <v>16</v>
      </c>
      <c r="B17" t="s">
        <v>4373</v>
      </c>
      <c r="C17" t="s">
        <v>2033</v>
      </c>
      <c r="D17" t="s">
        <v>1825</v>
      </c>
      <c r="E17" t="s">
        <v>4374</v>
      </c>
      <c r="F17" t="s">
        <v>3894</v>
      </c>
      <c r="G17">
        <f>_1995_1996[[#This Row],[Column9]]+_1995_1996[[#This Row],[Column6]]</f>
        <v>4571</v>
      </c>
      <c r="H17" t="s">
        <v>4376</v>
      </c>
      <c r="I17" t="s">
        <v>1154</v>
      </c>
      <c r="J17" t="s">
        <v>4377</v>
      </c>
      <c r="K17" t="s">
        <v>4334</v>
      </c>
      <c r="L17">
        <f>_1995_1996[[#This Row],[Column14]]+_1995_1996[[#This Row],[Column17]]</f>
        <v>12995</v>
      </c>
    </row>
    <row r="18" spans="1:12">
      <c r="A18" t="s">
        <v>174</v>
      </c>
      <c r="B18" t="s">
        <v>4378</v>
      </c>
      <c r="C18" t="s">
        <v>1925</v>
      </c>
      <c r="D18" t="s">
        <v>861</v>
      </c>
      <c r="E18" t="s">
        <v>1750</v>
      </c>
      <c r="F18" t="s">
        <v>598</v>
      </c>
      <c r="G18">
        <f>_1995_1996[[#This Row],[Column9]]+_1995_1996[[#This Row],[Column6]]</f>
        <v>4872</v>
      </c>
      <c r="H18" t="s">
        <v>1226</v>
      </c>
      <c r="I18" t="s">
        <v>3343</v>
      </c>
      <c r="J18" t="s">
        <v>4379</v>
      </c>
      <c r="K18" t="s">
        <v>1315</v>
      </c>
      <c r="L18">
        <f>_1995_1996[[#This Row],[Column14]]+_1995_1996[[#This Row],[Column17]]</f>
        <v>9049</v>
      </c>
    </row>
    <row r="19" spans="1:12">
      <c r="A19" t="s">
        <v>3739</v>
      </c>
      <c r="B19" t="s">
        <v>4380</v>
      </c>
      <c r="C19" t="s">
        <v>1596</v>
      </c>
      <c r="D19" t="s">
        <v>2473</v>
      </c>
      <c r="E19" t="s">
        <v>2995</v>
      </c>
      <c r="F19" t="s">
        <v>1655</v>
      </c>
      <c r="G19">
        <f>_1995_1996[[#This Row],[Column9]]+_1995_1996[[#This Row],[Column6]]</f>
        <v>960</v>
      </c>
      <c r="H19" t="s">
        <v>4381</v>
      </c>
      <c r="I19" t="s">
        <v>4382</v>
      </c>
      <c r="J19" t="s">
        <v>4383</v>
      </c>
      <c r="K19" t="s">
        <v>2112</v>
      </c>
      <c r="L19">
        <f>_1995_1996[[#This Row],[Column14]]+_1995_1996[[#This Row],[Column17]]</f>
        <v>6607</v>
      </c>
    </row>
    <row r="20" spans="1:12">
      <c r="A20" t="s">
        <v>19</v>
      </c>
      <c r="B20" t="s">
        <v>4384</v>
      </c>
      <c r="C20" t="s">
        <v>4385</v>
      </c>
      <c r="D20" t="s">
        <v>4386</v>
      </c>
      <c r="E20" t="s">
        <v>4387</v>
      </c>
      <c r="F20" t="s">
        <v>4388</v>
      </c>
      <c r="G20">
        <f>_1995_1996[[#This Row],[Column9]]+_1995_1996[[#This Row],[Column6]]</f>
        <v>6211</v>
      </c>
      <c r="H20" t="s">
        <v>4389</v>
      </c>
      <c r="I20" t="s">
        <v>4390</v>
      </c>
      <c r="J20" t="s">
        <v>4391</v>
      </c>
      <c r="K20" t="s">
        <v>3819</v>
      </c>
      <c r="L20">
        <f>_1995_1996[[#This Row],[Column14]]+_1995_1996[[#This Row],[Column17]]</f>
        <v>12616</v>
      </c>
    </row>
    <row r="21" spans="1:12">
      <c r="A21" t="s">
        <v>3756</v>
      </c>
      <c r="B21" t="s">
        <v>4392</v>
      </c>
      <c r="C21" t="s">
        <v>1671</v>
      </c>
      <c r="D21" t="s">
        <v>2058</v>
      </c>
      <c r="E21" t="s">
        <v>4393</v>
      </c>
      <c r="F21" t="s">
        <v>2219</v>
      </c>
      <c r="G21">
        <f>_1995_1996[[#This Row],[Column9]]+_1995_1996[[#This Row],[Column6]]</f>
        <v>2362</v>
      </c>
      <c r="H21" t="s">
        <v>2101</v>
      </c>
      <c r="I21" t="s">
        <v>4394</v>
      </c>
      <c r="J21" t="s">
        <v>4395</v>
      </c>
      <c r="K21" t="s">
        <v>2509</v>
      </c>
      <c r="L21">
        <f>_1995_1996[[#This Row],[Column14]]+_1995_1996[[#This Row],[Column17]]</f>
        <v>5468</v>
      </c>
    </row>
    <row r="22" spans="1:12">
      <c r="A22" t="s">
        <v>492</v>
      </c>
      <c r="B22" t="s">
        <v>4396</v>
      </c>
      <c r="C22" t="s">
        <v>3894</v>
      </c>
      <c r="D22" t="s">
        <v>2900</v>
      </c>
      <c r="E22" t="s">
        <v>4397</v>
      </c>
      <c r="F22" t="s">
        <v>1595</v>
      </c>
      <c r="G22">
        <f>_1995_1996[[#This Row],[Column9]]+_1995_1996[[#This Row],[Column6]]</f>
        <v>2944</v>
      </c>
      <c r="H22" t="s">
        <v>4398</v>
      </c>
      <c r="I22" t="s">
        <v>4399</v>
      </c>
      <c r="J22" t="s">
        <v>4400</v>
      </c>
      <c r="K22" t="s">
        <v>3887</v>
      </c>
      <c r="L22">
        <f>_1995_1996[[#This Row],[Column14]]+_1995_1996[[#This Row],[Column17]]</f>
        <v>15283</v>
      </c>
    </row>
    <row r="23" spans="1:12">
      <c r="A23" t="s">
        <v>22</v>
      </c>
      <c r="B23" t="s">
        <v>4401</v>
      </c>
      <c r="C23" t="s">
        <v>1410</v>
      </c>
      <c r="D23" t="s">
        <v>1406</v>
      </c>
      <c r="E23" t="s">
        <v>4402</v>
      </c>
      <c r="F23" t="s">
        <v>2115</v>
      </c>
      <c r="G23">
        <f>_1995_1996[[#This Row],[Column9]]+_1995_1996[[#This Row],[Column6]]</f>
        <v>1649</v>
      </c>
      <c r="H23" t="s">
        <v>4403</v>
      </c>
      <c r="I23" t="s">
        <v>4404</v>
      </c>
      <c r="J23" t="s">
        <v>2941</v>
      </c>
      <c r="K23" t="s">
        <v>572</v>
      </c>
      <c r="L23">
        <f>_1995_1996[[#This Row],[Column14]]+_1995_1996[[#This Row],[Column17]]</f>
        <v>15757</v>
      </c>
    </row>
    <row r="24" spans="1:12">
      <c r="A24" t="s">
        <v>161</v>
      </c>
      <c r="B24" t="s">
        <v>3887</v>
      </c>
      <c r="C24" t="s">
        <v>1515</v>
      </c>
      <c r="D24" t="s">
        <v>1847</v>
      </c>
      <c r="E24" t="s">
        <v>1514</v>
      </c>
      <c r="F24" t="s">
        <v>1489</v>
      </c>
      <c r="G24">
        <f>_1995_1996[[#This Row],[Column9]]+_1995_1996[[#This Row],[Column6]]</f>
        <v>203</v>
      </c>
      <c r="H24" t="s">
        <v>2633</v>
      </c>
      <c r="I24" t="s">
        <v>551</v>
      </c>
      <c r="J24" t="s">
        <v>3611</v>
      </c>
      <c r="K24" t="s">
        <v>1635</v>
      </c>
      <c r="L24">
        <f>_1995_1996[[#This Row],[Column14]]+_1995_1996[[#This Row],[Column17]]</f>
        <v>485</v>
      </c>
    </row>
    <row r="25" spans="1:12">
      <c r="A25" t="s">
        <v>3771</v>
      </c>
      <c r="B25" t="s">
        <v>3583</v>
      </c>
      <c r="C25" t="s">
        <v>749</v>
      </c>
      <c r="D25" t="s">
        <v>1964</v>
      </c>
      <c r="E25" t="s">
        <v>2054</v>
      </c>
      <c r="F25" t="s">
        <v>591</v>
      </c>
      <c r="G25">
        <f>_1995_1996[[#This Row],[Column9]]+_1995_1996[[#This Row],[Column6]]</f>
        <v>195</v>
      </c>
      <c r="H25" t="s">
        <v>3841</v>
      </c>
      <c r="I25" t="s">
        <v>551</v>
      </c>
      <c r="J25" t="s">
        <v>1408</v>
      </c>
      <c r="K25" t="s">
        <v>2644</v>
      </c>
      <c r="L25">
        <f>_1995_1996[[#This Row],[Column14]]+_1995_1996[[#This Row],[Column17]]</f>
        <v>909</v>
      </c>
    </row>
    <row r="26" spans="1:12">
      <c r="A26" t="s">
        <v>770</v>
      </c>
      <c r="B26" t="s">
        <v>2191</v>
      </c>
      <c r="C26" t="s">
        <v>2550</v>
      </c>
      <c r="D26" t="s">
        <v>1888</v>
      </c>
      <c r="E26" t="s">
        <v>3217</v>
      </c>
      <c r="F26" t="s">
        <v>1441</v>
      </c>
      <c r="G26">
        <f>_1995_1996[[#This Row],[Column9]]+_1995_1996[[#This Row],[Column6]]</f>
        <v>772</v>
      </c>
      <c r="H26" t="s">
        <v>4405</v>
      </c>
      <c r="I26" t="s">
        <v>3799</v>
      </c>
      <c r="J26" t="s">
        <v>4103</v>
      </c>
      <c r="K26" t="s">
        <v>2068</v>
      </c>
      <c r="L26">
        <f>_1995_1996[[#This Row],[Column14]]+_1995_1996[[#This Row],[Column17]]</f>
        <v>7170</v>
      </c>
    </row>
    <row r="27" spans="1:12">
      <c r="A27" t="s">
        <v>478</v>
      </c>
      <c r="B27" t="s">
        <v>4406</v>
      </c>
      <c r="C27" t="s">
        <v>1480</v>
      </c>
      <c r="D27" t="s">
        <v>2856</v>
      </c>
      <c r="E27" t="s">
        <v>2175</v>
      </c>
      <c r="F27" t="s">
        <v>2115</v>
      </c>
      <c r="G27">
        <f>_1995_1996[[#This Row],[Column9]]+_1995_1996[[#This Row],[Column6]]</f>
        <v>1391</v>
      </c>
      <c r="H27" t="s">
        <v>4407</v>
      </c>
      <c r="I27" t="s">
        <v>722</v>
      </c>
      <c r="J27" t="s">
        <v>3203</v>
      </c>
      <c r="K27" t="s">
        <v>2070</v>
      </c>
      <c r="L27">
        <f>_1995_1996[[#This Row],[Column14]]+_1995_1996[[#This Row],[Column17]]</f>
        <v>3204</v>
      </c>
    </row>
    <row r="28" spans="1:12">
      <c r="A28" t="s">
        <v>2960</v>
      </c>
      <c r="B28" t="s">
        <v>3350</v>
      </c>
      <c r="C28" t="s">
        <v>1491</v>
      </c>
      <c r="D28" t="s">
        <v>3268</v>
      </c>
      <c r="E28" t="s">
        <v>1611</v>
      </c>
      <c r="F28" t="s">
        <v>1705</v>
      </c>
      <c r="G28">
        <f>_1995_1996[[#This Row],[Column9]]+_1995_1996[[#This Row],[Column6]]</f>
        <v>970</v>
      </c>
      <c r="H28" t="s">
        <v>4409</v>
      </c>
      <c r="I28" t="s">
        <v>2627</v>
      </c>
      <c r="J28" t="s">
        <v>3150</v>
      </c>
      <c r="K28" t="s">
        <v>1926</v>
      </c>
      <c r="L28">
        <f>_1995_1996[[#This Row],[Column14]]+_1995_1996[[#This Row],[Column17]]</f>
        <v>2777</v>
      </c>
    </row>
    <row r="29" spans="1:12">
      <c r="A29" t="s">
        <v>380</v>
      </c>
      <c r="B29" t="s">
        <v>4410</v>
      </c>
      <c r="C29" t="s">
        <v>725</v>
      </c>
      <c r="D29" t="s">
        <v>599</v>
      </c>
      <c r="E29" t="s">
        <v>4411</v>
      </c>
      <c r="F29" t="s">
        <v>1475</v>
      </c>
      <c r="G29">
        <f>_1995_1996[[#This Row],[Column9]]+_1995_1996[[#This Row],[Column6]]</f>
        <v>4340</v>
      </c>
      <c r="H29" t="s">
        <v>4412</v>
      </c>
      <c r="I29" t="s">
        <v>4218</v>
      </c>
      <c r="J29" t="s">
        <v>1471</v>
      </c>
      <c r="K29" t="s">
        <v>2635</v>
      </c>
      <c r="L29">
        <f>_1995_1996[[#This Row],[Column14]]+_1995_1996[[#This Row],[Column17]]</f>
        <v>6869</v>
      </c>
    </row>
    <row r="30" spans="1:12">
      <c r="A30" t="s">
        <v>800</v>
      </c>
      <c r="B30" t="s">
        <v>3169</v>
      </c>
      <c r="C30" t="s">
        <v>1303</v>
      </c>
      <c r="D30" t="s">
        <v>2947</v>
      </c>
      <c r="E30" t="s">
        <v>2266</v>
      </c>
      <c r="F30" t="s">
        <v>1641</v>
      </c>
      <c r="G30">
        <f>_1995_1996[[#This Row],[Column9]]+_1995_1996[[#This Row],[Column6]]</f>
        <v>126</v>
      </c>
      <c r="H30" t="s">
        <v>551</v>
      </c>
      <c r="I30" t="s">
        <v>1672</v>
      </c>
      <c r="J30" t="s">
        <v>1672</v>
      </c>
      <c r="K30" t="s">
        <v>551</v>
      </c>
      <c r="L30">
        <f>_1995_1996[[#This Row],[Column14]]+_1995_1996[[#This Row],[Column17]]</f>
        <v>143</v>
      </c>
    </row>
    <row r="31" spans="1:12">
      <c r="A31" t="s">
        <v>27</v>
      </c>
      <c r="B31" t="s">
        <v>4413</v>
      </c>
      <c r="C31" t="s">
        <v>3888</v>
      </c>
      <c r="D31" t="s">
        <v>1654</v>
      </c>
      <c r="E31" t="s">
        <v>2599</v>
      </c>
      <c r="F31" t="s">
        <v>2204</v>
      </c>
      <c r="G31">
        <f>_1995_1996[[#This Row],[Column9]]+_1995_1996[[#This Row],[Column6]]</f>
        <v>1452</v>
      </c>
      <c r="H31" t="s">
        <v>4414</v>
      </c>
      <c r="I31" t="s">
        <v>4157</v>
      </c>
      <c r="J31" t="s">
        <v>4415</v>
      </c>
      <c r="K31" t="s">
        <v>3889</v>
      </c>
      <c r="L31">
        <f>_1995_1996[[#This Row],[Column14]]+_1995_1996[[#This Row],[Column17]]</f>
        <v>13570</v>
      </c>
    </row>
    <row r="32" spans="1:12">
      <c r="A32" t="s">
        <v>28</v>
      </c>
      <c r="B32" t="s">
        <v>4416</v>
      </c>
      <c r="C32" t="s">
        <v>634</v>
      </c>
      <c r="D32" t="s">
        <v>2403</v>
      </c>
      <c r="E32" t="s">
        <v>2502</v>
      </c>
      <c r="F32" t="s">
        <v>1634</v>
      </c>
      <c r="G32">
        <f>_1995_1996[[#This Row],[Column9]]+_1995_1996[[#This Row],[Column6]]</f>
        <v>2163</v>
      </c>
      <c r="H32" t="s">
        <v>1940</v>
      </c>
      <c r="I32" t="s">
        <v>551</v>
      </c>
      <c r="J32" t="s">
        <v>2423</v>
      </c>
      <c r="K32" t="s">
        <v>1681</v>
      </c>
      <c r="L32">
        <f>_1995_1996[[#This Row],[Column14]]+_1995_1996[[#This Row],[Column17]]</f>
        <v>781</v>
      </c>
    </row>
    <row r="33" spans="1:12">
      <c r="A33" t="s">
        <v>332</v>
      </c>
      <c r="B33" t="s">
        <v>4417</v>
      </c>
      <c r="C33" t="s">
        <v>1838</v>
      </c>
      <c r="D33" t="s">
        <v>1708</v>
      </c>
      <c r="E33" t="s">
        <v>1639</v>
      </c>
      <c r="F33" t="s">
        <v>551</v>
      </c>
      <c r="G33">
        <f>_1995_1996[[#This Row],[Column9]]+_1995_1996[[#This Row],[Column6]]</f>
        <v>5</v>
      </c>
      <c r="H33" t="s">
        <v>2872</v>
      </c>
      <c r="I33" t="s">
        <v>1639</v>
      </c>
      <c r="J33" t="s">
        <v>1722</v>
      </c>
      <c r="K33" t="s">
        <v>1434</v>
      </c>
      <c r="L33">
        <f>_1995_1996[[#This Row],[Column14]]+_1995_1996[[#This Row],[Column17]]</f>
        <v>463</v>
      </c>
    </row>
    <row r="34" spans="1:12">
      <c r="A34" t="s">
        <v>31</v>
      </c>
      <c r="B34" t="s">
        <v>4418</v>
      </c>
      <c r="C34" t="s">
        <v>2011</v>
      </c>
      <c r="D34" t="s">
        <v>3181</v>
      </c>
      <c r="E34" t="s">
        <v>1137</v>
      </c>
      <c r="F34" t="s">
        <v>1292</v>
      </c>
      <c r="G34">
        <f>_1995_1996[[#This Row],[Column9]]+_1995_1996[[#This Row],[Column6]]</f>
        <v>2867</v>
      </c>
      <c r="H34" t="s">
        <v>4419</v>
      </c>
      <c r="I34" t="s">
        <v>4420</v>
      </c>
      <c r="J34" t="s">
        <v>4421</v>
      </c>
      <c r="K34" t="s">
        <v>809</v>
      </c>
      <c r="L34">
        <f>_1995_1996[[#This Row],[Column14]]+_1995_1996[[#This Row],[Column17]]</f>
        <v>18375</v>
      </c>
    </row>
    <row r="35" spans="1:12">
      <c r="A35" t="s">
        <v>32</v>
      </c>
      <c r="B35" t="s">
        <v>4422</v>
      </c>
      <c r="C35" t="s">
        <v>2666</v>
      </c>
      <c r="D35" t="s">
        <v>3837</v>
      </c>
      <c r="E35" t="s">
        <v>4423</v>
      </c>
      <c r="F35" t="s">
        <v>1443</v>
      </c>
      <c r="G35">
        <f>_1995_1996[[#This Row],[Column9]]+_1995_1996[[#This Row],[Column6]]</f>
        <v>1309</v>
      </c>
      <c r="H35" t="s">
        <v>4424</v>
      </c>
      <c r="I35" t="s">
        <v>4425</v>
      </c>
      <c r="J35" t="s">
        <v>3267</v>
      </c>
      <c r="K35" t="s">
        <v>4131</v>
      </c>
      <c r="L35">
        <f>_1995_1996[[#This Row],[Column14]]+_1995_1996[[#This Row],[Column17]]</f>
        <v>10533</v>
      </c>
    </row>
    <row r="36" spans="1:12">
      <c r="A36" t="s">
        <v>33</v>
      </c>
      <c r="B36" t="s">
        <v>4426</v>
      </c>
      <c r="C36" t="s">
        <v>2538</v>
      </c>
      <c r="D36" t="s">
        <v>4427</v>
      </c>
      <c r="E36" t="s">
        <v>1923</v>
      </c>
      <c r="F36" t="s">
        <v>1418</v>
      </c>
      <c r="G36">
        <f>_1995_1996[[#This Row],[Column9]]+_1995_1996[[#This Row],[Column6]]</f>
        <v>3349</v>
      </c>
      <c r="H36" t="s">
        <v>4428</v>
      </c>
      <c r="I36" t="s">
        <v>3865</v>
      </c>
      <c r="J36" t="s">
        <v>4429</v>
      </c>
      <c r="K36" t="s">
        <v>2297</v>
      </c>
      <c r="L36">
        <f>_1995_1996[[#This Row],[Column14]]+_1995_1996[[#This Row],[Column17]]</f>
        <v>8571</v>
      </c>
    </row>
    <row r="37" spans="1:12">
      <c r="A37" t="s">
        <v>34</v>
      </c>
      <c r="B37" t="s">
        <v>4430</v>
      </c>
      <c r="C37" t="s">
        <v>4431</v>
      </c>
      <c r="D37" t="s">
        <v>1472</v>
      </c>
      <c r="E37" t="s">
        <v>3549</v>
      </c>
      <c r="F37" t="s">
        <v>612</v>
      </c>
      <c r="G37">
        <f>_1995_1996[[#This Row],[Column9]]+_1995_1996[[#This Row],[Column6]]</f>
        <v>2458</v>
      </c>
      <c r="H37" t="s">
        <v>4432</v>
      </c>
      <c r="I37" t="s">
        <v>1905</v>
      </c>
      <c r="J37" t="s">
        <v>4433</v>
      </c>
      <c r="K37" t="s">
        <v>1799</v>
      </c>
      <c r="L37">
        <f>_1995_1996[[#This Row],[Column14]]+_1995_1996[[#This Row],[Column17]]</f>
        <v>7539</v>
      </c>
    </row>
    <row r="38" spans="1:12">
      <c r="A38" t="s">
        <v>35</v>
      </c>
      <c r="B38" t="s">
        <v>4434</v>
      </c>
      <c r="C38" t="s">
        <v>2991</v>
      </c>
      <c r="D38" t="s">
        <v>3242</v>
      </c>
      <c r="E38" t="s">
        <v>4435</v>
      </c>
      <c r="F38" t="s">
        <v>2950</v>
      </c>
      <c r="G38">
        <f>_1995_1996[[#This Row],[Column9]]+_1995_1996[[#This Row],[Column6]]</f>
        <v>2174</v>
      </c>
      <c r="H38" t="s">
        <v>4436</v>
      </c>
      <c r="I38" t="s">
        <v>4437</v>
      </c>
      <c r="J38" t="s">
        <v>3927</v>
      </c>
      <c r="K38" t="s">
        <v>3501</v>
      </c>
      <c r="L38">
        <f>_1995_1996[[#This Row],[Column14]]+_1995_1996[[#This Row],[Column17]]</f>
        <v>10104</v>
      </c>
    </row>
    <row r="39" spans="1:12">
      <c r="A39" t="s">
        <v>419</v>
      </c>
      <c r="B39" t="s">
        <v>4438</v>
      </c>
      <c r="C39" t="s">
        <v>2075</v>
      </c>
      <c r="D39" t="s">
        <v>2435</v>
      </c>
      <c r="E39" t="s">
        <v>1467</v>
      </c>
      <c r="F39" t="s">
        <v>1893</v>
      </c>
      <c r="G39">
        <f>_1995_1996[[#This Row],[Column9]]+_1995_1996[[#This Row],[Column6]]</f>
        <v>844</v>
      </c>
      <c r="H39" t="s">
        <v>4439</v>
      </c>
      <c r="I39" t="s">
        <v>3261</v>
      </c>
      <c r="J39" t="s">
        <v>1995</v>
      </c>
      <c r="K39" t="s">
        <v>1374</v>
      </c>
      <c r="L39">
        <f>_1995_1996[[#This Row],[Column14]]+_1995_1996[[#This Row],[Column17]]</f>
        <v>4662</v>
      </c>
    </row>
    <row r="40" spans="1:12">
      <c r="A40" t="s">
        <v>37</v>
      </c>
      <c r="B40" t="s">
        <v>4440</v>
      </c>
      <c r="C40" t="s">
        <v>3437</v>
      </c>
      <c r="D40" t="s">
        <v>2240</v>
      </c>
      <c r="E40" t="s">
        <v>3260</v>
      </c>
      <c r="F40" t="s">
        <v>1645</v>
      </c>
      <c r="G40">
        <f>_1995_1996[[#This Row],[Column9]]+_1995_1996[[#This Row],[Column6]]</f>
        <v>1762</v>
      </c>
      <c r="H40" t="s">
        <v>4441</v>
      </c>
      <c r="I40" t="s">
        <v>3110</v>
      </c>
      <c r="J40" t="s">
        <v>4442</v>
      </c>
      <c r="K40" t="s">
        <v>616</v>
      </c>
      <c r="L40">
        <f>_1995_1996[[#This Row],[Column14]]+_1995_1996[[#This Row],[Column17]]</f>
        <v>5583</v>
      </c>
    </row>
    <row r="41" spans="1:12">
      <c r="A41" t="s">
        <v>38</v>
      </c>
      <c r="B41" t="s">
        <v>4443</v>
      </c>
      <c r="C41" t="s">
        <v>2305</v>
      </c>
      <c r="D41" t="s">
        <v>2388</v>
      </c>
      <c r="E41" t="s">
        <v>3059</v>
      </c>
      <c r="F41" t="s">
        <v>3377</v>
      </c>
      <c r="G41">
        <f>_1995_1996[[#This Row],[Column9]]+_1995_1996[[#This Row],[Column6]]</f>
        <v>2974</v>
      </c>
      <c r="H41" t="s">
        <v>4444</v>
      </c>
      <c r="I41" t="s">
        <v>4445</v>
      </c>
      <c r="J41" t="s">
        <v>4446</v>
      </c>
      <c r="K41" t="s">
        <v>1710</v>
      </c>
      <c r="L41">
        <f>_1995_1996[[#This Row],[Column14]]+_1995_1996[[#This Row],[Column17]]</f>
        <v>8417</v>
      </c>
    </row>
    <row r="42" spans="1:12">
      <c r="A42" t="s">
        <v>460</v>
      </c>
      <c r="B42" t="s">
        <v>3982</v>
      </c>
      <c r="C42" t="s">
        <v>1945</v>
      </c>
      <c r="D42" t="s">
        <v>1301</v>
      </c>
      <c r="E42" t="s">
        <v>1832</v>
      </c>
      <c r="F42" t="s">
        <v>1639</v>
      </c>
      <c r="G42">
        <f>_1995_1996[[#This Row],[Column9]]+_1995_1996[[#This Row],[Column6]]</f>
        <v>106</v>
      </c>
      <c r="H42" t="s">
        <v>2351</v>
      </c>
      <c r="I42" t="s">
        <v>2337</v>
      </c>
      <c r="J42" t="s">
        <v>2462</v>
      </c>
      <c r="K42" t="s">
        <v>1930</v>
      </c>
      <c r="L42">
        <f>_1995_1996[[#This Row],[Column14]]+_1995_1996[[#This Row],[Column17]]</f>
        <v>961</v>
      </c>
    </row>
    <row r="43" spans="1:12">
      <c r="A43" t="s">
        <v>41</v>
      </c>
      <c r="B43" t="s">
        <v>4447</v>
      </c>
      <c r="C43" t="s">
        <v>4060</v>
      </c>
      <c r="D43" t="s">
        <v>4060</v>
      </c>
      <c r="E43" t="s">
        <v>1289</v>
      </c>
      <c r="F43" t="s">
        <v>2741</v>
      </c>
      <c r="G43">
        <f>_1995_1996[[#This Row],[Column9]]+_1995_1996[[#This Row],[Column6]]</f>
        <v>1612</v>
      </c>
      <c r="H43" t="s">
        <v>3228</v>
      </c>
      <c r="I43" t="s">
        <v>1796</v>
      </c>
      <c r="J43" t="s">
        <v>4448</v>
      </c>
      <c r="K43" t="s">
        <v>852</v>
      </c>
      <c r="L43">
        <f>_1995_1996[[#This Row],[Column14]]+_1995_1996[[#This Row],[Column17]]</f>
        <v>4555</v>
      </c>
    </row>
    <row r="44" spans="1:12">
      <c r="A44" t="s">
        <v>42</v>
      </c>
      <c r="B44" t="s">
        <v>4208</v>
      </c>
      <c r="C44" t="s">
        <v>1889</v>
      </c>
      <c r="D44" t="s">
        <v>3532</v>
      </c>
      <c r="E44" t="s">
        <v>1601</v>
      </c>
      <c r="F44" t="s">
        <v>2097</v>
      </c>
      <c r="G44">
        <f>_1995_1996[[#This Row],[Column9]]+_1995_1996[[#This Row],[Column6]]</f>
        <v>3305</v>
      </c>
      <c r="H44" t="s">
        <v>4449</v>
      </c>
      <c r="I44" t="s">
        <v>4450</v>
      </c>
      <c r="J44" t="s">
        <v>4451</v>
      </c>
      <c r="K44" t="s">
        <v>3813</v>
      </c>
      <c r="L44">
        <f>_1995_1996[[#This Row],[Column14]]+_1995_1996[[#This Row],[Column17]]</f>
        <v>13616</v>
      </c>
    </row>
    <row r="45" spans="1:12">
      <c r="A45" t="s">
        <v>3851</v>
      </c>
      <c r="B45" t="s">
        <v>1465</v>
      </c>
      <c r="C45" t="s">
        <v>1664</v>
      </c>
      <c r="D45" t="s">
        <v>1435</v>
      </c>
      <c r="E45" t="s">
        <v>2070</v>
      </c>
      <c r="F45" t="s">
        <v>1640</v>
      </c>
      <c r="G45">
        <f>_1995_1996[[#This Row],[Column9]]+_1995_1996[[#This Row],[Column6]]</f>
        <v>37</v>
      </c>
      <c r="H45" t="s">
        <v>1309</v>
      </c>
      <c r="I45" t="s">
        <v>1664</v>
      </c>
      <c r="J45" t="s">
        <v>4452</v>
      </c>
      <c r="K45" t="s">
        <v>1843</v>
      </c>
      <c r="L45">
        <f>_1995_1996[[#This Row],[Column14]]+_1995_1996[[#This Row],[Column17]]</f>
        <v>1515</v>
      </c>
    </row>
    <row r="46" spans="1:12">
      <c r="A46" t="s">
        <v>45</v>
      </c>
      <c r="B46" t="s">
        <v>4453</v>
      </c>
      <c r="C46" t="s">
        <v>639</v>
      </c>
      <c r="D46" t="s">
        <v>782</v>
      </c>
      <c r="E46" t="s">
        <v>4454</v>
      </c>
      <c r="F46" t="s">
        <v>2369</v>
      </c>
      <c r="G46">
        <f>_1995_1996[[#This Row],[Column9]]+_1995_1996[[#This Row],[Column6]]</f>
        <v>2290</v>
      </c>
      <c r="H46" t="s">
        <v>4455</v>
      </c>
      <c r="I46" t="s">
        <v>4456</v>
      </c>
      <c r="J46" t="s">
        <v>4457</v>
      </c>
      <c r="K46" t="s">
        <v>2572</v>
      </c>
      <c r="L46">
        <f>_1995_1996[[#This Row],[Column14]]+_1995_1996[[#This Row],[Column17]]</f>
        <v>14315</v>
      </c>
    </row>
    <row r="47" spans="1:12">
      <c r="A47" t="s">
        <v>422</v>
      </c>
      <c r="B47" t="s">
        <v>2151</v>
      </c>
      <c r="C47" t="s">
        <v>560</v>
      </c>
      <c r="D47" t="s">
        <v>2615</v>
      </c>
      <c r="E47" t="s">
        <v>1548</v>
      </c>
      <c r="F47" t="s">
        <v>1441</v>
      </c>
      <c r="G47">
        <f>_1995_1996[[#This Row],[Column9]]+_1995_1996[[#This Row],[Column6]]</f>
        <v>551</v>
      </c>
      <c r="H47" t="s">
        <v>1707</v>
      </c>
      <c r="I47" t="s">
        <v>551</v>
      </c>
      <c r="J47" t="s">
        <v>2105</v>
      </c>
      <c r="K47" t="s">
        <v>1838</v>
      </c>
      <c r="L47">
        <f>_1995_1996[[#This Row],[Column14]]+_1995_1996[[#This Row],[Column17]]</f>
        <v>648</v>
      </c>
    </row>
    <row r="48" spans="1:12">
      <c r="A48" t="s">
        <v>47</v>
      </c>
      <c r="B48" t="s">
        <v>4458</v>
      </c>
      <c r="C48" t="s">
        <v>3133</v>
      </c>
      <c r="D48" t="s">
        <v>934</v>
      </c>
      <c r="E48" t="s">
        <v>4459</v>
      </c>
      <c r="F48" t="s">
        <v>1832</v>
      </c>
      <c r="G48">
        <f>_1995_1996[[#This Row],[Column9]]+_1995_1996[[#This Row],[Column6]]</f>
        <v>2602</v>
      </c>
      <c r="H48" t="s">
        <v>4460</v>
      </c>
      <c r="I48" t="s">
        <v>968</v>
      </c>
      <c r="J48" t="s">
        <v>4461</v>
      </c>
      <c r="K48" t="s">
        <v>3758</v>
      </c>
      <c r="L48">
        <f>_1995_1996[[#This Row],[Column14]]+_1995_1996[[#This Row],[Column17]]</f>
        <v>10189</v>
      </c>
    </row>
    <row r="49" spans="1:12">
      <c r="A49" t="s">
        <v>48</v>
      </c>
      <c r="B49" t="s">
        <v>3669</v>
      </c>
      <c r="C49" t="s">
        <v>692</v>
      </c>
      <c r="D49" t="s">
        <v>4462</v>
      </c>
      <c r="E49" t="s">
        <v>3238</v>
      </c>
      <c r="F49" t="s">
        <v>4463</v>
      </c>
      <c r="G49">
        <f>_1995_1996[[#This Row],[Column9]]+_1995_1996[[#This Row],[Column6]]</f>
        <v>3661</v>
      </c>
      <c r="H49" t="s">
        <v>4464</v>
      </c>
      <c r="I49" t="s">
        <v>1198</v>
      </c>
      <c r="J49" t="s">
        <v>4465</v>
      </c>
      <c r="K49" t="s">
        <v>3478</v>
      </c>
      <c r="L49">
        <f>_1995_1996[[#This Row],[Column14]]+_1995_1996[[#This Row],[Column17]]</f>
        <v>8423</v>
      </c>
    </row>
    <row r="50" spans="1:12">
      <c r="A50" t="s">
        <v>4466</v>
      </c>
      <c r="B50" t="s">
        <v>4467</v>
      </c>
      <c r="C50" t="s">
        <v>4468</v>
      </c>
      <c r="D50" t="s">
        <v>1335</v>
      </c>
      <c r="E50" t="s">
        <v>1809</v>
      </c>
      <c r="F50" t="s">
        <v>3865</v>
      </c>
      <c r="G50">
        <f>_1995_1996[[#This Row],[Column9]]+_1995_1996[[#This Row],[Column6]]</f>
        <v>3195</v>
      </c>
      <c r="H50" t="s">
        <v>4470</v>
      </c>
      <c r="I50" t="s">
        <v>1641</v>
      </c>
      <c r="J50" t="s">
        <v>3529</v>
      </c>
      <c r="K50" t="s">
        <v>1309</v>
      </c>
      <c r="L50">
        <f>_1995_1996[[#This Row],[Column14]]+_1995_1996[[#This Row],[Column17]]</f>
        <v>5109</v>
      </c>
    </row>
    <row r="51" spans="1:12">
      <c r="A51" t="s">
        <v>494</v>
      </c>
      <c r="B51" t="s">
        <v>1338</v>
      </c>
      <c r="C51" t="s">
        <v>1641</v>
      </c>
      <c r="D51" t="s">
        <v>1637</v>
      </c>
      <c r="E51" t="s">
        <v>2092</v>
      </c>
      <c r="F51" t="s">
        <v>551</v>
      </c>
      <c r="G51">
        <f>_1995_1996[[#This Row],[Column9]]+_1995_1996[[#This Row],[Column6]]</f>
        <v>85</v>
      </c>
      <c r="H51" t="s">
        <v>1712</v>
      </c>
      <c r="I51" t="s">
        <v>3118</v>
      </c>
      <c r="J51" t="s">
        <v>4471</v>
      </c>
      <c r="K51" t="s">
        <v>1306</v>
      </c>
      <c r="L51">
        <f>_1995_1996[[#This Row],[Column14]]+_1995_1996[[#This Row],[Column17]]</f>
        <v>1633</v>
      </c>
    </row>
    <row r="52" spans="1:12">
      <c r="A52" t="s">
        <v>4472</v>
      </c>
      <c r="B52" t="s">
        <v>3871</v>
      </c>
      <c r="C52" t="s">
        <v>3028</v>
      </c>
      <c r="D52" t="s">
        <v>4473</v>
      </c>
      <c r="E52" t="s">
        <v>3203</v>
      </c>
      <c r="F52" t="s">
        <v>2756</v>
      </c>
      <c r="G52">
        <f>_1995_1996[[#This Row],[Column9]]+_1995_1996[[#This Row],[Column6]]</f>
        <v>3675</v>
      </c>
      <c r="H52" t="s">
        <v>1434</v>
      </c>
      <c r="I52" t="s">
        <v>1803</v>
      </c>
      <c r="J52" t="s">
        <v>2070</v>
      </c>
      <c r="K52" t="s">
        <v>1304</v>
      </c>
      <c r="L52">
        <f>_1995_1996[[#This Row],[Column14]]+_1995_1996[[#This Row],[Column17]]</f>
        <v>59</v>
      </c>
    </row>
    <row r="53" spans="1:12">
      <c r="A53" t="s">
        <v>3879</v>
      </c>
      <c r="B53" t="s">
        <v>3197</v>
      </c>
      <c r="C53" t="s">
        <v>2053</v>
      </c>
      <c r="D53" t="s">
        <v>1561</v>
      </c>
      <c r="E53" t="s">
        <v>2292</v>
      </c>
      <c r="F53" t="s">
        <v>1664</v>
      </c>
      <c r="G53">
        <f>_1995_1996[[#This Row],[Column9]]+_1995_1996[[#This Row],[Column6]]</f>
        <v>505</v>
      </c>
      <c r="H53" t="s">
        <v>591</v>
      </c>
      <c r="I53" t="s">
        <v>1327</v>
      </c>
      <c r="J53" t="s">
        <v>2219</v>
      </c>
      <c r="K53" t="s">
        <v>551</v>
      </c>
      <c r="L53">
        <f>_1995_1996[[#This Row],[Column14]]+_1995_1996[[#This Row],[Column17]]</f>
        <v>56</v>
      </c>
    </row>
    <row r="54" spans="1:12">
      <c r="A54" t="s">
        <v>154</v>
      </c>
      <c r="B54" t="s">
        <v>4474</v>
      </c>
      <c r="C54" t="s">
        <v>884</v>
      </c>
      <c r="D54" t="s">
        <v>3388</v>
      </c>
      <c r="E54" t="s">
        <v>4475</v>
      </c>
      <c r="F54" t="s">
        <v>2306</v>
      </c>
      <c r="G54">
        <f>_1995_1996[[#This Row],[Column9]]+_1995_1996[[#This Row],[Column6]]</f>
        <v>2516</v>
      </c>
      <c r="H54" t="s">
        <v>4476</v>
      </c>
      <c r="I54" t="s">
        <v>1022</v>
      </c>
      <c r="J54" t="s">
        <v>2868</v>
      </c>
      <c r="K54" t="s">
        <v>892</v>
      </c>
      <c r="L54">
        <f>_1995_1996[[#This Row],[Column14]]+_1995_1996[[#This Row],[Column17]]</f>
        <v>7718</v>
      </c>
    </row>
    <row r="55" spans="1:12">
      <c r="A55" t="s">
        <v>495</v>
      </c>
      <c r="B55" t="s">
        <v>4477</v>
      </c>
      <c r="C55" t="s">
        <v>673</v>
      </c>
      <c r="D55" t="s">
        <v>644</v>
      </c>
      <c r="E55" t="s">
        <v>4478</v>
      </c>
      <c r="F55" t="s">
        <v>1918</v>
      </c>
      <c r="G55">
        <f>_1995_1996[[#This Row],[Column9]]+_1995_1996[[#This Row],[Column6]]</f>
        <v>2230</v>
      </c>
      <c r="H55" t="s">
        <v>3990</v>
      </c>
      <c r="I55" t="s">
        <v>4479</v>
      </c>
      <c r="J55" t="s">
        <v>4480</v>
      </c>
      <c r="K55" t="s">
        <v>2032</v>
      </c>
      <c r="L55">
        <f>_1995_1996[[#This Row],[Column14]]+_1995_1996[[#This Row],[Column17]]</f>
        <v>8975</v>
      </c>
    </row>
    <row r="56" spans="1:12">
      <c r="A56" t="s">
        <v>425</v>
      </c>
      <c r="B56" t="s">
        <v>2794</v>
      </c>
      <c r="C56" t="s">
        <v>1664</v>
      </c>
      <c r="D56" t="s">
        <v>1954</v>
      </c>
      <c r="E56" t="s">
        <v>1327</v>
      </c>
      <c r="F56" t="s">
        <v>1434</v>
      </c>
      <c r="G56">
        <f>_1995_1996[[#This Row],[Column9]]+_1995_1996[[#This Row],[Column6]]</f>
        <v>52</v>
      </c>
      <c r="H56" t="s">
        <v>4481</v>
      </c>
      <c r="I56" t="s">
        <v>1451</v>
      </c>
      <c r="J56" t="s">
        <v>4482</v>
      </c>
      <c r="K56" t="s">
        <v>1615</v>
      </c>
      <c r="L56">
        <f>_1995_1996[[#This Row],[Column14]]+_1995_1996[[#This Row],[Column17]]</f>
        <v>1642</v>
      </c>
    </row>
    <row r="57" spans="1:12">
      <c r="A57" t="s">
        <v>482</v>
      </c>
      <c r="B57" t="s">
        <v>4483</v>
      </c>
      <c r="C57" t="s">
        <v>1845</v>
      </c>
      <c r="D57" t="s">
        <v>4484</v>
      </c>
      <c r="E57" t="s">
        <v>3881</v>
      </c>
      <c r="F57" t="s">
        <v>1838</v>
      </c>
      <c r="G57">
        <f>_1995_1996[[#This Row],[Column9]]+_1995_1996[[#This Row],[Column6]]</f>
        <v>1141</v>
      </c>
      <c r="H57" t="s">
        <v>3117</v>
      </c>
      <c r="I57" t="s">
        <v>1547</v>
      </c>
      <c r="J57" t="s">
        <v>4485</v>
      </c>
      <c r="K57" t="s">
        <v>1949</v>
      </c>
      <c r="L57">
        <f>_1995_1996[[#This Row],[Column14]]+_1995_1996[[#This Row],[Column17]]</f>
        <v>3301</v>
      </c>
    </row>
    <row r="58" spans="1:12">
      <c r="A58" t="s">
        <v>51</v>
      </c>
      <c r="B58" t="s">
        <v>4486</v>
      </c>
      <c r="C58" t="s">
        <v>4487</v>
      </c>
      <c r="D58" t="s">
        <v>4488</v>
      </c>
      <c r="E58" t="s">
        <v>4489</v>
      </c>
      <c r="F58" t="s">
        <v>828</v>
      </c>
      <c r="G58">
        <f>_1995_1996[[#This Row],[Column9]]+_1995_1996[[#This Row],[Column6]]</f>
        <v>3665</v>
      </c>
      <c r="H58" t="s">
        <v>4490</v>
      </c>
      <c r="I58" t="s">
        <v>3896</v>
      </c>
      <c r="J58" t="s">
        <v>4491</v>
      </c>
      <c r="K58" t="s">
        <v>1085</v>
      </c>
      <c r="L58">
        <f>_1995_1996[[#This Row],[Column14]]+_1995_1996[[#This Row],[Column17]]</f>
        <v>9755</v>
      </c>
    </row>
    <row r="59" spans="1:12">
      <c r="A59" t="s">
        <v>52</v>
      </c>
      <c r="B59" t="s">
        <v>4492</v>
      </c>
      <c r="C59" t="s">
        <v>4071</v>
      </c>
      <c r="D59" t="s">
        <v>2536</v>
      </c>
      <c r="E59" t="s">
        <v>2344</v>
      </c>
      <c r="F59" t="s">
        <v>1849</v>
      </c>
      <c r="G59">
        <f>_1995_1996[[#This Row],[Column9]]+_1995_1996[[#This Row],[Column6]]</f>
        <v>2894</v>
      </c>
      <c r="H59" t="s">
        <v>4493</v>
      </c>
      <c r="I59" t="s">
        <v>4494</v>
      </c>
      <c r="J59" t="s">
        <v>4495</v>
      </c>
      <c r="K59" t="s">
        <v>2307</v>
      </c>
      <c r="L59">
        <f>_1995_1996[[#This Row],[Column14]]+_1995_1996[[#This Row],[Column17]]</f>
        <v>10802</v>
      </c>
    </row>
    <row r="60" spans="1:12">
      <c r="A60" t="s">
        <v>3904</v>
      </c>
      <c r="B60" t="s">
        <v>4496</v>
      </c>
      <c r="C60" t="s">
        <v>2509</v>
      </c>
      <c r="D60" t="s">
        <v>661</v>
      </c>
      <c r="E60" t="s">
        <v>2268</v>
      </c>
      <c r="F60" t="s">
        <v>1641</v>
      </c>
      <c r="G60">
        <f>_1995_1996[[#This Row],[Column9]]+_1995_1996[[#This Row],[Column6]]</f>
        <v>409</v>
      </c>
      <c r="H60" t="s">
        <v>4497</v>
      </c>
      <c r="I60" t="s">
        <v>2114</v>
      </c>
      <c r="J60" t="s">
        <v>2798</v>
      </c>
      <c r="K60" t="s">
        <v>2314</v>
      </c>
      <c r="L60">
        <f>_1995_1996[[#This Row],[Column14]]+_1995_1996[[#This Row],[Column17]]</f>
        <v>2073</v>
      </c>
    </row>
    <row r="61" spans="1:12">
      <c r="A61" t="s">
        <v>53</v>
      </c>
      <c r="B61" t="s">
        <v>4498</v>
      </c>
      <c r="C61" t="s">
        <v>4375</v>
      </c>
      <c r="D61" t="s">
        <v>3705</v>
      </c>
      <c r="E61" t="s">
        <v>4499</v>
      </c>
      <c r="F61" t="s">
        <v>2258</v>
      </c>
      <c r="G61">
        <f>_1995_1996[[#This Row],[Column9]]+_1995_1996[[#This Row],[Column6]]</f>
        <v>4099</v>
      </c>
      <c r="H61" t="s">
        <v>2278</v>
      </c>
      <c r="I61" t="s">
        <v>3800</v>
      </c>
      <c r="J61" t="s">
        <v>4500</v>
      </c>
      <c r="K61" t="s">
        <v>2038</v>
      </c>
      <c r="L61">
        <f>_1995_1996[[#This Row],[Column14]]+_1995_1996[[#This Row],[Column17]]</f>
        <v>7773</v>
      </c>
    </row>
    <row r="62" spans="1:12">
      <c r="A62" t="s">
        <v>184</v>
      </c>
      <c r="B62" t="s">
        <v>4501</v>
      </c>
      <c r="C62" t="s">
        <v>2065</v>
      </c>
      <c r="D62" t="s">
        <v>4502</v>
      </c>
      <c r="E62" t="s">
        <v>836</v>
      </c>
      <c r="F62" t="s">
        <v>1739</v>
      </c>
      <c r="G62">
        <f>_1995_1996[[#This Row],[Column9]]+_1995_1996[[#This Row],[Column6]]</f>
        <v>2371</v>
      </c>
      <c r="H62" t="s">
        <v>4503</v>
      </c>
      <c r="I62" t="s">
        <v>4504</v>
      </c>
      <c r="J62" t="s">
        <v>4505</v>
      </c>
      <c r="K62" t="s">
        <v>3302</v>
      </c>
      <c r="L62">
        <f>_1995_1996[[#This Row],[Column14]]+_1995_1996[[#This Row],[Column17]]</f>
        <v>14615</v>
      </c>
    </row>
    <row r="63" spans="1:12">
      <c r="A63" t="s">
        <v>55</v>
      </c>
      <c r="B63" t="s">
        <v>4506</v>
      </c>
      <c r="C63" t="s">
        <v>4507</v>
      </c>
      <c r="D63" t="s">
        <v>4508</v>
      </c>
      <c r="E63" t="s">
        <v>703</v>
      </c>
      <c r="F63" t="s">
        <v>1499</v>
      </c>
      <c r="G63">
        <f>_1995_1996[[#This Row],[Column9]]+_1995_1996[[#This Row],[Column6]]</f>
        <v>5494</v>
      </c>
      <c r="H63" t="s">
        <v>4509</v>
      </c>
      <c r="I63" t="s">
        <v>3138</v>
      </c>
      <c r="J63" t="s">
        <v>4510</v>
      </c>
      <c r="K63" t="s">
        <v>4511</v>
      </c>
      <c r="L63">
        <f>_1995_1996[[#This Row],[Column14]]+_1995_1996[[#This Row],[Column17]]</f>
        <v>17631</v>
      </c>
    </row>
    <row r="64" spans="1:12">
      <c r="A64" t="s">
        <v>57</v>
      </c>
      <c r="B64" t="s">
        <v>4512</v>
      </c>
      <c r="C64" t="s">
        <v>4513</v>
      </c>
      <c r="D64" t="s">
        <v>4514</v>
      </c>
      <c r="E64" t="s">
        <v>4515</v>
      </c>
      <c r="F64" t="s">
        <v>1391</v>
      </c>
      <c r="G64">
        <f>_1995_1996[[#This Row],[Column9]]+_1995_1996[[#This Row],[Column6]]</f>
        <v>7537</v>
      </c>
      <c r="H64" t="s">
        <v>4517</v>
      </c>
      <c r="I64" t="s">
        <v>917</v>
      </c>
      <c r="J64" t="s">
        <v>4054</v>
      </c>
      <c r="K64" t="s">
        <v>1834</v>
      </c>
      <c r="L64">
        <f>_1995_1996[[#This Row],[Column14]]+_1995_1996[[#This Row],[Column17]]</f>
        <v>8391</v>
      </c>
    </row>
    <row r="65" spans="1:12">
      <c r="A65" t="s">
        <v>956</v>
      </c>
      <c r="B65" t="s">
        <v>4518</v>
      </c>
      <c r="C65" t="s">
        <v>4519</v>
      </c>
      <c r="D65" t="s">
        <v>1478</v>
      </c>
      <c r="E65" t="s">
        <v>3888</v>
      </c>
      <c r="F65" t="s">
        <v>3428</v>
      </c>
      <c r="G65">
        <f>_1995_1996[[#This Row],[Column9]]+_1995_1996[[#This Row],[Column6]]</f>
        <v>788</v>
      </c>
      <c r="H65" t="s">
        <v>4520</v>
      </c>
      <c r="I65" t="s">
        <v>4521</v>
      </c>
      <c r="J65" t="s">
        <v>4522</v>
      </c>
      <c r="K65" t="s">
        <v>3346</v>
      </c>
      <c r="L65">
        <f>_1995_1996[[#This Row],[Column14]]+_1995_1996[[#This Row],[Column17]]</f>
        <v>12034</v>
      </c>
    </row>
    <row r="66" spans="1:12">
      <c r="A66" t="s">
        <v>4523</v>
      </c>
      <c r="B66" t="s">
        <v>4524</v>
      </c>
      <c r="C66" t="s">
        <v>1648</v>
      </c>
      <c r="D66" t="s">
        <v>3755</v>
      </c>
      <c r="E66" t="s">
        <v>2978</v>
      </c>
      <c r="F66" t="s">
        <v>1640</v>
      </c>
      <c r="G66">
        <f>_1995_1996[[#This Row],[Column9]]+_1995_1996[[#This Row],[Column6]]</f>
        <v>817</v>
      </c>
      <c r="H66" t="s">
        <v>4525</v>
      </c>
      <c r="I66" t="s">
        <v>1347</v>
      </c>
      <c r="J66" t="s">
        <v>4004</v>
      </c>
      <c r="K66" t="s">
        <v>2070</v>
      </c>
      <c r="L66">
        <f>_1995_1996[[#This Row],[Column14]]+_1995_1996[[#This Row],[Column17]]</f>
        <v>3465</v>
      </c>
    </row>
    <row r="67" spans="1:12">
      <c r="A67" t="s">
        <v>60</v>
      </c>
      <c r="B67" t="s">
        <v>4526</v>
      </c>
      <c r="C67" t="s">
        <v>2066</v>
      </c>
      <c r="D67" t="s">
        <v>4367</v>
      </c>
      <c r="E67" t="s">
        <v>4409</v>
      </c>
      <c r="F67" t="s">
        <v>3047</v>
      </c>
      <c r="G67">
        <f>_1995_1996[[#This Row],[Column9]]+_1995_1996[[#This Row],[Column6]]</f>
        <v>2596</v>
      </c>
      <c r="H67" t="s">
        <v>4527</v>
      </c>
      <c r="I67" t="s">
        <v>4528</v>
      </c>
      <c r="J67" t="s">
        <v>4529</v>
      </c>
      <c r="K67" t="s">
        <v>4252</v>
      </c>
      <c r="L67">
        <f>_1995_1996[[#This Row],[Column14]]+_1995_1996[[#This Row],[Column17]]</f>
        <v>16719</v>
      </c>
    </row>
    <row r="68" spans="1:12">
      <c r="A68" t="s">
        <v>155</v>
      </c>
      <c r="B68" t="s">
        <v>4039</v>
      </c>
      <c r="C68" t="s">
        <v>1019</v>
      </c>
      <c r="D68" t="s">
        <v>4530</v>
      </c>
      <c r="E68" t="s">
        <v>4124</v>
      </c>
      <c r="F68" t="s">
        <v>2424</v>
      </c>
      <c r="G68">
        <f>_1995_1996[[#This Row],[Column9]]+_1995_1996[[#This Row],[Column6]]</f>
        <v>4006</v>
      </c>
      <c r="H68" t="s">
        <v>4474</v>
      </c>
      <c r="I68" t="s">
        <v>745</v>
      </c>
      <c r="J68" t="s">
        <v>4531</v>
      </c>
      <c r="K68" t="s">
        <v>906</v>
      </c>
      <c r="L68">
        <f>_1995_1996[[#This Row],[Column14]]+_1995_1996[[#This Row],[Column17]]</f>
        <v>12734</v>
      </c>
    </row>
    <row r="69" spans="1:12">
      <c r="A69" t="s">
        <v>63</v>
      </c>
      <c r="B69" t="s">
        <v>3092</v>
      </c>
      <c r="C69" t="s">
        <v>3773</v>
      </c>
      <c r="D69" t="s">
        <v>3767</v>
      </c>
      <c r="E69" t="s">
        <v>2297</v>
      </c>
      <c r="F69" t="s">
        <v>4357</v>
      </c>
      <c r="G69">
        <f>_1995_1996[[#This Row],[Column9]]+_1995_1996[[#This Row],[Column6]]</f>
        <v>1002</v>
      </c>
      <c r="H69" t="s">
        <v>551</v>
      </c>
      <c r="I69" t="s">
        <v>551</v>
      </c>
      <c r="J69" t="s">
        <v>551</v>
      </c>
      <c r="K69" t="s">
        <v>551</v>
      </c>
      <c r="L69">
        <f>_1995_1996[[#This Row],[Column14]]+_1995_1996[[#This Row],[Column17]]</f>
        <v>0</v>
      </c>
    </row>
    <row r="70" spans="1:12">
      <c r="A70" t="s">
        <v>497</v>
      </c>
      <c r="B70" t="s">
        <v>4532</v>
      </c>
      <c r="C70" t="s">
        <v>2666</v>
      </c>
      <c r="D70" t="s">
        <v>2881</v>
      </c>
      <c r="E70" t="s">
        <v>3207</v>
      </c>
      <c r="F70" t="s">
        <v>2336</v>
      </c>
      <c r="G70">
        <f>_1995_1996[[#This Row],[Column9]]+_1995_1996[[#This Row],[Column6]]</f>
        <v>1114</v>
      </c>
      <c r="H70" t="s">
        <v>4533</v>
      </c>
      <c r="I70" t="s">
        <v>4534</v>
      </c>
      <c r="J70" t="s">
        <v>4535</v>
      </c>
      <c r="K70" t="s">
        <v>1814</v>
      </c>
      <c r="L70">
        <f>_1995_1996[[#This Row],[Column14]]+_1995_1996[[#This Row],[Column17]]</f>
        <v>9853</v>
      </c>
    </row>
    <row r="71" spans="1:12">
      <c r="A71" t="s">
        <v>485</v>
      </c>
      <c r="B71" t="s">
        <v>3539</v>
      </c>
      <c r="C71" t="s">
        <v>658</v>
      </c>
      <c r="D71" t="s">
        <v>3542</v>
      </c>
      <c r="E71" t="s">
        <v>4536</v>
      </c>
      <c r="F71" t="s">
        <v>1540</v>
      </c>
      <c r="G71">
        <f>_1995_1996[[#This Row],[Column9]]+_1995_1996[[#This Row],[Column6]]</f>
        <v>837</v>
      </c>
      <c r="H71" t="s">
        <v>4537</v>
      </c>
      <c r="I71" t="s">
        <v>4127</v>
      </c>
      <c r="J71" t="s">
        <v>4538</v>
      </c>
      <c r="K71" t="s">
        <v>3254</v>
      </c>
      <c r="L71">
        <f>_1995_1996[[#This Row],[Column14]]+_1995_1996[[#This Row],[Column17]]</f>
        <v>7249</v>
      </c>
    </row>
    <row r="72" spans="1:12">
      <c r="A72" t="s">
        <v>67</v>
      </c>
      <c r="B72" t="s">
        <v>4539</v>
      </c>
      <c r="C72" t="s">
        <v>4540</v>
      </c>
      <c r="D72" t="s">
        <v>716</v>
      </c>
      <c r="E72" t="s">
        <v>1012</v>
      </c>
      <c r="F72" t="s">
        <v>4541</v>
      </c>
      <c r="G72">
        <f>_1995_1996[[#This Row],[Column9]]+_1995_1996[[#This Row],[Column6]]</f>
        <v>2914</v>
      </c>
      <c r="H72" t="s">
        <v>4542</v>
      </c>
      <c r="I72" t="s">
        <v>2323</v>
      </c>
      <c r="J72" t="s">
        <v>4543</v>
      </c>
      <c r="K72" t="s">
        <v>3902</v>
      </c>
      <c r="L72">
        <f>_1995_1996[[#This Row],[Column14]]+_1995_1996[[#This Row],[Column17]]</f>
        <v>2963</v>
      </c>
    </row>
    <row r="73" spans="1:12">
      <c r="A73" t="s">
        <v>68</v>
      </c>
      <c r="B73" t="s">
        <v>2361</v>
      </c>
      <c r="C73" t="s">
        <v>1841</v>
      </c>
      <c r="D73" t="s">
        <v>2429</v>
      </c>
      <c r="E73" t="s">
        <v>2875</v>
      </c>
      <c r="F73" t="s">
        <v>1781</v>
      </c>
      <c r="G73">
        <f>_1995_1996[[#This Row],[Column9]]+_1995_1996[[#This Row],[Column6]]</f>
        <v>554</v>
      </c>
      <c r="H73" t="s">
        <v>551</v>
      </c>
      <c r="I73" t="s">
        <v>551</v>
      </c>
      <c r="J73" t="s">
        <v>551</v>
      </c>
      <c r="K73" t="s">
        <v>551</v>
      </c>
      <c r="L73">
        <f>_1995_1996[[#This Row],[Column14]]+_1995_1996[[#This Row],[Column17]]</f>
        <v>0</v>
      </c>
    </row>
    <row r="74" spans="1:12">
      <c r="A74" t="s">
        <v>4544</v>
      </c>
      <c r="B74" t="s">
        <v>2957</v>
      </c>
      <c r="C74" t="s">
        <v>3758</v>
      </c>
      <c r="D74" t="s">
        <v>3758</v>
      </c>
      <c r="E74" t="s">
        <v>679</v>
      </c>
      <c r="F74" t="s">
        <v>1746</v>
      </c>
      <c r="G74">
        <f>_1995_1996[[#This Row],[Column9]]+_1995_1996[[#This Row],[Column6]]</f>
        <v>1066</v>
      </c>
      <c r="H74" t="s">
        <v>774</v>
      </c>
      <c r="I74" t="s">
        <v>1893</v>
      </c>
      <c r="J74" t="s">
        <v>1478</v>
      </c>
      <c r="K74" t="s">
        <v>1636</v>
      </c>
      <c r="L74">
        <f>_1995_1996[[#This Row],[Column14]]+_1995_1996[[#This Row],[Column17]]</f>
        <v>498</v>
      </c>
    </row>
    <row r="75" spans="1:12">
      <c r="A75" t="s">
        <v>3206</v>
      </c>
      <c r="B75" t="s">
        <v>1901</v>
      </c>
      <c r="C75" t="s">
        <v>551</v>
      </c>
      <c r="D75" t="s">
        <v>551</v>
      </c>
      <c r="E75" t="s">
        <v>551</v>
      </c>
      <c r="F75" t="s">
        <v>551</v>
      </c>
      <c r="G75">
        <f>_1995_1996[[#This Row],[Column9]]+_1995_1996[[#This Row],[Column6]]</f>
        <v>0</v>
      </c>
      <c r="H75" t="s">
        <v>1947</v>
      </c>
      <c r="I75" t="s">
        <v>591</v>
      </c>
      <c r="J75" t="s">
        <v>1457</v>
      </c>
      <c r="K75" t="s">
        <v>1639</v>
      </c>
      <c r="L75">
        <f>_1995_1996[[#This Row],[Column14]]+_1995_1996[[#This Row],[Column17]]</f>
        <v>764</v>
      </c>
    </row>
    <row r="76" spans="1:12">
      <c r="A76" t="s">
        <v>69</v>
      </c>
      <c r="B76" t="s">
        <v>4545</v>
      </c>
      <c r="C76" t="s">
        <v>3964</v>
      </c>
      <c r="D76" t="s">
        <v>3275</v>
      </c>
      <c r="E76" t="s">
        <v>1805</v>
      </c>
      <c r="F76" t="s">
        <v>1365</v>
      </c>
      <c r="G76">
        <f>_1995_1996[[#This Row],[Column9]]+_1995_1996[[#This Row],[Column6]]</f>
        <v>2927</v>
      </c>
      <c r="H76" t="s">
        <v>4546</v>
      </c>
      <c r="I76" t="s">
        <v>2070</v>
      </c>
      <c r="J76" t="s">
        <v>4547</v>
      </c>
      <c r="K76" t="s">
        <v>2750</v>
      </c>
      <c r="L76">
        <f>_1995_1996[[#This Row],[Column14]]+_1995_1996[[#This Row],[Column17]]</f>
        <v>7669</v>
      </c>
    </row>
    <row r="77" spans="1:12">
      <c r="A77" t="s">
        <v>432</v>
      </c>
      <c r="B77" t="s">
        <v>4548</v>
      </c>
      <c r="C77" t="s">
        <v>1943</v>
      </c>
      <c r="D77" t="s">
        <v>1363</v>
      </c>
      <c r="E77" t="s">
        <v>2456</v>
      </c>
      <c r="F77" t="s">
        <v>1930</v>
      </c>
      <c r="G77">
        <f>_1995_1996[[#This Row],[Column9]]+_1995_1996[[#This Row],[Column6]]</f>
        <v>995</v>
      </c>
      <c r="H77" t="s">
        <v>4549</v>
      </c>
      <c r="I77" t="s">
        <v>1081</v>
      </c>
      <c r="J77" t="s">
        <v>4550</v>
      </c>
      <c r="K77" t="s">
        <v>3992</v>
      </c>
      <c r="L77">
        <f>_1995_1996[[#This Row],[Column14]]+_1995_1996[[#This Row],[Column17]]</f>
        <v>12068</v>
      </c>
    </row>
    <row r="78" spans="1:12">
      <c r="A78" t="s">
        <v>466</v>
      </c>
      <c r="B78" t="s">
        <v>4551</v>
      </c>
      <c r="C78" t="s">
        <v>2589</v>
      </c>
      <c r="D78" t="s">
        <v>2399</v>
      </c>
      <c r="E78" t="s">
        <v>761</v>
      </c>
      <c r="F78" t="s">
        <v>2465</v>
      </c>
      <c r="G78">
        <f>_1995_1996[[#This Row],[Column9]]+_1995_1996[[#This Row],[Column6]]</f>
        <v>2027</v>
      </c>
      <c r="H78" t="s">
        <v>4552</v>
      </c>
      <c r="I78" t="s">
        <v>1708</v>
      </c>
      <c r="J78" t="s">
        <v>4553</v>
      </c>
      <c r="K78" t="s">
        <v>3583</v>
      </c>
      <c r="L78">
        <f>_1995_1996[[#This Row],[Column14]]+_1995_1996[[#This Row],[Column17]]</f>
        <v>4556</v>
      </c>
    </row>
    <row r="79" spans="1:12">
      <c r="A79" t="s">
        <v>70</v>
      </c>
      <c r="B79" t="s">
        <v>4554</v>
      </c>
      <c r="C79" t="s">
        <v>3512</v>
      </c>
      <c r="D79" t="s">
        <v>4555</v>
      </c>
      <c r="E79" t="s">
        <v>4556</v>
      </c>
      <c r="F79" t="s">
        <v>1540</v>
      </c>
      <c r="G79">
        <f>_1995_1996[[#This Row],[Column9]]+_1995_1996[[#This Row],[Column6]]</f>
        <v>4899</v>
      </c>
      <c r="H79" t="s">
        <v>4557</v>
      </c>
      <c r="I79" t="s">
        <v>2766</v>
      </c>
      <c r="J79" t="s">
        <v>4558</v>
      </c>
      <c r="K79" t="s">
        <v>718</v>
      </c>
      <c r="L79">
        <f>_1995_1996[[#This Row],[Column14]]+_1995_1996[[#This Row],[Column17]]</f>
        <v>23534</v>
      </c>
    </row>
    <row r="80" spans="1:12">
      <c r="A80" t="s">
        <v>3234</v>
      </c>
      <c r="B80" t="s">
        <v>4559</v>
      </c>
      <c r="C80" t="s">
        <v>3556</v>
      </c>
      <c r="D80" t="s">
        <v>4299</v>
      </c>
      <c r="E80" t="s">
        <v>1245</v>
      </c>
      <c r="F80" t="s">
        <v>3866</v>
      </c>
      <c r="G80">
        <f>_1995_1996[[#This Row],[Column9]]+_1995_1996[[#This Row],[Column6]]</f>
        <v>5462</v>
      </c>
      <c r="H80" t="s">
        <v>4560</v>
      </c>
      <c r="I80" t="s">
        <v>1155</v>
      </c>
      <c r="J80" t="s">
        <v>4509</v>
      </c>
      <c r="K80" t="s">
        <v>2990</v>
      </c>
      <c r="L80">
        <f>_1995_1996[[#This Row],[Column14]]+_1995_1996[[#This Row],[Column17]]</f>
        <v>16820</v>
      </c>
    </row>
    <row r="81" spans="1:12">
      <c r="A81" t="s">
        <v>72</v>
      </c>
      <c r="B81" t="s">
        <v>4561</v>
      </c>
      <c r="C81" t="s">
        <v>1676</v>
      </c>
      <c r="D81" t="s">
        <v>2159</v>
      </c>
      <c r="E81" t="s">
        <v>4496</v>
      </c>
      <c r="F81" t="s">
        <v>2376</v>
      </c>
      <c r="G81">
        <f>_1995_1996[[#This Row],[Column9]]+_1995_1996[[#This Row],[Column6]]</f>
        <v>2870</v>
      </c>
      <c r="H81" t="s">
        <v>4562</v>
      </c>
      <c r="I81" t="s">
        <v>979</v>
      </c>
      <c r="J81" t="s">
        <v>4563</v>
      </c>
      <c r="K81" t="s">
        <v>3090</v>
      </c>
      <c r="L81">
        <f>_1995_1996[[#This Row],[Column14]]+_1995_1996[[#This Row],[Column17]]</f>
        <v>17108</v>
      </c>
    </row>
    <row r="82" spans="1:12">
      <c r="A82" t="s">
        <v>3991</v>
      </c>
      <c r="B82" t="s">
        <v>4564</v>
      </c>
      <c r="C82" t="s">
        <v>3169</v>
      </c>
      <c r="D82" t="s">
        <v>1709</v>
      </c>
      <c r="E82" t="s">
        <v>605</v>
      </c>
      <c r="F82" t="s">
        <v>2152</v>
      </c>
      <c r="G82">
        <f>_1995_1996[[#This Row],[Column9]]+_1995_1996[[#This Row],[Column6]]</f>
        <v>892</v>
      </c>
      <c r="H82" t="s">
        <v>4565</v>
      </c>
      <c r="I82" t="s">
        <v>4408</v>
      </c>
      <c r="J82" t="s">
        <v>4566</v>
      </c>
      <c r="K82" t="s">
        <v>1284</v>
      </c>
      <c r="L82">
        <f>_1995_1996[[#This Row],[Column14]]+_1995_1996[[#This Row],[Column17]]</f>
        <v>9856</v>
      </c>
    </row>
    <row r="83" spans="1:12">
      <c r="A83" t="s">
        <v>190</v>
      </c>
      <c r="B83" t="s">
        <v>4567</v>
      </c>
      <c r="C83" t="s">
        <v>2482</v>
      </c>
      <c r="D83" t="s">
        <v>3356</v>
      </c>
      <c r="E83" t="s">
        <v>1021</v>
      </c>
      <c r="F83" t="s">
        <v>3092</v>
      </c>
      <c r="G83">
        <f>_1995_1996[[#This Row],[Column9]]+_1995_1996[[#This Row],[Column6]]</f>
        <v>3402</v>
      </c>
      <c r="H83" t="s">
        <v>1243</v>
      </c>
      <c r="I83" t="s">
        <v>4568</v>
      </c>
      <c r="J83" t="s">
        <v>4569</v>
      </c>
      <c r="K83" t="s">
        <v>2972</v>
      </c>
      <c r="L83">
        <f>_1995_1996[[#This Row],[Column14]]+_1995_1996[[#This Row],[Column17]]</f>
        <v>12099</v>
      </c>
    </row>
    <row r="84" spans="1:12">
      <c r="A84" t="s">
        <v>499</v>
      </c>
      <c r="B84" t="s">
        <v>2753</v>
      </c>
      <c r="C84" t="s">
        <v>1853</v>
      </c>
      <c r="D84" t="s">
        <v>1690</v>
      </c>
      <c r="E84" t="s">
        <v>1443</v>
      </c>
      <c r="F84" t="s">
        <v>1641</v>
      </c>
      <c r="G84">
        <f>_1995_1996[[#This Row],[Column9]]+_1995_1996[[#This Row],[Column6]]</f>
        <v>88</v>
      </c>
      <c r="H84" t="s">
        <v>3335</v>
      </c>
      <c r="I84" t="s">
        <v>1898</v>
      </c>
      <c r="J84" t="s">
        <v>1796</v>
      </c>
      <c r="K84" t="s">
        <v>1434</v>
      </c>
      <c r="L84">
        <f>_1995_1996[[#This Row],[Column14]]+_1995_1996[[#This Row],[Column17]]</f>
        <v>1144</v>
      </c>
    </row>
    <row r="85" spans="1:12">
      <c r="A85" t="s">
        <v>487</v>
      </c>
      <c r="B85" t="s">
        <v>2131</v>
      </c>
      <c r="C85" t="s">
        <v>551</v>
      </c>
      <c r="D85" t="s">
        <v>551</v>
      </c>
      <c r="E85" t="s">
        <v>551</v>
      </c>
      <c r="F85" t="s">
        <v>551</v>
      </c>
      <c r="G85">
        <f>_1995_1996[[#This Row],[Column9]]+_1995_1996[[#This Row],[Column6]]</f>
        <v>0</v>
      </c>
      <c r="H85" t="s">
        <v>2131</v>
      </c>
      <c r="I85" t="s">
        <v>551</v>
      </c>
      <c r="J85" t="s">
        <v>2481</v>
      </c>
      <c r="K85" t="s">
        <v>1320</v>
      </c>
      <c r="L85">
        <f>_1995_1996[[#This Row],[Column14]]+_1995_1996[[#This Row],[Column17]]</f>
        <v>152</v>
      </c>
    </row>
    <row r="86" spans="1:12">
      <c r="A86" t="s">
        <v>500</v>
      </c>
      <c r="B86" t="s">
        <v>4570</v>
      </c>
      <c r="C86" t="s">
        <v>3611</v>
      </c>
      <c r="D86" t="s">
        <v>2701</v>
      </c>
      <c r="E86" t="s">
        <v>4571</v>
      </c>
      <c r="F86" t="s">
        <v>1285</v>
      </c>
      <c r="G86">
        <f>_1995_1996[[#This Row],[Column9]]+_1995_1996[[#This Row],[Column6]]</f>
        <v>1726</v>
      </c>
      <c r="H86" t="s">
        <v>4572</v>
      </c>
      <c r="I86" t="s">
        <v>4573</v>
      </c>
      <c r="J86" t="s">
        <v>4574</v>
      </c>
      <c r="K86" t="s">
        <v>2606</v>
      </c>
      <c r="L86">
        <f>_1995_1996[[#This Row],[Column14]]+_1995_1996[[#This Row],[Column17]]</f>
        <v>11507</v>
      </c>
    </row>
    <row r="87" spans="1:12">
      <c r="A87" t="s">
        <v>4006</v>
      </c>
      <c r="B87" t="s">
        <v>4031</v>
      </c>
      <c r="C87" t="s">
        <v>1303</v>
      </c>
      <c r="D87" t="s">
        <v>1803</v>
      </c>
      <c r="E87" t="s">
        <v>2534</v>
      </c>
      <c r="F87" t="s">
        <v>551</v>
      </c>
      <c r="G87">
        <f>_1995_1996[[#This Row],[Column9]]+_1995_1996[[#This Row],[Column6]]</f>
        <v>88</v>
      </c>
      <c r="H87" t="s">
        <v>3015</v>
      </c>
      <c r="I87" t="s">
        <v>1641</v>
      </c>
      <c r="J87" t="s">
        <v>2483</v>
      </c>
      <c r="K87" t="s">
        <v>1639</v>
      </c>
      <c r="L87">
        <f>_1995_1996[[#This Row],[Column14]]+_1995_1996[[#This Row],[Column17]]</f>
        <v>1359</v>
      </c>
    </row>
    <row r="88" spans="1:12">
      <c r="A88" t="s">
        <v>192</v>
      </c>
      <c r="B88" t="s">
        <v>4575</v>
      </c>
      <c r="C88" t="s">
        <v>2177</v>
      </c>
      <c r="D88" t="s">
        <v>4576</v>
      </c>
      <c r="E88" t="s">
        <v>4420</v>
      </c>
      <c r="F88" t="s">
        <v>1609</v>
      </c>
      <c r="G88">
        <f>_1995_1996[[#This Row],[Column9]]+_1995_1996[[#This Row],[Column6]]</f>
        <v>2781</v>
      </c>
      <c r="H88" t="s">
        <v>4577</v>
      </c>
      <c r="I88" t="s">
        <v>896</v>
      </c>
      <c r="J88" t="s">
        <v>4578</v>
      </c>
      <c r="K88" t="s">
        <v>4579</v>
      </c>
      <c r="L88">
        <f>_1995_1996[[#This Row],[Column14]]+_1995_1996[[#This Row],[Column17]]</f>
        <v>16106</v>
      </c>
    </row>
    <row r="89" spans="1:12">
      <c r="A89" t="s">
        <v>349</v>
      </c>
      <c r="B89" t="s">
        <v>3541</v>
      </c>
      <c r="C89" t="s">
        <v>1320</v>
      </c>
      <c r="D89" t="s">
        <v>1639</v>
      </c>
      <c r="E89" t="s">
        <v>1706</v>
      </c>
      <c r="F89" t="s">
        <v>1708</v>
      </c>
      <c r="G89">
        <f>_1995_1996[[#This Row],[Column9]]+_1995_1996[[#This Row],[Column6]]</f>
        <v>11</v>
      </c>
      <c r="H89" t="s">
        <v>4193</v>
      </c>
      <c r="I89" t="s">
        <v>1838</v>
      </c>
      <c r="J89" t="s">
        <v>3042</v>
      </c>
      <c r="K89" t="s">
        <v>1638</v>
      </c>
      <c r="L89">
        <f>_1995_1996[[#This Row],[Column14]]+_1995_1996[[#This Row],[Column17]]</f>
        <v>600</v>
      </c>
    </row>
    <row r="90" spans="1:12">
      <c r="A90" t="s">
        <v>76</v>
      </c>
      <c r="B90" t="s">
        <v>4580</v>
      </c>
      <c r="C90" t="s">
        <v>2186</v>
      </c>
      <c r="D90" t="s">
        <v>3107</v>
      </c>
      <c r="E90" t="s">
        <v>4581</v>
      </c>
      <c r="F90" t="s">
        <v>1602</v>
      </c>
      <c r="G90">
        <f>_1995_1996[[#This Row],[Column9]]+_1995_1996[[#This Row],[Column6]]</f>
        <v>2428</v>
      </c>
      <c r="H90" t="s">
        <v>4582</v>
      </c>
      <c r="I90" t="s">
        <v>3019</v>
      </c>
      <c r="J90" t="s">
        <v>4583</v>
      </c>
      <c r="K90" t="s">
        <v>4584</v>
      </c>
      <c r="L90">
        <f>_1995_1996[[#This Row],[Column14]]+_1995_1996[[#This Row],[Column17]]</f>
        <v>20114</v>
      </c>
    </row>
    <row r="91" spans="1:12">
      <c r="A91" t="s">
        <v>194</v>
      </c>
      <c r="B91" t="s">
        <v>4585</v>
      </c>
      <c r="C91" t="s">
        <v>4586</v>
      </c>
      <c r="D91" t="s">
        <v>3386</v>
      </c>
      <c r="E91" t="s">
        <v>4587</v>
      </c>
      <c r="F91" t="s">
        <v>3600</v>
      </c>
      <c r="G91">
        <f>_1995_1996[[#This Row],[Column9]]+_1995_1996[[#This Row],[Column6]]</f>
        <v>5333</v>
      </c>
      <c r="H91" t="s">
        <v>4588</v>
      </c>
      <c r="I91" t="s">
        <v>4589</v>
      </c>
      <c r="J91" t="s">
        <v>4590</v>
      </c>
      <c r="K91" t="s">
        <v>2483</v>
      </c>
      <c r="L91">
        <f>_1995_1996[[#This Row],[Column14]]+_1995_1996[[#This Row],[Column17]]</f>
        <v>16810</v>
      </c>
    </row>
    <row r="92" spans="1:12">
      <c r="A92" t="s">
        <v>195</v>
      </c>
      <c r="B92" t="s">
        <v>4591</v>
      </c>
      <c r="C92" t="s">
        <v>1486</v>
      </c>
      <c r="D92" t="s">
        <v>4592</v>
      </c>
      <c r="E92" t="s">
        <v>4593</v>
      </c>
      <c r="F92" t="s">
        <v>4459</v>
      </c>
      <c r="G92">
        <f>_1995_1996[[#This Row],[Column9]]+_1995_1996[[#This Row],[Column6]]</f>
        <v>30874</v>
      </c>
      <c r="H92" t="s">
        <v>551</v>
      </c>
      <c r="I92" t="s">
        <v>4594</v>
      </c>
      <c r="J92" t="s">
        <v>4595</v>
      </c>
      <c r="K92" t="s">
        <v>4587</v>
      </c>
      <c r="L92">
        <f>_1995_1996[[#This Row],[Column14]]+_1995_1996[[#This Row],[Column17]]</f>
        <v>117077</v>
      </c>
    </row>
    <row r="93" spans="1:12">
      <c r="A93" t="s">
        <v>78</v>
      </c>
      <c r="B93" t="s">
        <v>4596</v>
      </c>
      <c r="C93" t="s">
        <v>3469</v>
      </c>
      <c r="D93" t="s">
        <v>3896</v>
      </c>
      <c r="E93" t="s">
        <v>1307</v>
      </c>
      <c r="F93" t="s">
        <v>1890</v>
      </c>
      <c r="G93">
        <f>_1995_1996[[#This Row],[Column9]]+_1995_1996[[#This Row],[Column6]]</f>
        <v>2263</v>
      </c>
      <c r="H93" t="s">
        <v>4597</v>
      </c>
      <c r="I93" t="s">
        <v>4598</v>
      </c>
      <c r="J93" t="s">
        <v>4599</v>
      </c>
      <c r="K93" t="s">
        <v>4277</v>
      </c>
      <c r="L93">
        <f>_1995_1996[[#This Row],[Column14]]+_1995_1996[[#This Row],[Column17]]</f>
        <v>9129</v>
      </c>
    </row>
    <row r="94" spans="1:12">
      <c r="A94" t="s">
        <v>79</v>
      </c>
      <c r="B94" t="s">
        <v>4600</v>
      </c>
      <c r="C94" t="s">
        <v>2512</v>
      </c>
      <c r="D94" t="s">
        <v>4601</v>
      </c>
      <c r="E94" t="s">
        <v>3475</v>
      </c>
      <c r="F94" t="s">
        <v>2264</v>
      </c>
      <c r="G94">
        <f>_1995_1996[[#This Row],[Column9]]+_1995_1996[[#This Row],[Column6]]</f>
        <v>5704</v>
      </c>
      <c r="H94" t="s">
        <v>4602</v>
      </c>
      <c r="I94" t="s">
        <v>4603</v>
      </c>
      <c r="J94" t="s">
        <v>4604</v>
      </c>
      <c r="K94" t="s">
        <v>1288</v>
      </c>
      <c r="L94">
        <f>_1995_1996[[#This Row],[Column14]]+_1995_1996[[#This Row],[Column17]]</f>
        <v>14253</v>
      </c>
    </row>
    <row r="95" spans="1:12">
      <c r="A95" t="s">
        <v>196</v>
      </c>
      <c r="B95" t="s">
        <v>4605</v>
      </c>
      <c r="C95" t="s">
        <v>3538</v>
      </c>
      <c r="D95" t="s">
        <v>4579</v>
      </c>
      <c r="E95" t="s">
        <v>2439</v>
      </c>
      <c r="F95" t="s">
        <v>3507</v>
      </c>
      <c r="G95">
        <f>_1995_1996[[#This Row],[Column9]]+_1995_1996[[#This Row],[Column6]]</f>
        <v>2326</v>
      </c>
      <c r="H95" t="s">
        <v>4606</v>
      </c>
      <c r="I95" t="s">
        <v>1626</v>
      </c>
      <c r="J95" t="s">
        <v>4607</v>
      </c>
      <c r="K95" t="s">
        <v>2222</v>
      </c>
      <c r="L95">
        <f>_1995_1996[[#This Row],[Column14]]+_1995_1996[[#This Row],[Column17]]</f>
        <v>17138</v>
      </c>
    </row>
    <row r="96" spans="1:12">
      <c r="A96" t="s">
        <v>80</v>
      </c>
      <c r="B96" t="s">
        <v>4608</v>
      </c>
      <c r="C96" t="s">
        <v>2038</v>
      </c>
      <c r="D96" t="s">
        <v>2434</v>
      </c>
      <c r="E96" t="s">
        <v>4609</v>
      </c>
      <c r="F96" t="s">
        <v>1675</v>
      </c>
      <c r="G96">
        <f>_1995_1996[[#This Row],[Column9]]+_1995_1996[[#This Row],[Column6]]</f>
        <v>1711</v>
      </c>
      <c r="H96" t="s">
        <v>4610</v>
      </c>
      <c r="I96" t="s">
        <v>3403</v>
      </c>
      <c r="J96" t="s">
        <v>4611</v>
      </c>
      <c r="K96" t="s">
        <v>4612</v>
      </c>
      <c r="L96">
        <f>_1995_1996[[#This Row],[Column14]]+_1995_1996[[#This Row],[Column17]]</f>
        <v>12948</v>
      </c>
    </row>
    <row r="97" spans="1:12">
      <c r="A97" t="s">
        <v>468</v>
      </c>
      <c r="B97" t="s">
        <v>4613</v>
      </c>
      <c r="C97" t="s">
        <v>3737</v>
      </c>
      <c r="D97" t="s">
        <v>3105</v>
      </c>
      <c r="E97" t="s">
        <v>2134</v>
      </c>
      <c r="F97" t="s">
        <v>3755</v>
      </c>
      <c r="G97">
        <f>_1995_1996[[#This Row],[Column9]]+_1995_1996[[#This Row],[Column6]]</f>
        <v>1895</v>
      </c>
      <c r="H97" t="s">
        <v>4614</v>
      </c>
      <c r="I97" t="s">
        <v>1308</v>
      </c>
      <c r="J97" t="s">
        <v>4615</v>
      </c>
      <c r="K97" t="s">
        <v>1727</v>
      </c>
      <c r="L97">
        <f>_1995_1996[[#This Row],[Column14]]+_1995_1996[[#This Row],[Column17]]</f>
        <v>6753</v>
      </c>
    </row>
    <row r="98" spans="1:12">
      <c r="A98" t="s">
        <v>289</v>
      </c>
      <c r="B98" t="s">
        <v>3299</v>
      </c>
      <c r="C98" t="s">
        <v>551</v>
      </c>
      <c r="D98" t="s">
        <v>551</v>
      </c>
      <c r="E98" t="s">
        <v>551</v>
      </c>
      <c r="F98" t="s">
        <v>551</v>
      </c>
      <c r="G98">
        <f>_1995_1996[[#This Row],[Column9]]+_1995_1996[[#This Row],[Column6]]</f>
        <v>0</v>
      </c>
      <c r="H98" t="s">
        <v>3299</v>
      </c>
      <c r="I98" t="s">
        <v>551</v>
      </c>
      <c r="J98" t="s">
        <v>2755</v>
      </c>
      <c r="K98" t="s">
        <v>1930</v>
      </c>
      <c r="L98">
        <f>_1995_1996[[#This Row],[Column14]]+_1995_1996[[#This Row],[Column17]]</f>
        <v>551</v>
      </c>
    </row>
    <row r="99" spans="1:12">
      <c r="A99" t="s">
        <v>83</v>
      </c>
      <c r="B99" t="s">
        <v>4616</v>
      </c>
      <c r="C99" t="s">
        <v>4045</v>
      </c>
      <c r="D99" t="s">
        <v>3847</v>
      </c>
      <c r="E99" t="s">
        <v>2783</v>
      </c>
      <c r="F99" t="s">
        <v>2850</v>
      </c>
      <c r="G99">
        <f>_1995_1996[[#This Row],[Column9]]+_1995_1996[[#This Row],[Column6]]</f>
        <v>5336</v>
      </c>
      <c r="H99" t="s">
        <v>4617</v>
      </c>
      <c r="I99" t="s">
        <v>4028</v>
      </c>
      <c r="J99" t="s">
        <v>4618</v>
      </c>
      <c r="K99" t="s">
        <v>2527</v>
      </c>
      <c r="L99">
        <f>_1995_1996[[#This Row],[Column14]]+_1995_1996[[#This Row],[Column17]]</f>
        <v>8403</v>
      </c>
    </row>
    <row r="100" spans="1:12">
      <c r="A100" t="s">
        <v>1089</v>
      </c>
      <c r="B100" t="s">
        <v>3655</v>
      </c>
      <c r="C100" t="s">
        <v>2370</v>
      </c>
      <c r="D100" t="s">
        <v>3428</v>
      </c>
      <c r="E100" t="s">
        <v>2659</v>
      </c>
      <c r="F100" t="s">
        <v>1641</v>
      </c>
      <c r="G100">
        <f>_1995_1996[[#This Row],[Column9]]+_1995_1996[[#This Row],[Column6]]</f>
        <v>290</v>
      </c>
      <c r="H100" t="s">
        <v>3264</v>
      </c>
      <c r="I100" t="s">
        <v>1335</v>
      </c>
      <c r="J100" t="s">
        <v>4261</v>
      </c>
      <c r="K100" t="s">
        <v>638</v>
      </c>
      <c r="L100">
        <f>_1995_1996[[#This Row],[Column14]]+_1995_1996[[#This Row],[Column17]]</f>
        <v>3671</v>
      </c>
    </row>
    <row r="101" spans="1:12">
      <c r="A101" t="s">
        <v>3338</v>
      </c>
      <c r="B101" t="s">
        <v>4619</v>
      </c>
      <c r="C101" t="s">
        <v>2169</v>
      </c>
      <c r="D101" t="s">
        <v>2287</v>
      </c>
      <c r="E101" t="s">
        <v>4516</v>
      </c>
      <c r="F101" t="s">
        <v>1740</v>
      </c>
      <c r="G101">
        <f>_1995_1996[[#This Row],[Column9]]+_1995_1996[[#This Row],[Column6]]</f>
        <v>1027</v>
      </c>
      <c r="H101" t="s">
        <v>4620</v>
      </c>
      <c r="I101" t="s">
        <v>3417</v>
      </c>
      <c r="J101" t="s">
        <v>4621</v>
      </c>
      <c r="K101" t="s">
        <v>561</v>
      </c>
      <c r="L101">
        <f>_1995_1996[[#This Row],[Column14]]+_1995_1996[[#This Row],[Column17]]</f>
        <v>6020</v>
      </c>
    </row>
    <row r="102" spans="1:12">
      <c r="A102" t="s">
        <v>85</v>
      </c>
      <c r="B102" t="s">
        <v>2380</v>
      </c>
      <c r="C102" t="s">
        <v>551</v>
      </c>
      <c r="D102" t="s">
        <v>551</v>
      </c>
      <c r="E102" t="s">
        <v>551</v>
      </c>
      <c r="F102" t="s">
        <v>551</v>
      </c>
      <c r="G102">
        <f>_1995_1996[[#This Row],[Column9]]+_1995_1996[[#This Row],[Column6]]</f>
        <v>0</v>
      </c>
      <c r="H102" t="s">
        <v>2380</v>
      </c>
      <c r="I102" t="s">
        <v>551</v>
      </c>
      <c r="J102" t="s">
        <v>2121</v>
      </c>
      <c r="K102" t="s">
        <v>1305</v>
      </c>
      <c r="L102">
        <f>_1995_1996[[#This Row],[Column14]]+_1995_1996[[#This Row],[Column17]]</f>
        <v>428</v>
      </c>
    </row>
    <row r="103" spans="1:12">
      <c r="A103" t="s">
        <v>86</v>
      </c>
      <c r="B103" t="s">
        <v>3638</v>
      </c>
      <c r="C103" t="s">
        <v>1769</v>
      </c>
      <c r="D103" t="s">
        <v>551</v>
      </c>
      <c r="E103" t="s">
        <v>2157</v>
      </c>
      <c r="F103" t="s">
        <v>2044</v>
      </c>
      <c r="G103">
        <f>_1995_1996[[#This Row],[Column9]]+_1995_1996[[#This Row],[Column6]]</f>
        <v>168</v>
      </c>
      <c r="H103" t="s">
        <v>2735</v>
      </c>
      <c r="I103" t="s">
        <v>551</v>
      </c>
      <c r="J103" t="s">
        <v>1717</v>
      </c>
      <c r="K103" t="s">
        <v>642</v>
      </c>
      <c r="L103">
        <f>_1995_1996[[#This Row],[Column14]]+_1995_1996[[#This Row],[Column17]]</f>
        <v>324</v>
      </c>
    </row>
    <row r="104" spans="1:12">
      <c r="A104" t="s">
        <v>88</v>
      </c>
      <c r="B104" t="s">
        <v>2284</v>
      </c>
      <c r="C104" t="s">
        <v>656</v>
      </c>
      <c r="D104" t="s">
        <v>1692</v>
      </c>
      <c r="E104" t="s">
        <v>2171</v>
      </c>
      <c r="F104" t="s">
        <v>1688</v>
      </c>
      <c r="G104">
        <f>_1995_1996[[#This Row],[Column9]]+_1995_1996[[#This Row],[Column6]]</f>
        <v>791</v>
      </c>
      <c r="H104" t="s">
        <v>551</v>
      </c>
      <c r="I104" t="s">
        <v>551</v>
      </c>
      <c r="J104" t="s">
        <v>551</v>
      </c>
      <c r="K104" t="s">
        <v>551</v>
      </c>
      <c r="L104">
        <f>_1995_1996[[#This Row],[Column14]]+_1995_1996[[#This Row],[Column17]]</f>
        <v>0</v>
      </c>
    </row>
    <row r="105" spans="1:12">
      <c r="A105" t="s">
        <v>89</v>
      </c>
      <c r="B105" t="s">
        <v>4058</v>
      </c>
      <c r="C105" t="s">
        <v>1602</v>
      </c>
      <c r="D105" t="s">
        <v>551</v>
      </c>
      <c r="E105" t="s">
        <v>2646</v>
      </c>
      <c r="F105" t="s">
        <v>2247</v>
      </c>
      <c r="G105">
        <f>_1995_1996[[#This Row],[Column9]]+_1995_1996[[#This Row],[Column6]]</f>
        <v>158</v>
      </c>
      <c r="H105" t="s">
        <v>1539</v>
      </c>
      <c r="I105" t="s">
        <v>551</v>
      </c>
      <c r="J105" t="s">
        <v>2324</v>
      </c>
      <c r="K105" t="s">
        <v>708</v>
      </c>
      <c r="L105">
        <f>_1995_1996[[#This Row],[Column14]]+_1995_1996[[#This Row],[Column17]]</f>
        <v>376</v>
      </c>
    </row>
    <row r="106" spans="1:12">
      <c r="A106" t="s">
        <v>3347</v>
      </c>
      <c r="B106" t="s">
        <v>655</v>
      </c>
      <c r="C106" t="s">
        <v>1740</v>
      </c>
      <c r="D106" t="s">
        <v>1595</v>
      </c>
      <c r="E106" t="s">
        <v>1882</v>
      </c>
      <c r="F106" t="s">
        <v>2113</v>
      </c>
      <c r="G106">
        <f>_1995_1996[[#This Row],[Column9]]+_1995_1996[[#This Row],[Column6]]</f>
        <v>236</v>
      </c>
      <c r="H106" t="s">
        <v>1317</v>
      </c>
      <c r="I106" t="s">
        <v>551</v>
      </c>
      <c r="J106" t="s">
        <v>2721</v>
      </c>
      <c r="K106" t="s">
        <v>2245</v>
      </c>
      <c r="L106">
        <f>_1995_1996[[#This Row],[Column14]]+_1995_1996[[#This Row],[Column17]]</f>
        <v>574</v>
      </c>
    </row>
    <row r="107" spans="1:12">
      <c r="A107" t="s">
        <v>90</v>
      </c>
      <c r="B107" t="s">
        <v>4622</v>
      </c>
      <c r="C107" t="s">
        <v>2995</v>
      </c>
      <c r="D107" t="s">
        <v>2522</v>
      </c>
      <c r="E107" t="s">
        <v>1291</v>
      </c>
      <c r="F107" t="s">
        <v>1693</v>
      </c>
      <c r="G107">
        <f>_1995_1996[[#This Row],[Column9]]+_1995_1996[[#This Row],[Column6]]</f>
        <v>997</v>
      </c>
      <c r="H107" t="s">
        <v>4623</v>
      </c>
      <c r="I107" t="s">
        <v>1434</v>
      </c>
      <c r="J107" t="s">
        <v>4624</v>
      </c>
      <c r="K107" t="s">
        <v>2891</v>
      </c>
      <c r="L107">
        <f>_1995_1996[[#This Row],[Column14]]+_1995_1996[[#This Row],[Column17]]</f>
        <v>4768</v>
      </c>
    </row>
    <row r="108" spans="1:12">
      <c r="A108" t="s">
        <v>91</v>
      </c>
      <c r="B108" t="s">
        <v>1277</v>
      </c>
      <c r="C108" t="s">
        <v>1381</v>
      </c>
      <c r="D108" t="s">
        <v>551</v>
      </c>
      <c r="E108" t="s">
        <v>1637</v>
      </c>
      <c r="F108" t="s">
        <v>642</v>
      </c>
      <c r="G108">
        <f>_1995_1996[[#This Row],[Column9]]+_1995_1996[[#This Row],[Column6]]</f>
        <v>134</v>
      </c>
      <c r="H108" t="s">
        <v>658</v>
      </c>
      <c r="I108" t="s">
        <v>551</v>
      </c>
      <c r="J108" t="s">
        <v>2280</v>
      </c>
      <c r="K108" t="s">
        <v>1647</v>
      </c>
      <c r="L108">
        <f>_1995_1996[[#This Row],[Column14]]+_1995_1996[[#This Row],[Column17]]</f>
        <v>430</v>
      </c>
    </row>
    <row r="109" spans="1:12">
      <c r="A109" t="s">
        <v>4065</v>
      </c>
      <c r="B109" t="s">
        <v>2491</v>
      </c>
      <c r="C109" t="s">
        <v>2621</v>
      </c>
      <c r="D109" t="s">
        <v>1970</v>
      </c>
      <c r="E109" t="s">
        <v>3005</v>
      </c>
      <c r="F109" t="s">
        <v>2474</v>
      </c>
      <c r="G109">
        <f>_1995_1996[[#This Row],[Column9]]+_1995_1996[[#This Row],[Column6]]</f>
        <v>397</v>
      </c>
      <c r="H109" t="s">
        <v>551</v>
      </c>
      <c r="I109" t="s">
        <v>551</v>
      </c>
      <c r="J109" t="s">
        <v>551</v>
      </c>
      <c r="K109" t="s">
        <v>551</v>
      </c>
      <c r="L109">
        <f>_1995_1996[[#This Row],[Column14]]+_1995_1996[[#This Row],[Column17]]</f>
        <v>0</v>
      </c>
    </row>
    <row r="110" spans="1:12">
      <c r="A110" t="s">
        <v>92</v>
      </c>
      <c r="B110" t="s">
        <v>1315</v>
      </c>
      <c r="C110" t="s">
        <v>653</v>
      </c>
      <c r="D110" t="s">
        <v>2644</v>
      </c>
      <c r="E110" t="s">
        <v>1832</v>
      </c>
      <c r="F110" t="s">
        <v>1837</v>
      </c>
      <c r="G110">
        <f>_1995_1996[[#This Row],[Column9]]+_1995_1996[[#This Row],[Column6]]</f>
        <v>155</v>
      </c>
      <c r="H110" t="s">
        <v>4361</v>
      </c>
      <c r="I110" t="s">
        <v>551</v>
      </c>
      <c r="J110" t="s">
        <v>2714</v>
      </c>
      <c r="K110" t="s">
        <v>1930</v>
      </c>
      <c r="L110">
        <f>_1995_1996[[#This Row],[Column14]]+_1995_1996[[#This Row],[Column17]]</f>
        <v>463</v>
      </c>
    </row>
    <row r="111" spans="1:12">
      <c r="A111" t="s">
        <v>156</v>
      </c>
      <c r="B111" t="s">
        <v>4075</v>
      </c>
      <c r="C111" t="s">
        <v>1440</v>
      </c>
      <c r="D111" t="s">
        <v>2728</v>
      </c>
      <c r="E111" t="s">
        <v>2347</v>
      </c>
      <c r="F111" t="s">
        <v>2323</v>
      </c>
      <c r="G111">
        <f>_1995_1996[[#This Row],[Column9]]+_1995_1996[[#This Row],[Column6]]</f>
        <v>317</v>
      </c>
      <c r="H111" t="s">
        <v>1458</v>
      </c>
      <c r="I111" t="s">
        <v>616</v>
      </c>
      <c r="J111" t="s">
        <v>4255</v>
      </c>
      <c r="K111" t="s">
        <v>1930</v>
      </c>
      <c r="L111">
        <f>_1995_1996[[#This Row],[Column14]]+_1995_1996[[#This Row],[Column17]]</f>
        <v>2158</v>
      </c>
    </row>
    <row r="112" spans="1:12">
      <c r="A112" t="s">
        <v>398</v>
      </c>
      <c r="B112" t="s">
        <v>4625</v>
      </c>
      <c r="C112" t="s">
        <v>2969</v>
      </c>
      <c r="D112" t="s">
        <v>2133</v>
      </c>
      <c r="E112" t="s">
        <v>658</v>
      </c>
      <c r="F112" t="s">
        <v>1851</v>
      </c>
      <c r="G112">
        <f>_1995_1996[[#This Row],[Column9]]+_1995_1996[[#This Row],[Column6]]</f>
        <v>491</v>
      </c>
      <c r="H112" t="s">
        <v>1903</v>
      </c>
      <c r="I112" t="s">
        <v>2969</v>
      </c>
      <c r="J112" t="s">
        <v>3090</v>
      </c>
      <c r="K112" t="s">
        <v>583</v>
      </c>
      <c r="L112">
        <f>_1995_1996[[#This Row],[Column14]]+_1995_1996[[#This Row],[Column17]]</f>
        <v>2457</v>
      </c>
    </row>
    <row r="113" spans="1:12">
      <c r="A113" t="s">
        <v>357</v>
      </c>
      <c r="B113" t="s">
        <v>3744</v>
      </c>
      <c r="C113" t="s">
        <v>1561</v>
      </c>
      <c r="D113" t="s">
        <v>4627</v>
      </c>
      <c r="E113" t="s">
        <v>4072</v>
      </c>
      <c r="F113" t="s">
        <v>2323</v>
      </c>
      <c r="G113">
        <f>_1995_1996[[#This Row],[Column9]]+_1995_1996[[#This Row],[Column6]]</f>
        <v>1836</v>
      </c>
      <c r="H113" t="s">
        <v>3954</v>
      </c>
      <c r="I113" t="s">
        <v>2524</v>
      </c>
      <c r="J113" t="s">
        <v>1238</v>
      </c>
      <c r="K113" t="s">
        <v>2219</v>
      </c>
      <c r="L113">
        <f>_1995_1996[[#This Row],[Column14]]+_1995_1996[[#This Row],[Column17]]</f>
        <v>4056</v>
      </c>
    </row>
    <row r="114" spans="1:12">
      <c r="A114" t="s">
        <v>399</v>
      </c>
      <c r="B114" t="s">
        <v>4628</v>
      </c>
      <c r="C114" t="s">
        <v>3051</v>
      </c>
      <c r="D114" t="s">
        <v>593</v>
      </c>
      <c r="E114" t="s">
        <v>2550</v>
      </c>
      <c r="F114" t="s">
        <v>1954</v>
      </c>
      <c r="G114">
        <f>_1995_1996[[#This Row],[Column9]]+_1995_1996[[#This Row],[Column6]]</f>
        <v>354</v>
      </c>
      <c r="H114" t="s">
        <v>1014</v>
      </c>
      <c r="I114" t="s">
        <v>1305</v>
      </c>
      <c r="J114" t="s">
        <v>4629</v>
      </c>
      <c r="K114" t="s">
        <v>2019</v>
      </c>
      <c r="L114">
        <f>_1995_1996[[#This Row],[Column14]]+_1995_1996[[#This Row],[Column17]]</f>
        <v>2079</v>
      </c>
    </row>
    <row r="115" spans="1:12">
      <c r="A115" t="s">
        <v>4631</v>
      </c>
      <c r="B115" t="s">
        <v>4632</v>
      </c>
      <c r="C115" t="s">
        <v>618</v>
      </c>
      <c r="D115" t="s">
        <v>3186</v>
      </c>
      <c r="E115" t="s">
        <v>2888</v>
      </c>
      <c r="F115" t="s">
        <v>1690</v>
      </c>
      <c r="G115">
        <f>_1995_1996[[#This Row],[Column9]]+_1995_1996[[#This Row],[Column6]]</f>
        <v>604</v>
      </c>
      <c r="H115" t="s">
        <v>4633</v>
      </c>
      <c r="I115" t="s">
        <v>4634</v>
      </c>
      <c r="J115" t="s">
        <v>4635</v>
      </c>
      <c r="K115" t="s">
        <v>2550</v>
      </c>
      <c r="L115">
        <f>_1995_1996[[#This Row],[Column14]]+_1995_1996[[#This Row],[Column17]]</f>
        <v>7885</v>
      </c>
    </row>
    <row r="116" spans="1:12">
      <c r="A116" t="s">
        <v>93</v>
      </c>
      <c r="B116" t="s">
        <v>4636</v>
      </c>
      <c r="C116" t="s">
        <v>1510</v>
      </c>
      <c r="D116" t="s">
        <v>4637</v>
      </c>
      <c r="E116" t="s">
        <v>2935</v>
      </c>
      <c r="F116" t="s">
        <v>3255</v>
      </c>
      <c r="G116">
        <f>_1995_1996[[#This Row],[Column9]]+_1995_1996[[#This Row],[Column6]]</f>
        <v>2376</v>
      </c>
      <c r="H116" t="s">
        <v>4638</v>
      </c>
      <c r="I116" t="s">
        <v>1665</v>
      </c>
      <c r="J116" t="s">
        <v>4639</v>
      </c>
      <c r="K116" t="s">
        <v>4166</v>
      </c>
      <c r="L116">
        <f>_1995_1996[[#This Row],[Column14]]+_1995_1996[[#This Row],[Column17]]</f>
        <v>6559</v>
      </c>
    </row>
    <row r="117" spans="1:12">
      <c r="A117" t="s">
        <v>94</v>
      </c>
      <c r="B117" t="s">
        <v>4196</v>
      </c>
      <c r="C117" t="s">
        <v>2896</v>
      </c>
      <c r="D117" t="s">
        <v>3326</v>
      </c>
      <c r="E117" t="s">
        <v>3129</v>
      </c>
      <c r="F117" t="s">
        <v>1534</v>
      </c>
      <c r="G117">
        <f>_1995_1996[[#This Row],[Column9]]+_1995_1996[[#This Row],[Column6]]</f>
        <v>1352</v>
      </c>
      <c r="H117" t="s">
        <v>3595</v>
      </c>
      <c r="I117" t="s">
        <v>590</v>
      </c>
      <c r="J117" t="s">
        <v>4213</v>
      </c>
      <c r="K117" t="s">
        <v>552</v>
      </c>
      <c r="L117">
        <f>_1995_1996[[#This Row],[Column14]]+_1995_1996[[#This Row],[Column17]]</f>
        <v>1773</v>
      </c>
    </row>
    <row r="118" spans="1:12">
      <c r="A118" t="s">
        <v>4640</v>
      </c>
      <c r="B118" t="s">
        <v>2020</v>
      </c>
      <c r="C118" t="s">
        <v>1832</v>
      </c>
      <c r="D118" t="s">
        <v>583</v>
      </c>
      <c r="E118" t="s">
        <v>2615</v>
      </c>
      <c r="F118" t="s">
        <v>749</v>
      </c>
      <c r="G118">
        <f>_1995_1996[[#This Row],[Column9]]+_1995_1996[[#This Row],[Column6]]</f>
        <v>281</v>
      </c>
      <c r="H118" t="s">
        <v>1983</v>
      </c>
      <c r="I118" t="s">
        <v>1705</v>
      </c>
      <c r="J118" t="s">
        <v>560</v>
      </c>
      <c r="K118" t="s">
        <v>2157</v>
      </c>
      <c r="L118">
        <f>_1995_1996[[#This Row],[Column14]]+_1995_1996[[#This Row],[Column17]]</f>
        <v>401</v>
      </c>
    </row>
    <row r="119" spans="1:12">
      <c r="A119" t="s">
        <v>95</v>
      </c>
      <c r="B119" t="s">
        <v>4641</v>
      </c>
      <c r="C119" t="s">
        <v>2091</v>
      </c>
      <c r="D119" t="s">
        <v>4642</v>
      </c>
      <c r="E119" t="s">
        <v>2373</v>
      </c>
      <c r="F119" t="s">
        <v>2321</v>
      </c>
      <c r="G119">
        <f>_1995_1996[[#This Row],[Column9]]+_1995_1996[[#This Row],[Column6]]</f>
        <v>3452</v>
      </c>
      <c r="H119" t="s">
        <v>4643</v>
      </c>
      <c r="I119" t="s">
        <v>4644</v>
      </c>
      <c r="J119" t="s">
        <v>2117</v>
      </c>
      <c r="K119" t="s">
        <v>1485</v>
      </c>
      <c r="L119">
        <f>_1995_1996[[#This Row],[Column14]]+_1995_1996[[#This Row],[Column17]]</f>
        <v>16614</v>
      </c>
    </row>
    <row r="120" spans="1:12">
      <c r="A120" t="s">
        <v>96</v>
      </c>
      <c r="B120" t="s">
        <v>4645</v>
      </c>
      <c r="C120" t="s">
        <v>4646</v>
      </c>
      <c r="D120" t="s">
        <v>4647</v>
      </c>
      <c r="E120" t="s">
        <v>4648</v>
      </c>
      <c r="F120" t="s">
        <v>4649</v>
      </c>
      <c r="G120">
        <f>_1995_1996[[#This Row],[Column9]]+_1995_1996[[#This Row],[Column6]]</f>
        <v>7840</v>
      </c>
      <c r="H120" t="s">
        <v>4650</v>
      </c>
      <c r="I120" t="s">
        <v>3116</v>
      </c>
      <c r="J120" t="s">
        <v>4651</v>
      </c>
      <c r="K120" t="s">
        <v>4652</v>
      </c>
      <c r="L120">
        <f>_1995_1996[[#This Row],[Column14]]+_1995_1996[[#This Row],[Column17]]</f>
        <v>15785</v>
      </c>
    </row>
    <row r="121" spans="1:12">
      <c r="A121" t="s">
        <v>511</v>
      </c>
      <c r="B121" t="s">
        <v>4653</v>
      </c>
      <c r="C121" t="s">
        <v>3839</v>
      </c>
      <c r="D121" t="s">
        <v>1222</v>
      </c>
      <c r="E121" t="s">
        <v>4654</v>
      </c>
      <c r="F121" t="s">
        <v>1982</v>
      </c>
      <c r="G121">
        <f>_1995_1996[[#This Row],[Column9]]+_1995_1996[[#This Row],[Column6]]</f>
        <v>5223</v>
      </c>
      <c r="H121" t="s">
        <v>4655</v>
      </c>
      <c r="I121" t="s">
        <v>4656</v>
      </c>
      <c r="J121" t="s">
        <v>4657</v>
      </c>
      <c r="K121" t="s">
        <v>4658</v>
      </c>
      <c r="L121">
        <f>_1995_1996[[#This Row],[Column14]]+_1995_1996[[#This Row],[Column17]]</f>
        <v>14937</v>
      </c>
    </row>
    <row r="122" spans="1:12">
      <c r="A122" t="s">
        <v>471</v>
      </c>
      <c r="B122" t="s">
        <v>4659</v>
      </c>
      <c r="C122" t="s">
        <v>2616</v>
      </c>
      <c r="D122" t="s">
        <v>1486</v>
      </c>
      <c r="E122" t="s">
        <v>1373</v>
      </c>
      <c r="F122" t="s">
        <v>2219</v>
      </c>
      <c r="G122">
        <f>_1995_1996[[#This Row],[Column9]]+_1995_1996[[#This Row],[Column6]]</f>
        <v>490</v>
      </c>
      <c r="H122" t="s">
        <v>4660</v>
      </c>
      <c r="I122" t="s">
        <v>4661</v>
      </c>
      <c r="J122" t="s">
        <v>4662</v>
      </c>
      <c r="K122" t="s">
        <v>1913</v>
      </c>
      <c r="L122">
        <f>_1995_1996[[#This Row],[Column14]]+_1995_1996[[#This Row],[Column17]]</f>
        <v>11400</v>
      </c>
    </row>
    <row r="123" spans="1:12">
      <c r="A123" t="s">
        <v>98</v>
      </c>
      <c r="B123" t="s">
        <v>4663</v>
      </c>
      <c r="C123" t="s">
        <v>4664</v>
      </c>
      <c r="D123" t="s">
        <v>4665</v>
      </c>
      <c r="E123" t="s">
        <v>4666</v>
      </c>
      <c r="F123" t="s">
        <v>672</v>
      </c>
      <c r="G123">
        <f>_1995_1996[[#This Row],[Column9]]+_1995_1996[[#This Row],[Column6]]</f>
        <v>4475</v>
      </c>
      <c r="H123" t="s">
        <v>4667</v>
      </c>
      <c r="I123" t="s">
        <v>2688</v>
      </c>
      <c r="J123" t="s">
        <v>4668</v>
      </c>
      <c r="K123" t="s">
        <v>610</v>
      </c>
      <c r="L123">
        <f>_1995_1996[[#This Row],[Column14]]+_1995_1996[[#This Row],[Column17]]</f>
        <v>10782</v>
      </c>
    </row>
    <row r="124" spans="1:12">
      <c r="A124" t="s">
        <v>99</v>
      </c>
      <c r="B124" t="s">
        <v>4233</v>
      </c>
      <c r="C124" t="s">
        <v>2156</v>
      </c>
      <c r="D124" t="s">
        <v>2286</v>
      </c>
      <c r="E124" t="s">
        <v>2151</v>
      </c>
      <c r="F124" t="s">
        <v>1347</v>
      </c>
      <c r="G124">
        <f>_1995_1996[[#This Row],[Column9]]+_1995_1996[[#This Row],[Column6]]</f>
        <v>1395</v>
      </c>
      <c r="H124" t="s">
        <v>4669</v>
      </c>
      <c r="I124" t="s">
        <v>4670</v>
      </c>
      <c r="J124" t="s">
        <v>4671</v>
      </c>
      <c r="K124" t="s">
        <v>3977</v>
      </c>
      <c r="L124">
        <f>_1995_1996[[#This Row],[Column14]]+_1995_1996[[#This Row],[Column17]]</f>
        <v>13727</v>
      </c>
    </row>
    <row r="125" spans="1:12">
      <c r="A125" t="s">
        <v>101</v>
      </c>
      <c r="B125" t="s">
        <v>4672</v>
      </c>
      <c r="C125" t="s">
        <v>2991</v>
      </c>
      <c r="D125" t="s">
        <v>3414</v>
      </c>
      <c r="E125" t="s">
        <v>3410</v>
      </c>
      <c r="F125" t="s">
        <v>2875</v>
      </c>
      <c r="G125">
        <f>_1995_1996[[#This Row],[Column9]]+_1995_1996[[#This Row],[Column6]]</f>
        <v>1378</v>
      </c>
      <c r="H125" t="s">
        <v>3770</v>
      </c>
      <c r="I125" t="s">
        <v>4673</v>
      </c>
      <c r="J125" t="s">
        <v>2185</v>
      </c>
      <c r="K125" t="s">
        <v>3119</v>
      </c>
      <c r="L125">
        <f>_1995_1996[[#This Row],[Column14]]+_1995_1996[[#This Row],[Column17]]</f>
        <v>12953</v>
      </c>
    </row>
    <row r="126" spans="1:12">
      <c r="A126" t="s">
        <v>4117</v>
      </c>
      <c r="B126" t="s">
        <v>4068</v>
      </c>
      <c r="C126" t="s">
        <v>1435</v>
      </c>
      <c r="D126" t="s">
        <v>1838</v>
      </c>
      <c r="E126" t="s">
        <v>1946</v>
      </c>
      <c r="F126" t="s">
        <v>551</v>
      </c>
      <c r="G126">
        <f>_1995_1996[[#This Row],[Column9]]+_1995_1996[[#This Row],[Column6]]</f>
        <v>11</v>
      </c>
      <c r="H126" t="s">
        <v>4674</v>
      </c>
      <c r="I126" t="s">
        <v>1500</v>
      </c>
      <c r="J126" t="s">
        <v>4674</v>
      </c>
      <c r="K126" t="s">
        <v>1500</v>
      </c>
      <c r="L126">
        <f>_1995_1996[[#This Row],[Column14]]+_1995_1996[[#This Row],[Column17]]</f>
        <v>2254</v>
      </c>
    </row>
    <row r="127" spans="1:12">
      <c r="A127" t="s">
        <v>102</v>
      </c>
      <c r="B127" t="s">
        <v>4675</v>
      </c>
      <c r="C127" t="s">
        <v>2831</v>
      </c>
      <c r="D127" t="s">
        <v>4676</v>
      </c>
      <c r="E127" t="s">
        <v>2405</v>
      </c>
      <c r="F127" t="s">
        <v>4487</v>
      </c>
      <c r="G127">
        <f>_1995_1996[[#This Row],[Column9]]+_1995_1996[[#This Row],[Column6]]</f>
        <v>3823</v>
      </c>
      <c r="H127" t="s">
        <v>4677</v>
      </c>
      <c r="I127" t="s">
        <v>4275</v>
      </c>
      <c r="J127" t="s">
        <v>4678</v>
      </c>
      <c r="K127" t="s">
        <v>1415</v>
      </c>
      <c r="L127">
        <f>_1995_1996[[#This Row],[Column14]]+_1995_1996[[#This Row],[Column17]]</f>
        <v>7889</v>
      </c>
    </row>
    <row r="128" spans="1:12">
      <c r="A128" t="s">
        <v>103</v>
      </c>
      <c r="B128" t="s">
        <v>4679</v>
      </c>
      <c r="C128" t="s">
        <v>2239</v>
      </c>
      <c r="D128" t="s">
        <v>4252</v>
      </c>
      <c r="E128" t="s">
        <v>4220</v>
      </c>
      <c r="F128" t="s">
        <v>1569</v>
      </c>
      <c r="G128">
        <f>_1995_1996[[#This Row],[Column9]]+_1995_1996[[#This Row],[Column6]]</f>
        <v>2590</v>
      </c>
      <c r="H128" t="s">
        <v>4681</v>
      </c>
      <c r="I128" t="s">
        <v>1903</v>
      </c>
      <c r="J128" t="s">
        <v>4546</v>
      </c>
      <c r="K128" t="s">
        <v>3182</v>
      </c>
      <c r="L128">
        <f>_1995_1996[[#This Row],[Column14]]+_1995_1996[[#This Row],[Column17]]</f>
        <v>8807</v>
      </c>
    </row>
    <row r="129" spans="1:12">
      <c r="A129" t="s">
        <v>262</v>
      </c>
      <c r="B129" t="s">
        <v>4116</v>
      </c>
      <c r="C129" t="s">
        <v>2217</v>
      </c>
      <c r="D129" t="s">
        <v>2985</v>
      </c>
      <c r="E129" t="s">
        <v>3473</v>
      </c>
      <c r="F129" t="s">
        <v>1301</v>
      </c>
      <c r="G129">
        <f>_1995_1996[[#This Row],[Column9]]+_1995_1996[[#This Row],[Column6]]</f>
        <v>1384</v>
      </c>
      <c r="H129" t="s">
        <v>4682</v>
      </c>
      <c r="I129" t="s">
        <v>915</v>
      </c>
      <c r="J129" t="s">
        <v>4683</v>
      </c>
      <c r="K129" t="s">
        <v>1539</v>
      </c>
      <c r="L129">
        <f>_1995_1996[[#This Row],[Column14]]+_1995_1996[[#This Row],[Column17]]</f>
        <v>10289</v>
      </c>
    </row>
    <row r="130" spans="1:12">
      <c r="A130" t="s">
        <v>263</v>
      </c>
      <c r="B130" t="s">
        <v>4684</v>
      </c>
      <c r="C130" t="s">
        <v>3906</v>
      </c>
      <c r="D130" t="s">
        <v>4685</v>
      </c>
      <c r="E130" t="s">
        <v>3028</v>
      </c>
      <c r="F130" t="s">
        <v>2770</v>
      </c>
      <c r="G130">
        <f>_1995_1996[[#This Row],[Column9]]+_1995_1996[[#This Row],[Column6]]</f>
        <v>1824</v>
      </c>
      <c r="H130" t="s">
        <v>4686</v>
      </c>
      <c r="I130" t="s">
        <v>2697</v>
      </c>
      <c r="J130" t="s">
        <v>4687</v>
      </c>
      <c r="K130" t="s">
        <v>4688</v>
      </c>
      <c r="L130">
        <f>_1995_1996[[#This Row],[Column14]]+_1995_1996[[#This Row],[Column17]]</f>
        <v>16714</v>
      </c>
    </row>
    <row r="131" spans="1:12">
      <c r="A131" t="s">
        <v>402</v>
      </c>
      <c r="B131" t="s">
        <v>2256</v>
      </c>
      <c r="C131" t="s">
        <v>1712</v>
      </c>
      <c r="D131" t="s">
        <v>584</v>
      </c>
      <c r="E131" t="s">
        <v>2021</v>
      </c>
      <c r="F131" t="s">
        <v>1641</v>
      </c>
      <c r="G131">
        <f>_1995_1996[[#This Row],[Column9]]+_1995_1996[[#This Row],[Column6]]</f>
        <v>346</v>
      </c>
      <c r="H131" t="s">
        <v>3799</v>
      </c>
      <c r="I131" t="s">
        <v>579</v>
      </c>
      <c r="J131" t="s">
        <v>2164</v>
      </c>
      <c r="K131" t="s">
        <v>647</v>
      </c>
      <c r="L131">
        <f>_1995_1996[[#This Row],[Column14]]+_1995_1996[[#This Row],[Column17]]</f>
        <v>1918</v>
      </c>
    </row>
    <row r="132" spans="1:12">
      <c r="A132" t="s">
        <v>472</v>
      </c>
      <c r="B132" t="s">
        <v>3622</v>
      </c>
      <c r="C132" t="s">
        <v>1340</v>
      </c>
      <c r="D132" t="s">
        <v>1667</v>
      </c>
      <c r="E132" t="s">
        <v>1845</v>
      </c>
      <c r="F132" t="s">
        <v>1304</v>
      </c>
      <c r="G132">
        <f>_1995_1996[[#This Row],[Column9]]+_1995_1996[[#This Row],[Column6]]</f>
        <v>94</v>
      </c>
      <c r="H132" t="s">
        <v>2422</v>
      </c>
      <c r="I132" t="s">
        <v>551</v>
      </c>
      <c r="J132" t="s">
        <v>1312</v>
      </c>
      <c r="K132" t="s">
        <v>2114</v>
      </c>
      <c r="L132">
        <f>_1995_1996[[#This Row],[Column14]]+_1995_1996[[#This Row],[Column17]]</f>
        <v>379</v>
      </c>
    </row>
    <row r="133" spans="1:12">
      <c r="A133" t="s">
        <v>4147</v>
      </c>
      <c r="B133" t="s">
        <v>2188</v>
      </c>
      <c r="C133" t="s">
        <v>2019</v>
      </c>
      <c r="D133" t="s">
        <v>1828</v>
      </c>
      <c r="E133" t="s">
        <v>3992</v>
      </c>
      <c r="F133" t="s">
        <v>1596</v>
      </c>
      <c r="G133">
        <f>_1995_1996[[#This Row],[Column9]]+_1995_1996[[#This Row],[Column6]]</f>
        <v>730</v>
      </c>
      <c r="H133" t="s">
        <v>2957</v>
      </c>
      <c r="I133" t="s">
        <v>1641</v>
      </c>
      <c r="J133" t="s">
        <v>3083</v>
      </c>
      <c r="K133" t="s">
        <v>2349</v>
      </c>
      <c r="L133">
        <f>_1995_1996[[#This Row],[Column14]]+_1995_1996[[#This Row],[Column17]]</f>
        <v>1565</v>
      </c>
    </row>
    <row r="134" spans="1:12">
      <c r="A134" t="s">
        <v>106</v>
      </c>
      <c r="B134" t="s">
        <v>4689</v>
      </c>
      <c r="C134" t="s">
        <v>3112</v>
      </c>
      <c r="D134" t="s">
        <v>4690</v>
      </c>
      <c r="E134" t="s">
        <v>920</v>
      </c>
      <c r="F134" t="s">
        <v>3331</v>
      </c>
      <c r="G134">
        <f>_1995_1996[[#This Row],[Column9]]+_1995_1996[[#This Row],[Column6]]</f>
        <v>5767</v>
      </c>
      <c r="H134" t="s">
        <v>4691</v>
      </c>
      <c r="I134" t="s">
        <v>3507</v>
      </c>
      <c r="J134" t="s">
        <v>4692</v>
      </c>
      <c r="K134" t="s">
        <v>3874</v>
      </c>
      <c r="L134">
        <f>_1995_1996[[#This Row],[Column14]]+_1995_1996[[#This Row],[Column17]]</f>
        <v>9574</v>
      </c>
    </row>
    <row r="135" spans="1:12">
      <c r="A135" t="s">
        <v>4693</v>
      </c>
      <c r="B135" t="s">
        <v>4694</v>
      </c>
      <c r="C135" t="s">
        <v>4695</v>
      </c>
      <c r="D135" t="s">
        <v>4696</v>
      </c>
      <c r="E135" t="s">
        <v>4697</v>
      </c>
      <c r="F135" t="s">
        <v>1242</v>
      </c>
      <c r="G135">
        <f>_1995_1996[[#This Row],[Column9]]+_1995_1996[[#This Row],[Column6]]</f>
        <v>7559</v>
      </c>
      <c r="H135" t="s">
        <v>3740</v>
      </c>
      <c r="I135" t="s">
        <v>3466</v>
      </c>
      <c r="J135" t="s">
        <v>4698</v>
      </c>
      <c r="K135" t="s">
        <v>2847</v>
      </c>
      <c r="L135">
        <f>_1995_1996[[#This Row],[Column14]]+_1995_1996[[#This Row],[Column17]]</f>
        <v>11669</v>
      </c>
    </row>
    <row r="136" spans="1:12">
      <c r="A136" t="s">
        <v>108</v>
      </c>
      <c r="B136" t="s">
        <v>4699</v>
      </c>
      <c r="C136" t="s">
        <v>2866</v>
      </c>
      <c r="D136" t="s">
        <v>4700</v>
      </c>
      <c r="E136" t="s">
        <v>4701</v>
      </c>
      <c r="F136" t="s">
        <v>2219</v>
      </c>
      <c r="G136">
        <f>_1995_1996[[#This Row],[Column9]]+_1995_1996[[#This Row],[Column6]]</f>
        <v>2771</v>
      </c>
      <c r="H136" t="s">
        <v>4702</v>
      </c>
      <c r="I136" t="s">
        <v>4703</v>
      </c>
      <c r="J136" t="s">
        <v>4704</v>
      </c>
      <c r="K136" t="s">
        <v>2072</v>
      </c>
      <c r="L136">
        <f>_1995_1996[[#This Row],[Column14]]+_1995_1996[[#This Row],[Column17]]</f>
        <v>15952</v>
      </c>
    </row>
    <row r="137" spans="1:12">
      <c r="A137" t="s">
        <v>2516</v>
      </c>
      <c r="B137" t="s">
        <v>1787</v>
      </c>
      <c r="C137" t="s">
        <v>2219</v>
      </c>
      <c r="D137" t="s">
        <v>590</v>
      </c>
      <c r="E137" t="s">
        <v>1666</v>
      </c>
      <c r="F137" t="s">
        <v>1954</v>
      </c>
      <c r="G137">
        <f>_1995_1996[[#This Row],[Column9]]+_1995_1996[[#This Row],[Column6]]</f>
        <v>86</v>
      </c>
      <c r="H137" t="s">
        <v>2847</v>
      </c>
      <c r="I137" t="s">
        <v>1643</v>
      </c>
      <c r="J137" t="s">
        <v>2538</v>
      </c>
      <c r="K137" t="s">
        <v>1442</v>
      </c>
      <c r="L137">
        <f>_1995_1996[[#This Row],[Column14]]+_1995_1996[[#This Row],[Column17]]</f>
        <v>1278</v>
      </c>
    </row>
    <row r="138" spans="1:12">
      <c r="A138" t="s">
        <v>1162</v>
      </c>
      <c r="B138" t="s">
        <v>4705</v>
      </c>
      <c r="C138" t="s">
        <v>3051</v>
      </c>
      <c r="D138" t="s">
        <v>2270</v>
      </c>
      <c r="E138" t="s">
        <v>3841</v>
      </c>
      <c r="F138" t="s">
        <v>1326</v>
      </c>
      <c r="G138">
        <f>_1995_1996[[#This Row],[Column9]]+_1995_1996[[#This Row],[Column6]]</f>
        <v>1001</v>
      </c>
      <c r="H138" t="s">
        <v>1611</v>
      </c>
      <c r="I138" t="s">
        <v>2380</v>
      </c>
      <c r="J138" t="s">
        <v>2629</v>
      </c>
      <c r="K138" t="s">
        <v>2070</v>
      </c>
      <c r="L138">
        <f>_1995_1996[[#This Row],[Column14]]+_1995_1996[[#This Row],[Column17]]</f>
        <v>1386</v>
      </c>
    </row>
    <row r="139" spans="1:12">
      <c r="A139" t="s">
        <v>110</v>
      </c>
      <c r="B139" t="s">
        <v>4706</v>
      </c>
      <c r="C139" t="s">
        <v>1346</v>
      </c>
      <c r="D139" t="s">
        <v>1551</v>
      </c>
      <c r="E139" t="s">
        <v>3038</v>
      </c>
      <c r="F139" t="s">
        <v>831</v>
      </c>
      <c r="G139">
        <f>_1995_1996[[#This Row],[Column9]]+_1995_1996[[#This Row],[Column6]]</f>
        <v>4279</v>
      </c>
      <c r="H139" t="s">
        <v>4707</v>
      </c>
      <c r="I139" t="s">
        <v>4708</v>
      </c>
      <c r="J139" t="s">
        <v>4709</v>
      </c>
      <c r="K139" t="s">
        <v>4469</v>
      </c>
      <c r="L139">
        <f>_1995_1996[[#This Row],[Column14]]+_1995_1996[[#This Row],[Column17]]</f>
        <v>14718</v>
      </c>
    </row>
    <row r="140" spans="1:12">
      <c r="A140" t="s">
        <v>404</v>
      </c>
      <c r="B140" t="s">
        <v>2602</v>
      </c>
      <c r="C140" t="s">
        <v>1708</v>
      </c>
      <c r="D140" t="s">
        <v>2437</v>
      </c>
      <c r="E140" t="s">
        <v>1837</v>
      </c>
      <c r="F140" t="s">
        <v>1321</v>
      </c>
      <c r="G140">
        <f>_1995_1996[[#This Row],[Column9]]+_1995_1996[[#This Row],[Column6]]</f>
        <v>61</v>
      </c>
      <c r="H140" t="s">
        <v>1920</v>
      </c>
      <c r="I140" t="s">
        <v>551</v>
      </c>
      <c r="J140" t="s">
        <v>1976</v>
      </c>
      <c r="K140" t="s">
        <v>1427</v>
      </c>
      <c r="L140">
        <f>_1995_1996[[#This Row],[Column14]]+_1995_1996[[#This Row],[Column17]]</f>
        <v>364</v>
      </c>
    </row>
    <row r="141" spans="1:12">
      <c r="A141" t="s">
        <v>4710</v>
      </c>
      <c r="B141" t="s">
        <v>3272</v>
      </c>
      <c r="C141" t="s">
        <v>2644</v>
      </c>
      <c r="D141" t="s">
        <v>1803</v>
      </c>
      <c r="E141" t="s">
        <v>653</v>
      </c>
      <c r="F141" t="s">
        <v>1893</v>
      </c>
      <c r="G141">
        <f>_1995_1996[[#This Row],[Column9]]+_1995_1996[[#This Row],[Column6]]</f>
        <v>108</v>
      </c>
      <c r="H141" t="s">
        <v>2966</v>
      </c>
      <c r="I141" t="s">
        <v>2552</v>
      </c>
      <c r="J141" t="s">
        <v>1534</v>
      </c>
      <c r="K141" t="s">
        <v>1427</v>
      </c>
      <c r="L141">
        <f>_1995_1996[[#This Row],[Column14]]+_1995_1996[[#This Row],[Column17]]</f>
        <v>716</v>
      </c>
    </row>
    <row r="142" spans="1:12">
      <c r="A142" t="s">
        <v>112</v>
      </c>
      <c r="B142" t="s">
        <v>4711</v>
      </c>
      <c r="C142" t="s">
        <v>3133</v>
      </c>
      <c r="D142" t="s">
        <v>4712</v>
      </c>
      <c r="E142" t="s">
        <v>4713</v>
      </c>
      <c r="F142" t="s">
        <v>3611</v>
      </c>
      <c r="G142">
        <f>_1995_1996[[#This Row],[Column9]]+_1995_1996[[#This Row],[Column6]]</f>
        <v>3108</v>
      </c>
      <c r="H142" t="s">
        <v>4714</v>
      </c>
      <c r="I142" t="s">
        <v>4715</v>
      </c>
      <c r="J142" t="s">
        <v>4716</v>
      </c>
      <c r="K142" t="s">
        <v>4717</v>
      </c>
      <c r="L142">
        <f>_1995_1996[[#This Row],[Column14]]+_1995_1996[[#This Row],[Column17]]</f>
        <v>20766</v>
      </c>
    </row>
    <row r="143" spans="1:12">
      <c r="A143" t="s">
        <v>4176</v>
      </c>
      <c r="B143" t="s">
        <v>4219</v>
      </c>
      <c r="C143" t="s">
        <v>2540</v>
      </c>
      <c r="D143" t="s">
        <v>2665</v>
      </c>
      <c r="E143" t="s">
        <v>2313</v>
      </c>
      <c r="F143" t="s">
        <v>1641</v>
      </c>
      <c r="G143">
        <f>_1995_1996[[#This Row],[Column9]]+_1995_1996[[#This Row],[Column6]]</f>
        <v>483</v>
      </c>
      <c r="H143" t="s">
        <v>3230</v>
      </c>
      <c r="I143" t="s">
        <v>3370</v>
      </c>
      <c r="J143" t="s">
        <v>2412</v>
      </c>
      <c r="K143" t="s">
        <v>1838</v>
      </c>
      <c r="L143">
        <f>_1995_1996[[#This Row],[Column14]]+_1995_1996[[#This Row],[Column17]]</f>
        <v>3125</v>
      </c>
    </row>
    <row r="144" spans="1:12">
      <c r="A144" t="s">
        <v>158</v>
      </c>
      <c r="B144" t="s">
        <v>1744</v>
      </c>
      <c r="C144" t="s">
        <v>1667</v>
      </c>
      <c r="D144" t="s">
        <v>551</v>
      </c>
      <c r="E144" t="s">
        <v>1640</v>
      </c>
      <c r="F144" t="s">
        <v>1946</v>
      </c>
      <c r="G144">
        <f>_1995_1996[[#This Row],[Column9]]+_1995_1996[[#This Row],[Column6]]</f>
        <v>15</v>
      </c>
      <c r="H144" t="s">
        <v>1980</v>
      </c>
      <c r="I144" t="s">
        <v>1302</v>
      </c>
      <c r="J144" t="s">
        <v>3377</v>
      </c>
      <c r="K144" t="s">
        <v>2370</v>
      </c>
      <c r="L144">
        <f>_1995_1996[[#This Row],[Column14]]+_1995_1996[[#This Row],[Column17]]</f>
        <v>886</v>
      </c>
    </row>
    <row r="145" spans="1:12">
      <c r="A145" t="s">
        <v>1176</v>
      </c>
      <c r="B145" t="s">
        <v>4685</v>
      </c>
      <c r="C145" t="s">
        <v>2693</v>
      </c>
      <c r="D145" t="s">
        <v>2403</v>
      </c>
      <c r="E145" t="s">
        <v>2665</v>
      </c>
      <c r="F145" t="s">
        <v>2423</v>
      </c>
      <c r="G145">
        <f>_1995_1996[[#This Row],[Column9]]+_1995_1996[[#This Row],[Column6]]</f>
        <v>947</v>
      </c>
      <c r="H145" t="s">
        <v>3299</v>
      </c>
      <c r="I145" t="s">
        <v>551</v>
      </c>
      <c r="J145" t="s">
        <v>2120</v>
      </c>
      <c r="K145" t="s">
        <v>749</v>
      </c>
      <c r="L145">
        <f>_1995_1996[[#This Row],[Column14]]+_1995_1996[[#This Row],[Column17]]</f>
        <v>551</v>
      </c>
    </row>
    <row r="146" spans="1:12">
      <c r="A146" t="s">
        <v>115</v>
      </c>
      <c r="B146" t="s">
        <v>4080</v>
      </c>
      <c r="C146" t="s">
        <v>4630</v>
      </c>
      <c r="D146" t="s">
        <v>2698</v>
      </c>
      <c r="E146" t="s">
        <v>3902</v>
      </c>
      <c r="F146" t="s">
        <v>2194</v>
      </c>
      <c r="G146">
        <f>_1995_1996[[#This Row],[Column9]]+_1995_1996[[#This Row],[Column6]]</f>
        <v>1912</v>
      </c>
      <c r="H146" t="s">
        <v>4718</v>
      </c>
      <c r="I146" t="s">
        <v>3878</v>
      </c>
      <c r="J146" t="s">
        <v>4719</v>
      </c>
      <c r="K146" t="s">
        <v>1478</v>
      </c>
      <c r="L146">
        <f>_1995_1996[[#This Row],[Column14]]+_1995_1996[[#This Row],[Column17]]</f>
        <v>4858</v>
      </c>
    </row>
    <row r="147" spans="1:12">
      <c r="A147" t="s">
        <v>125</v>
      </c>
      <c r="B147" t="s">
        <v>4720</v>
      </c>
      <c r="C147" t="s">
        <v>4312</v>
      </c>
      <c r="D147" t="s">
        <v>4721</v>
      </c>
      <c r="E147" t="s">
        <v>4722</v>
      </c>
      <c r="F147" t="s">
        <v>4723</v>
      </c>
      <c r="G147">
        <f>_1995_1996[[#This Row],[Column9]]+_1995_1996[[#This Row],[Column6]]</f>
        <v>16260</v>
      </c>
      <c r="H147" t="s">
        <v>4724</v>
      </c>
      <c r="I147" t="s">
        <v>4725</v>
      </c>
      <c r="J147" t="s">
        <v>4726</v>
      </c>
      <c r="K147" t="s">
        <v>4727</v>
      </c>
      <c r="L147">
        <f>_1995_1996[[#This Row],[Column14]]+_1995_1996[[#This Row],[Column17]]</f>
        <v>72741</v>
      </c>
    </row>
    <row r="148" spans="1:12">
      <c r="A148" t="s">
        <v>406</v>
      </c>
      <c r="B148" t="s">
        <v>4728</v>
      </c>
      <c r="C148" t="s">
        <v>1517</v>
      </c>
      <c r="D148" t="s">
        <v>2072</v>
      </c>
      <c r="E148" t="s">
        <v>881</v>
      </c>
      <c r="F148" t="s">
        <v>2681</v>
      </c>
      <c r="G148">
        <f>_1995_1996[[#This Row],[Column9]]+_1995_1996[[#This Row],[Column6]]</f>
        <v>1534</v>
      </c>
      <c r="H148" t="s">
        <v>4729</v>
      </c>
      <c r="I148" t="s">
        <v>3834</v>
      </c>
      <c r="J148" t="s">
        <v>4730</v>
      </c>
      <c r="K148" t="s">
        <v>2178</v>
      </c>
      <c r="L148">
        <f>_1995_1996[[#This Row],[Column14]]+_1995_1996[[#This Row],[Column17]]</f>
        <v>6605</v>
      </c>
    </row>
    <row r="149" spans="1:12">
      <c r="A149" t="s">
        <v>4731</v>
      </c>
      <c r="B149" t="s">
        <v>4732</v>
      </c>
      <c r="C149" t="s">
        <v>4658</v>
      </c>
      <c r="D149" t="s">
        <v>1288</v>
      </c>
      <c r="E149" t="s">
        <v>755</v>
      </c>
      <c r="F149" t="s">
        <v>3590</v>
      </c>
      <c r="G149">
        <f>_1995_1996[[#This Row],[Column9]]+_1995_1996[[#This Row],[Column6]]</f>
        <v>2353</v>
      </c>
      <c r="H149" t="s">
        <v>4733</v>
      </c>
      <c r="I149" t="s">
        <v>4734</v>
      </c>
      <c r="J149" t="s">
        <v>4735</v>
      </c>
      <c r="K149" t="s">
        <v>1539</v>
      </c>
      <c r="L149">
        <f>_1995_1996[[#This Row],[Column14]]+_1995_1996[[#This Row],[Column17]]</f>
        <v>5605</v>
      </c>
    </row>
    <row r="150" spans="1:12">
      <c r="A150" t="s">
        <v>3531</v>
      </c>
      <c r="B150" t="s">
        <v>4736</v>
      </c>
      <c r="C150" t="s">
        <v>1460</v>
      </c>
      <c r="D150" t="s">
        <v>3643</v>
      </c>
      <c r="E150" t="s">
        <v>4289</v>
      </c>
      <c r="F150" t="s">
        <v>2238</v>
      </c>
      <c r="G150">
        <f>_1995_1996[[#This Row],[Column9]]+_1995_1996[[#This Row],[Column6]]</f>
        <v>4166</v>
      </c>
      <c r="H150" t="s">
        <v>4737</v>
      </c>
      <c r="I150" t="s">
        <v>1934</v>
      </c>
      <c r="J150" t="s">
        <v>4738</v>
      </c>
      <c r="K150" t="s">
        <v>3724</v>
      </c>
      <c r="L150">
        <f>_1995_1996[[#This Row],[Column14]]+_1995_1996[[#This Row],[Column17]]</f>
        <v>13667</v>
      </c>
    </row>
    <row r="151" spans="1:12">
      <c r="A151" t="s">
        <v>265</v>
      </c>
      <c r="B151" t="s">
        <v>3018</v>
      </c>
      <c r="C151" t="s">
        <v>1655</v>
      </c>
      <c r="D151" t="s">
        <v>2721</v>
      </c>
      <c r="E151" t="s">
        <v>2729</v>
      </c>
      <c r="F151" t="s">
        <v>1664</v>
      </c>
      <c r="G151">
        <f>_1995_1996[[#This Row],[Column9]]+_1995_1996[[#This Row],[Column6]]</f>
        <v>920</v>
      </c>
      <c r="H151" t="s">
        <v>4739</v>
      </c>
      <c r="I151" t="s">
        <v>2305</v>
      </c>
      <c r="J151" t="s">
        <v>4740</v>
      </c>
      <c r="K151" t="s">
        <v>605</v>
      </c>
      <c r="L151">
        <f>_1995_1996[[#This Row],[Column14]]+_1995_1996[[#This Row],[Column17]]</f>
        <v>6772</v>
      </c>
    </row>
    <row r="152" spans="1:12">
      <c r="A152" t="s">
        <v>223</v>
      </c>
      <c r="B152" t="s">
        <v>3389</v>
      </c>
      <c r="C152" t="s">
        <v>3270</v>
      </c>
      <c r="D152" t="s">
        <v>2296</v>
      </c>
      <c r="E152" t="s">
        <v>2246</v>
      </c>
      <c r="F152" t="s">
        <v>1656</v>
      </c>
      <c r="G152">
        <f>_1995_1996[[#This Row],[Column9]]+_1995_1996[[#This Row],[Column6]]</f>
        <v>1778</v>
      </c>
      <c r="H152" t="s">
        <v>4088</v>
      </c>
      <c r="I152" t="s">
        <v>2859</v>
      </c>
      <c r="J152" t="s">
        <v>4741</v>
      </c>
      <c r="K152" t="s">
        <v>1808</v>
      </c>
      <c r="L152">
        <f>_1995_1996[[#This Row],[Column14]]+_1995_1996[[#This Row],[Column17]]</f>
        <v>12723</v>
      </c>
    </row>
    <row r="153" spans="1:12">
      <c r="A153" t="s">
        <v>267</v>
      </c>
      <c r="B153" t="s">
        <v>3750</v>
      </c>
      <c r="C153" t="s">
        <v>1479</v>
      </c>
      <c r="D153" t="s">
        <v>1849</v>
      </c>
      <c r="E153" t="s">
        <v>1556</v>
      </c>
      <c r="F153" t="s">
        <v>2337</v>
      </c>
      <c r="G153">
        <f>_1995_1996[[#This Row],[Column9]]+_1995_1996[[#This Row],[Column6]]</f>
        <v>181</v>
      </c>
      <c r="H153" t="s">
        <v>972</v>
      </c>
      <c r="I153" t="s">
        <v>1320</v>
      </c>
      <c r="J153" t="s">
        <v>1345</v>
      </c>
      <c r="K153" t="s">
        <v>2266</v>
      </c>
      <c r="L153">
        <f>_1995_1996[[#This Row],[Column14]]+_1995_1996[[#This Row],[Column17]]</f>
        <v>1576</v>
      </c>
    </row>
    <row r="154" spans="1:12">
      <c r="A154" t="s">
        <v>475</v>
      </c>
      <c r="B154" t="s">
        <v>3353</v>
      </c>
      <c r="C154" t="s">
        <v>2053</v>
      </c>
      <c r="D154" t="s">
        <v>3326</v>
      </c>
      <c r="E154" t="s">
        <v>1317</v>
      </c>
      <c r="F154" t="s">
        <v>1602</v>
      </c>
      <c r="G154">
        <f>_1995_1996[[#This Row],[Column9]]+_1995_1996[[#This Row],[Column6]]</f>
        <v>732</v>
      </c>
      <c r="H154" t="s">
        <v>4241</v>
      </c>
      <c r="I154" t="s">
        <v>1691</v>
      </c>
      <c r="J154" t="s">
        <v>4742</v>
      </c>
      <c r="K154" t="s">
        <v>2152</v>
      </c>
      <c r="L154">
        <f>_1995_1996[[#This Row],[Column14]]+_1995_1996[[#This Row],[Column17]]</f>
        <v>1756</v>
      </c>
    </row>
    <row r="155" spans="1:12">
      <c r="A155" t="s">
        <v>490</v>
      </c>
      <c r="B155" t="s">
        <v>4743</v>
      </c>
      <c r="C155" t="s">
        <v>2510</v>
      </c>
      <c r="D155" t="s">
        <v>2040</v>
      </c>
      <c r="E155" t="s">
        <v>1354</v>
      </c>
      <c r="F155" t="s">
        <v>1303</v>
      </c>
      <c r="G155">
        <f>_1995_1996[[#This Row],[Column9]]+_1995_1996[[#This Row],[Column6]]</f>
        <v>767</v>
      </c>
      <c r="H155" t="s">
        <v>4744</v>
      </c>
      <c r="I155" t="s">
        <v>1816</v>
      </c>
      <c r="J155" t="s">
        <v>4745</v>
      </c>
      <c r="K155" t="s">
        <v>1943</v>
      </c>
      <c r="L155">
        <f>_1995_1996[[#This Row],[Column14]]+_1995_1996[[#This Row],[Column17]]</f>
        <v>5666</v>
      </c>
    </row>
    <row r="156" spans="1:12">
      <c r="A156" t="s">
        <v>4746</v>
      </c>
      <c r="B156" t="s">
        <v>3941</v>
      </c>
      <c r="C156" t="s">
        <v>2044</v>
      </c>
      <c r="D156" t="s">
        <v>1664</v>
      </c>
      <c r="E156" t="s">
        <v>2616</v>
      </c>
      <c r="F156" t="s">
        <v>551</v>
      </c>
      <c r="G156">
        <f>_1995_1996[[#This Row],[Column9]]+_1995_1996[[#This Row],[Column6]]</f>
        <v>106</v>
      </c>
      <c r="H156" t="s">
        <v>4584</v>
      </c>
      <c r="I156" t="s">
        <v>551</v>
      </c>
      <c r="J156" t="s">
        <v>2462</v>
      </c>
      <c r="K156" t="s">
        <v>1640</v>
      </c>
      <c r="L156">
        <f>_1995_1996[[#This Row],[Column14]]+_1995_1996[[#This Row],[Column17]]</f>
        <v>923</v>
      </c>
    </row>
    <row r="157" spans="1:12">
      <c r="A157" t="s">
        <v>364</v>
      </c>
      <c r="B157" t="s">
        <v>2636</v>
      </c>
      <c r="C157" t="s">
        <v>1803</v>
      </c>
      <c r="D157" t="s">
        <v>771</v>
      </c>
      <c r="E157" t="s">
        <v>2911</v>
      </c>
      <c r="F157" t="s">
        <v>1434</v>
      </c>
      <c r="G157">
        <f>_1995_1996[[#This Row],[Column9]]+_1995_1996[[#This Row],[Column6]]</f>
        <v>253</v>
      </c>
      <c r="H157" t="s">
        <v>4747</v>
      </c>
      <c r="I157" t="s">
        <v>4748</v>
      </c>
      <c r="J157" t="s">
        <v>4749</v>
      </c>
      <c r="K157" t="s">
        <v>2481</v>
      </c>
      <c r="L157">
        <f>_1995_1996[[#This Row],[Column14]]+_1995_1996[[#This Row],[Column17]]</f>
        <v>3530</v>
      </c>
    </row>
    <row r="158" spans="1:12">
      <c r="A158" t="s">
        <v>366</v>
      </c>
      <c r="B158" t="s">
        <v>2525</v>
      </c>
      <c r="C158" t="s">
        <v>2200</v>
      </c>
      <c r="D158" t="s">
        <v>2728</v>
      </c>
      <c r="E158" t="s">
        <v>4366</v>
      </c>
      <c r="F158" t="s">
        <v>1691</v>
      </c>
      <c r="G158">
        <f>_1995_1996[[#This Row],[Column9]]+_1995_1996[[#This Row],[Column6]]</f>
        <v>331</v>
      </c>
      <c r="H158" t="s">
        <v>3954</v>
      </c>
      <c r="I158" t="s">
        <v>4028</v>
      </c>
      <c r="J158" t="s">
        <v>4750</v>
      </c>
      <c r="K158" t="s">
        <v>1856</v>
      </c>
      <c r="L158">
        <f>_1995_1996[[#This Row],[Column14]]+_1995_1996[[#This Row],[Column17]]</f>
        <v>3566</v>
      </c>
    </row>
    <row r="159" spans="1:12">
      <c r="A159" t="s">
        <v>408</v>
      </c>
      <c r="B159" t="s">
        <v>4751</v>
      </c>
      <c r="C159" t="s">
        <v>2127</v>
      </c>
      <c r="D159" t="s">
        <v>3253</v>
      </c>
      <c r="E159" t="s">
        <v>4752</v>
      </c>
      <c r="F159" t="s">
        <v>3272</v>
      </c>
      <c r="G159">
        <f>_1995_1996[[#This Row],[Column9]]+_1995_1996[[#This Row],[Column6]]</f>
        <v>2985</v>
      </c>
      <c r="H159" t="s">
        <v>4753</v>
      </c>
      <c r="I159" t="s">
        <v>3095</v>
      </c>
      <c r="J159" t="s">
        <v>4754</v>
      </c>
      <c r="K159" t="s">
        <v>3800</v>
      </c>
      <c r="L159">
        <f>_1995_1996[[#This Row],[Column14]]+_1995_1996[[#This Row],[Column17]]</f>
        <v>8410</v>
      </c>
    </row>
    <row r="160" spans="1:12">
      <c r="A160" t="s">
        <v>318</v>
      </c>
      <c r="B160" t="s">
        <v>2894</v>
      </c>
      <c r="C160" t="s">
        <v>1538</v>
      </c>
      <c r="D160" t="s">
        <v>2245</v>
      </c>
      <c r="E160" t="s">
        <v>1596</v>
      </c>
      <c r="F160" t="s">
        <v>551</v>
      </c>
      <c r="G160">
        <f>_1995_1996[[#This Row],[Column9]]+_1995_1996[[#This Row],[Column6]]</f>
        <v>138</v>
      </c>
      <c r="H160" t="s">
        <v>1716</v>
      </c>
      <c r="I160" t="s">
        <v>551</v>
      </c>
      <c r="J160" t="s">
        <v>3356</v>
      </c>
      <c r="K160" t="s">
        <v>1303</v>
      </c>
      <c r="L160">
        <f>_1995_1996[[#This Row],[Column14]]+_1995_1996[[#This Row],[Column17]]</f>
        <v>1433</v>
      </c>
    </row>
    <row r="161" spans="1:12">
      <c r="A161" t="s">
        <v>513</v>
      </c>
      <c r="B161" t="s">
        <v>2623</v>
      </c>
      <c r="C161" t="s">
        <v>551</v>
      </c>
      <c r="D161" t="s">
        <v>1434</v>
      </c>
      <c r="E161" t="s">
        <v>1441</v>
      </c>
      <c r="F161" t="s">
        <v>1708</v>
      </c>
      <c r="G161">
        <f>_1995_1996[[#This Row],[Column9]]+_1995_1996[[#This Row],[Column6]]</f>
        <v>16</v>
      </c>
      <c r="H161" t="s">
        <v>2078</v>
      </c>
      <c r="I161" t="s">
        <v>2314</v>
      </c>
      <c r="J161" t="s">
        <v>1677</v>
      </c>
      <c r="K161" t="s">
        <v>1304</v>
      </c>
      <c r="L161">
        <f>_1995_1996[[#This Row],[Column14]]+_1995_1996[[#This Row],[Column17]]</f>
        <v>509</v>
      </c>
    </row>
    <row r="162" spans="1:12">
      <c r="A162" t="s">
        <v>145</v>
      </c>
      <c r="B162" t="s">
        <v>4755</v>
      </c>
      <c r="C162" t="s">
        <v>4756</v>
      </c>
      <c r="D162" t="s">
        <v>4757</v>
      </c>
      <c r="E162" t="s">
        <v>4758</v>
      </c>
      <c r="F162" t="s">
        <v>4759</v>
      </c>
      <c r="G162">
        <f>_1995_1996[[#This Row],[Column9]]+_1995_1996[[#This Row],[Column6]]</f>
        <v>37625</v>
      </c>
      <c r="H162" t="s">
        <v>4760</v>
      </c>
      <c r="I162" t="s">
        <v>4761</v>
      </c>
      <c r="J162" t="s">
        <v>4762</v>
      </c>
      <c r="K162" t="s">
        <v>4763</v>
      </c>
      <c r="L162">
        <f>_1995_1996[[#This Row],[Column14]]+_1995_1996[[#This Row],[Column17]]</f>
        <v>116798</v>
      </c>
    </row>
    <row r="163" spans="1:12">
      <c r="A163" t="s">
        <v>126</v>
      </c>
      <c r="B163" t="s">
        <v>4764</v>
      </c>
      <c r="C163" t="s">
        <v>4266</v>
      </c>
      <c r="D163" t="s">
        <v>4437</v>
      </c>
      <c r="E163" t="s">
        <v>4765</v>
      </c>
      <c r="F163" t="s">
        <v>568</v>
      </c>
      <c r="G163">
        <f>_1995_1996[[#This Row],[Column9]]+_1995_1996[[#This Row],[Column6]]</f>
        <v>2766</v>
      </c>
      <c r="H163" t="s">
        <v>4766</v>
      </c>
      <c r="I163" t="s">
        <v>2210</v>
      </c>
      <c r="J163" t="s">
        <v>4767</v>
      </c>
      <c r="K163" t="s">
        <v>847</v>
      </c>
      <c r="L163">
        <f>_1995_1996[[#This Row],[Column14]]+_1995_1996[[#This Row],[Column17]]</f>
        <v>8755</v>
      </c>
    </row>
    <row r="164" spans="1:12">
      <c r="A164" t="s">
        <v>127</v>
      </c>
      <c r="B164" t="s">
        <v>3816</v>
      </c>
      <c r="C164" t="s">
        <v>1285</v>
      </c>
      <c r="D164" t="s">
        <v>1480</v>
      </c>
      <c r="E164" t="s">
        <v>2915</v>
      </c>
      <c r="F164" t="s">
        <v>1930</v>
      </c>
      <c r="G164">
        <f>_1995_1996[[#This Row],[Column9]]+_1995_1996[[#This Row],[Column6]]</f>
        <v>360</v>
      </c>
      <c r="H164" t="s">
        <v>4456</v>
      </c>
      <c r="I164" t="s">
        <v>3027</v>
      </c>
      <c r="J164" t="s">
        <v>4768</v>
      </c>
      <c r="K164" t="s">
        <v>3065</v>
      </c>
      <c r="L164">
        <f>_1995_1996[[#This Row],[Column14]]+_1995_1996[[#This Row],[Column17]]</f>
        <v>3767</v>
      </c>
    </row>
    <row r="165" spans="1:12">
      <c r="A165" t="s">
        <v>128</v>
      </c>
      <c r="B165" t="s">
        <v>4769</v>
      </c>
      <c r="C165" t="s">
        <v>2186</v>
      </c>
      <c r="D165" t="s">
        <v>3889</v>
      </c>
      <c r="E165" t="s">
        <v>676</v>
      </c>
      <c r="F165" t="s">
        <v>2984</v>
      </c>
      <c r="G165">
        <f>_1995_1996[[#This Row],[Column9]]+_1995_1996[[#This Row],[Column6]]</f>
        <v>2487</v>
      </c>
      <c r="H165" t="s">
        <v>1518</v>
      </c>
      <c r="I165" t="s">
        <v>2769</v>
      </c>
      <c r="J165" t="s">
        <v>4770</v>
      </c>
      <c r="K165" t="s">
        <v>660</v>
      </c>
      <c r="L165">
        <f>_1995_1996[[#This Row],[Column14]]+_1995_1996[[#This Row],[Column17]]</f>
        <v>6593</v>
      </c>
    </row>
    <row r="166" spans="1:12">
      <c r="A166" t="s">
        <v>237</v>
      </c>
      <c r="B166" t="s">
        <v>602</v>
      </c>
      <c r="C166" t="s">
        <v>2279</v>
      </c>
      <c r="D166" t="s">
        <v>1326</v>
      </c>
      <c r="E166" t="s">
        <v>576</v>
      </c>
      <c r="F166" t="s">
        <v>2474</v>
      </c>
      <c r="G166">
        <f>_1995_1996[[#This Row],[Column9]]+_1995_1996[[#This Row],[Column6]]</f>
        <v>346</v>
      </c>
      <c r="H166" t="s">
        <v>2372</v>
      </c>
      <c r="I166" t="s">
        <v>551</v>
      </c>
      <c r="J166" t="s">
        <v>3008</v>
      </c>
      <c r="K166" t="s">
        <v>1451</v>
      </c>
      <c r="L166">
        <f>_1995_1996[[#This Row],[Column14]]+_1995_1996[[#This Row],[Column17]]</f>
        <v>1264</v>
      </c>
    </row>
    <row r="167" spans="1:12">
      <c r="A167" t="s">
        <v>130</v>
      </c>
      <c r="B167" t="s">
        <v>4771</v>
      </c>
      <c r="C167" t="s">
        <v>4772</v>
      </c>
      <c r="D167" t="s">
        <v>2931</v>
      </c>
      <c r="E167" t="s">
        <v>3505</v>
      </c>
      <c r="F167" t="s">
        <v>4773</v>
      </c>
      <c r="G167">
        <f>_1995_1996[[#This Row],[Column9]]+_1995_1996[[#This Row],[Column6]]</f>
        <v>3827</v>
      </c>
      <c r="H167" t="s">
        <v>4774</v>
      </c>
      <c r="I167" t="s">
        <v>1919</v>
      </c>
      <c r="J167" t="s">
        <v>4775</v>
      </c>
      <c r="K167" t="s">
        <v>4626</v>
      </c>
      <c r="L167">
        <f>_1995_1996[[#This Row],[Column14]]+_1995_1996[[#This Row],[Column17]]</f>
        <v>13749</v>
      </c>
    </row>
    <row r="168" spans="1:12">
      <c r="A168" t="s">
        <v>131</v>
      </c>
      <c r="B168" t="s">
        <v>4776</v>
      </c>
      <c r="C168" t="s">
        <v>1744</v>
      </c>
      <c r="D168" t="s">
        <v>1276</v>
      </c>
      <c r="E168" t="s">
        <v>1361</v>
      </c>
      <c r="F168" t="s">
        <v>593</v>
      </c>
      <c r="G168">
        <f>_1995_1996[[#This Row],[Column9]]+_1995_1996[[#This Row],[Column6]]</f>
        <v>1985</v>
      </c>
      <c r="H168" t="s">
        <v>4777</v>
      </c>
      <c r="I168" t="s">
        <v>3721</v>
      </c>
      <c r="J168" t="s">
        <v>4778</v>
      </c>
      <c r="K168" t="s">
        <v>2178</v>
      </c>
      <c r="L168">
        <f>_1995_1996[[#This Row],[Column14]]+_1995_1996[[#This Row],[Column17]]</f>
        <v>10180</v>
      </c>
    </row>
    <row r="169" spans="1:12">
      <c r="A169" t="s">
        <v>132</v>
      </c>
      <c r="B169" t="s">
        <v>4779</v>
      </c>
      <c r="C169" t="s">
        <v>1564</v>
      </c>
      <c r="D169" t="s">
        <v>1427</v>
      </c>
      <c r="E169" t="s">
        <v>2704</v>
      </c>
      <c r="F169" t="s">
        <v>2070</v>
      </c>
      <c r="G169">
        <f>_1995_1996[[#This Row],[Column9]]+_1995_1996[[#This Row],[Column6]]</f>
        <v>132</v>
      </c>
      <c r="H169" t="s">
        <v>3818</v>
      </c>
      <c r="I169" t="s">
        <v>1740</v>
      </c>
      <c r="J169" t="s">
        <v>2471</v>
      </c>
      <c r="K169" t="s">
        <v>2509</v>
      </c>
      <c r="L169">
        <f>_1995_1996[[#This Row],[Column14]]+_1995_1996[[#This Row],[Column17]]</f>
        <v>1374</v>
      </c>
    </row>
    <row r="170" spans="1:12">
      <c r="A170" t="s">
        <v>133</v>
      </c>
      <c r="B170" t="s">
        <v>4780</v>
      </c>
      <c r="C170" t="s">
        <v>3836</v>
      </c>
      <c r="D170" t="s">
        <v>2271</v>
      </c>
      <c r="E170" t="s">
        <v>1344</v>
      </c>
      <c r="F170" t="s">
        <v>3544</v>
      </c>
      <c r="G170">
        <f>_1995_1996[[#This Row],[Column9]]+_1995_1996[[#This Row],[Column6]]</f>
        <v>3420</v>
      </c>
      <c r="H170" t="s">
        <v>4781</v>
      </c>
      <c r="I170" t="s">
        <v>1881</v>
      </c>
      <c r="J170" t="s">
        <v>4782</v>
      </c>
      <c r="K170" t="s">
        <v>4783</v>
      </c>
      <c r="L170">
        <f>_1995_1996[[#This Row],[Column14]]+_1995_1996[[#This Row],[Column17]]</f>
        <v>15190</v>
      </c>
    </row>
    <row r="171" spans="1:12">
      <c r="A171" t="s">
        <v>134</v>
      </c>
      <c r="B171" t="s">
        <v>4784</v>
      </c>
      <c r="C171" t="s">
        <v>2902</v>
      </c>
      <c r="D171" t="s">
        <v>4269</v>
      </c>
      <c r="E171" t="s">
        <v>1726</v>
      </c>
      <c r="F171" t="s">
        <v>3012</v>
      </c>
      <c r="G171">
        <f>_1995_1996[[#This Row],[Column9]]+_1995_1996[[#This Row],[Column6]]</f>
        <v>4828</v>
      </c>
      <c r="H171" t="s">
        <v>2082</v>
      </c>
      <c r="I171" t="s">
        <v>1480</v>
      </c>
      <c r="J171" t="s">
        <v>4785</v>
      </c>
      <c r="K171" t="s">
        <v>2240</v>
      </c>
      <c r="L171">
        <f>_1995_1996[[#This Row],[Column14]]+_1995_1996[[#This Row],[Column17]]</f>
        <v>4076</v>
      </c>
    </row>
    <row r="172" spans="1:12">
      <c r="A172" t="s">
        <v>3619</v>
      </c>
      <c r="B172" t="s">
        <v>995</v>
      </c>
      <c r="C172" t="s">
        <v>3906</v>
      </c>
      <c r="D172" t="s">
        <v>3526</v>
      </c>
      <c r="E172" t="s">
        <v>822</v>
      </c>
      <c r="F172" t="s">
        <v>1803</v>
      </c>
      <c r="G172">
        <f>_1995_1996[[#This Row],[Column9]]+_1995_1996[[#This Row],[Column6]]</f>
        <v>1013</v>
      </c>
      <c r="H172" t="s">
        <v>603</v>
      </c>
      <c r="I172" t="s">
        <v>2114</v>
      </c>
      <c r="J172" t="s">
        <v>615</v>
      </c>
      <c r="K172" t="s">
        <v>2349</v>
      </c>
      <c r="L172">
        <f>_1995_1996[[#This Row],[Column14]]+_1995_1996[[#This Row],[Column17]]</f>
        <v>1457</v>
      </c>
    </row>
    <row r="173" spans="1:12">
      <c r="A173" t="s">
        <v>319</v>
      </c>
      <c r="B173" t="s">
        <v>4786</v>
      </c>
      <c r="C173" t="s">
        <v>2769</v>
      </c>
      <c r="D173" t="s">
        <v>3627</v>
      </c>
      <c r="E173" t="s">
        <v>2298</v>
      </c>
      <c r="F173" t="s">
        <v>2157</v>
      </c>
      <c r="G173">
        <f>_1995_1996[[#This Row],[Column9]]+_1995_1996[[#This Row],[Column6]]</f>
        <v>1064</v>
      </c>
      <c r="H173" t="s">
        <v>2004</v>
      </c>
      <c r="I173" t="s">
        <v>4481</v>
      </c>
      <c r="J173" t="s">
        <v>1093</v>
      </c>
      <c r="K173" t="s">
        <v>2078</v>
      </c>
      <c r="L173">
        <f>_1995_1996[[#This Row],[Column14]]+_1995_1996[[#This Row],[Column17]]</f>
        <v>7724</v>
      </c>
    </row>
    <row r="174" spans="1:12">
      <c r="A174" t="s">
        <v>514</v>
      </c>
      <c r="B174" t="s">
        <v>4705</v>
      </c>
      <c r="C174" t="s">
        <v>561</v>
      </c>
      <c r="D174" t="s">
        <v>2689</v>
      </c>
      <c r="E174" t="s">
        <v>718</v>
      </c>
      <c r="F174" t="s">
        <v>1635</v>
      </c>
      <c r="G174">
        <f>_1995_1996[[#This Row],[Column9]]+_1995_1996[[#This Row],[Column6]]</f>
        <v>1291</v>
      </c>
      <c r="H174" t="s">
        <v>765</v>
      </c>
      <c r="I174" t="s">
        <v>1826</v>
      </c>
      <c r="J174" t="s">
        <v>3754</v>
      </c>
      <c r="K174" t="s">
        <v>1435</v>
      </c>
      <c r="L174">
        <f>_1995_1996[[#This Row],[Column14]]+_1995_1996[[#This Row],[Column17]]</f>
        <v>1096</v>
      </c>
    </row>
    <row r="175" spans="1:12">
      <c r="A175" t="s">
        <v>369</v>
      </c>
      <c r="B175" t="s">
        <v>4787</v>
      </c>
      <c r="C175" t="s">
        <v>2522</v>
      </c>
      <c r="D175" t="s">
        <v>3317</v>
      </c>
      <c r="E175" t="s">
        <v>1457</v>
      </c>
      <c r="F175" t="s">
        <v>2337</v>
      </c>
      <c r="G175">
        <f>_1995_1996[[#This Row],[Column9]]+_1995_1996[[#This Row],[Column6]]</f>
        <v>805</v>
      </c>
      <c r="H175" t="s">
        <v>4788</v>
      </c>
      <c r="I175" t="s">
        <v>4789</v>
      </c>
      <c r="J175" t="s">
        <v>4790</v>
      </c>
      <c r="K175" t="s">
        <v>2138</v>
      </c>
      <c r="L175">
        <f>_1995_1996[[#This Row],[Column14]]+_1995_1996[[#This Row],[Column17]]</f>
        <v>7146</v>
      </c>
    </row>
    <row r="176" spans="1:12">
      <c r="A176" t="s">
        <v>3631</v>
      </c>
      <c r="B176" t="s">
        <v>4791</v>
      </c>
      <c r="C176" t="s">
        <v>1851</v>
      </c>
      <c r="D176" t="s">
        <v>744</v>
      </c>
      <c r="E176" t="s">
        <v>1538</v>
      </c>
      <c r="F176" t="s">
        <v>1638</v>
      </c>
      <c r="G176">
        <f>_1995_1996[[#This Row],[Column9]]+_1995_1996[[#This Row],[Column6]]</f>
        <v>131</v>
      </c>
      <c r="H176" t="s">
        <v>4792</v>
      </c>
      <c r="I176" t="s">
        <v>2586</v>
      </c>
      <c r="J176" t="s">
        <v>2734</v>
      </c>
      <c r="K176" t="s">
        <v>3211</v>
      </c>
      <c r="L176">
        <f>_1995_1996[[#This Row],[Column14]]+_1995_1996[[#This Row],[Column17]]</f>
        <v>2963</v>
      </c>
    </row>
    <row r="177" spans="1:12">
      <c r="A177" t="s">
        <v>137</v>
      </c>
      <c r="B177" t="s">
        <v>3840</v>
      </c>
      <c r="C177" t="s">
        <v>1722</v>
      </c>
      <c r="D177" t="s">
        <v>1958</v>
      </c>
      <c r="E177" t="s">
        <v>2896</v>
      </c>
      <c r="F177" t="s">
        <v>1349</v>
      </c>
      <c r="G177">
        <f>_1995_1996[[#This Row],[Column9]]+_1995_1996[[#This Row],[Column6]]</f>
        <v>880</v>
      </c>
      <c r="H177" t="s">
        <v>4793</v>
      </c>
      <c r="I177" t="s">
        <v>3041</v>
      </c>
      <c r="J177" t="s">
        <v>4794</v>
      </c>
      <c r="K177" t="s">
        <v>2740</v>
      </c>
      <c r="L177">
        <f>_1995_1996[[#This Row],[Column14]]+_1995_1996[[#This Row],[Column17]]</f>
        <v>6745</v>
      </c>
    </row>
    <row r="178" spans="1:12">
      <c r="A178" t="s">
        <v>269</v>
      </c>
      <c r="B178" t="s">
        <v>554</v>
      </c>
      <c r="C178" t="s">
        <v>2113</v>
      </c>
      <c r="D178" t="s">
        <v>2070</v>
      </c>
      <c r="E178" t="s">
        <v>1740</v>
      </c>
      <c r="F178" t="s">
        <v>1667</v>
      </c>
      <c r="G178">
        <f>_1995_1996[[#This Row],[Column9]]+_1995_1996[[#This Row],[Column6]]</f>
        <v>70</v>
      </c>
      <c r="H178" t="s">
        <v>582</v>
      </c>
      <c r="I178" t="s">
        <v>551</v>
      </c>
      <c r="J178" t="s">
        <v>2640</v>
      </c>
      <c r="K178" t="s">
        <v>1667</v>
      </c>
      <c r="L178">
        <f>_1995_1996[[#This Row],[Column14]]+_1995_1996[[#This Row],[Column17]]</f>
        <v>390</v>
      </c>
    </row>
    <row r="179" spans="1:12">
      <c r="A179" t="s">
        <v>2752</v>
      </c>
      <c r="B179" t="s">
        <v>4630</v>
      </c>
      <c r="C179" t="s">
        <v>3051</v>
      </c>
      <c r="D179" t="s">
        <v>1539</v>
      </c>
      <c r="E179" t="s">
        <v>3197</v>
      </c>
      <c r="F179" t="s">
        <v>1305</v>
      </c>
      <c r="G179">
        <f>_1995_1996[[#This Row],[Column9]]+_1995_1996[[#This Row],[Column6]]</f>
        <v>580</v>
      </c>
      <c r="H179" t="s">
        <v>3340</v>
      </c>
      <c r="I179" t="s">
        <v>551</v>
      </c>
      <c r="J179" t="s">
        <v>3340</v>
      </c>
      <c r="K179" t="s">
        <v>551</v>
      </c>
      <c r="L179">
        <f>_1995_1996[[#This Row],[Column14]]+_1995_1996[[#This Row],[Column17]]</f>
        <v>641</v>
      </c>
    </row>
    <row r="180" spans="1:12">
      <c r="A180" t="s">
        <v>139</v>
      </c>
      <c r="B180" t="s">
        <v>4795</v>
      </c>
      <c r="C180" t="s">
        <v>3292</v>
      </c>
      <c r="D180" t="s">
        <v>1693</v>
      </c>
      <c r="E180" t="s">
        <v>1334</v>
      </c>
      <c r="F180" t="s">
        <v>3508</v>
      </c>
      <c r="G180">
        <f>_1995_1996[[#This Row],[Column9]]+_1995_1996[[#This Row],[Column6]]</f>
        <v>815</v>
      </c>
      <c r="H180" t="s">
        <v>4796</v>
      </c>
      <c r="I180" t="s">
        <v>2836</v>
      </c>
      <c r="J180" t="s">
        <v>1754</v>
      </c>
      <c r="K180" t="s">
        <v>2216</v>
      </c>
      <c r="L180">
        <f>_1995_1996[[#This Row],[Column14]]+_1995_1996[[#This Row],[Column17]]</f>
        <v>5075</v>
      </c>
    </row>
    <row r="181" spans="1:12">
      <c r="A181" t="s">
        <v>239</v>
      </c>
      <c r="B181" t="s">
        <v>2645</v>
      </c>
      <c r="C181" t="s">
        <v>2430</v>
      </c>
      <c r="D181" t="s">
        <v>1319</v>
      </c>
      <c r="E181" t="s">
        <v>2349</v>
      </c>
      <c r="F181" t="s">
        <v>2245</v>
      </c>
      <c r="G181">
        <f>_1995_1996[[#This Row],[Column9]]+_1995_1996[[#This Row],[Column6]]</f>
        <v>128</v>
      </c>
      <c r="H181" t="s">
        <v>2866</v>
      </c>
      <c r="I181" t="s">
        <v>1838</v>
      </c>
      <c r="J181" t="s">
        <v>4680</v>
      </c>
      <c r="K181" t="s">
        <v>749</v>
      </c>
      <c r="L181">
        <f>_1995_1996[[#This Row],[Column14]]+_1995_1996[[#This Row],[Column17]]</f>
        <v>928</v>
      </c>
    </row>
    <row r="182" spans="1:12">
      <c r="A182" t="s">
        <v>3645</v>
      </c>
      <c r="B182" t="s">
        <v>2315</v>
      </c>
      <c r="C182" t="s">
        <v>1945</v>
      </c>
      <c r="D182" t="s">
        <v>1708</v>
      </c>
      <c r="E182" t="s">
        <v>1327</v>
      </c>
      <c r="F182" t="s">
        <v>1639</v>
      </c>
      <c r="G182">
        <f>_1995_1996[[#This Row],[Column9]]+_1995_1996[[#This Row],[Column6]]</f>
        <v>41</v>
      </c>
      <c r="H182" t="s">
        <v>1840</v>
      </c>
      <c r="I182" t="s">
        <v>1319</v>
      </c>
      <c r="J182" t="s">
        <v>1707</v>
      </c>
      <c r="K182" t="s">
        <v>1306</v>
      </c>
      <c r="L182">
        <f>_1995_1996[[#This Row],[Column14]]+_1995_1996[[#This Row],[Column17]]</f>
        <v>670</v>
      </c>
    </row>
    <row r="183" spans="1:12">
      <c r="A183" t="s">
        <v>141</v>
      </c>
      <c r="B183" t="s">
        <v>4797</v>
      </c>
      <c r="C183" t="s">
        <v>785</v>
      </c>
      <c r="D183" t="s">
        <v>3544</v>
      </c>
      <c r="E183" t="s">
        <v>2196</v>
      </c>
      <c r="F183" t="s">
        <v>2315</v>
      </c>
      <c r="G183">
        <f>_1995_1996[[#This Row],[Column9]]+_1995_1996[[#This Row],[Column6]]</f>
        <v>1912</v>
      </c>
      <c r="H183" t="s">
        <v>4796</v>
      </c>
      <c r="I183" t="s">
        <v>2105</v>
      </c>
      <c r="J183" t="s">
        <v>4798</v>
      </c>
      <c r="K183" t="s">
        <v>1888</v>
      </c>
      <c r="L183">
        <f>_1995_1996[[#This Row],[Column14]]+_1995_1996[[#This Row],[Column17]]</f>
        <v>5381</v>
      </c>
    </row>
    <row r="184" spans="1:12">
      <c r="A184" t="s">
        <v>142</v>
      </c>
      <c r="B184" t="s">
        <v>4799</v>
      </c>
      <c r="C184" t="s">
        <v>4800</v>
      </c>
      <c r="D184" t="s">
        <v>4801</v>
      </c>
      <c r="E184" t="s">
        <v>4802</v>
      </c>
      <c r="F184" t="s">
        <v>4803</v>
      </c>
      <c r="G184">
        <f>_1995_1996[[#This Row],[Column9]]+_1995_1996[[#This Row],[Column6]]</f>
        <v>8744</v>
      </c>
      <c r="H184" t="s">
        <v>4804</v>
      </c>
      <c r="I184" t="s">
        <v>3369</v>
      </c>
      <c r="J184" t="s">
        <v>4805</v>
      </c>
      <c r="K184" t="s">
        <v>3045</v>
      </c>
      <c r="L184">
        <f>_1995_1996[[#This Row],[Column14]]+_1995_1996[[#This Row],[Column17]]</f>
        <v>11634</v>
      </c>
    </row>
    <row r="185" spans="1:12">
      <c r="A185" t="s">
        <v>151</v>
      </c>
      <c r="B185" t="s">
        <v>4806</v>
      </c>
      <c r="C185" t="s">
        <v>1755</v>
      </c>
      <c r="D185" t="s">
        <v>3578</v>
      </c>
      <c r="E185" t="s">
        <v>4807</v>
      </c>
      <c r="F185" t="s">
        <v>3976</v>
      </c>
      <c r="G185">
        <f>_1995_1996[[#This Row],[Column9]]+_1995_1996[[#This Row],[Column6]]</f>
        <v>8890</v>
      </c>
      <c r="H185" t="s">
        <v>4808</v>
      </c>
      <c r="I185" t="s">
        <v>4809</v>
      </c>
      <c r="J185" t="s">
        <v>4810</v>
      </c>
      <c r="K185" t="s">
        <v>4811</v>
      </c>
      <c r="L185">
        <f>_1995_1996[[#This Row],[Column14]]+_1995_1996[[#This Row],[Column17]]</f>
        <v>29815</v>
      </c>
    </row>
    <row r="186" spans="1:12">
      <c r="A186" t="s">
        <v>146</v>
      </c>
      <c r="B186" t="s">
        <v>4812</v>
      </c>
      <c r="C186" t="s">
        <v>1809</v>
      </c>
      <c r="D186" t="s">
        <v>1626</v>
      </c>
      <c r="E186" t="s">
        <v>4813</v>
      </c>
      <c r="F186" t="s">
        <v>636</v>
      </c>
      <c r="G186">
        <f>_1995_1996[[#This Row],[Column9]]+_1995_1996[[#This Row],[Column6]]</f>
        <v>4718</v>
      </c>
      <c r="H186" t="s">
        <v>4814</v>
      </c>
      <c r="I186" t="s">
        <v>4815</v>
      </c>
      <c r="J186" t="s">
        <v>4816</v>
      </c>
      <c r="K186" t="s">
        <v>1627</v>
      </c>
      <c r="L186">
        <f>_1995_1996[[#This Row],[Column14]]+_1995_1996[[#This Row],[Column17]]</f>
        <v>14433</v>
      </c>
    </row>
    <row r="187" spans="1:12">
      <c r="A187" t="s">
        <v>150</v>
      </c>
      <c r="B187" t="s">
        <v>4817</v>
      </c>
      <c r="C187" t="s">
        <v>4818</v>
      </c>
      <c r="D187" t="s">
        <v>4819</v>
      </c>
      <c r="E187" t="s">
        <v>2374</v>
      </c>
      <c r="F187" t="s">
        <v>2173</v>
      </c>
      <c r="G187">
        <f>_1995_1996[[#This Row],[Column9]]+_1995_1996[[#This Row],[Column6]]</f>
        <v>4172</v>
      </c>
      <c r="H187" t="s">
        <v>4820</v>
      </c>
      <c r="I187" t="s">
        <v>4821</v>
      </c>
      <c r="J187" t="s">
        <v>4822</v>
      </c>
      <c r="K187" t="s">
        <v>4823</v>
      </c>
      <c r="L187">
        <f>_1995_1996[[#This Row],[Column14]]+_1995_1996[[#This Row],[Column17]]</f>
        <v>15382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E170-E373-4D3E-807A-73F188C6DC4A}">
  <dimension ref="A1:L172"/>
  <sheetViews>
    <sheetView workbookViewId="0">
      <selection activeCell="N6" sqref="N6"/>
    </sheetView>
    <sheetView workbookViewId="1">
      <selection sqref="A1:D1"/>
    </sheetView>
  </sheetViews>
  <sheetFormatPr defaultRowHeight="15"/>
  <cols>
    <col min="1" max="1" width="30.42578125" customWidth="1"/>
  </cols>
  <sheetData>
    <row r="1" spans="1:12" ht="23.25">
      <c r="A1" s="60" t="s">
        <v>4843</v>
      </c>
      <c r="B1" s="14" t="s">
        <v>4824</v>
      </c>
      <c r="C1" s="14" t="s">
        <v>4825</v>
      </c>
      <c r="D1" s="74" t="s">
        <v>4826</v>
      </c>
      <c r="E1" s="74" t="s">
        <v>4827</v>
      </c>
      <c r="F1" s="43" t="s">
        <v>4835</v>
      </c>
      <c r="G1" s="14" t="s">
        <v>4828</v>
      </c>
      <c r="H1" s="14" t="s">
        <v>4829</v>
      </c>
      <c r="I1" s="13" t="s">
        <v>4830</v>
      </c>
      <c r="J1" s="123" t="s">
        <v>4831</v>
      </c>
      <c r="K1" s="43" t="s">
        <v>4836</v>
      </c>
      <c r="L1" s="15" t="s">
        <v>159</v>
      </c>
    </row>
    <row r="2" spans="1:12">
      <c r="A2" s="47" t="s">
        <v>1</v>
      </c>
      <c r="B2" s="25">
        <v>1800</v>
      </c>
      <c r="C2" s="23">
        <v>1625</v>
      </c>
      <c r="D2" s="23">
        <v>2260</v>
      </c>
      <c r="E2" s="23">
        <v>1160</v>
      </c>
      <c r="F2" s="24">
        <v>3420</v>
      </c>
      <c r="G2" s="25">
        <v>13210</v>
      </c>
      <c r="H2" s="23">
        <v>4440</v>
      </c>
      <c r="I2" s="23">
        <v>15570</v>
      </c>
      <c r="J2" s="23">
        <f>K2-I2</f>
        <v>2080</v>
      </c>
      <c r="K2" s="26">
        <v>17650</v>
      </c>
      <c r="L2" s="26">
        <v>21070</v>
      </c>
    </row>
    <row r="3" spans="1:12">
      <c r="A3" s="47" t="s">
        <v>2</v>
      </c>
      <c r="B3" s="25">
        <v>1335</v>
      </c>
      <c r="C3" s="23">
        <v>780</v>
      </c>
      <c r="D3" s="23">
        <v>1050</v>
      </c>
      <c r="E3" s="23">
        <v>1065</v>
      </c>
      <c r="F3" s="24">
        <v>2115</v>
      </c>
      <c r="G3" s="25">
        <v>7280</v>
      </c>
      <c r="H3" s="23">
        <v>595</v>
      </c>
      <c r="I3" s="23">
        <v>6170</v>
      </c>
      <c r="J3" s="23">
        <f>K3-I3</f>
        <v>1705</v>
      </c>
      <c r="K3" s="26">
        <v>7875</v>
      </c>
      <c r="L3" s="26">
        <v>9995</v>
      </c>
    </row>
    <row r="4" spans="1:12">
      <c r="A4" s="47" t="s">
        <v>3</v>
      </c>
      <c r="B4" s="25">
        <v>810</v>
      </c>
      <c r="C4" s="23">
        <v>1690</v>
      </c>
      <c r="D4" s="23">
        <v>2395</v>
      </c>
      <c r="E4" s="23">
        <v>105</v>
      </c>
      <c r="F4" s="24">
        <v>2500</v>
      </c>
      <c r="G4" s="25">
        <v>5120</v>
      </c>
      <c r="H4" s="23">
        <v>245</v>
      </c>
      <c r="I4" s="23">
        <v>5205</v>
      </c>
      <c r="J4" s="23">
        <f>K4-I4</f>
        <v>160</v>
      </c>
      <c r="K4" s="26">
        <v>5365</v>
      </c>
      <c r="L4" s="26">
        <v>7865</v>
      </c>
    </row>
    <row r="5" spans="1:12">
      <c r="A5" s="47" t="s">
        <v>4</v>
      </c>
      <c r="B5" s="25">
        <v>2185</v>
      </c>
      <c r="C5" s="23">
        <v>2295</v>
      </c>
      <c r="D5" s="23">
        <v>2210</v>
      </c>
      <c r="E5" s="23">
        <v>2270</v>
      </c>
      <c r="F5" s="24">
        <v>4480</v>
      </c>
      <c r="G5" s="25">
        <v>10215</v>
      </c>
      <c r="H5" s="23">
        <v>370</v>
      </c>
      <c r="I5" s="23">
        <v>8265</v>
      </c>
      <c r="J5" s="23">
        <f>K5-I5</f>
        <v>2315</v>
      </c>
      <c r="K5" s="26">
        <v>10580</v>
      </c>
      <c r="L5" s="26">
        <v>15060</v>
      </c>
    </row>
    <row r="6" spans="1:12">
      <c r="A6" s="47" t="s">
        <v>5</v>
      </c>
      <c r="B6" s="25">
        <v>3465</v>
      </c>
      <c r="C6" s="23">
        <v>2665</v>
      </c>
      <c r="D6" s="23">
        <v>2620</v>
      </c>
      <c r="E6" s="23">
        <v>3510</v>
      </c>
      <c r="F6" s="24">
        <v>6130</v>
      </c>
      <c r="G6" s="25">
        <v>11575</v>
      </c>
      <c r="H6" s="23">
        <v>2615</v>
      </c>
      <c r="I6" s="23">
        <v>12370</v>
      </c>
      <c r="J6" s="23">
        <f>K6-I6</f>
        <v>1815</v>
      </c>
      <c r="K6" s="26">
        <v>14185</v>
      </c>
      <c r="L6" s="26">
        <v>20320</v>
      </c>
    </row>
    <row r="7" spans="1:12">
      <c r="A7" s="47" t="s">
        <v>171</v>
      </c>
      <c r="B7" s="25">
        <v>1120</v>
      </c>
      <c r="C7" s="23">
        <v>3855</v>
      </c>
      <c r="D7" s="23">
        <v>4165</v>
      </c>
      <c r="E7" s="23">
        <v>810</v>
      </c>
      <c r="F7" s="24">
        <v>4975</v>
      </c>
      <c r="G7" s="25">
        <v>855</v>
      </c>
      <c r="H7" s="23">
        <v>10635</v>
      </c>
      <c r="I7" s="23">
        <v>10785</v>
      </c>
      <c r="J7" s="23">
        <f>K7-I7</f>
        <v>700</v>
      </c>
      <c r="K7" s="26">
        <v>11485</v>
      </c>
      <c r="L7" s="26">
        <v>16460</v>
      </c>
    </row>
    <row r="8" spans="1:12">
      <c r="A8" s="47" t="s">
        <v>7</v>
      </c>
      <c r="B8" s="25">
        <v>1815</v>
      </c>
      <c r="C8" s="23">
        <v>1755</v>
      </c>
      <c r="D8" s="23">
        <v>2395</v>
      </c>
      <c r="E8" s="23">
        <v>1175</v>
      </c>
      <c r="F8" s="24">
        <v>3570</v>
      </c>
      <c r="G8" s="25">
        <v>15275</v>
      </c>
      <c r="H8" s="23">
        <v>3240</v>
      </c>
      <c r="I8" s="23">
        <v>17225</v>
      </c>
      <c r="J8" s="23">
        <f>K8-I8</f>
        <v>1290</v>
      </c>
      <c r="K8" s="26">
        <v>18515</v>
      </c>
      <c r="L8" s="26">
        <v>22085</v>
      </c>
    </row>
    <row r="9" spans="1:12">
      <c r="A9" s="47" t="s">
        <v>8</v>
      </c>
      <c r="B9" s="25">
        <v>7360</v>
      </c>
      <c r="C9" s="23">
        <v>4555</v>
      </c>
      <c r="D9" s="23">
        <v>7055</v>
      </c>
      <c r="E9" s="23">
        <v>4860</v>
      </c>
      <c r="F9" s="24">
        <v>11915</v>
      </c>
      <c r="G9" s="25">
        <v>17530</v>
      </c>
      <c r="H9" s="23">
        <v>1250</v>
      </c>
      <c r="I9" s="23">
        <v>16740</v>
      </c>
      <c r="J9" s="23">
        <f>K9-I9</f>
        <v>2045</v>
      </c>
      <c r="K9" s="26">
        <v>18785</v>
      </c>
      <c r="L9" s="26">
        <v>30700</v>
      </c>
    </row>
    <row r="10" spans="1:12">
      <c r="A10" s="47" t="s">
        <v>9</v>
      </c>
      <c r="B10" s="25">
        <v>485</v>
      </c>
      <c r="C10" s="23">
        <v>75</v>
      </c>
      <c r="D10" s="23">
        <v>130</v>
      </c>
      <c r="E10" s="23">
        <v>425</v>
      </c>
      <c r="F10" s="24">
        <v>555</v>
      </c>
      <c r="G10" s="25">
        <v>3315</v>
      </c>
      <c r="H10" s="23">
        <v>1090</v>
      </c>
      <c r="I10" s="23">
        <v>3395</v>
      </c>
      <c r="J10" s="23">
        <f>K10-I10</f>
        <v>1010</v>
      </c>
      <c r="K10" s="26">
        <v>4405</v>
      </c>
      <c r="L10" s="26">
        <v>4960</v>
      </c>
    </row>
    <row r="11" spans="1:12">
      <c r="A11" s="47" t="s">
        <v>172</v>
      </c>
      <c r="B11" s="25">
        <v>305</v>
      </c>
      <c r="C11" s="23">
        <v>375</v>
      </c>
      <c r="D11" s="23">
        <v>685</v>
      </c>
      <c r="E11" s="23">
        <v>0</v>
      </c>
      <c r="F11" s="24">
        <v>685</v>
      </c>
      <c r="G11" s="25">
        <v>1715</v>
      </c>
      <c r="H11" s="23">
        <v>20</v>
      </c>
      <c r="I11" s="23">
        <v>1735</v>
      </c>
      <c r="J11" s="23">
        <f>K11-I11</f>
        <v>0</v>
      </c>
      <c r="K11" s="26">
        <v>1735</v>
      </c>
      <c r="L11" s="26">
        <v>2420</v>
      </c>
    </row>
    <row r="12" spans="1:12">
      <c r="A12" s="47" t="s">
        <v>11</v>
      </c>
      <c r="B12" s="25">
        <v>455</v>
      </c>
      <c r="C12" s="23">
        <v>715</v>
      </c>
      <c r="D12" s="23">
        <v>985</v>
      </c>
      <c r="E12" s="23">
        <v>185</v>
      </c>
      <c r="F12" s="24">
        <v>1170</v>
      </c>
      <c r="G12" s="25">
        <v>4205</v>
      </c>
      <c r="H12" s="23">
        <v>1920</v>
      </c>
      <c r="I12" s="23">
        <v>5730</v>
      </c>
      <c r="J12" s="23">
        <f>K12-I12</f>
        <v>395</v>
      </c>
      <c r="K12" s="26">
        <v>6125</v>
      </c>
      <c r="L12" s="26">
        <v>7295</v>
      </c>
    </row>
    <row r="13" spans="1:12">
      <c r="A13" s="47" t="s">
        <v>173</v>
      </c>
      <c r="B13" s="25">
        <v>45</v>
      </c>
      <c r="C13" s="23">
        <v>30</v>
      </c>
      <c r="D13" s="23">
        <v>55</v>
      </c>
      <c r="E13" s="23">
        <v>15</v>
      </c>
      <c r="F13" s="24">
        <v>70</v>
      </c>
      <c r="G13" s="25">
        <v>2750</v>
      </c>
      <c r="H13" s="23">
        <v>40</v>
      </c>
      <c r="I13" s="23">
        <v>2450</v>
      </c>
      <c r="J13" s="23">
        <f>K13-I13</f>
        <v>345</v>
      </c>
      <c r="K13" s="26">
        <v>2795</v>
      </c>
      <c r="L13" s="26">
        <v>2865</v>
      </c>
    </row>
    <row r="14" spans="1:12">
      <c r="A14" s="47" t="s">
        <v>13</v>
      </c>
      <c r="B14" s="25">
        <v>1625</v>
      </c>
      <c r="C14" s="23">
        <v>1340</v>
      </c>
      <c r="D14" s="23">
        <v>1560</v>
      </c>
      <c r="E14" s="23">
        <v>1405</v>
      </c>
      <c r="F14" s="24">
        <v>2965</v>
      </c>
      <c r="G14" s="25">
        <v>12220</v>
      </c>
      <c r="H14" s="23">
        <v>2785</v>
      </c>
      <c r="I14" s="23">
        <v>13875</v>
      </c>
      <c r="J14" s="23">
        <f>K14-I14</f>
        <v>1130</v>
      </c>
      <c r="K14" s="26">
        <v>15005</v>
      </c>
      <c r="L14" s="26">
        <v>17970</v>
      </c>
    </row>
    <row r="15" spans="1:12">
      <c r="A15" s="47" t="s">
        <v>14</v>
      </c>
      <c r="B15" s="25">
        <v>1040</v>
      </c>
      <c r="C15" s="23">
        <v>1735</v>
      </c>
      <c r="D15" s="23">
        <v>1985</v>
      </c>
      <c r="E15" s="23">
        <v>790</v>
      </c>
      <c r="F15" s="24">
        <v>2775</v>
      </c>
      <c r="G15" s="25">
        <v>9160</v>
      </c>
      <c r="H15" s="23">
        <v>1260</v>
      </c>
      <c r="I15" s="23">
        <v>8865</v>
      </c>
      <c r="J15" s="23">
        <f>K15-I15</f>
        <v>1555</v>
      </c>
      <c r="K15" s="26">
        <v>10420</v>
      </c>
      <c r="L15" s="26">
        <v>13195</v>
      </c>
    </row>
    <row r="16" spans="1:12">
      <c r="A16" s="47" t="s">
        <v>15</v>
      </c>
      <c r="B16" s="25">
        <v>1895</v>
      </c>
      <c r="C16" s="23">
        <v>2265</v>
      </c>
      <c r="D16" s="23">
        <v>3190</v>
      </c>
      <c r="E16" s="23">
        <v>970</v>
      </c>
      <c r="F16" s="24">
        <v>4160</v>
      </c>
      <c r="G16" s="25">
        <v>14190</v>
      </c>
      <c r="H16" s="23">
        <v>2965</v>
      </c>
      <c r="I16" s="23">
        <v>15145</v>
      </c>
      <c r="J16" s="23">
        <f>K16-I16</f>
        <v>2010</v>
      </c>
      <c r="K16" s="26">
        <v>17155</v>
      </c>
      <c r="L16" s="26">
        <v>21310</v>
      </c>
    </row>
    <row r="17" spans="1:12">
      <c r="A17" s="47" t="s">
        <v>16</v>
      </c>
      <c r="B17" s="25">
        <v>4055</v>
      </c>
      <c r="C17" s="23">
        <v>1375</v>
      </c>
      <c r="D17" s="23">
        <v>3095</v>
      </c>
      <c r="E17" s="23">
        <v>2335</v>
      </c>
      <c r="F17" s="24">
        <v>5430</v>
      </c>
      <c r="G17" s="25">
        <v>13565</v>
      </c>
      <c r="H17" s="23">
        <v>475</v>
      </c>
      <c r="I17" s="23">
        <v>11940</v>
      </c>
      <c r="J17" s="23">
        <f>K17-I17</f>
        <v>2100</v>
      </c>
      <c r="K17" s="26">
        <v>14040</v>
      </c>
      <c r="L17" s="26">
        <v>19470</v>
      </c>
    </row>
    <row r="18" spans="1:12">
      <c r="A18" s="47" t="s">
        <v>174</v>
      </c>
      <c r="B18" s="25">
        <v>3840</v>
      </c>
      <c r="C18" s="23">
        <v>1435</v>
      </c>
      <c r="D18" s="23">
        <v>2255</v>
      </c>
      <c r="E18" s="23">
        <v>3020</v>
      </c>
      <c r="F18" s="24">
        <v>5275</v>
      </c>
      <c r="G18" s="25">
        <v>9675</v>
      </c>
      <c r="H18" s="23">
        <v>365</v>
      </c>
      <c r="I18" s="23">
        <v>8325</v>
      </c>
      <c r="J18" s="23">
        <f>K18-I18</f>
        <v>1710</v>
      </c>
      <c r="K18" s="26">
        <v>10035</v>
      </c>
      <c r="L18" s="26">
        <v>15315</v>
      </c>
    </row>
    <row r="19" spans="1:12">
      <c r="A19" s="47" t="s">
        <v>17</v>
      </c>
      <c r="B19" s="25">
        <v>290</v>
      </c>
      <c r="C19" s="23">
        <v>720</v>
      </c>
      <c r="D19" s="23">
        <v>840</v>
      </c>
      <c r="E19" s="23">
        <v>165</v>
      </c>
      <c r="F19" s="24">
        <v>1005</v>
      </c>
      <c r="G19" s="25">
        <v>5560</v>
      </c>
      <c r="H19" s="23">
        <v>2640</v>
      </c>
      <c r="I19" s="23">
        <v>7645</v>
      </c>
      <c r="J19" s="23">
        <f>K19-I19</f>
        <v>555</v>
      </c>
      <c r="K19" s="26">
        <v>8200</v>
      </c>
      <c r="L19" s="26">
        <v>9205</v>
      </c>
    </row>
    <row r="20" spans="1:12">
      <c r="A20" s="47" t="s">
        <v>18</v>
      </c>
      <c r="B20" s="25">
        <v>675</v>
      </c>
      <c r="C20" s="23">
        <v>55</v>
      </c>
      <c r="D20" s="23">
        <v>460</v>
      </c>
      <c r="E20" s="23">
        <v>270</v>
      </c>
      <c r="F20" s="24">
        <v>730</v>
      </c>
      <c r="G20" s="25">
        <v>1305</v>
      </c>
      <c r="H20" s="23">
        <v>55</v>
      </c>
      <c r="I20" s="23">
        <v>645</v>
      </c>
      <c r="J20" s="23">
        <f>K20-I20</f>
        <v>715</v>
      </c>
      <c r="K20" s="26">
        <v>1360</v>
      </c>
      <c r="L20" s="26">
        <v>2090</v>
      </c>
    </row>
    <row r="21" spans="1:12">
      <c r="A21" s="47" t="s">
        <v>19</v>
      </c>
      <c r="B21" s="25">
        <v>6365</v>
      </c>
      <c r="C21" s="23">
        <v>880</v>
      </c>
      <c r="D21" s="23">
        <v>3235</v>
      </c>
      <c r="E21" s="23">
        <v>4010</v>
      </c>
      <c r="F21" s="24">
        <v>7245</v>
      </c>
      <c r="G21" s="25">
        <v>11900</v>
      </c>
      <c r="H21" s="23">
        <v>245</v>
      </c>
      <c r="I21" s="23">
        <v>9855</v>
      </c>
      <c r="J21" s="23">
        <f>K21-I21</f>
        <v>2285</v>
      </c>
      <c r="K21" s="26">
        <v>12140</v>
      </c>
      <c r="L21" s="26">
        <v>19385</v>
      </c>
    </row>
    <row r="22" spans="1:12">
      <c r="A22" s="47" t="s">
        <v>175</v>
      </c>
      <c r="B22" s="25">
        <v>85</v>
      </c>
      <c r="C22" s="23">
        <v>215</v>
      </c>
      <c r="D22" s="23">
        <v>275</v>
      </c>
      <c r="E22" s="23">
        <v>25</v>
      </c>
      <c r="F22" s="24">
        <v>300</v>
      </c>
      <c r="G22" s="25">
        <v>0</v>
      </c>
      <c r="H22" s="23">
        <v>0</v>
      </c>
      <c r="I22" s="23">
        <v>0</v>
      </c>
      <c r="J22" s="23">
        <f>K22-I22</f>
        <v>0</v>
      </c>
      <c r="K22" s="26">
        <v>0</v>
      </c>
      <c r="L22" s="26">
        <v>300</v>
      </c>
    </row>
    <row r="23" spans="1:12">
      <c r="A23" s="47" t="s">
        <v>21</v>
      </c>
      <c r="B23" s="25">
        <v>1140</v>
      </c>
      <c r="C23" s="23">
        <v>2705</v>
      </c>
      <c r="D23" s="23">
        <v>3705</v>
      </c>
      <c r="E23" s="23">
        <v>140</v>
      </c>
      <c r="F23" s="24">
        <v>3845</v>
      </c>
      <c r="G23" s="25">
        <v>10460</v>
      </c>
      <c r="H23" s="23">
        <v>3740</v>
      </c>
      <c r="I23" s="23">
        <v>13265</v>
      </c>
      <c r="J23" s="23">
        <f>K23-I23</f>
        <v>930</v>
      </c>
      <c r="K23" s="26">
        <v>14195</v>
      </c>
      <c r="L23" s="26">
        <v>18040</v>
      </c>
    </row>
    <row r="24" spans="1:12">
      <c r="A24" s="47" t="s">
        <v>22</v>
      </c>
      <c r="B24" s="25">
        <v>1510</v>
      </c>
      <c r="C24" s="23">
        <v>3205</v>
      </c>
      <c r="D24" s="23">
        <v>3625</v>
      </c>
      <c r="E24" s="23">
        <v>1090</v>
      </c>
      <c r="F24" s="24">
        <v>4715</v>
      </c>
      <c r="G24" s="25">
        <v>17590</v>
      </c>
      <c r="H24" s="23">
        <v>6415</v>
      </c>
      <c r="I24" s="23">
        <v>21890</v>
      </c>
      <c r="J24" s="23">
        <f>K24-I24</f>
        <v>2115</v>
      </c>
      <c r="K24" s="26">
        <v>24005</v>
      </c>
      <c r="L24" s="26">
        <v>28720</v>
      </c>
    </row>
    <row r="25" spans="1:12">
      <c r="A25" s="47" t="s">
        <v>176</v>
      </c>
      <c r="B25" s="25">
        <v>280</v>
      </c>
      <c r="C25" s="23">
        <v>60</v>
      </c>
      <c r="D25" s="23">
        <v>215</v>
      </c>
      <c r="E25" s="23">
        <v>125</v>
      </c>
      <c r="F25" s="24">
        <v>340</v>
      </c>
      <c r="G25" s="25">
        <v>660</v>
      </c>
      <c r="H25" s="23">
        <v>0</v>
      </c>
      <c r="I25" s="23">
        <v>555</v>
      </c>
      <c r="J25" s="23">
        <f>K25-I25</f>
        <v>105</v>
      </c>
      <c r="K25" s="26">
        <v>660</v>
      </c>
      <c r="L25" s="26">
        <v>1000</v>
      </c>
    </row>
    <row r="26" spans="1:12">
      <c r="A26" s="47" t="s">
        <v>23</v>
      </c>
      <c r="B26" s="25">
        <v>1140</v>
      </c>
      <c r="C26" s="23">
        <v>2435</v>
      </c>
      <c r="D26" s="23">
        <v>3175</v>
      </c>
      <c r="E26" s="23">
        <v>400</v>
      </c>
      <c r="F26" s="24">
        <v>3575</v>
      </c>
      <c r="G26" s="25">
        <v>8215</v>
      </c>
      <c r="H26" s="23">
        <v>2560</v>
      </c>
      <c r="I26" s="23">
        <v>10500</v>
      </c>
      <c r="J26" s="23">
        <f>K26-I26</f>
        <v>275</v>
      </c>
      <c r="K26" s="26">
        <v>10775</v>
      </c>
      <c r="L26" s="26">
        <v>14350</v>
      </c>
    </row>
    <row r="27" spans="1:12">
      <c r="A27" s="47" t="s">
        <v>24</v>
      </c>
      <c r="B27" s="25">
        <v>360</v>
      </c>
      <c r="C27" s="23">
        <v>490</v>
      </c>
      <c r="D27" s="23">
        <v>825</v>
      </c>
      <c r="E27" s="23">
        <v>25</v>
      </c>
      <c r="F27" s="24">
        <v>850</v>
      </c>
      <c r="G27" s="25">
        <v>4175</v>
      </c>
      <c r="H27" s="23">
        <v>525</v>
      </c>
      <c r="I27" s="23">
        <v>4570</v>
      </c>
      <c r="J27" s="23">
        <f>K27-I27</f>
        <v>130</v>
      </c>
      <c r="K27" s="26">
        <v>4700</v>
      </c>
      <c r="L27" s="26">
        <v>5550</v>
      </c>
    </row>
    <row r="28" spans="1:12">
      <c r="A28" s="47" t="s">
        <v>153</v>
      </c>
      <c r="B28" s="25">
        <v>4160</v>
      </c>
      <c r="C28" s="23">
        <v>2930</v>
      </c>
      <c r="D28" s="23">
        <v>3820</v>
      </c>
      <c r="E28" s="23">
        <v>3270</v>
      </c>
      <c r="F28" s="24">
        <v>7090</v>
      </c>
      <c r="G28" s="25">
        <v>7960</v>
      </c>
      <c r="H28" s="23">
        <v>1470</v>
      </c>
      <c r="I28" s="23">
        <v>6490</v>
      </c>
      <c r="J28" s="23">
        <f>K28-I28</f>
        <v>2940</v>
      </c>
      <c r="K28" s="26">
        <v>9430</v>
      </c>
      <c r="L28" s="26">
        <v>16520</v>
      </c>
    </row>
    <row r="29" spans="1:12">
      <c r="A29" s="47" t="s">
        <v>25</v>
      </c>
      <c r="B29" s="25">
        <v>170</v>
      </c>
      <c r="C29" s="23">
        <v>35</v>
      </c>
      <c r="D29" s="23">
        <v>100</v>
      </c>
      <c r="E29" s="23">
        <v>105</v>
      </c>
      <c r="F29" s="24">
        <v>205</v>
      </c>
      <c r="G29" s="25">
        <v>1055</v>
      </c>
      <c r="H29" s="23">
        <v>0</v>
      </c>
      <c r="I29" s="23">
        <v>805</v>
      </c>
      <c r="J29" s="23">
        <f>K29-I29</f>
        <v>250</v>
      </c>
      <c r="K29" s="26">
        <v>1055</v>
      </c>
      <c r="L29" s="26">
        <v>1260</v>
      </c>
    </row>
    <row r="30" spans="1:12">
      <c r="A30" s="47" t="s">
        <v>177</v>
      </c>
      <c r="B30" s="25">
        <v>265</v>
      </c>
      <c r="C30" s="23">
        <v>15</v>
      </c>
      <c r="D30" s="23">
        <v>155</v>
      </c>
      <c r="E30" s="23">
        <v>125</v>
      </c>
      <c r="F30" s="24">
        <v>280</v>
      </c>
      <c r="G30" s="25">
        <v>155</v>
      </c>
      <c r="H30" s="23">
        <v>0</v>
      </c>
      <c r="I30" s="23">
        <v>135</v>
      </c>
      <c r="J30" s="23">
        <f>K30-I30</f>
        <v>20</v>
      </c>
      <c r="K30" s="26">
        <v>155</v>
      </c>
      <c r="L30" s="26">
        <v>435</v>
      </c>
    </row>
    <row r="31" spans="1:12">
      <c r="A31" s="47" t="s">
        <v>27</v>
      </c>
      <c r="B31" s="25">
        <v>3055</v>
      </c>
      <c r="C31" s="23">
        <v>2195</v>
      </c>
      <c r="D31" s="23">
        <v>2380</v>
      </c>
      <c r="E31" s="23">
        <v>2870</v>
      </c>
      <c r="F31" s="24">
        <v>5250</v>
      </c>
      <c r="G31" s="25">
        <v>16545</v>
      </c>
      <c r="H31" s="23">
        <v>5475</v>
      </c>
      <c r="I31" s="23">
        <v>18110</v>
      </c>
      <c r="J31" s="23">
        <f>K31-I31</f>
        <v>3910</v>
      </c>
      <c r="K31" s="26">
        <v>22020</v>
      </c>
      <c r="L31" s="26">
        <v>27270</v>
      </c>
    </row>
    <row r="32" spans="1:12">
      <c r="A32" s="47" t="s">
        <v>28</v>
      </c>
      <c r="B32" s="25">
        <v>2335</v>
      </c>
      <c r="C32" s="23">
        <v>1590</v>
      </c>
      <c r="D32" s="23">
        <v>1795</v>
      </c>
      <c r="E32" s="23">
        <v>2125</v>
      </c>
      <c r="F32" s="24">
        <v>3920</v>
      </c>
      <c r="G32" s="25">
        <v>0</v>
      </c>
      <c r="H32" s="23">
        <v>0</v>
      </c>
      <c r="I32" s="23">
        <v>0</v>
      </c>
      <c r="J32" s="23">
        <f>K32-I32</f>
        <v>0</v>
      </c>
      <c r="K32" s="26">
        <v>0</v>
      </c>
      <c r="L32" s="26">
        <v>3920</v>
      </c>
    </row>
    <row r="33" spans="1:12">
      <c r="A33" s="47" t="s">
        <v>29</v>
      </c>
      <c r="B33" s="25">
        <v>185</v>
      </c>
      <c r="C33" s="23">
        <v>105</v>
      </c>
      <c r="D33" s="23">
        <v>150</v>
      </c>
      <c r="E33" s="23">
        <v>145</v>
      </c>
      <c r="F33" s="24">
        <v>295</v>
      </c>
      <c r="G33" s="25">
        <v>4960</v>
      </c>
      <c r="H33" s="23">
        <v>90</v>
      </c>
      <c r="I33" s="23">
        <v>4545</v>
      </c>
      <c r="J33" s="23">
        <f>K33-I33</f>
        <v>505</v>
      </c>
      <c r="K33" s="26">
        <v>5050</v>
      </c>
      <c r="L33" s="26">
        <v>5340</v>
      </c>
    </row>
    <row r="34" spans="1:12">
      <c r="A34" s="47" t="s">
        <v>30</v>
      </c>
      <c r="B34" s="25">
        <v>800</v>
      </c>
      <c r="C34" s="23">
        <v>870</v>
      </c>
      <c r="D34" s="23">
        <v>1565</v>
      </c>
      <c r="E34" s="23">
        <v>110</v>
      </c>
      <c r="F34" s="24">
        <v>1675</v>
      </c>
      <c r="G34" s="25">
        <v>6020</v>
      </c>
      <c r="H34" s="23">
        <v>1905</v>
      </c>
      <c r="I34" s="23">
        <v>7795</v>
      </c>
      <c r="J34" s="23">
        <f>K34-I34</f>
        <v>130</v>
      </c>
      <c r="K34" s="26">
        <v>7925</v>
      </c>
      <c r="L34" s="26">
        <v>9595</v>
      </c>
    </row>
    <row r="35" spans="1:12">
      <c r="A35" s="47" t="s">
        <v>31</v>
      </c>
      <c r="B35" s="25">
        <v>1045</v>
      </c>
      <c r="C35" s="23">
        <v>2520</v>
      </c>
      <c r="D35" s="23">
        <v>2470</v>
      </c>
      <c r="E35" s="23">
        <v>1095</v>
      </c>
      <c r="F35" s="24">
        <v>3565</v>
      </c>
      <c r="G35" s="25">
        <v>14625</v>
      </c>
      <c r="H35" s="23">
        <v>2125</v>
      </c>
      <c r="I35" s="23">
        <v>15380</v>
      </c>
      <c r="J35" s="23">
        <f>K35-I35</f>
        <v>1370</v>
      </c>
      <c r="K35" s="26">
        <v>16750</v>
      </c>
      <c r="L35" s="26">
        <v>20315</v>
      </c>
    </row>
    <row r="36" spans="1:12">
      <c r="A36" s="47" t="s">
        <v>32</v>
      </c>
      <c r="B36" s="25">
        <v>715</v>
      </c>
      <c r="C36" s="23">
        <v>1980</v>
      </c>
      <c r="D36" s="23">
        <v>2350</v>
      </c>
      <c r="E36" s="23">
        <v>345</v>
      </c>
      <c r="F36" s="24">
        <v>2695</v>
      </c>
      <c r="G36" s="25">
        <v>10265</v>
      </c>
      <c r="H36" s="23">
        <v>3330</v>
      </c>
      <c r="I36" s="23">
        <v>12630</v>
      </c>
      <c r="J36" s="23">
        <f>K36-I36</f>
        <v>965</v>
      </c>
      <c r="K36" s="26">
        <v>13595</v>
      </c>
      <c r="L36" s="26">
        <v>16290</v>
      </c>
    </row>
    <row r="37" spans="1:12">
      <c r="A37" s="47" t="s">
        <v>33</v>
      </c>
      <c r="B37" s="25">
        <v>3155</v>
      </c>
      <c r="C37" s="23">
        <v>1560</v>
      </c>
      <c r="D37" s="23">
        <v>2350</v>
      </c>
      <c r="E37" s="23">
        <v>2365</v>
      </c>
      <c r="F37" s="24">
        <v>4715</v>
      </c>
      <c r="G37" s="25">
        <v>11835</v>
      </c>
      <c r="H37" s="23">
        <v>250</v>
      </c>
      <c r="I37" s="23">
        <v>10300</v>
      </c>
      <c r="J37" s="23">
        <f>K37-I37</f>
        <v>1785</v>
      </c>
      <c r="K37" s="26">
        <v>12085</v>
      </c>
      <c r="L37" s="26">
        <v>16800</v>
      </c>
    </row>
    <row r="38" spans="1:12">
      <c r="A38" s="47" t="s">
        <v>34</v>
      </c>
      <c r="B38" s="25">
        <v>3105</v>
      </c>
      <c r="C38" s="23">
        <v>1755</v>
      </c>
      <c r="D38" s="23">
        <v>3010</v>
      </c>
      <c r="E38" s="23">
        <v>1850</v>
      </c>
      <c r="F38" s="24">
        <v>4860</v>
      </c>
      <c r="G38" s="25">
        <v>11335</v>
      </c>
      <c r="H38" s="23">
        <v>1020</v>
      </c>
      <c r="I38" s="23">
        <v>10090</v>
      </c>
      <c r="J38" s="23">
        <f>K38-I38</f>
        <v>2270</v>
      </c>
      <c r="K38" s="26">
        <v>12360</v>
      </c>
      <c r="L38" s="26">
        <v>17220</v>
      </c>
    </row>
    <row r="39" spans="1:12">
      <c r="A39" s="47" t="s">
        <v>35</v>
      </c>
      <c r="B39" s="25">
        <v>2345</v>
      </c>
      <c r="C39" s="23">
        <v>2220</v>
      </c>
      <c r="D39" s="23">
        <v>3445</v>
      </c>
      <c r="E39" s="23">
        <v>1125</v>
      </c>
      <c r="F39" s="24">
        <v>4570</v>
      </c>
      <c r="G39" s="25">
        <v>12725</v>
      </c>
      <c r="H39" s="23">
        <v>2300</v>
      </c>
      <c r="I39" s="23">
        <v>13305</v>
      </c>
      <c r="J39" s="23">
        <f>K39-I39</f>
        <v>1720</v>
      </c>
      <c r="K39" s="26">
        <v>15025</v>
      </c>
      <c r="L39" s="26">
        <v>19595</v>
      </c>
    </row>
    <row r="40" spans="1:12">
      <c r="A40" s="47" t="s">
        <v>36</v>
      </c>
      <c r="B40" s="25">
        <v>835</v>
      </c>
      <c r="C40" s="23">
        <v>4710</v>
      </c>
      <c r="D40" s="23">
        <v>5460</v>
      </c>
      <c r="E40" s="23">
        <v>85</v>
      </c>
      <c r="F40" s="24">
        <v>5545</v>
      </c>
      <c r="G40" s="25">
        <v>9815</v>
      </c>
      <c r="H40" s="23">
        <v>3175</v>
      </c>
      <c r="I40" s="23">
        <v>12850</v>
      </c>
      <c r="J40" s="23">
        <f>K40-I40</f>
        <v>140</v>
      </c>
      <c r="K40" s="26">
        <v>12990</v>
      </c>
      <c r="L40" s="26">
        <v>18535</v>
      </c>
    </row>
    <row r="41" spans="1:12">
      <c r="A41" s="47" t="s">
        <v>37</v>
      </c>
      <c r="B41" s="25">
        <v>2325</v>
      </c>
      <c r="C41" s="23">
        <v>915</v>
      </c>
      <c r="D41" s="23">
        <v>1600</v>
      </c>
      <c r="E41" s="23">
        <v>1645</v>
      </c>
      <c r="F41" s="24">
        <v>3245</v>
      </c>
      <c r="G41" s="25">
        <v>9755</v>
      </c>
      <c r="H41" s="23">
        <v>1670</v>
      </c>
      <c r="I41" s="23">
        <v>8285</v>
      </c>
      <c r="J41" s="23">
        <f>K41-I41</f>
        <v>3140</v>
      </c>
      <c r="K41" s="26">
        <v>11425</v>
      </c>
      <c r="L41" s="26">
        <v>14665</v>
      </c>
    </row>
    <row r="42" spans="1:12">
      <c r="A42" s="47" t="s">
        <v>38</v>
      </c>
      <c r="B42" s="25">
        <v>3475</v>
      </c>
      <c r="C42" s="23">
        <v>1155</v>
      </c>
      <c r="D42" s="23">
        <v>2690</v>
      </c>
      <c r="E42" s="23">
        <v>1940</v>
      </c>
      <c r="F42" s="24">
        <v>4630</v>
      </c>
      <c r="G42" s="25">
        <v>14080</v>
      </c>
      <c r="H42" s="23">
        <v>155</v>
      </c>
      <c r="I42" s="23">
        <v>10970</v>
      </c>
      <c r="J42" s="23">
        <f>K42-I42</f>
        <v>3265</v>
      </c>
      <c r="K42" s="26">
        <v>14235</v>
      </c>
      <c r="L42" s="26">
        <v>18865</v>
      </c>
    </row>
    <row r="43" spans="1:12">
      <c r="A43" s="47" t="s">
        <v>178</v>
      </c>
      <c r="B43" s="25">
        <v>155</v>
      </c>
      <c r="C43" s="23">
        <v>165</v>
      </c>
      <c r="D43" s="23">
        <v>270</v>
      </c>
      <c r="E43" s="23">
        <v>50</v>
      </c>
      <c r="F43" s="24">
        <v>320</v>
      </c>
      <c r="G43" s="25">
        <v>3670</v>
      </c>
      <c r="H43" s="23">
        <v>5</v>
      </c>
      <c r="I43" s="23">
        <v>3500</v>
      </c>
      <c r="J43" s="23">
        <f>K43-I43</f>
        <v>180</v>
      </c>
      <c r="K43" s="26">
        <v>3680</v>
      </c>
      <c r="L43" s="26">
        <v>4000</v>
      </c>
    </row>
    <row r="44" spans="1:12">
      <c r="A44" s="47" t="s">
        <v>40</v>
      </c>
      <c r="B44" s="25">
        <v>610</v>
      </c>
      <c r="C44" s="23">
        <v>930</v>
      </c>
      <c r="D44" s="23">
        <v>1295</v>
      </c>
      <c r="E44" s="23">
        <v>240</v>
      </c>
      <c r="F44" s="24">
        <v>1535</v>
      </c>
      <c r="G44" s="25">
        <v>6175</v>
      </c>
      <c r="H44" s="23">
        <v>690</v>
      </c>
      <c r="I44" s="23">
        <v>6565</v>
      </c>
      <c r="J44" s="23">
        <f>K44-I44</f>
        <v>300</v>
      </c>
      <c r="K44" s="26">
        <v>6865</v>
      </c>
      <c r="L44" s="26">
        <v>8405</v>
      </c>
    </row>
    <row r="45" spans="1:12">
      <c r="A45" s="47" t="s">
        <v>179</v>
      </c>
      <c r="B45" s="25">
        <v>2135</v>
      </c>
      <c r="C45" s="23">
        <v>1065</v>
      </c>
      <c r="D45" s="23">
        <v>1985</v>
      </c>
      <c r="E45" s="23">
        <v>1215</v>
      </c>
      <c r="F45" s="24">
        <v>3200</v>
      </c>
      <c r="G45" s="25">
        <v>4670</v>
      </c>
      <c r="H45" s="23">
        <v>210</v>
      </c>
      <c r="I45" s="23">
        <v>3965</v>
      </c>
      <c r="J45" s="23">
        <f>K45-I45</f>
        <v>915</v>
      </c>
      <c r="K45" s="26">
        <v>4880</v>
      </c>
      <c r="L45" s="26">
        <v>8075</v>
      </c>
    </row>
    <row r="46" spans="1:12">
      <c r="A46" s="47" t="s">
        <v>42</v>
      </c>
      <c r="B46" s="25">
        <v>2500</v>
      </c>
      <c r="C46" s="23">
        <v>2800</v>
      </c>
      <c r="D46" s="23">
        <v>3030</v>
      </c>
      <c r="E46" s="23">
        <v>2270</v>
      </c>
      <c r="F46" s="24">
        <v>5300</v>
      </c>
      <c r="G46" s="25">
        <v>14405</v>
      </c>
      <c r="H46" s="23">
        <v>4215</v>
      </c>
      <c r="I46" s="23">
        <v>16210</v>
      </c>
      <c r="J46" s="23">
        <f>K46-I46</f>
        <v>2410</v>
      </c>
      <c r="K46" s="26">
        <v>18620</v>
      </c>
      <c r="L46" s="26">
        <v>23925</v>
      </c>
    </row>
    <row r="47" spans="1:12">
      <c r="A47" s="47" t="s">
        <v>43</v>
      </c>
      <c r="B47" s="25">
        <v>210</v>
      </c>
      <c r="C47" s="23">
        <v>70</v>
      </c>
      <c r="D47" s="23">
        <v>170</v>
      </c>
      <c r="E47" s="23">
        <v>110</v>
      </c>
      <c r="F47" s="24">
        <v>280</v>
      </c>
      <c r="G47" s="25">
        <v>545</v>
      </c>
      <c r="H47" s="23">
        <v>0</v>
      </c>
      <c r="I47" s="23">
        <v>410</v>
      </c>
      <c r="J47" s="23">
        <f>K47-I47</f>
        <v>135</v>
      </c>
      <c r="K47" s="26">
        <v>545</v>
      </c>
      <c r="L47" s="26">
        <v>830</v>
      </c>
    </row>
    <row r="48" spans="1:12">
      <c r="A48" s="47" t="s">
        <v>180</v>
      </c>
      <c r="B48" s="25">
        <v>65</v>
      </c>
      <c r="C48" s="23">
        <v>350</v>
      </c>
      <c r="D48" s="23">
        <v>340</v>
      </c>
      <c r="E48" s="23">
        <v>80</v>
      </c>
      <c r="F48" s="24">
        <v>420</v>
      </c>
      <c r="G48" s="25">
        <v>2195</v>
      </c>
      <c r="H48" s="23">
        <v>2555</v>
      </c>
      <c r="I48" s="23">
        <v>4585</v>
      </c>
      <c r="J48" s="23">
        <f>K48-I48</f>
        <v>165</v>
      </c>
      <c r="K48" s="26">
        <v>4750</v>
      </c>
      <c r="L48" s="26">
        <v>5170</v>
      </c>
    </row>
    <row r="49" spans="1:12">
      <c r="A49" s="47" t="s">
        <v>45</v>
      </c>
      <c r="B49" s="25">
        <v>2200</v>
      </c>
      <c r="C49" s="23">
        <v>2925</v>
      </c>
      <c r="D49" s="23">
        <v>3480</v>
      </c>
      <c r="E49" s="23">
        <v>1645</v>
      </c>
      <c r="F49" s="24">
        <v>5125</v>
      </c>
      <c r="G49" s="25">
        <v>16550</v>
      </c>
      <c r="H49" s="23">
        <v>3460</v>
      </c>
      <c r="I49" s="23">
        <v>16920</v>
      </c>
      <c r="J49" s="23">
        <f>K49-I49</f>
        <v>3090</v>
      </c>
      <c r="K49" s="26">
        <v>20010</v>
      </c>
      <c r="L49" s="26">
        <v>25135</v>
      </c>
    </row>
    <row r="50" spans="1:12">
      <c r="A50" s="47" t="s">
        <v>181</v>
      </c>
      <c r="B50" s="25">
        <v>100</v>
      </c>
      <c r="C50" s="23">
        <v>315</v>
      </c>
      <c r="D50" s="23">
        <v>360</v>
      </c>
      <c r="E50" s="23">
        <v>55</v>
      </c>
      <c r="F50" s="24">
        <v>415</v>
      </c>
      <c r="G50" s="25">
        <v>490</v>
      </c>
      <c r="H50" s="23">
        <v>15</v>
      </c>
      <c r="I50" s="23">
        <v>460</v>
      </c>
      <c r="J50" s="23">
        <f>K50-I50</f>
        <v>45</v>
      </c>
      <c r="K50" s="26">
        <v>505</v>
      </c>
      <c r="L50" s="26">
        <v>920</v>
      </c>
    </row>
    <row r="51" spans="1:12">
      <c r="A51" s="47" t="s">
        <v>47</v>
      </c>
      <c r="B51" s="25">
        <v>1730</v>
      </c>
      <c r="C51" s="23">
        <v>2195</v>
      </c>
      <c r="D51" s="23">
        <v>2835</v>
      </c>
      <c r="E51" s="23">
        <v>1090</v>
      </c>
      <c r="F51" s="24">
        <v>3925</v>
      </c>
      <c r="G51" s="25">
        <v>13600</v>
      </c>
      <c r="H51" s="23">
        <v>2910</v>
      </c>
      <c r="I51" s="23">
        <v>14640</v>
      </c>
      <c r="J51" s="23">
        <f>K51-I51</f>
        <v>1870</v>
      </c>
      <c r="K51" s="26">
        <v>16510</v>
      </c>
      <c r="L51" s="26">
        <v>20435</v>
      </c>
    </row>
    <row r="52" spans="1:12">
      <c r="A52" s="47" t="s">
        <v>48</v>
      </c>
      <c r="B52" s="25">
        <v>2295</v>
      </c>
      <c r="C52" s="23">
        <v>1330</v>
      </c>
      <c r="D52" s="23">
        <v>1845</v>
      </c>
      <c r="E52" s="23">
        <v>1775</v>
      </c>
      <c r="F52" s="24">
        <v>3620</v>
      </c>
      <c r="G52" s="25">
        <v>12280</v>
      </c>
      <c r="H52" s="23">
        <v>2975</v>
      </c>
      <c r="I52" s="23">
        <v>13400</v>
      </c>
      <c r="J52" s="23">
        <f>K52-I52</f>
        <v>1855</v>
      </c>
      <c r="K52" s="26">
        <v>15255</v>
      </c>
      <c r="L52" s="26">
        <v>18880</v>
      </c>
    </row>
    <row r="53" spans="1:12">
      <c r="A53" s="47" t="s">
        <v>49</v>
      </c>
      <c r="B53" s="25">
        <v>5625</v>
      </c>
      <c r="C53" s="23">
        <v>1570</v>
      </c>
      <c r="D53" s="23">
        <v>3670</v>
      </c>
      <c r="E53" s="23">
        <v>3525</v>
      </c>
      <c r="F53" s="24">
        <v>7195</v>
      </c>
      <c r="G53" s="25">
        <v>8810</v>
      </c>
      <c r="H53" s="23">
        <v>0</v>
      </c>
      <c r="I53" s="23">
        <v>5430</v>
      </c>
      <c r="J53" s="23">
        <f>K53-I53</f>
        <v>3380</v>
      </c>
      <c r="K53" s="26">
        <v>8810</v>
      </c>
      <c r="L53" s="26">
        <v>16000</v>
      </c>
    </row>
    <row r="54" spans="1:12">
      <c r="A54" s="47" t="s">
        <v>182</v>
      </c>
      <c r="B54" s="25">
        <v>1745</v>
      </c>
      <c r="C54" s="23">
        <v>3410</v>
      </c>
      <c r="D54" s="23">
        <v>4315</v>
      </c>
      <c r="E54" s="23">
        <v>840</v>
      </c>
      <c r="F54" s="24">
        <v>5155</v>
      </c>
      <c r="G54" s="25">
        <v>145</v>
      </c>
      <c r="H54" s="23">
        <v>125</v>
      </c>
      <c r="I54" s="23">
        <v>265</v>
      </c>
      <c r="J54" s="23">
        <f>K54-I54</f>
        <v>5</v>
      </c>
      <c r="K54" s="26">
        <v>270</v>
      </c>
      <c r="L54" s="26">
        <v>5425</v>
      </c>
    </row>
    <row r="55" spans="1:12">
      <c r="A55" s="47" t="s">
        <v>154</v>
      </c>
      <c r="B55" s="25">
        <v>995</v>
      </c>
      <c r="C55" s="23">
        <v>1590</v>
      </c>
      <c r="D55" s="23">
        <v>2145</v>
      </c>
      <c r="E55" s="23">
        <v>440</v>
      </c>
      <c r="F55" s="24">
        <v>2585</v>
      </c>
      <c r="G55" s="25">
        <v>7135</v>
      </c>
      <c r="H55" s="23">
        <v>515</v>
      </c>
      <c r="I55" s="23">
        <v>6485</v>
      </c>
      <c r="J55" s="23">
        <f>K55-I55</f>
        <v>1165</v>
      </c>
      <c r="K55" s="26">
        <v>7650</v>
      </c>
      <c r="L55" s="26">
        <v>10230</v>
      </c>
    </row>
    <row r="56" spans="1:12">
      <c r="A56" s="47" t="s">
        <v>50</v>
      </c>
      <c r="B56" s="25">
        <v>2385</v>
      </c>
      <c r="C56" s="23">
        <v>1655</v>
      </c>
      <c r="D56" s="23">
        <v>2605</v>
      </c>
      <c r="E56" s="23">
        <v>1440</v>
      </c>
      <c r="F56" s="24">
        <v>4045</v>
      </c>
      <c r="G56" s="25">
        <v>14735</v>
      </c>
      <c r="H56" s="23">
        <v>1035</v>
      </c>
      <c r="I56" s="23">
        <v>12685</v>
      </c>
      <c r="J56" s="23">
        <f>K56-I56</f>
        <v>3085</v>
      </c>
      <c r="K56" s="26">
        <v>15770</v>
      </c>
      <c r="L56" s="26">
        <v>19815</v>
      </c>
    </row>
    <row r="57" spans="1:12">
      <c r="A57" s="47" t="s">
        <v>183</v>
      </c>
      <c r="B57" s="25">
        <v>6490</v>
      </c>
      <c r="C57" s="23">
        <v>4260</v>
      </c>
      <c r="D57" s="23">
        <v>7000</v>
      </c>
      <c r="E57" s="23">
        <v>3750</v>
      </c>
      <c r="F57" s="24">
        <v>10750</v>
      </c>
      <c r="G57" s="25">
        <v>13005</v>
      </c>
      <c r="H57" s="23">
        <v>3535</v>
      </c>
      <c r="I57" s="23">
        <v>12760</v>
      </c>
      <c r="J57" s="23">
        <f>K57-I57</f>
        <v>3775</v>
      </c>
      <c r="K57" s="26">
        <v>16535</v>
      </c>
      <c r="L57" s="26">
        <v>27290</v>
      </c>
    </row>
    <row r="58" spans="1:12">
      <c r="A58" s="47" t="s">
        <v>52</v>
      </c>
      <c r="B58" s="25">
        <v>2370</v>
      </c>
      <c r="C58" s="23">
        <v>2570</v>
      </c>
      <c r="D58" s="23">
        <v>3345</v>
      </c>
      <c r="E58" s="23">
        <v>1595</v>
      </c>
      <c r="F58" s="24">
        <v>4940</v>
      </c>
      <c r="G58" s="25">
        <v>17175</v>
      </c>
      <c r="H58" s="23">
        <v>1980</v>
      </c>
      <c r="I58" s="23">
        <v>16565</v>
      </c>
      <c r="J58" s="23">
        <f>K58-I58</f>
        <v>2595</v>
      </c>
      <c r="K58" s="26">
        <v>19160</v>
      </c>
      <c r="L58" s="26">
        <v>24095</v>
      </c>
    </row>
    <row r="59" spans="1:12">
      <c r="A59" s="47" t="s">
        <v>53</v>
      </c>
      <c r="B59" s="25">
        <v>2200</v>
      </c>
      <c r="C59" s="23">
        <v>1380</v>
      </c>
      <c r="D59" s="23">
        <v>1930</v>
      </c>
      <c r="E59" s="23">
        <v>1650</v>
      </c>
      <c r="F59" s="24">
        <v>3580</v>
      </c>
      <c r="G59" s="25">
        <v>8970</v>
      </c>
      <c r="H59" s="23">
        <v>185</v>
      </c>
      <c r="I59" s="23">
        <v>6865</v>
      </c>
      <c r="J59" s="23">
        <f>K59-I59</f>
        <v>2290</v>
      </c>
      <c r="K59" s="26">
        <v>9155</v>
      </c>
      <c r="L59" s="26">
        <v>12740</v>
      </c>
    </row>
    <row r="60" spans="1:12">
      <c r="A60" s="47" t="s">
        <v>54</v>
      </c>
      <c r="B60" s="25">
        <v>0</v>
      </c>
      <c r="C60" s="23">
        <v>0</v>
      </c>
      <c r="D60" s="23">
        <v>0</v>
      </c>
      <c r="E60" s="23">
        <v>0</v>
      </c>
      <c r="F60" s="24">
        <v>0</v>
      </c>
      <c r="G60" s="25">
        <v>1105</v>
      </c>
      <c r="H60" s="23">
        <v>20</v>
      </c>
      <c r="I60" s="23">
        <v>1100</v>
      </c>
      <c r="J60" s="23">
        <f>K60-I60</f>
        <v>25</v>
      </c>
      <c r="K60" s="26">
        <v>1125</v>
      </c>
      <c r="L60" s="26">
        <v>1125</v>
      </c>
    </row>
    <row r="61" spans="1:12">
      <c r="A61" s="47" t="s">
        <v>184</v>
      </c>
      <c r="B61" s="25">
        <v>1325</v>
      </c>
      <c r="C61" s="23">
        <v>2325</v>
      </c>
      <c r="D61" s="23">
        <v>2815</v>
      </c>
      <c r="E61" s="23">
        <v>835</v>
      </c>
      <c r="F61" s="24">
        <v>3650</v>
      </c>
      <c r="G61" s="25">
        <v>17800</v>
      </c>
      <c r="H61" s="23">
        <v>4360</v>
      </c>
      <c r="I61" s="23">
        <v>21065</v>
      </c>
      <c r="J61" s="23">
        <f>K61-I61</f>
        <v>1090</v>
      </c>
      <c r="K61" s="26">
        <v>22155</v>
      </c>
      <c r="L61" s="26">
        <v>25805</v>
      </c>
    </row>
    <row r="62" spans="1:12">
      <c r="A62" s="47" t="s">
        <v>55</v>
      </c>
      <c r="B62" s="25">
        <v>4370</v>
      </c>
      <c r="C62" s="23">
        <v>2720</v>
      </c>
      <c r="D62" s="23">
        <v>4255</v>
      </c>
      <c r="E62" s="23">
        <v>2835</v>
      </c>
      <c r="F62" s="24">
        <v>7090</v>
      </c>
      <c r="G62" s="25">
        <v>22425</v>
      </c>
      <c r="H62" s="23">
        <v>865</v>
      </c>
      <c r="I62" s="23">
        <v>20855</v>
      </c>
      <c r="J62" s="23">
        <f>K62-I62</f>
        <v>2440</v>
      </c>
      <c r="K62" s="26">
        <v>23295</v>
      </c>
      <c r="L62" s="26">
        <v>30385</v>
      </c>
    </row>
    <row r="63" spans="1:12">
      <c r="A63" s="47" t="s">
        <v>185</v>
      </c>
      <c r="B63" s="25">
        <v>180</v>
      </c>
      <c r="C63" s="23">
        <v>425</v>
      </c>
      <c r="D63" s="23">
        <v>525</v>
      </c>
      <c r="E63" s="23">
        <v>80</v>
      </c>
      <c r="F63" s="24">
        <v>605</v>
      </c>
      <c r="G63" s="25">
        <v>2575</v>
      </c>
      <c r="H63" s="23">
        <v>85</v>
      </c>
      <c r="I63" s="23">
        <v>2610</v>
      </c>
      <c r="J63" s="23">
        <f>K63-I63</f>
        <v>50</v>
      </c>
      <c r="K63" s="26">
        <v>2660</v>
      </c>
      <c r="L63" s="26">
        <v>3265</v>
      </c>
    </row>
    <row r="64" spans="1:12">
      <c r="A64" s="47" t="s">
        <v>57</v>
      </c>
      <c r="B64" s="25">
        <v>3660</v>
      </c>
      <c r="C64" s="23">
        <v>2615</v>
      </c>
      <c r="D64" s="23">
        <v>3730</v>
      </c>
      <c r="E64" s="23">
        <v>2550</v>
      </c>
      <c r="F64" s="24">
        <v>6280</v>
      </c>
      <c r="G64" s="25">
        <v>9965</v>
      </c>
      <c r="H64" s="23">
        <v>920</v>
      </c>
      <c r="I64" s="23">
        <v>8630</v>
      </c>
      <c r="J64" s="23">
        <f>K64-I64</f>
        <v>2250</v>
      </c>
      <c r="K64" s="26">
        <v>10880</v>
      </c>
      <c r="L64" s="26">
        <v>17160</v>
      </c>
    </row>
    <row r="65" spans="1:12">
      <c r="A65" s="47" t="s">
        <v>58</v>
      </c>
      <c r="B65" s="25">
        <v>825</v>
      </c>
      <c r="C65" s="23">
        <v>1200</v>
      </c>
      <c r="D65" s="23">
        <v>1445</v>
      </c>
      <c r="E65" s="23">
        <v>580</v>
      </c>
      <c r="F65" s="24">
        <v>2025</v>
      </c>
      <c r="G65" s="25">
        <v>8870</v>
      </c>
      <c r="H65" s="23">
        <v>1825</v>
      </c>
      <c r="I65" s="23">
        <v>10135</v>
      </c>
      <c r="J65" s="23">
        <f>K65-I65</f>
        <v>560</v>
      </c>
      <c r="K65" s="26">
        <v>10695</v>
      </c>
      <c r="L65" s="26">
        <v>12720</v>
      </c>
    </row>
    <row r="66" spans="1:12">
      <c r="A66" s="47" t="s">
        <v>59</v>
      </c>
      <c r="B66" s="25">
        <v>725</v>
      </c>
      <c r="C66" s="23">
        <v>940</v>
      </c>
      <c r="D66" s="23">
        <v>1500</v>
      </c>
      <c r="E66" s="23">
        <v>165</v>
      </c>
      <c r="F66" s="24">
        <v>1665</v>
      </c>
      <c r="G66" s="25">
        <v>4480</v>
      </c>
      <c r="H66" s="23">
        <v>395</v>
      </c>
      <c r="I66" s="23">
        <v>4680</v>
      </c>
      <c r="J66" s="23">
        <f>K66-I66</f>
        <v>195</v>
      </c>
      <c r="K66" s="26">
        <v>4875</v>
      </c>
      <c r="L66" s="26">
        <v>6540</v>
      </c>
    </row>
    <row r="67" spans="1:12">
      <c r="A67" s="47" t="s">
        <v>60</v>
      </c>
      <c r="B67" s="25">
        <v>1375</v>
      </c>
      <c r="C67" s="23">
        <v>2110</v>
      </c>
      <c r="D67" s="23">
        <v>2995</v>
      </c>
      <c r="E67" s="23">
        <v>485</v>
      </c>
      <c r="F67" s="24">
        <v>3480</v>
      </c>
      <c r="G67" s="25">
        <v>16710</v>
      </c>
      <c r="H67" s="23">
        <v>2390</v>
      </c>
      <c r="I67" s="23">
        <v>17625</v>
      </c>
      <c r="J67" s="23">
        <f>K67-I67</f>
        <v>1480</v>
      </c>
      <c r="K67" s="26">
        <v>19105</v>
      </c>
      <c r="L67" s="26">
        <v>22585</v>
      </c>
    </row>
    <row r="68" spans="1:12">
      <c r="A68" s="47" t="s">
        <v>61</v>
      </c>
      <c r="B68" s="25">
        <v>0</v>
      </c>
      <c r="C68" s="23">
        <v>0</v>
      </c>
      <c r="D68" s="23">
        <v>0</v>
      </c>
      <c r="E68" s="23">
        <v>0</v>
      </c>
      <c r="F68" s="24">
        <v>0</v>
      </c>
      <c r="G68" s="25">
        <v>730</v>
      </c>
      <c r="H68" s="23">
        <v>0</v>
      </c>
      <c r="I68" s="23">
        <v>555</v>
      </c>
      <c r="J68" s="23">
        <f>K68-I68</f>
        <v>175</v>
      </c>
      <c r="K68" s="26">
        <v>730</v>
      </c>
      <c r="L68" s="26">
        <v>730</v>
      </c>
    </row>
    <row r="69" spans="1:12">
      <c r="A69" s="47" t="s">
        <v>155</v>
      </c>
      <c r="B69" s="25">
        <v>3025</v>
      </c>
      <c r="C69" s="23">
        <v>1630</v>
      </c>
      <c r="D69" s="23">
        <v>2675</v>
      </c>
      <c r="E69" s="23">
        <v>1980</v>
      </c>
      <c r="F69" s="24">
        <v>4655</v>
      </c>
      <c r="G69" s="25">
        <v>15775</v>
      </c>
      <c r="H69" s="23">
        <v>445</v>
      </c>
      <c r="I69" s="23">
        <v>12820</v>
      </c>
      <c r="J69" s="23">
        <f>K69-I69</f>
        <v>3400</v>
      </c>
      <c r="K69" s="26">
        <v>16220</v>
      </c>
      <c r="L69" s="26">
        <v>20875</v>
      </c>
    </row>
    <row r="70" spans="1:12">
      <c r="A70" s="47" t="s">
        <v>62</v>
      </c>
      <c r="B70" s="25">
        <v>2315</v>
      </c>
      <c r="C70" s="23">
        <v>745</v>
      </c>
      <c r="D70" s="23">
        <v>1305</v>
      </c>
      <c r="E70" s="23">
        <v>1755</v>
      </c>
      <c r="F70" s="24">
        <v>3060</v>
      </c>
      <c r="G70" s="25">
        <v>13560</v>
      </c>
      <c r="H70" s="23">
        <v>425</v>
      </c>
      <c r="I70" s="23">
        <v>8470</v>
      </c>
      <c r="J70" s="23">
        <f>K70-I70</f>
        <v>5515</v>
      </c>
      <c r="K70" s="26">
        <v>13985</v>
      </c>
      <c r="L70" s="26">
        <v>17045</v>
      </c>
    </row>
    <row r="71" spans="1:12">
      <c r="A71" s="47" t="s">
        <v>186</v>
      </c>
      <c r="B71" s="25">
        <v>1380</v>
      </c>
      <c r="C71" s="23">
        <v>470</v>
      </c>
      <c r="D71" s="23">
        <v>535</v>
      </c>
      <c r="E71" s="23">
        <v>1320</v>
      </c>
      <c r="F71" s="24">
        <v>1855</v>
      </c>
      <c r="G71" s="25">
        <v>0</v>
      </c>
      <c r="H71" s="23">
        <v>0</v>
      </c>
      <c r="I71" s="23">
        <v>0</v>
      </c>
      <c r="J71" s="23">
        <f>K71-I71</f>
        <v>0</v>
      </c>
      <c r="K71" s="26">
        <v>0</v>
      </c>
      <c r="L71" s="26">
        <v>1855</v>
      </c>
    </row>
    <row r="72" spans="1:12">
      <c r="A72" s="47" t="s">
        <v>187</v>
      </c>
      <c r="B72" s="25">
        <v>150</v>
      </c>
      <c r="C72" s="23">
        <v>105</v>
      </c>
      <c r="D72" s="23">
        <v>140</v>
      </c>
      <c r="E72" s="23">
        <v>115</v>
      </c>
      <c r="F72" s="24">
        <v>255</v>
      </c>
      <c r="G72" s="25">
        <v>0</v>
      </c>
      <c r="H72" s="23">
        <v>0</v>
      </c>
      <c r="I72" s="23">
        <v>0</v>
      </c>
      <c r="J72" s="23">
        <f>K72-I72</f>
        <v>0</v>
      </c>
      <c r="K72" s="26">
        <v>0</v>
      </c>
      <c r="L72" s="26">
        <v>255</v>
      </c>
    </row>
    <row r="73" spans="1:12">
      <c r="A73" s="47" t="s">
        <v>65</v>
      </c>
      <c r="B73" s="25">
        <v>1920</v>
      </c>
      <c r="C73" s="23">
        <v>1895</v>
      </c>
      <c r="D73" s="23">
        <v>2775</v>
      </c>
      <c r="E73" s="23">
        <v>1040</v>
      </c>
      <c r="F73" s="24">
        <v>3815</v>
      </c>
      <c r="G73" s="25">
        <v>12355</v>
      </c>
      <c r="H73" s="23">
        <v>1935</v>
      </c>
      <c r="I73" s="23">
        <v>12250</v>
      </c>
      <c r="J73" s="23">
        <f>K73-I73</f>
        <v>2040</v>
      </c>
      <c r="K73" s="26">
        <v>14290</v>
      </c>
      <c r="L73" s="26">
        <v>18105</v>
      </c>
    </row>
    <row r="74" spans="1:12">
      <c r="A74" s="47" t="s">
        <v>66</v>
      </c>
      <c r="B74" s="25">
        <v>1885</v>
      </c>
      <c r="C74" s="23">
        <v>2810</v>
      </c>
      <c r="D74" s="23">
        <v>3880</v>
      </c>
      <c r="E74" s="23">
        <v>815</v>
      </c>
      <c r="F74" s="24">
        <v>4695</v>
      </c>
      <c r="G74" s="25">
        <v>10325</v>
      </c>
      <c r="H74" s="23">
        <v>4775</v>
      </c>
      <c r="I74" s="23">
        <v>14225</v>
      </c>
      <c r="J74" s="23">
        <f>K74-I74</f>
        <v>880</v>
      </c>
      <c r="K74" s="26">
        <v>15105</v>
      </c>
      <c r="L74" s="26">
        <v>19795</v>
      </c>
    </row>
    <row r="75" spans="1:12">
      <c r="A75" s="47" t="s">
        <v>188</v>
      </c>
      <c r="B75" s="25">
        <v>5390</v>
      </c>
      <c r="C75" s="23">
        <v>585</v>
      </c>
      <c r="D75" s="23">
        <v>1075</v>
      </c>
      <c r="E75" s="23">
        <v>4905</v>
      </c>
      <c r="F75" s="24">
        <v>5980</v>
      </c>
      <c r="G75" s="25">
        <v>3900</v>
      </c>
      <c r="H75" s="23">
        <v>70</v>
      </c>
      <c r="I75" s="23">
        <v>2200</v>
      </c>
      <c r="J75" s="23">
        <f>K75-I75</f>
        <v>1770</v>
      </c>
      <c r="K75" s="26">
        <v>3970</v>
      </c>
      <c r="L75" s="26">
        <v>9945</v>
      </c>
    </row>
    <row r="76" spans="1:12">
      <c r="A76" s="47" t="s">
        <v>189</v>
      </c>
      <c r="B76" s="25">
        <v>640</v>
      </c>
      <c r="C76" s="23">
        <v>495</v>
      </c>
      <c r="D76" s="23">
        <v>580</v>
      </c>
      <c r="E76" s="23">
        <v>555</v>
      </c>
      <c r="F76" s="24">
        <v>1135</v>
      </c>
      <c r="G76" s="25">
        <v>0</v>
      </c>
      <c r="H76" s="23">
        <v>0</v>
      </c>
      <c r="I76" s="23">
        <v>0</v>
      </c>
      <c r="J76" s="23">
        <f>K76-I76</f>
        <v>0</v>
      </c>
      <c r="K76" s="26">
        <v>0</v>
      </c>
      <c r="L76" s="26">
        <v>1135</v>
      </c>
    </row>
    <row r="77" spans="1:12">
      <c r="A77" s="47" t="s">
        <v>69</v>
      </c>
      <c r="B77" s="25">
        <v>2305</v>
      </c>
      <c r="C77" s="23">
        <v>1685</v>
      </c>
      <c r="D77" s="23">
        <v>2055</v>
      </c>
      <c r="E77" s="23">
        <v>1930</v>
      </c>
      <c r="F77" s="24">
        <v>3985</v>
      </c>
      <c r="G77" s="25">
        <v>11090</v>
      </c>
      <c r="H77" s="23">
        <v>385</v>
      </c>
      <c r="I77" s="23">
        <v>10225</v>
      </c>
      <c r="J77" s="23">
        <f>K77-I77</f>
        <v>1250</v>
      </c>
      <c r="K77" s="26">
        <v>11475</v>
      </c>
      <c r="L77" s="26">
        <v>15460</v>
      </c>
    </row>
    <row r="78" spans="1:12">
      <c r="A78" s="47" t="s">
        <v>70</v>
      </c>
      <c r="B78" s="25">
        <v>2320</v>
      </c>
      <c r="C78" s="23">
        <v>3590</v>
      </c>
      <c r="D78" s="23">
        <v>5260</v>
      </c>
      <c r="E78" s="23">
        <v>650</v>
      </c>
      <c r="F78" s="24">
        <v>5910</v>
      </c>
      <c r="G78" s="25">
        <v>24210</v>
      </c>
      <c r="H78" s="23">
        <v>2345</v>
      </c>
      <c r="I78" s="23">
        <v>24955</v>
      </c>
      <c r="J78" s="23">
        <f>K78-I78</f>
        <v>1600</v>
      </c>
      <c r="K78" s="26">
        <v>26555</v>
      </c>
      <c r="L78" s="26">
        <v>32465</v>
      </c>
    </row>
    <row r="79" spans="1:12">
      <c r="A79" s="47" t="s">
        <v>71</v>
      </c>
      <c r="B79" s="25">
        <v>7575</v>
      </c>
      <c r="C79" s="23">
        <v>3775</v>
      </c>
      <c r="D79" s="23">
        <v>6525</v>
      </c>
      <c r="E79" s="23">
        <v>4825</v>
      </c>
      <c r="F79" s="24">
        <v>11350</v>
      </c>
      <c r="G79" s="25">
        <v>26200</v>
      </c>
      <c r="H79" s="23">
        <v>880</v>
      </c>
      <c r="I79" s="23">
        <v>20865</v>
      </c>
      <c r="J79" s="23">
        <f>K79-I79</f>
        <v>6215</v>
      </c>
      <c r="K79" s="26">
        <v>27080</v>
      </c>
      <c r="L79" s="26">
        <v>38430</v>
      </c>
    </row>
    <row r="80" spans="1:12">
      <c r="A80" s="47" t="s">
        <v>72</v>
      </c>
      <c r="B80" s="25">
        <v>2205</v>
      </c>
      <c r="C80" s="23">
        <v>2175</v>
      </c>
      <c r="D80" s="23">
        <v>2510</v>
      </c>
      <c r="E80" s="23">
        <v>1870</v>
      </c>
      <c r="F80" s="24">
        <v>4380</v>
      </c>
      <c r="G80" s="25">
        <v>14400</v>
      </c>
      <c r="H80" s="23">
        <v>2350</v>
      </c>
      <c r="I80" s="23">
        <v>13340</v>
      </c>
      <c r="J80" s="23">
        <f>K80-I80</f>
        <v>3410</v>
      </c>
      <c r="K80" s="26">
        <v>16750</v>
      </c>
      <c r="L80" s="26">
        <v>21130</v>
      </c>
    </row>
    <row r="81" spans="1:12">
      <c r="A81" s="47" t="s">
        <v>190</v>
      </c>
      <c r="B81" s="25">
        <v>4145</v>
      </c>
      <c r="C81" s="23">
        <v>1530</v>
      </c>
      <c r="D81" s="23">
        <v>2785</v>
      </c>
      <c r="E81" s="23">
        <v>2895</v>
      </c>
      <c r="F81" s="24">
        <v>5680</v>
      </c>
      <c r="G81" s="25">
        <v>15465</v>
      </c>
      <c r="H81" s="23">
        <v>50</v>
      </c>
      <c r="I81" s="23">
        <v>12655</v>
      </c>
      <c r="J81" s="23">
        <f>K81-I81</f>
        <v>2860</v>
      </c>
      <c r="K81" s="26">
        <v>15515</v>
      </c>
      <c r="L81" s="26">
        <v>21190</v>
      </c>
    </row>
    <row r="82" spans="1:12">
      <c r="A82" s="47" t="s">
        <v>191</v>
      </c>
      <c r="B82" s="25">
        <v>300</v>
      </c>
      <c r="C82" s="23">
        <v>160</v>
      </c>
      <c r="D82" s="23">
        <v>445</v>
      </c>
      <c r="E82" s="23">
        <v>15</v>
      </c>
      <c r="F82" s="24">
        <v>460</v>
      </c>
      <c r="G82" s="25">
        <v>1690</v>
      </c>
      <c r="H82" s="23">
        <v>675</v>
      </c>
      <c r="I82" s="23">
        <v>2345</v>
      </c>
      <c r="J82" s="23">
        <f>K82-I82</f>
        <v>20</v>
      </c>
      <c r="K82" s="26">
        <v>2365</v>
      </c>
      <c r="L82" s="26">
        <v>2825</v>
      </c>
    </row>
    <row r="83" spans="1:12">
      <c r="A83" s="47" t="s">
        <v>74</v>
      </c>
      <c r="B83" s="25">
        <v>765</v>
      </c>
      <c r="C83" s="23">
        <v>1685</v>
      </c>
      <c r="D83" s="23">
        <v>1875</v>
      </c>
      <c r="E83" s="23">
        <v>570</v>
      </c>
      <c r="F83" s="24">
        <v>2445</v>
      </c>
      <c r="G83" s="25">
        <v>9085</v>
      </c>
      <c r="H83" s="23">
        <v>2505</v>
      </c>
      <c r="I83" s="23">
        <v>10585</v>
      </c>
      <c r="J83" s="23">
        <f>K83-I83</f>
        <v>1005</v>
      </c>
      <c r="K83" s="26">
        <v>11590</v>
      </c>
      <c r="L83" s="26">
        <v>14035</v>
      </c>
    </row>
    <row r="84" spans="1:12">
      <c r="A84" s="47" t="s">
        <v>192</v>
      </c>
      <c r="B84" s="25">
        <v>2315</v>
      </c>
      <c r="C84" s="23">
        <v>2305</v>
      </c>
      <c r="D84" s="23">
        <v>3155</v>
      </c>
      <c r="E84" s="23">
        <v>1460</v>
      </c>
      <c r="F84" s="24">
        <v>4615</v>
      </c>
      <c r="G84" s="25">
        <v>18910</v>
      </c>
      <c r="H84" s="23">
        <v>4285</v>
      </c>
      <c r="I84" s="23">
        <v>21040</v>
      </c>
      <c r="J84" s="23">
        <f>K84-I84</f>
        <v>2160</v>
      </c>
      <c r="K84" s="26">
        <v>23200</v>
      </c>
      <c r="L84" s="26">
        <v>27815</v>
      </c>
    </row>
    <row r="85" spans="1:12">
      <c r="A85" s="47" t="s">
        <v>193</v>
      </c>
      <c r="B85" s="25">
        <v>15</v>
      </c>
      <c r="C85" s="23">
        <v>55</v>
      </c>
      <c r="D85" s="23">
        <v>65</v>
      </c>
      <c r="E85" s="23">
        <v>5</v>
      </c>
      <c r="F85" s="24">
        <v>70</v>
      </c>
      <c r="G85" s="25">
        <v>1680</v>
      </c>
      <c r="H85" s="23">
        <v>0</v>
      </c>
      <c r="I85" s="23">
        <v>1615</v>
      </c>
      <c r="J85" s="23">
        <f>K85-I85</f>
        <v>65</v>
      </c>
      <c r="K85" s="26">
        <v>1680</v>
      </c>
      <c r="L85" s="26">
        <v>1750</v>
      </c>
    </row>
    <row r="86" spans="1:12">
      <c r="A86" s="47" t="s">
        <v>194</v>
      </c>
      <c r="B86" s="25">
        <v>7665</v>
      </c>
      <c r="C86" s="23">
        <v>2740</v>
      </c>
      <c r="D86" s="23">
        <v>5640</v>
      </c>
      <c r="E86" s="23">
        <v>4770</v>
      </c>
      <c r="F86" s="24">
        <v>10410</v>
      </c>
      <c r="G86" s="25">
        <v>23445</v>
      </c>
      <c r="H86" s="23">
        <v>1690</v>
      </c>
      <c r="I86" s="23">
        <v>20800</v>
      </c>
      <c r="J86" s="23">
        <f>K86-I86</f>
        <v>4330</v>
      </c>
      <c r="K86" s="26">
        <v>25130</v>
      </c>
      <c r="L86" s="26">
        <v>35540</v>
      </c>
    </row>
    <row r="87" spans="1:12">
      <c r="A87" s="47" t="s">
        <v>76</v>
      </c>
      <c r="B87" s="25">
        <v>2480</v>
      </c>
      <c r="C87" s="23">
        <v>2650</v>
      </c>
      <c r="D87" s="23">
        <v>3345</v>
      </c>
      <c r="E87" s="23">
        <v>1785</v>
      </c>
      <c r="F87" s="24">
        <v>5130</v>
      </c>
      <c r="G87" s="25">
        <v>20020</v>
      </c>
      <c r="H87" s="23">
        <v>1720</v>
      </c>
      <c r="I87" s="23">
        <v>20420</v>
      </c>
      <c r="J87" s="23">
        <f>K87-I87</f>
        <v>1320</v>
      </c>
      <c r="K87" s="26">
        <v>21740</v>
      </c>
      <c r="L87" s="26">
        <v>26870</v>
      </c>
    </row>
    <row r="88" spans="1:12">
      <c r="A88" s="47" t="s">
        <v>195</v>
      </c>
      <c r="B88" s="25">
        <v>290</v>
      </c>
      <c r="C88" s="23">
        <v>10945</v>
      </c>
      <c r="D88" s="23">
        <v>11100</v>
      </c>
      <c r="E88" s="23">
        <v>140</v>
      </c>
      <c r="F88" s="24">
        <v>11240</v>
      </c>
      <c r="G88" s="25">
        <v>5</v>
      </c>
      <c r="H88" s="23">
        <v>156970</v>
      </c>
      <c r="I88" s="23">
        <v>156765</v>
      </c>
      <c r="J88" s="23">
        <f>K88-I88</f>
        <v>210</v>
      </c>
      <c r="K88" s="26">
        <v>156975</v>
      </c>
      <c r="L88" s="26">
        <v>168215</v>
      </c>
    </row>
    <row r="89" spans="1:12">
      <c r="A89" s="47" t="s">
        <v>78</v>
      </c>
      <c r="B89" s="25">
        <v>1775</v>
      </c>
      <c r="C89" s="23">
        <v>2465</v>
      </c>
      <c r="D89" s="23">
        <v>3125</v>
      </c>
      <c r="E89" s="23">
        <v>1115</v>
      </c>
      <c r="F89" s="24">
        <v>4240</v>
      </c>
      <c r="G89" s="25">
        <v>11295</v>
      </c>
      <c r="H89" s="23">
        <v>2330</v>
      </c>
      <c r="I89" s="23">
        <v>11510</v>
      </c>
      <c r="J89" s="23">
        <f>K89-I89</f>
        <v>2115</v>
      </c>
      <c r="K89" s="26">
        <v>13625</v>
      </c>
      <c r="L89" s="26">
        <v>17865</v>
      </c>
    </row>
    <row r="90" spans="1:12">
      <c r="A90" s="47" t="s">
        <v>79</v>
      </c>
      <c r="B90" s="25">
        <v>7305</v>
      </c>
      <c r="C90" s="23">
        <v>1620</v>
      </c>
      <c r="D90" s="23">
        <v>3945</v>
      </c>
      <c r="E90" s="23">
        <v>4980</v>
      </c>
      <c r="F90" s="24">
        <v>8925</v>
      </c>
      <c r="G90" s="25">
        <v>11525</v>
      </c>
      <c r="H90" s="23">
        <v>5225</v>
      </c>
      <c r="I90" s="23">
        <v>14710</v>
      </c>
      <c r="J90" s="23">
        <f>K90-I90</f>
        <v>2035</v>
      </c>
      <c r="K90" s="26">
        <v>16745</v>
      </c>
      <c r="L90" s="26">
        <v>25670</v>
      </c>
    </row>
    <row r="91" spans="1:12">
      <c r="A91" s="47" t="s">
        <v>196</v>
      </c>
      <c r="B91" s="25">
        <v>1645</v>
      </c>
      <c r="C91" s="23">
        <v>2310</v>
      </c>
      <c r="D91" s="23">
        <v>2830</v>
      </c>
      <c r="E91" s="23">
        <v>1125</v>
      </c>
      <c r="F91" s="24">
        <v>3955</v>
      </c>
      <c r="G91" s="25">
        <v>20540</v>
      </c>
      <c r="H91" s="23">
        <v>4130</v>
      </c>
      <c r="I91" s="23">
        <v>22770</v>
      </c>
      <c r="J91" s="23">
        <f>K91-I91</f>
        <v>1905</v>
      </c>
      <c r="K91" s="26">
        <v>24675</v>
      </c>
      <c r="L91" s="26">
        <v>28625</v>
      </c>
    </row>
    <row r="92" spans="1:12">
      <c r="A92" s="47" t="s">
        <v>80</v>
      </c>
      <c r="B92" s="25">
        <v>1705</v>
      </c>
      <c r="C92" s="23">
        <v>2005</v>
      </c>
      <c r="D92" s="23">
        <v>2530</v>
      </c>
      <c r="E92" s="23">
        <v>1185</v>
      </c>
      <c r="F92" s="24">
        <v>3715</v>
      </c>
      <c r="G92" s="25">
        <v>17015</v>
      </c>
      <c r="H92" s="23">
        <v>1965</v>
      </c>
      <c r="I92" s="23">
        <v>16215</v>
      </c>
      <c r="J92" s="23">
        <f>K92-I92</f>
        <v>2765</v>
      </c>
      <c r="K92" s="26">
        <v>18980</v>
      </c>
      <c r="L92" s="26">
        <v>22690</v>
      </c>
    </row>
    <row r="93" spans="1:12">
      <c r="A93" s="47" t="s">
        <v>197</v>
      </c>
      <c r="B93" s="25">
        <v>3120</v>
      </c>
      <c r="C93" s="23">
        <v>935</v>
      </c>
      <c r="D93" s="23">
        <v>1825</v>
      </c>
      <c r="E93" s="23">
        <v>2230</v>
      </c>
      <c r="F93" s="24">
        <v>4055</v>
      </c>
      <c r="G93" s="25">
        <v>10950</v>
      </c>
      <c r="H93" s="23">
        <v>35</v>
      </c>
      <c r="I93" s="23">
        <v>8615</v>
      </c>
      <c r="J93" s="23">
        <f>K93-I93</f>
        <v>2370</v>
      </c>
      <c r="K93" s="26">
        <v>10985</v>
      </c>
      <c r="L93" s="26">
        <v>15040</v>
      </c>
    </row>
    <row r="94" spans="1:12">
      <c r="A94" s="47" t="s">
        <v>82</v>
      </c>
      <c r="B94" s="25">
        <v>65</v>
      </c>
      <c r="C94" s="23">
        <v>30</v>
      </c>
      <c r="D94" s="23">
        <v>70</v>
      </c>
      <c r="E94" s="23">
        <v>25</v>
      </c>
      <c r="F94" s="24">
        <v>95</v>
      </c>
      <c r="G94" s="25">
        <v>1595</v>
      </c>
      <c r="H94" s="23">
        <v>0</v>
      </c>
      <c r="I94" s="23">
        <v>1485</v>
      </c>
      <c r="J94" s="23">
        <f>K94-I94</f>
        <v>110</v>
      </c>
      <c r="K94" s="26">
        <v>1595</v>
      </c>
      <c r="L94" s="26">
        <v>1695</v>
      </c>
    </row>
    <row r="95" spans="1:12">
      <c r="A95" s="47" t="s">
        <v>83</v>
      </c>
      <c r="B95" s="25">
        <v>2720</v>
      </c>
      <c r="C95" s="23">
        <v>1805</v>
      </c>
      <c r="D95" s="23">
        <v>2655</v>
      </c>
      <c r="E95" s="23">
        <v>1870</v>
      </c>
      <c r="F95" s="24">
        <v>4525</v>
      </c>
      <c r="G95" s="25">
        <v>8795</v>
      </c>
      <c r="H95" s="23">
        <v>115</v>
      </c>
      <c r="I95" s="23">
        <v>7555</v>
      </c>
      <c r="J95" s="23">
        <f>K95-I95</f>
        <v>1355</v>
      </c>
      <c r="K95" s="26">
        <v>8910</v>
      </c>
      <c r="L95" s="26">
        <v>13435</v>
      </c>
    </row>
    <row r="96" spans="1:12">
      <c r="A96" s="47" t="s">
        <v>84</v>
      </c>
      <c r="B96" s="25">
        <v>1215</v>
      </c>
      <c r="C96" s="23">
        <v>1470</v>
      </c>
      <c r="D96" s="23">
        <v>2050</v>
      </c>
      <c r="E96" s="23">
        <v>635</v>
      </c>
      <c r="F96" s="24">
        <v>2685</v>
      </c>
      <c r="G96" s="25">
        <v>6140</v>
      </c>
      <c r="H96" s="23">
        <v>235</v>
      </c>
      <c r="I96" s="23">
        <v>5800</v>
      </c>
      <c r="J96" s="23">
        <f>K96-I96</f>
        <v>575</v>
      </c>
      <c r="K96" s="26">
        <v>6375</v>
      </c>
      <c r="L96" s="26">
        <v>9060</v>
      </c>
    </row>
    <row r="97" spans="1:12">
      <c r="A97" s="47" t="s">
        <v>85</v>
      </c>
      <c r="B97" s="25">
        <v>20</v>
      </c>
      <c r="C97" s="23">
        <v>25</v>
      </c>
      <c r="D97" s="23">
        <v>35</v>
      </c>
      <c r="E97" s="23">
        <v>10</v>
      </c>
      <c r="F97" s="24">
        <v>45</v>
      </c>
      <c r="G97" s="25">
        <v>595</v>
      </c>
      <c r="H97" s="23">
        <v>185</v>
      </c>
      <c r="I97" s="23">
        <v>710</v>
      </c>
      <c r="J97" s="23">
        <f>K97-I97</f>
        <v>70</v>
      </c>
      <c r="K97" s="26">
        <v>780</v>
      </c>
      <c r="L97" s="26">
        <v>820</v>
      </c>
    </row>
    <row r="98" spans="1:12">
      <c r="A98" s="47" t="s">
        <v>198</v>
      </c>
      <c r="B98" s="25">
        <v>430</v>
      </c>
      <c r="C98" s="23">
        <v>0</v>
      </c>
      <c r="D98" s="23">
        <v>205</v>
      </c>
      <c r="E98" s="23">
        <v>225</v>
      </c>
      <c r="F98" s="24">
        <v>430</v>
      </c>
      <c r="G98" s="25">
        <v>325</v>
      </c>
      <c r="H98" s="23">
        <v>0</v>
      </c>
      <c r="I98" s="23">
        <v>190</v>
      </c>
      <c r="J98" s="23">
        <f>K98-I98</f>
        <v>135</v>
      </c>
      <c r="K98" s="26">
        <v>325</v>
      </c>
      <c r="L98" s="26">
        <v>755</v>
      </c>
    </row>
    <row r="99" spans="1:12">
      <c r="A99" s="47" t="s">
        <v>199</v>
      </c>
      <c r="B99" s="25">
        <v>180</v>
      </c>
      <c r="C99" s="23">
        <v>25</v>
      </c>
      <c r="D99" s="23">
        <v>135</v>
      </c>
      <c r="E99" s="23">
        <v>70</v>
      </c>
      <c r="F99" s="24">
        <v>205</v>
      </c>
      <c r="G99" s="25">
        <v>905</v>
      </c>
      <c r="H99" s="23">
        <v>50</v>
      </c>
      <c r="I99" s="23">
        <v>860</v>
      </c>
      <c r="J99" s="23">
        <f>K99-I99</f>
        <v>90</v>
      </c>
      <c r="K99" s="26">
        <v>950</v>
      </c>
      <c r="L99" s="26">
        <v>1155</v>
      </c>
    </row>
    <row r="100" spans="1:12">
      <c r="A100" s="47" t="s">
        <v>88</v>
      </c>
      <c r="B100" s="25">
        <v>1400</v>
      </c>
      <c r="C100" s="23">
        <v>65</v>
      </c>
      <c r="D100" s="23">
        <v>690</v>
      </c>
      <c r="E100" s="23">
        <v>775</v>
      </c>
      <c r="F100" s="24">
        <v>1465</v>
      </c>
      <c r="G100" s="25">
        <v>0</v>
      </c>
      <c r="H100" s="23">
        <v>0</v>
      </c>
      <c r="I100" s="23">
        <v>0</v>
      </c>
      <c r="J100" s="23">
        <f>K100-I100</f>
        <v>0</v>
      </c>
      <c r="K100" s="26">
        <v>0</v>
      </c>
      <c r="L100" s="26">
        <v>1465</v>
      </c>
    </row>
    <row r="101" spans="1:12">
      <c r="A101" s="47" t="s">
        <v>89</v>
      </c>
      <c r="B101" s="25">
        <v>315</v>
      </c>
      <c r="C101" s="23">
        <v>30</v>
      </c>
      <c r="D101" s="23">
        <v>150</v>
      </c>
      <c r="E101" s="23">
        <v>195</v>
      </c>
      <c r="F101" s="24">
        <v>345</v>
      </c>
      <c r="G101" s="25">
        <v>385</v>
      </c>
      <c r="H101" s="23">
        <v>5</v>
      </c>
      <c r="I101" s="23">
        <v>220</v>
      </c>
      <c r="J101" s="23">
        <f>K101-I101</f>
        <v>165</v>
      </c>
      <c r="K101" s="26">
        <v>385</v>
      </c>
      <c r="L101" s="26">
        <v>730</v>
      </c>
    </row>
    <row r="102" spans="1:12">
      <c r="A102" s="47" t="s">
        <v>200</v>
      </c>
      <c r="B102" s="25">
        <v>1710</v>
      </c>
      <c r="C102" s="23">
        <v>600</v>
      </c>
      <c r="D102" s="23">
        <v>1320</v>
      </c>
      <c r="E102" s="23">
        <v>995</v>
      </c>
      <c r="F102" s="24">
        <v>2315</v>
      </c>
      <c r="G102" s="25">
        <v>6690</v>
      </c>
      <c r="H102" s="23">
        <v>560</v>
      </c>
      <c r="I102" s="23">
        <v>5385</v>
      </c>
      <c r="J102" s="23">
        <f>K102-I102</f>
        <v>1865</v>
      </c>
      <c r="K102" s="26">
        <v>7250</v>
      </c>
      <c r="L102" s="26">
        <v>9565</v>
      </c>
    </row>
    <row r="103" spans="1:12">
      <c r="A103" s="47" t="s">
        <v>91</v>
      </c>
      <c r="B103" s="25">
        <v>220</v>
      </c>
      <c r="C103" s="23">
        <v>10</v>
      </c>
      <c r="D103" s="23">
        <v>135</v>
      </c>
      <c r="E103" s="23">
        <v>95</v>
      </c>
      <c r="F103" s="24">
        <v>230</v>
      </c>
      <c r="G103" s="25">
        <v>515</v>
      </c>
      <c r="H103" s="23">
        <v>0</v>
      </c>
      <c r="I103" s="23">
        <v>430</v>
      </c>
      <c r="J103" s="23">
        <f>K103-I103</f>
        <v>85</v>
      </c>
      <c r="K103" s="26">
        <v>515</v>
      </c>
      <c r="L103" s="26">
        <v>745</v>
      </c>
    </row>
    <row r="104" spans="1:12">
      <c r="A104" s="47" t="s">
        <v>201</v>
      </c>
      <c r="B104" s="25">
        <v>230</v>
      </c>
      <c r="C104" s="23">
        <v>320</v>
      </c>
      <c r="D104" s="23">
        <v>470</v>
      </c>
      <c r="E104" s="23">
        <v>80</v>
      </c>
      <c r="F104" s="24">
        <v>550</v>
      </c>
      <c r="G104" s="25">
        <v>1535</v>
      </c>
      <c r="H104" s="23">
        <v>70</v>
      </c>
      <c r="I104" s="23">
        <v>1385</v>
      </c>
      <c r="J104" s="23">
        <f>K104-I104</f>
        <v>220</v>
      </c>
      <c r="K104" s="26">
        <v>1605</v>
      </c>
      <c r="L104" s="26">
        <v>2155</v>
      </c>
    </row>
    <row r="105" spans="1:12">
      <c r="A105" s="47" t="s">
        <v>202</v>
      </c>
      <c r="B105" s="25">
        <v>140</v>
      </c>
      <c r="C105" s="23">
        <v>495</v>
      </c>
      <c r="D105" s="23">
        <v>615</v>
      </c>
      <c r="E105" s="23">
        <v>25</v>
      </c>
      <c r="F105" s="24">
        <v>640</v>
      </c>
      <c r="G105" s="25">
        <v>2485</v>
      </c>
      <c r="H105" s="23">
        <v>2030</v>
      </c>
      <c r="I105" s="23">
        <v>4315</v>
      </c>
      <c r="J105" s="23">
        <f>K105-I105</f>
        <v>200</v>
      </c>
      <c r="K105" s="26">
        <v>4515</v>
      </c>
      <c r="L105" s="26">
        <v>5150</v>
      </c>
    </row>
    <row r="106" spans="1:12">
      <c r="A106" s="47" t="s">
        <v>203</v>
      </c>
      <c r="B106" s="25">
        <v>390</v>
      </c>
      <c r="C106" s="23">
        <v>790</v>
      </c>
      <c r="D106" s="23">
        <v>1070</v>
      </c>
      <c r="E106" s="23">
        <v>110</v>
      </c>
      <c r="F106" s="24">
        <v>1180</v>
      </c>
      <c r="G106" s="25">
        <v>3470</v>
      </c>
      <c r="H106" s="23">
        <v>315</v>
      </c>
      <c r="I106" s="23">
        <v>3600</v>
      </c>
      <c r="J106" s="23">
        <f>K106-I106</f>
        <v>185</v>
      </c>
      <c r="K106" s="26">
        <v>3785</v>
      </c>
      <c r="L106" s="26">
        <v>4965</v>
      </c>
    </row>
    <row r="107" spans="1:12">
      <c r="A107" s="47" t="s">
        <v>93</v>
      </c>
      <c r="B107" s="25">
        <v>1765</v>
      </c>
      <c r="C107" s="23">
        <v>1885</v>
      </c>
      <c r="D107" s="23">
        <v>2565</v>
      </c>
      <c r="E107" s="23">
        <v>1085</v>
      </c>
      <c r="F107" s="24">
        <v>3650</v>
      </c>
      <c r="G107" s="25">
        <v>13760</v>
      </c>
      <c r="H107" s="23">
        <v>1750</v>
      </c>
      <c r="I107" s="23">
        <v>13770</v>
      </c>
      <c r="J107" s="23">
        <f>K107-I107</f>
        <v>1740</v>
      </c>
      <c r="K107" s="26">
        <v>15510</v>
      </c>
      <c r="L107" s="26">
        <v>19160</v>
      </c>
    </row>
    <row r="108" spans="1:12">
      <c r="A108" s="47" t="s">
        <v>204</v>
      </c>
      <c r="B108" s="25">
        <v>1805</v>
      </c>
      <c r="C108" s="23">
        <v>580</v>
      </c>
      <c r="D108" s="23">
        <v>1050</v>
      </c>
      <c r="E108" s="23">
        <v>1335</v>
      </c>
      <c r="F108" s="24">
        <v>2385</v>
      </c>
      <c r="G108" s="25">
        <v>2990</v>
      </c>
      <c r="H108" s="23">
        <v>40</v>
      </c>
      <c r="I108" s="23">
        <v>1835</v>
      </c>
      <c r="J108" s="23">
        <f>K108-I108</f>
        <v>1195</v>
      </c>
      <c r="K108" s="26">
        <v>3030</v>
      </c>
      <c r="L108" s="26">
        <v>5420</v>
      </c>
    </row>
    <row r="109" spans="1:12">
      <c r="A109" s="47" t="s">
        <v>95</v>
      </c>
      <c r="B109" s="25">
        <v>2605</v>
      </c>
      <c r="C109" s="23">
        <v>5075</v>
      </c>
      <c r="D109" s="23">
        <v>5410</v>
      </c>
      <c r="E109" s="23">
        <v>2270</v>
      </c>
      <c r="F109" s="24">
        <v>7680</v>
      </c>
      <c r="G109" s="25">
        <v>21865</v>
      </c>
      <c r="H109" s="23">
        <v>5170</v>
      </c>
      <c r="I109" s="23">
        <v>24525</v>
      </c>
      <c r="J109" s="23">
        <f>K109-I109</f>
        <v>2515</v>
      </c>
      <c r="K109" s="26">
        <v>27040</v>
      </c>
      <c r="L109" s="26">
        <v>34720</v>
      </c>
    </row>
    <row r="110" spans="1:12">
      <c r="A110" s="47" t="s">
        <v>96</v>
      </c>
      <c r="B110" s="25">
        <v>5535</v>
      </c>
      <c r="C110" s="23">
        <v>1905</v>
      </c>
      <c r="D110" s="23">
        <v>3665</v>
      </c>
      <c r="E110" s="23">
        <v>3770</v>
      </c>
      <c r="F110" s="24">
        <v>7435</v>
      </c>
      <c r="G110" s="25">
        <v>16885</v>
      </c>
      <c r="H110" s="23">
        <v>1220</v>
      </c>
      <c r="I110" s="23">
        <v>14875</v>
      </c>
      <c r="J110" s="23">
        <f>K110-I110</f>
        <v>3230</v>
      </c>
      <c r="K110" s="26">
        <v>18105</v>
      </c>
      <c r="L110" s="26">
        <v>25540</v>
      </c>
    </row>
    <row r="111" spans="1:12">
      <c r="A111" s="47" t="s">
        <v>97</v>
      </c>
      <c r="B111" s="25">
        <v>165</v>
      </c>
      <c r="C111" s="23">
        <v>410</v>
      </c>
      <c r="D111" s="23">
        <v>420</v>
      </c>
      <c r="E111" s="23">
        <v>155</v>
      </c>
      <c r="F111" s="24">
        <v>575</v>
      </c>
      <c r="G111" s="25">
        <v>10155</v>
      </c>
      <c r="H111" s="23">
        <v>1360</v>
      </c>
      <c r="I111" s="23">
        <v>10010</v>
      </c>
      <c r="J111" s="23">
        <f>K111-I111</f>
        <v>1505</v>
      </c>
      <c r="K111" s="26">
        <v>11515</v>
      </c>
      <c r="L111" s="26">
        <v>12090</v>
      </c>
    </row>
    <row r="112" spans="1:12">
      <c r="A112" s="47" t="s">
        <v>98</v>
      </c>
      <c r="B112" s="25">
        <v>5235</v>
      </c>
      <c r="C112" s="23">
        <v>1825</v>
      </c>
      <c r="D112" s="23">
        <v>3570</v>
      </c>
      <c r="E112" s="23">
        <v>3490</v>
      </c>
      <c r="F112" s="24">
        <v>7060</v>
      </c>
      <c r="G112" s="25">
        <v>15520</v>
      </c>
      <c r="H112" s="23">
        <v>535</v>
      </c>
      <c r="I112" s="23">
        <v>13320</v>
      </c>
      <c r="J112" s="23">
        <f>K112-I112</f>
        <v>2735</v>
      </c>
      <c r="K112" s="26">
        <v>16055</v>
      </c>
      <c r="L112" s="26">
        <v>23115</v>
      </c>
    </row>
    <row r="113" spans="1:12">
      <c r="A113" s="47" t="s">
        <v>99</v>
      </c>
      <c r="B113" s="25">
        <v>1100</v>
      </c>
      <c r="C113" s="23">
        <v>2440</v>
      </c>
      <c r="D113" s="23">
        <v>2680</v>
      </c>
      <c r="E113" s="23">
        <v>860</v>
      </c>
      <c r="F113" s="24">
        <v>3540</v>
      </c>
      <c r="G113" s="25">
        <v>10470</v>
      </c>
      <c r="H113" s="23">
        <v>7010</v>
      </c>
      <c r="I113" s="23">
        <v>16815</v>
      </c>
      <c r="J113" s="23">
        <f>K113-I113</f>
        <v>665</v>
      </c>
      <c r="K113" s="26">
        <v>17480</v>
      </c>
      <c r="L113" s="26">
        <v>21020</v>
      </c>
    </row>
    <row r="114" spans="1:12">
      <c r="A114" s="47" t="s">
        <v>205</v>
      </c>
      <c r="B114" s="25">
        <v>280</v>
      </c>
      <c r="C114" s="23">
        <v>240</v>
      </c>
      <c r="D114" s="23">
        <v>460</v>
      </c>
      <c r="E114" s="23">
        <v>60</v>
      </c>
      <c r="F114" s="24">
        <v>520</v>
      </c>
      <c r="G114" s="25">
        <v>2060</v>
      </c>
      <c r="H114" s="23">
        <v>85</v>
      </c>
      <c r="I114" s="23">
        <v>2030</v>
      </c>
      <c r="J114" s="23">
        <f>K114-I114</f>
        <v>115</v>
      </c>
      <c r="K114" s="26">
        <v>2145</v>
      </c>
      <c r="L114" s="26">
        <v>2665</v>
      </c>
    </row>
    <row r="115" spans="1:12">
      <c r="A115" s="47" t="s">
        <v>157</v>
      </c>
      <c r="B115" s="25">
        <v>75</v>
      </c>
      <c r="C115" s="23">
        <v>285</v>
      </c>
      <c r="D115" s="23">
        <v>350</v>
      </c>
      <c r="E115" s="23">
        <v>10</v>
      </c>
      <c r="F115" s="24">
        <v>360</v>
      </c>
      <c r="G115" s="25">
        <v>3815</v>
      </c>
      <c r="H115" s="23">
        <v>1275</v>
      </c>
      <c r="I115" s="23">
        <v>5000</v>
      </c>
      <c r="J115" s="23">
        <f>K115-I115</f>
        <v>85</v>
      </c>
      <c r="K115" s="26">
        <v>5085</v>
      </c>
      <c r="L115" s="26">
        <v>5445</v>
      </c>
    </row>
    <row r="116" spans="1:12">
      <c r="A116" s="47" t="s">
        <v>101</v>
      </c>
      <c r="B116" s="25">
        <v>2375</v>
      </c>
      <c r="C116" s="23">
        <v>840</v>
      </c>
      <c r="D116" s="23">
        <v>1310</v>
      </c>
      <c r="E116" s="23">
        <v>1905</v>
      </c>
      <c r="F116" s="24">
        <v>3215</v>
      </c>
      <c r="G116" s="25">
        <v>9800</v>
      </c>
      <c r="H116" s="23">
        <v>1940</v>
      </c>
      <c r="I116" s="23">
        <v>8925</v>
      </c>
      <c r="J116" s="23">
        <f>K116-I116</f>
        <v>2815</v>
      </c>
      <c r="K116" s="26">
        <v>11740</v>
      </c>
      <c r="L116" s="26">
        <v>14955</v>
      </c>
    </row>
    <row r="117" spans="1:12">
      <c r="A117" s="47" t="s">
        <v>102</v>
      </c>
      <c r="B117" s="25">
        <v>2565</v>
      </c>
      <c r="C117" s="23">
        <v>1530</v>
      </c>
      <c r="D117" s="23">
        <v>2090</v>
      </c>
      <c r="E117" s="23">
        <v>2005</v>
      </c>
      <c r="F117" s="24">
        <v>4095</v>
      </c>
      <c r="G117" s="25">
        <v>8905</v>
      </c>
      <c r="H117" s="23">
        <v>895</v>
      </c>
      <c r="I117" s="23">
        <v>7625</v>
      </c>
      <c r="J117" s="23">
        <f>K117-I117</f>
        <v>2175</v>
      </c>
      <c r="K117" s="26">
        <v>9800</v>
      </c>
      <c r="L117" s="26">
        <v>13895</v>
      </c>
    </row>
    <row r="118" spans="1:12">
      <c r="A118" s="47" t="s">
        <v>103</v>
      </c>
      <c r="B118" s="25">
        <v>2685</v>
      </c>
      <c r="C118" s="23">
        <v>870</v>
      </c>
      <c r="D118" s="23">
        <v>1760</v>
      </c>
      <c r="E118" s="23">
        <v>1795</v>
      </c>
      <c r="F118" s="24">
        <v>3555</v>
      </c>
      <c r="G118" s="25">
        <v>9565</v>
      </c>
      <c r="H118" s="23">
        <v>25</v>
      </c>
      <c r="I118" s="23">
        <v>7420</v>
      </c>
      <c r="J118" s="23">
        <f>K118-I118</f>
        <v>2170</v>
      </c>
      <c r="K118" s="26">
        <v>9590</v>
      </c>
      <c r="L118" s="26">
        <v>13145</v>
      </c>
    </row>
    <row r="119" spans="1:12">
      <c r="A119" s="47" t="s">
        <v>104</v>
      </c>
      <c r="B119" s="25">
        <v>680</v>
      </c>
      <c r="C119" s="23">
        <v>1455</v>
      </c>
      <c r="D119" s="23">
        <v>1730</v>
      </c>
      <c r="E119" s="23">
        <v>405</v>
      </c>
      <c r="F119" s="24">
        <v>2135</v>
      </c>
      <c r="G119" s="25">
        <v>9355</v>
      </c>
      <c r="H119" s="23">
        <v>8475</v>
      </c>
      <c r="I119" s="23">
        <v>17095</v>
      </c>
      <c r="J119" s="23">
        <f>K119-I119</f>
        <v>735</v>
      </c>
      <c r="K119" s="26">
        <v>17830</v>
      </c>
      <c r="L119" s="26">
        <v>19965</v>
      </c>
    </row>
    <row r="120" spans="1:12">
      <c r="A120" s="47" t="s">
        <v>105</v>
      </c>
      <c r="B120" s="25">
        <v>120</v>
      </c>
      <c r="C120" s="23">
        <v>120</v>
      </c>
      <c r="D120" s="23">
        <v>160</v>
      </c>
      <c r="E120" s="23">
        <v>80</v>
      </c>
      <c r="F120" s="24">
        <v>240</v>
      </c>
      <c r="G120" s="25">
        <v>645</v>
      </c>
      <c r="H120" s="23">
        <v>0</v>
      </c>
      <c r="I120" s="23">
        <v>510</v>
      </c>
      <c r="J120" s="23">
        <f>K120-I120</f>
        <v>135</v>
      </c>
      <c r="K120" s="26">
        <v>645</v>
      </c>
      <c r="L120" s="26">
        <v>885</v>
      </c>
    </row>
    <row r="121" spans="1:12">
      <c r="A121" s="47" t="s">
        <v>206</v>
      </c>
      <c r="B121" s="25">
        <v>8645</v>
      </c>
      <c r="C121" s="23">
        <v>3045</v>
      </c>
      <c r="D121" s="23">
        <v>6545</v>
      </c>
      <c r="E121" s="23">
        <v>5145</v>
      </c>
      <c r="F121" s="24">
        <v>11690</v>
      </c>
      <c r="G121" s="25">
        <v>13700</v>
      </c>
      <c r="H121" s="23">
        <v>885</v>
      </c>
      <c r="I121" s="23">
        <v>9080</v>
      </c>
      <c r="J121" s="23">
        <f>K121-I121</f>
        <v>5505</v>
      </c>
      <c r="K121" s="26">
        <v>14585</v>
      </c>
      <c r="L121" s="26">
        <v>26275</v>
      </c>
    </row>
    <row r="122" spans="1:12">
      <c r="A122" s="47" t="s">
        <v>107</v>
      </c>
      <c r="B122" s="25">
        <v>5390</v>
      </c>
      <c r="C122" s="23">
        <v>4390</v>
      </c>
      <c r="D122" s="23">
        <v>5170</v>
      </c>
      <c r="E122" s="23">
        <v>4610</v>
      </c>
      <c r="F122" s="24">
        <v>9780</v>
      </c>
      <c r="G122" s="25">
        <v>12395</v>
      </c>
      <c r="H122" s="23">
        <v>3975</v>
      </c>
      <c r="I122" s="23">
        <v>12395</v>
      </c>
      <c r="J122" s="23">
        <f>K122-I122</f>
        <v>3975</v>
      </c>
      <c r="K122" s="26">
        <v>16370</v>
      </c>
      <c r="L122" s="26">
        <v>26150</v>
      </c>
    </row>
    <row r="123" spans="1:12">
      <c r="A123" s="47" t="s">
        <v>108</v>
      </c>
      <c r="B123" s="25">
        <v>1485</v>
      </c>
      <c r="C123" s="23">
        <v>3760</v>
      </c>
      <c r="D123" s="23">
        <v>4320</v>
      </c>
      <c r="E123" s="23">
        <v>925</v>
      </c>
      <c r="F123" s="24">
        <v>5245</v>
      </c>
      <c r="G123" s="25">
        <v>19230</v>
      </c>
      <c r="H123" s="23">
        <v>2955</v>
      </c>
      <c r="I123" s="23">
        <v>20440</v>
      </c>
      <c r="J123" s="23">
        <f>K123-I123</f>
        <v>1745</v>
      </c>
      <c r="K123" s="26">
        <v>22185</v>
      </c>
      <c r="L123" s="26">
        <v>27430</v>
      </c>
    </row>
    <row r="124" spans="1:12">
      <c r="A124" s="47" t="s">
        <v>109</v>
      </c>
      <c r="B124" s="25">
        <v>690</v>
      </c>
      <c r="C124" s="23">
        <v>715</v>
      </c>
      <c r="D124" s="23">
        <v>970</v>
      </c>
      <c r="E124" s="23">
        <v>435</v>
      </c>
      <c r="F124" s="24">
        <v>1405</v>
      </c>
      <c r="G124" s="25">
        <v>7400</v>
      </c>
      <c r="H124" s="23">
        <v>2780</v>
      </c>
      <c r="I124" s="23">
        <v>8335</v>
      </c>
      <c r="J124" s="23">
        <f>K124-I124</f>
        <v>1840</v>
      </c>
      <c r="K124" s="26">
        <v>10175</v>
      </c>
      <c r="L124" s="26">
        <v>11580</v>
      </c>
    </row>
    <row r="125" spans="1:12">
      <c r="A125" s="47" t="s">
        <v>110</v>
      </c>
      <c r="B125" s="25">
        <v>2215</v>
      </c>
      <c r="C125" s="23">
        <v>2195</v>
      </c>
      <c r="D125" s="23">
        <v>2560</v>
      </c>
      <c r="E125" s="23">
        <v>1850</v>
      </c>
      <c r="F125" s="24">
        <v>4410</v>
      </c>
      <c r="G125" s="25">
        <v>12290</v>
      </c>
      <c r="H125" s="23">
        <v>3470</v>
      </c>
      <c r="I125" s="23">
        <v>12295</v>
      </c>
      <c r="J125" s="23">
        <f>K125-I125</f>
        <v>3465</v>
      </c>
      <c r="K125" s="26">
        <v>15760</v>
      </c>
      <c r="L125" s="26">
        <v>20175</v>
      </c>
    </row>
    <row r="126" spans="1:12">
      <c r="A126" s="47" t="s">
        <v>111</v>
      </c>
      <c r="B126" s="25">
        <v>215</v>
      </c>
      <c r="C126" s="23">
        <v>805</v>
      </c>
      <c r="D126" s="23">
        <v>965</v>
      </c>
      <c r="E126" s="23">
        <v>60</v>
      </c>
      <c r="F126" s="24">
        <v>1025</v>
      </c>
      <c r="G126" s="25">
        <v>4815</v>
      </c>
      <c r="H126" s="23">
        <v>560</v>
      </c>
      <c r="I126" s="23">
        <v>5050</v>
      </c>
      <c r="J126" s="23">
        <f>K126-I126</f>
        <v>320</v>
      </c>
      <c r="K126" s="26">
        <v>5370</v>
      </c>
      <c r="L126" s="26">
        <v>6395</v>
      </c>
    </row>
    <row r="127" spans="1:12">
      <c r="A127" s="47" t="s">
        <v>112</v>
      </c>
      <c r="B127" s="25">
        <v>1620</v>
      </c>
      <c r="C127" s="23">
        <v>1910</v>
      </c>
      <c r="D127" s="23">
        <v>2565</v>
      </c>
      <c r="E127" s="23">
        <v>965</v>
      </c>
      <c r="F127" s="24">
        <v>3530</v>
      </c>
      <c r="G127" s="25">
        <v>12360</v>
      </c>
      <c r="H127" s="23">
        <v>4065</v>
      </c>
      <c r="I127" s="23">
        <v>15260</v>
      </c>
      <c r="J127" s="23">
        <f>K127-I127</f>
        <v>1160</v>
      </c>
      <c r="K127" s="26">
        <v>16420</v>
      </c>
      <c r="L127" s="26">
        <v>19950</v>
      </c>
    </row>
    <row r="128" spans="1:12">
      <c r="A128" s="47" t="s">
        <v>207</v>
      </c>
      <c r="B128" s="25">
        <v>615</v>
      </c>
      <c r="C128" s="23">
        <v>960</v>
      </c>
      <c r="D128" s="23">
        <v>1405</v>
      </c>
      <c r="E128" s="23">
        <v>170</v>
      </c>
      <c r="F128" s="24">
        <v>1575</v>
      </c>
      <c r="G128" s="25">
        <v>7255</v>
      </c>
      <c r="H128" s="23">
        <v>1480</v>
      </c>
      <c r="I128" s="23">
        <v>8200</v>
      </c>
      <c r="J128" s="23">
        <f>K128-I128</f>
        <v>535</v>
      </c>
      <c r="K128" s="26">
        <v>8735</v>
      </c>
      <c r="L128" s="26">
        <v>10310</v>
      </c>
    </row>
    <row r="129" spans="1:12">
      <c r="A129" s="47" t="s">
        <v>158</v>
      </c>
      <c r="B129" s="25">
        <v>0</v>
      </c>
      <c r="C129" s="23">
        <v>0</v>
      </c>
      <c r="D129" s="23">
        <v>0</v>
      </c>
      <c r="E129" s="23">
        <v>0</v>
      </c>
      <c r="F129" s="24">
        <v>0</v>
      </c>
      <c r="G129" s="25">
        <v>835</v>
      </c>
      <c r="H129" s="23">
        <v>55</v>
      </c>
      <c r="I129" s="23">
        <v>800</v>
      </c>
      <c r="J129" s="23">
        <f>K129-I129</f>
        <v>90</v>
      </c>
      <c r="K129" s="26">
        <v>890</v>
      </c>
      <c r="L129" s="26">
        <v>890</v>
      </c>
    </row>
    <row r="130" spans="1:12">
      <c r="A130" s="47" t="s">
        <v>114</v>
      </c>
      <c r="B130" s="25">
        <v>310</v>
      </c>
      <c r="C130" s="23">
        <v>505</v>
      </c>
      <c r="D130" s="23">
        <v>715</v>
      </c>
      <c r="E130" s="23">
        <v>100</v>
      </c>
      <c r="F130" s="24">
        <v>815</v>
      </c>
      <c r="G130" s="25">
        <v>4360</v>
      </c>
      <c r="H130" s="23">
        <v>875</v>
      </c>
      <c r="I130" s="23">
        <v>4960</v>
      </c>
      <c r="J130" s="23">
        <f>K130-I130</f>
        <v>275</v>
      </c>
      <c r="K130" s="26">
        <v>5235</v>
      </c>
      <c r="L130" s="26">
        <v>6050</v>
      </c>
    </row>
    <row r="131" spans="1:12">
      <c r="A131" s="47" t="s">
        <v>115</v>
      </c>
      <c r="B131" s="25">
        <v>3180</v>
      </c>
      <c r="C131" s="23">
        <v>790</v>
      </c>
      <c r="D131" s="23">
        <v>2135</v>
      </c>
      <c r="E131" s="23">
        <v>1835</v>
      </c>
      <c r="F131" s="24">
        <v>3970</v>
      </c>
      <c r="G131" s="25">
        <v>11245</v>
      </c>
      <c r="H131" s="23">
        <v>935</v>
      </c>
      <c r="I131" s="23">
        <v>10395</v>
      </c>
      <c r="J131" s="23">
        <f>K131-I131</f>
        <v>1785</v>
      </c>
      <c r="K131" s="26">
        <v>12180</v>
      </c>
      <c r="L131" s="26">
        <v>16150</v>
      </c>
    </row>
    <row r="132" spans="1:12">
      <c r="A132" s="27" t="s">
        <v>116</v>
      </c>
      <c r="B132" s="28">
        <v>244730</v>
      </c>
      <c r="C132" s="28">
        <v>200395</v>
      </c>
      <c r="D132" s="28">
        <v>281800</v>
      </c>
      <c r="E132" s="23">
        <v>163325</v>
      </c>
      <c r="F132" s="24">
        <v>445125</v>
      </c>
      <c r="G132" s="29">
        <v>1140600</v>
      </c>
      <c r="H132" s="28">
        <v>359270</v>
      </c>
      <c r="I132" s="24">
        <v>1315645</v>
      </c>
      <c r="J132" s="23">
        <f>K132-I132</f>
        <v>184225</v>
      </c>
      <c r="K132" s="26">
        <v>1499870</v>
      </c>
      <c r="L132" s="30">
        <v>1944995</v>
      </c>
    </row>
    <row r="133" spans="1:12" ht="15.75">
      <c r="A133" s="31"/>
      <c r="B133" s="32"/>
      <c r="C133" s="32"/>
      <c r="D133" s="33"/>
      <c r="E133" s="23">
        <v>0</v>
      </c>
      <c r="F133" s="33"/>
      <c r="G133" s="34"/>
      <c r="H133" s="32"/>
      <c r="I133" s="32"/>
      <c r="J133" s="23">
        <f>K133-I133</f>
        <v>0</v>
      </c>
      <c r="K133" s="35"/>
      <c r="L133" s="36"/>
    </row>
    <row r="134" spans="1:12">
      <c r="A134" s="22" t="s">
        <v>117</v>
      </c>
      <c r="B134" s="23">
        <v>1090</v>
      </c>
      <c r="C134" s="23">
        <v>685</v>
      </c>
      <c r="D134" s="23">
        <v>1170</v>
      </c>
      <c r="E134" s="23">
        <v>605</v>
      </c>
      <c r="F134" s="24">
        <v>1775</v>
      </c>
      <c r="G134" s="25">
        <v>8035</v>
      </c>
      <c r="H134" s="23">
        <v>1805</v>
      </c>
      <c r="I134" s="23">
        <v>8515</v>
      </c>
      <c r="J134" s="23">
        <f>K134-I134</f>
        <v>1325</v>
      </c>
      <c r="K134" s="26">
        <v>9840</v>
      </c>
      <c r="L134" s="30">
        <v>11615</v>
      </c>
    </row>
    <row r="135" spans="1:12">
      <c r="A135" s="22" t="s">
        <v>118</v>
      </c>
      <c r="B135" s="23">
        <v>1940</v>
      </c>
      <c r="C135" s="23">
        <v>960</v>
      </c>
      <c r="D135" s="23">
        <v>1620</v>
      </c>
      <c r="E135" s="23">
        <v>1280</v>
      </c>
      <c r="F135" s="24">
        <v>2900</v>
      </c>
      <c r="G135" s="25">
        <v>7315</v>
      </c>
      <c r="H135" s="23">
        <v>1145</v>
      </c>
      <c r="I135" s="23">
        <v>7500</v>
      </c>
      <c r="J135" s="23">
        <f>K135-I135</f>
        <v>960</v>
      </c>
      <c r="K135" s="26">
        <v>8460</v>
      </c>
      <c r="L135" s="30">
        <v>11360</v>
      </c>
    </row>
    <row r="136" spans="1:12">
      <c r="A136" s="22" t="s">
        <v>119</v>
      </c>
      <c r="B136" s="23">
        <v>4090</v>
      </c>
      <c r="C136" s="23">
        <v>3430</v>
      </c>
      <c r="D136" s="23">
        <v>4410</v>
      </c>
      <c r="E136" s="23">
        <v>3110</v>
      </c>
      <c r="F136" s="24">
        <v>7520</v>
      </c>
      <c r="G136" s="25">
        <v>17335</v>
      </c>
      <c r="H136" s="23">
        <v>3685</v>
      </c>
      <c r="I136" s="23">
        <v>18245</v>
      </c>
      <c r="J136" s="23">
        <f>K136-I136</f>
        <v>2775</v>
      </c>
      <c r="K136" s="26">
        <v>21020</v>
      </c>
      <c r="L136" s="30">
        <v>28540</v>
      </c>
    </row>
    <row r="137" spans="1:12">
      <c r="A137" s="22" t="s">
        <v>120</v>
      </c>
      <c r="B137" s="23">
        <v>2585</v>
      </c>
      <c r="C137" s="23">
        <v>1285</v>
      </c>
      <c r="D137" s="23">
        <v>1690</v>
      </c>
      <c r="E137" s="23">
        <v>2180</v>
      </c>
      <c r="F137" s="24">
        <v>3870</v>
      </c>
      <c r="G137" s="25">
        <v>7845</v>
      </c>
      <c r="H137" s="23">
        <v>725</v>
      </c>
      <c r="I137" s="23">
        <v>7355</v>
      </c>
      <c r="J137" s="23">
        <f>K137-I137</f>
        <v>1215</v>
      </c>
      <c r="K137" s="26">
        <v>8570</v>
      </c>
      <c r="L137" s="30">
        <v>12440</v>
      </c>
    </row>
    <row r="138" spans="1:12">
      <c r="A138" s="22" t="s">
        <v>208</v>
      </c>
      <c r="B138" s="23">
        <v>2000</v>
      </c>
      <c r="C138" s="23">
        <v>1815</v>
      </c>
      <c r="D138" s="23">
        <v>2280</v>
      </c>
      <c r="E138" s="23">
        <v>1535</v>
      </c>
      <c r="F138" s="24">
        <v>3815</v>
      </c>
      <c r="G138" s="25">
        <v>12030</v>
      </c>
      <c r="H138" s="23">
        <v>4500</v>
      </c>
      <c r="I138" s="23">
        <v>14960</v>
      </c>
      <c r="J138" s="23">
        <f>K138-I138</f>
        <v>1570</v>
      </c>
      <c r="K138" s="26">
        <v>16530</v>
      </c>
      <c r="L138" s="30">
        <v>20345</v>
      </c>
    </row>
    <row r="139" spans="1:12">
      <c r="A139" s="22" t="s">
        <v>121</v>
      </c>
      <c r="B139" s="23">
        <v>805</v>
      </c>
      <c r="C139" s="23">
        <v>580</v>
      </c>
      <c r="D139" s="23">
        <v>600</v>
      </c>
      <c r="E139" s="23">
        <v>785</v>
      </c>
      <c r="F139" s="24">
        <v>1385</v>
      </c>
      <c r="G139" s="25">
        <v>3915</v>
      </c>
      <c r="H139" s="23">
        <v>3220</v>
      </c>
      <c r="I139" s="23">
        <v>4230</v>
      </c>
      <c r="J139" s="23">
        <f>K139-I139</f>
        <v>2905</v>
      </c>
      <c r="K139" s="26">
        <v>7135</v>
      </c>
      <c r="L139" s="30">
        <v>8520</v>
      </c>
    </row>
    <row r="140" spans="1:12">
      <c r="A140" s="22" t="s">
        <v>209</v>
      </c>
      <c r="B140" s="23">
        <v>475</v>
      </c>
      <c r="C140" s="23">
        <v>1330</v>
      </c>
      <c r="D140" s="23">
        <v>1440</v>
      </c>
      <c r="E140" s="23">
        <v>365</v>
      </c>
      <c r="F140" s="24">
        <v>1805</v>
      </c>
      <c r="G140" s="25">
        <v>3805</v>
      </c>
      <c r="H140" s="23">
        <v>4165</v>
      </c>
      <c r="I140" s="23">
        <v>7640</v>
      </c>
      <c r="J140" s="23">
        <f>K140-I140</f>
        <v>335</v>
      </c>
      <c r="K140" s="26">
        <v>7975</v>
      </c>
      <c r="L140" s="30">
        <v>9780</v>
      </c>
    </row>
    <row r="141" spans="1:12">
      <c r="A141" s="22" t="s">
        <v>123</v>
      </c>
      <c r="B141" s="23">
        <v>1735</v>
      </c>
      <c r="C141" s="23">
        <v>715</v>
      </c>
      <c r="D141" s="23">
        <v>1555</v>
      </c>
      <c r="E141" s="23">
        <v>895</v>
      </c>
      <c r="F141" s="24">
        <v>2450</v>
      </c>
      <c r="G141" s="25">
        <v>10075</v>
      </c>
      <c r="H141" s="23">
        <v>1830</v>
      </c>
      <c r="I141" s="23">
        <v>10610</v>
      </c>
      <c r="J141" s="23">
        <f>K141-I141</f>
        <v>1300</v>
      </c>
      <c r="K141" s="26">
        <v>11910</v>
      </c>
      <c r="L141" s="30">
        <v>14360</v>
      </c>
    </row>
    <row r="142" spans="1:12">
      <c r="A142" s="22" t="s">
        <v>210</v>
      </c>
      <c r="B142" s="23">
        <v>1140</v>
      </c>
      <c r="C142" s="23">
        <v>960</v>
      </c>
      <c r="D142" s="23">
        <v>1470</v>
      </c>
      <c r="E142" s="23">
        <v>630</v>
      </c>
      <c r="F142" s="24">
        <v>2100</v>
      </c>
      <c r="G142" s="25">
        <v>6690</v>
      </c>
      <c r="H142" s="23">
        <v>3035</v>
      </c>
      <c r="I142" s="23">
        <v>9065</v>
      </c>
      <c r="J142" s="23">
        <f>K142-I142</f>
        <v>660</v>
      </c>
      <c r="K142" s="26">
        <v>9725</v>
      </c>
      <c r="L142" s="30">
        <v>11825</v>
      </c>
    </row>
    <row r="143" spans="1:12">
      <c r="A143" s="27" t="s">
        <v>125</v>
      </c>
      <c r="B143" s="28">
        <v>15860</v>
      </c>
      <c r="C143" s="28">
        <v>11755</v>
      </c>
      <c r="D143" s="28">
        <v>16235</v>
      </c>
      <c r="E143" s="23">
        <v>11385</v>
      </c>
      <c r="F143" s="24">
        <v>27620</v>
      </c>
      <c r="G143" s="29">
        <v>77055</v>
      </c>
      <c r="H143" s="28">
        <v>24110</v>
      </c>
      <c r="I143" s="24">
        <v>88120</v>
      </c>
      <c r="J143" s="23">
        <f>K143-I143</f>
        <v>13045</v>
      </c>
      <c r="K143" s="26">
        <v>101165</v>
      </c>
      <c r="L143" s="30">
        <v>128780</v>
      </c>
    </row>
    <row r="144" spans="1:12" ht="15.75">
      <c r="A144" s="31"/>
      <c r="B144" s="32"/>
      <c r="C144" s="32"/>
      <c r="D144" s="33"/>
      <c r="E144" s="23">
        <v>0</v>
      </c>
      <c r="F144" s="33"/>
      <c r="G144" s="34"/>
      <c r="H144" s="32"/>
      <c r="I144" s="32"/>
      <c r="J144" s="23">
        <f>K144-I144</f>
        <v>0</v>
      </c>
      <c r="K144" s="35"/>
      <c r="L144" s="36"/>
    </row>
    <row r="145" spans="1:12">
      <c r="A145" s="22" t="s">
        <v>126</v>
      </c>
      <c r="B145" s="23">
        <v>2145</v>
      </c>
      <c r="C145" s="23">
        <v>1285</v>
      </c>
      <c r="D145" s="23">
        <v>2075</v>
      </c>
      <c r="E145" s="23">
        <v>1355</v>
      </c>
      <c r="F145" s="24">
        <v>3430</v>
      </c>
      <c r="G145" s="25">
        <v>10640</v>
      </c>
      <c r="H145" s="23">
        <v>1250</v>
      </c>
      <c r="I145" s="23">
        <v>9185</v>
      </c>
      <c r="J145" s="23">
        <f>K145-I145</f>
        <v>2705</v>
      </c>
      <c r="K145" s="26">
        <v>11890</v>
      </c>
      <c r="L145" s="30">
        <v>15320</v>
      </c>
    </row>
    <row r="146" spans="1:12">
      <c r="A146" s="22" t="s">
        <v>127</v>
      </c>
      <c r="B146" s="23">
        <v>260</v>
      </c>
      <c r="C146" s="23">
        <v>155</v>
      </c>
      <c r="D146" s="23">
        <v>205</v>
      </c>
      <c r="E146" s="23">
        <v>215</v>
      </c>
      <c r="F146" s="24">
        <v>420</v>
      </c>
      <c r="G146" s="25">
        <v>4125</v>
      </c>
      <c r="H146" s="23">
        <v>290</v>
      </c>
      <c r="I146" s="23">
        <v>3955</v>
      </c>
      <c r="J146" s="23">
        <f>K146-I146</f>
        <v>460</v>
      </c>
      <c r="K146" s="26">
        <v>4415</v>
      </c>
      <c r="L146" s="30">
        <v>4835</v>
      </c>
    </row>
    <row r="147" spans="1:12">
      <c r="A147" s="22" t="s">
        <v>128</v>
      </c>
      <c r="B147" s="23">
        <v>1735</v>
      </c>
      <c r="C147" s="23">
        <v>3425</v>
      </c>
      <c r="D147" s="23">
        <v>3805</v>
      </c>
      <c r="E147" s="23">
        <v>1350</v>
      </c>
      <c r="F147" s="24">
        <v>5155</v>
      </c>
      <c r="G147" s="25">
        <v>9090</v>
      </c>
      <c r="H147" s="23">
        <v>1460</v>
      </c>
      <c r="I147" s="23">
        <v>9150</v>
      </c>
      <c r="J147" s="23">
        <f>K147-I147</f>
        <v>1400</v>
      </c>
      <c r="K147" s="26">
        <v>10550</v>
      </c>
      <c r="L147" s="30">
        <v>15705</v>
      </c>
    </row>
    <row r="148" spans="1:12">
      <c r="A148" s="22" t="s">
        <v>129</v>
      </c>
      <c r="B148" s="23">
        <v>995</v>
      </c>
      <c r="C148" s="23">
        <v>1140</v>
      </c>
      <c r="D148" s="23">
        <v>1335</v>
      </c>
      <c r="E148" s="23">
        <v>795</v>
      </c>
      <c r="F148" s="24">
        <v>2130</v>
      </c>
      <c r="G148" s="25">
        <v>9210</v>
      </c>
      <c r="H148" s="23">
        <v>1510</v>
      </c>
      <c r="I148" s="23">
        <v>8710</v>
      </c>
      <c r="J148" s="23">
        <f>K148-I148</f>
        <v>2010</v>
      </c>
      <c r="K148" s="26">
        <v>10720</v>
      </c>
      <c r="L148" s="30">
        <v>12855</v>
      </c>
    </row>
    <row r="149" spans="1:12">
      <c r="A149" s="22" t="s">
        <v>130</v>
      </c>
      <c r="B149" s="23">
        <v>6605</v>
      </c>
      <c r="C149" s="23">
        <v>1960</v>
      </c>
      <c r="D149" s="23">
        <v>4235</v>
      </c>
      <c r="E149" s="23">
        <v>4330</v>
      </c>
      <c r="F149" s="24">
        <v>8565</v>
      </c>
      <c r="G149" s="25">
        <v>18390</v>
      </c>
      <c r="H149" s="23">
        <v>735</v>
      </c>
      <c r="I149" s="23">
        <v>14310</v>
      </c>
      <c r="J149" s="23">
        <f>K149-I149</f>
        <v>4815</v>
      </c>
      <c r="K149" s="26">
        <v>19125</v>
      </c>
      <c r="L149" s="30">
        <v>27690</v>
      </c>
    </row>
    <row r="150" spans="1:12">
      <c r="A150" s="22" t="s">
        <v>131</v>
      </c>
      <c r="B150" s="23">
        <v>1450</v>
      </c>
      <c r="C150" s="23">
        <v>1090</v>
      </c>
      <c r="D150" s="23">
        <v>1495</v>
      </c>
      <c r="E150" s="23">
        <v>1045</v>
      </c>
      <c r="F150" s="24">
        <v>2540</v>
      </c>
      <c r="G150" s="25">
        <v>10855</v>
      </c>
      <c r="H150" s="23">
        <v>2530</v>
      </c>
      <c r="I150" s="23">
        <v>12490</v>
      </c>
      <c r="J150" s="23">
        <f>K150-I150</f>
        <v>895</v>
      </c>
      <c r="K150" s="26">
        <v>13385</v>
      </c>
      <c r="L150" s="30">
        <v>15925</v>
      </c>
    </row>
    <row r="151" spans="1:12">
      <c r="A151" s="22" t="s">
        <v>132</v>
      </c>
      <c r="B151" s="23">
        <v>365</v>
      </c>
      <c r="C151" s="23">
        <v>30</v>
      </c>
      <c r="D151" s="23">
        <v>190</v>
      </c>
      <c r="E151" s="23">
        <v>205</v>
      </c>
      <c r="F151" s="24">
        <v>395</v>
      </c>
      <c r="G151" s="25">
        <v>1320</v>
      </c>
      <c r="H151" s="23">
        <v>15</v>
      </c>
      <c r="I151" s="23">
        <v>1055</v>
      </c>
      <c r="J151" s="23">
        <f>K151-I151</f>
        <v>280</v>
      </c>
      <c r="K151" s="26">
        <v>1335</v>
      </c>
      <c r="L151" s="30">
        <v>1730</v>
      </c>
    </row>
    <row r="152" spans="1:12">
      <c r="A152" s="22" t="s">
        <v>133</v>
      </c>
      <c r="B152" s="23">
        <v>4900</v>
      </c>
      <c r="C152" s="23">
        <v>1725</v>
      </c>
      <c r="D152" s="23">
        <v>3590</v>
      </c>
      <c r="E152" s="23">
        <v>3035</v>
      </c>
      <c r="F152" s="24">
        <v>6625</v>
      </c>
      <c r="G152" s="25">
        <v>16375</v>
      </c>
      <c r="H152" s="23">
        <v>3635</v>
      </c>
      <c r="I152" s="23">
        <v>17145</v>
      </c>
      <c r="J152" s="23">
        <f>K152-I152</f>
        <v>2865</v>
      </c>
      <c r="K152" s="26">
        <v>20010</v>
      </c>
      <c r="L152" s="30">
        <v>26635</v>
      </c>
    </row>
    <row r="153" spans="1:12">
      <c r="A153" s="22" t="s">
        <v>134</v>
      </c>
      <c r="B153" s="23">
        <v>2080</v>
      </c>
      <c r="C153" s="23">
        <v>2155</v>
      </c>
      <c r="D153" s="23">
        <v>2405</v>
      </c>
      <c r="E153" s="23">
        <v>1830</v>
      </c>
      <c r="F153" s="24">
        <v>4235</v>
      </c>
      <c r="G153" s="25">
        <v>6175</v>
      </c>
      <c r="H153" s="23">
        <v>655</v>
      </c>
      <c r="I153" s="23">
        <v>4625</v>
      </c>
      <c r="J153" s="23">
        <f>K153-I153</f>
        <v>2205</v>
      </c>
      <c r="K153" s="26">
        <v>6830</v>
      </c>
      <c r="L153" s="30">
        <v>11065</v>
      </c>
    </row>
    <row r="154" spans="1:12">
      <c r="A154" s="22" t="s">
        <v>136</v>
      </c>
      <c r="B154" s="23">
        <v>525</v>
      </c>
      <c r="C154" s="23">
        <v>1380</v>
      </c>
      <c r="D154" s="23">
        <v>1445</v>
      </c>
      <c r="E154" s="23">
        <v>460</v>
      </c>
      <c r="F154" s="24">
        <v>1905</v>
      </c>
      <c r="G154" s="25">
        <v>2905</v>
      </c>
      <c r="H154" s="23">
        <v>525</v>
      </c>
      <c r="I154" s="23">
        <v>2795</v>
      </c>
      <c r="J154" s="23">
        <f>K154-I154</f>
        <v>635</v>
      </c>
      <c r="K154" s="26">
        <v>3430</v>
      </c>
      <c r="L154" s="30">
        <v>5340</v>
      </c>
    </row>
    <row r="155" spans="1:12">
      <c r="A155" s="22" t="s">
        <v>137</v>
      </c>
      <c r="B155" s="23">
        <v>1825</v>
      </c>
      <c r="C155" s="23">
        <v>2125</v>
      </c>
      <c r="D155" s="23">
        <v>2190</v>
      </c>
      <c r="E155" s="23">
        <v>1760</v>
      </c>
      <c r="F155" s="24">
        <v>3950</v>
      </c>
      <c r="G155" s="25">
        <v>7170</v>
      </c>
      <c r="H155" s="23">
        <v>1885</v>
      </c>
      <c r="I155" s="23">
        <v>8030</v>
      </c>
      <c r="J155" s="23">
        <f>K155-I155</f>
        <v>1030</v>
      </c>
      <c r="K155" s="26">
        <v>9060</v>
      </c>
      <c r="L155" s="30">
        <v>13010</v>
      </c>
    </row>
    <row r="156" spans="1:12">
      <c r="A156" s="22" t="s">
        <v>138</v>
      </c>
      <c r="B156" s="23">
        <v>170</v>
      </c>
      <c r="C156" s="23">
        <v>10</v>
      </c>
      <c r="D156" s="23">
        <v>100</v>
      </c>
      <c r="E156" s="23">
        <v>75</v>
      </c>
      <c r="F156" s="24">
        <v>175</v>
      </c>
      <c r="G156" s="25">
        <v>755</v>
      </c>
      <c r="H156" s="23">
        <v>0</v>
      </c>
      <c r="I156" s="23">
        <v>620</v>
      </c>
      <c r="J156" s="23">
        <f>K156-I156</f>
        <v>135</v>
      </c>
      <c r="K156" s="26">
        <v>755</v>
      </c>
      <c r="L156" s="30">
        <v>930</v>
      </c>
    </row>
    <row r="157" spans="1:12">
      <c r="A157" s="22" t="s">
        <v>139</v>
      </c>
      <c r="B157" s="23">
        <v>1680</v>
      </c>
      <c r="C157" s="23">
        <v>370</v>
      </c>
      <c r="D157" s="23">
        <v>785</v>
      </c>
      <c r="E157" s="23">
        <v>1265</v>
      </c>
      <c r="F157" s="24">
        <v>2050</v>
      </c>
      <c r="G157" s="25">
        <v>6465</v>
      </c>
      <c r="H157" s="23">
        <v>950</v>
      </c>
      <c r="I157" s="23">
        <v>4320</v>
      </c>
      <c r="J157" s="23">
        <f>K157-I157</f>
        <v>3095</v>
      </c>
      <c r="K157" s="26">
        <v>7415</v>
      </c>
      <c r="L157" s="30">
        <v>9465</v>
      </c>
    </row>
    <row r="158" spans="1:12">
      <c r="A158" s="22" t="s">
        <v>140</v>
      </c>
      <c r="B158" s="23">
        <v>0</v>
      </c>
      <c r="C158" s="23">
        <v>55</v>
      </c>
      <c r="D158" s="23">
        <v>45</v>
      </c>
      <c r="E158" s="23">
        <v>10</v>
      </c>
      <c r="F158" s="24">
        <v>55</v>
      </c>
      <c r="G158" s="25">
        <v>790</v>
      </c>
      <c r="H158" s="23">
        <v>70</v>
      </c>
      <c r="I158" s="23">
        <v>825</v>
      </c>
      <c r="J158" s="23">
        <f>K158-I158</f>
        <v>35</v>
      </c>
      <c r="K158" s="26">
        <v>860</v>
      </c>
      <c r="L158" s="30">
        <v>910</v>
      </c>
    </row>
    <row r="159" spans="1:12">
      <c r="A159" s="22" t="s">
        <v>141</v>
      </c>
      <c r="B159" s="23">
        <v>2400</v>
      </c>
      <c r="C159" s="23">
        <v>1045</v>
      </c>
      <c r="D159" s="23">
        <v>1600</v>
      </c>
      <c r="E159" s="23">
        <v>1850</v>
      </c>
      <c r="F159" s="24">
        <v>3450</v>
      </c>
      <c r="G159" s="25">
        <v>6355</v>
      </c>
      <c r="H159" s="23">
        <v>930</v>
      </c>
      <c r="I159" s="23">
        <v>6685</v>
      </c>
      <c r="J159" s="23">
        <f>K159-I159</f>
        <v>600</v>
      </c>
      <c r="K159" s="26">
        <v>7285</v>
      </c>
      <c r="L159" s="30">
        <v>10735</v>
      </c>
    </row>
    <row r="160" spans="1:12">
      <c r="A160" s="22" t="s">
        <v>142</v>
      </c>
      <c r="B160" s="23">
        <v>3170</v>
      </c>
      <c r="C160" s="23">
        <v>2505</v>
      </c>
      <c r="D160" s="23">
        <v>4135</v>
      </c>
      <c r="E160" s="23">
        <v>1535</v>
      </c>
      <c r="F160" s="24">
        <v>5670</v>
      </c>
      <c r="G160" s="25">
        <v>11525</v>
      </c>
      <c r="H160" s="23">
        <v>2655</v>
      </c>
      <c r="I160" s="23">
        <v>12890</v>
      </c>
      <c r="J160" s="23">
        <f>K160-I160</f>
        <v>1290</v>
      </c>
      <c r="K160" s="26">
        <v>14180</v>
      </c>
      <c r="L160" s="30">
        <v>19850</v>
      </c>
    </row>
    <row r="161" spans="1:12">
      <c r="A161" s="22" t="s">
        <v>143</v>
      </c>
      <c r="B161" s="23">
        <v>65</v>
      </c>
      <c r="C161" s="23">
        <v>375</v>
      </c>
      <c r="D161" s="23">
        <v>415</v>
      </c>
      <c r="E161" s="23">
        <v>20</v>
      </c>
      <c r="F161" s="24">
        <v>435</v>
      </c>
      <c r="G161" s="25">
        <v>4160</v>
      </c>
      <c r="H161" s="23">
        <v>2825</v>
      </c>
      <c r="I161" s="23">
        <v>6735</v>
      </c>
      <c r="J161" s="23">
        <f>K161-I161</f>
        <v>250</v>
      </c>
      <c r="K161" s="26">
        <v>6985</v>
      </c>
      <c r="L161" s="30">
        <v>7420</v>
      </c>
    </row>
    <row r="162" spans="1:12">
      <c r="A162" s="22" t="s">
        <v>144</v>
      </c>
      <c r="B162" s="23">
        <v>630</v>
      </c>
      <c r="C162" s="23">
        <v>940</v>
      </c>
      <c r="D162" s="23">
        <v>1290</v>
      </c>
      <c r="E162" s="23">
        <v>280</v>
      </c>
      <c r="F162" s="24">
        <v>1570</v>
      </c>
      <c r="G162" s="25">
        <v>9760</v>
      </c>
      <c r="H162" s="23">
        <v>4035</v>
      </c>
      <c r="I162" s="23">
        <v>12970</v>
      </c>
      <c r="J162" s="23">
        <f>K162-I162</f>
        <v>830</v>
      </c>
      <c r="K162" s="26">
        <v>13800</v>
      </c>
      <c r="L162" s="30">
        <v>15370</v>
      </c>
    </row>
    <row r="163" spans="1:12">
      <c r="A163" s="27" t="s">
        <v>145</v>
      </c>
      <c r="B163" s="28">
        <v>30995</v>
      </c>
      <c r="C163" s="28">
        <v>21765</v>
      </c>
      <c r="D163" s="28">
        <v>31340</v>
      </c>
      <c r="E163" s="23">
        <v>21420</v>
      </c>
      <c r="F163" s="24">
        <v>52760</v>
      </c>
      <c r="G163" s="29">
        <v>136060</v>
      </c>
      <c r="H163" s="28">
        <v>25965</v>
      </c>
      <c r="I163" s="24">
        <v>136500</v>
      </c>
      <c r="J163" s="23">
        <f>K163-I163</f>
        <v>25525</v>
      </c>
      <c r="K163" s="26">
        <v>162025</v>
      </c>
      <c r="L163" s="30">
        <v>214785</v>
      </c>
    </row>
    <row r="164" spans="1:12" ht="15.75">
      <c r="A164" s="31"/>
      <c r="B164" s="32"/>
      <c r="C164" s="32"/>
      <c r="D164" s="33"/>
      <c r="E164" s="23">
        <v>0</v>
      </c>
      <c r="F164" s="33"/>
      <c r="G164" s="34"/>
      <c r="H164" s="32"/>
      <c r="I164" s="32"/>
      <c r="J164" s="23">
        <f>K164-I164</f>
        <v>0</v>
      </c>
      <c r="K164" s="35"/>
      <c r="L164" s="36"/>
    </row>
    <row r="165" spans="1:12">
      <c r="A165" s="22" t="s">
        <v>146</v>
      </c>
      <c r="B165" s="23">
        <v>2510</v>
      </c>
      <c r="C165" s="23">
        <v>2115</v>
      </c>
      <c r="D165" s="23">
        <v>3540</v>
      </c>
      <c r="E165" s="23">
        <v>1085</v>
      </c>
      <c r="F165" s="24">
        <v>4625</v>
      </c>
      <c r="G165" s="25">
        <v>14145</v>
      </c>
      <c r="H165" s="23">
        <v>3925</v>
      </c>
      <c r="I165" s="23">
        <v>17030</v>
      </c>
      <c r="J165" s="23">
        <f>K165-I165</f>
        <v>1045</v>
      </c>
      <c r="K165" s="26">
        <v>18075</v>
      </c>
      <c r="L165" s="30">
        <v>22700</v>
      </c>
    </row>
    <row r="166" spans="1:12">
      <c r="A166" s="37" t="s">
        <v>148</v>
      </c>
      <c r="B166" s="25">
        <v>20</v>
      </c>
      <c r="C166" s="23">
        <v>215</v>
      </c>
      <c r="D166" s="23">
        <v>220</v>
      </c>
      <c r="E166" s="23">
        <v>15</v>
      </c>
      <c r="F166" s="24">
        <v>235</v>
      </c>
      <c r="G166" s="25">
        <v>860</v>
      </c>
      <c r="H166" s="23">
        <v>5</v>
      </c>
      <c r="I166" s="23">
        <v>850</v>
      </c>
      <c r="J166" s="23">
        <f>K166-I166</f>
        <v>15</v>
      </c>
      <c r="K166" s="26">
        <v>865</v>
      </c>
      <c r="L166" s="30">
        <v>1100</v>
      </c>
    </row>
    <row r="167" spans="1:12">
      <c r="A167" s="49" t="s">
        <v>149</v>
      </c>
      <c r="B167" s="25">
        <v>35</v>
      </c>
      <c r="C167" s="23">
        <v>240</v>
      </c>
      <c r="D167" s="23">
        <v>255</v>
      </c>
      <c r="E167" s="23">
        <v>20</v>
      </c>
      <c r="F167" s="24">
        <v>275</v>
      </c>
      <c r="G167" s="25">
        <v>870</v>
      </c>
      <c r="H167" s="23">
        <v>315</v>
      </c>
      <c r="I167" s="23">
        <v>1160</v>
      </c>
      <c r="J167" s="23">
        <f>K167-I167</f>
        <v>25</v>
      </c>
      <c r="K167" s="26">
        <v>1185</v>
      </c>
      <c r="L167" s="26">
        <v>1460</v>
      </c>
    </row>
    <row r="168" spans="1:12">
      <c r="A168" s="47" t="s">
        <v>150</v>
      </c>
      <c r="B168" s="25">
        <v>2325</v>
      </c>
      <c r="C168" s="23">
        <v>3480</v>
      </c>
      <c r="D168" s="23">
        <v>4185</v>
      </c>
      <c r="E168" s="23">
        <v>1615</v>
      </c>
      <c r="F168" s="24">
        <v>5800</v>
      </c>
      <c r="G168" s="25">
        <v>16085</v>
      </c>
      <c r="H168" s="23">
        <v>4575</v>
      </c>
      <c r="I168" s="23">
        <v>18140</v>
      </c>
      <c r="J168" s="23">
        <f>K168-I168</f>
        <v>2515</v>
      </c>
      <c r="K168" s="26">
        <v>20655</v>
      </c>
      <c r="L168" s="26">
        <v>26460</v>
      </c>
    </row>
    <row r="169" spans="1:12">
      <c r="A169" s="50" t="s">
        <v>151</v>
      </c>
      <c r="B169" s="29">
        <v>4885</v>
      </c>
      <c r="C169" s="28">
        <v>6050</v>
      </c>
      <c r="D169" s="28">
        <v>8200</v>
      </c>
      <c r="E169" s="23">
        <v>2735</v>
      </c>
      <c r="F169" s="24">
        <v>10935</v>
      </c>
      <c r="G169" s="29">
        <v>31960</v>
      </c>
      <c r="H169" s="28">
        <v>8820</v>
      </c>
      <c r="I169" s="24">
        <v>37175</v>
      </c>
      <c r="J169" s="23">
        <f>K169-I169</f>
        <v>3605</v>
      </c>
      <c r="K169" s="26">
        <v>40780</v>
      </c>
      <c r="L169" s="26">
        <v>51715</v>
      </c>
    </row>
    <row r="170" spans="1:12">
      <c r="A170" s="47"/>
      <c r="B170" s="25"/>
      <c r="C170" s="23"/>
      <c r="D170" s="23"/>
      <c r="E170" s="23">
        <v>0</v>
      </c>
      <c r="F170" s="24"/>
      <c r="G170" s="25"/>
      <c r="H170" s="23"/>
      <c r="I170" s="23"/>
      <c r="J170" s="23">
        <f>K170-I170</f>
        <v>0</v>
      </c>
      <c r="K170" s="26"/>
      <c r="L170" s="26"/>
    </row>
    <row r="171" spans="1:12">
      <c r="A171" s="50" t="s">
        <v>152</v>
      </c>
      <c r="B171" s="29">
        <v>296470</v>
      </c>
      <c r="C171" s="28">
        <v>239965</v>
      </c>
      <c r="D171" s="28">
        <v>337575</v>
      </c>
      <c r="E171" s="23">
        <v>198865</v>
      </c>
      <c r="F171" s="24">
        <v>536440</v>
      </c>
      <c r="G171" s="29">
        <v>1385675</v>
      </c>
      <c r="H171" s="28">
        <v>418165</v>
      </c>
      <c r="I171" s="24">
        <v>1577440</v>
      </c>
      <c r="J171" s="23">
        <f>K171-I171</f>
        <v>226400</v>
      </c>
      <c r="K171" s="26">
        <v>1803840</v>
      </c>
      <c r="L171" s="26">
        <v>2340275</v>
      </c>
    </row>
    <row r="172" spans="1:12">
      <c r="A172" s="51"/>
      <c r="B172" s="41"/>
      <c r="C172" s="39"/>
      <c r="D172" s="39"/>
      <c r="E172" s="39"/>
      <c r="F172" s="40"/>
      <c r="G172" s="41"/>
      <c r="H172" s="39"/>
      <c r="I172" s="40"/>
      <c r="J172" s="40"/>
      <c r="K172" s="42"/>
      <c r="L172" s="4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7C98-BD26-4C6C-A392-B532305115AB}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68E9-2104-42BC-A43E-E7BA4511999A}">
  <dimension ref="A1:L170"/>
  <sheetViews>
    <sheetView workbookViewId="0">
      <selection activeCell="A2" sqref="A2:XFD2"/>
    </sheetView>
    <sheetView workbookViewId="1">
      <selection sqref="A1:D1"/>
    </sheetView>
  </sheetViews>
  <sheetFormatPr defaultRowHeight="15"/>
  <sheetData>
    <row r="1" spans="1:12" ht="23.25">
      <c r="A1" s="60" t="s">
        <v>4843</v>
      </c>
      <c r="B1" s="14" t="s">
        <v>4824</v>
      </c>
      <c r="C1" s="14" t="s">
        <v>4825</v>
      </c>
      <c r="D1" s="74" t="s">
        <v>4826</v>
      </c>
      <c r="E1" s="74" t="s">
        <v>4827</v>
      </c>
      <c r="F1" s="43" t="s">
        <v>4835</v>
      </c>
      <c r="G1" s="14" t="s">
        <v>4828</v>
      </c>
      <c r="H1" s="14" t="s">
        <v>4829</v>
      </c>
      <c r="I1" s="13" t="s">
        <v>4830</v>
      </c>
      <c r="J1" s="123" t="s">
        <v>4831</v>
      </c>
      <c r="K1" s="43" t="s">
        <v>4836</v>
      </c>
      <c r="L1" s="15" t="s">
        <v>159</v>
      </c>
    </row>
    <row r="2" spans="1:12">
      <c r="A2" s="22" t="s">
        <v>1</v>
      </c>
      <c r="B2" s="25">
        <v>1640</v>
      </c>
      <c r="C2" s="23">
        <v>1720</v>
      </c>
      <c r="D2" s="23">
        <v>2220</v>
      </c>
      <c r="E2" s="23">
        <v>1140</v>
      </c>
      <c r="F2" s="24">
        <v>3360</v>
      </c>
      <c r="G2" s="25">
        <v>12580</v>
      </c>
      <c r="H2" s="23">
        <v>5660</v>
      </c>
      <c r="I2" s="23">
        <v>16075</v>
      </c>
      <c r="J2" s="23">
        <v>2170</v>
      </c>
      <c r="K2" s="26">
        <v>18245</v>
      </c>
      <c r="L2" s="26">
        <v>21605</v>
      </c>
    </row>
    <row r="3" spans="1:12">
      <c r="A3" s="22" t="s">
        <v>2</v>
      </c>
      <c r="B3" s="25">
        <v>1530</v>
      </c>
      <c r="C3" s="23">
        <v>740</v>
      </c>
      <c r="D3" s="23">
        <v>1095</v>
      </c>
      <c r="E3" s="23">
        <v>1180</v>
      </c>
      <c r="F3" s="24">
        <v>2275</v>
      </c>
      <c r="G3" s="25">
        <v>7270</v>
      </c>
      <c r="H3" s="23">
        <v>660</v>
      </c>
      <c r="I3" s="23">
        <v>6125</v>
      </c>
      <c r="J3" s="23">
        <v>1805</v>
      </c>
      <c r="K3" s="26">
        <v>7930</v>
      </c>
      <c r="L3" s="26">
        <v>10200</v>
      </c>
    </row>
    <row r="4" spans="1:12">
      <c r="A4" s="22" t="s">
        <v>3</v>
      </c>
      <c r="B4" s="25">
        <v>670</v>
      </c>
      <c r="C4" s="23">
        <v>2170</v>
      </c>
      <c r="D4" s="23">
        <v>2775</v>
      </c>
      <c r="E4" s="23">
        <v>60</v>
      </c>
      <c r="F4" s="24">
        <v>2835</v>
      </c>
      <c r="G4" s="25">
        <v>5375</v>
      </c>
      <c r="H4" s="23">
        <v>340</v>
      </c>
      <c r="I4" s="23">
        <v>5555</v>
      </c>
      <c r="J4" s="23">
        <v>160</v>
      </c>
      <c r="K4" s="26">
        <v>5715</v>
      </c>
      <c r="L4" s="26">
        <v>8550</v>
      </c>
    </row>
    <row r="5" spans="1:12">
      <c r="A5" s="22" t="s">
        <v>4</v>
      </c>
      <c r="B5" s="25">
        <v>1955</v>
      </c>
      <c r="C5" s="23">
        <v>2620</v>
      </c>
      <c r="D5" s="23">
        <v>2405</v>
      </c>
      <c r="E5" s="23">
        <v>2170</v>
      </c>
      <c r="F5" s="24">
        <v>4575</v>
      </c>
      <c r="G5" s="25">
        <v>9995</v>
      </c>
      <c r="H5" s="23">
        <v>570</v>
      </c>
      <c r="I5" s="23">
        <v>8320</v>
      </c>
      <c r="J5" s="23">
        <v>2240</v>
      </c>
      <c r="K5" s="26">
        <v>10560</v>
      </c>
      <c r="L5" s="26">
        <v>15135</v>
      </c>
    </row>
    <row r="6" spans="1:12">
      <c r="A6" s="22" t="s">
        <v>5</v>
      </c>
      <c r="B6" s="25">
        <v>4585</v>
      </c>
      <c r="C6" s="23">
        <v>2280</v>
      </c>
      <c r="D6" s="23">
        <v>2550</v>
      </c>
      <c r="E6" s="23">
        <v>4315</v>
      </c>
      <c r="F6" s="24">
        <v>6865</v>
      </c>
      <c r="G6" s="25">
        <v>11910</v>
      </c>
      <c r="H6" s="23">
        <v>3495</v>
      </c>
      <c r="I6" s="23">
        <v>13175</v>
      </c>
      <c r="J6" s="23">
        <v>2235</v>
      </c>
      <c r="K6" s="26">
        <v>15410</v>
      </c>
      <c r="L6" s="26">
        <v>22275</v>
      </c>
    </row>
    <row r="7" spans="1:12">
      <c r="A7" s="22" t="s">
        <v>171</v>
      </c>
      <c r="B7" s="25">
        <v>1360</v>
      </c>
      <c r="C7" s="23">
        <v>4780</v>
      </c>
      <c r="D7" s="23">
        <v>5165</v>
      </c>
      <c r="E7" s="23">
        <v>975</v>
      </c>
      <c r="F7" s="24">
        <v>6140</v>
      </c>
      <c r="G7" s="25">
        <v>320</v>
      </c>
      <c r="H7" s="23">
        <v>13120</v>
      </c>
      <c r="I7" s="23">
        <v>12585</v>
      </c>
      <c r="J7" s="23">
        <v>860</v>
      </c>
      <c r="K7" s="26">
        <v>13445</v>
      </c>
      <c r="L7" s="26">
        <v>19580</v>
      </c>
    </row>
    <row r="8" spans="1:12">
      <c r="A8" s="22" t="s">
        <v>7</v>
      </c>
      <c r="B8" s="25">
        <v>1895</v>
      </c>
      <c r="C8" s="23">
        <v>1750</v>
      </c>
      <c r="D8" s="23">
        <v>2340</v>
      </c>
      <c r="E8" s="23">
        <v>1305</v>
      </c>
      <c r="F8" s="24">
        <v>3645</v>
      </c>
      <c r="G8" s="25">
        <v>15470</v>
      </c>
      <c r="H8" s="23">
        <v>4055</v>
      </c>
      <c r="I8" s="23">
        <v>17930</v>
      </c>
      <c r="J8" s="23">
        <v>1595</v>
      </c>
      <c r="K8" s="26">
        <v>19525</v>
      </c>
      <c r="L8" s="26">
        <v>23165</v>
      </c>
    </row>
    <row r="9" spans="1:12">
      <c r="A9" s="22" t="s">
        <v>8</v>
      </c>
      <c r="B9" s="25">
        <v>7095</v>
      </c>
      <c r="C9" s="23">
        <v>4780</v>
      </c>
      <c r="D9" s="23">
        <v>7280</v>
      </c>
      <c r="E9" s="23">
        <v>4595</v>
      </c>
      <c r="F9" s="24">
        <v>11875</v>
      </c>
      <c r="G9" s="25">
        <v>17855</v>
      </c>
      <c r="H9" s="23">
        <v>1335</v>
      </c>
      <c r="I9" s="23">
        <v>17160</v>
      </c>
      <c r="J9" s="23">
        <v>2035</v>
      </c>
      <c r="K9" s="26">
        <v>19195</v>
      </c>
      <c r="L9" s="26">
        <v>31070</v>
      </c>
    </row>
    <row r="10" spans="1:12">
      <c r="A10" s="22" t="s">
        <v>9</v>
      </c>
      <c r="B10" s="25">
        <v>430</v>
      </c>
      <c r="C10" s="23">
        <v>90</v>
      </c>
      <c r="D10" s="23">
        <v>135</v>
      </c>
      <c r="E10" s="23">
        <v>385</v>
      </c>
      <c r="F10" s="24">
        <v>520</v>
      </c>
      <c r="G10" s="25">
        <v>3215</v>
      </c>
      <c r="H10" s="23">
        <v>1255</v>
      </c>
      <c r="I10" s="23">
        <v>3460</v>
      </c>
      <c r="J10" s="23">
        <v>1005</v>
      </c>
      <c r="K10" s="26">
        <v>4465</v>
      </c>
      <c r="L10" s="26">
        <v>4985</v>
      </c>
    </row>
    <row r="11" spans="1:12">
      <c r="A11" s="22" t="s">
        <v>211</v>
      </c>
      <c r="B11" s="25">
        <v>110</v>
      </c>
      <c r="C11" s="23">
        <v>245</v>
      </c>
      <c r="D11" s="23">
        <v>330</v>
      </c>
      <c r="E11" s="23">
        <v>25</v>
      </c>
      <c r="F11" s="24">
        <v>355</v>
      </c>
      <c r="G11" s="25">
        <v>1845</v>
      </c>
      <c r="H11" s="23">
        <v>50</v>
      </c>
      <c r="I11" s="23">
        <v>1900</v>
      </c>
      <c r="J11" s="23">
        <v>0</v>
      </c>
      <c r="K11" s="26">
        <v>1900</v>
      </c>
      <c r="L11" s="26">
        <v>2255</v>
      </c>
    </row>
    <row r="12" spans="1:12">
      <c r="A12" s="22" t="s">
        <v>11</v>
      </c>
      <c r="B12" s="25">
        <v>615</v>
      </c>
      <c r="C12" s="23">
        <v>830</v>
      </c>
      <c r="D12" s="23">
        <v>1145</v>
      </c>
      <c r="E12" s="23">
        <v>300</v>
      </c>
      <c r="F12" s="24">
        <v>1445</v>
      </c>
      <c r="G12" s="25">
        <v>4330</v>
      </c>
      <c r="H12" s="23">
        <v>2710</v>
      </c>
      <c r="I12" s="23">
        <v>6490</v>
      </c>
      <c r="J12" s="23">
        <v>545</v>
      </c>
      <c r="K12" s="26">
        <v>7035</v>
      </c>
      <c r="L12" s="26">
        <v>8485</v>
      </c>
    </row>
    <row r="13" spans="1:12">
      <c r="A13" s="22" t="s">
        <v>212</v>
      </c>
      <c r="B13" s="25">
        <v>30</v>
      </c>
      <c r="C13" s="23">
        <v>25</v>
      </c>
      <c r="D13" s="23">
        <v>40</v>
      </c>
      <c r="E13" s="23">
        <v>15</v>
      </c>
      <c r="F13" s="24">
        <v>55</v>
      </c>
      <c r="G13" s="25">
        <v>2750</v>
      </c>
      <c r="H13" s="23">
        <v>60</v>
      </c>
      <c r="I13" s="23">
        <v>2500</v>
      </c>
      <c r="J13" s="23">
        <v>310</v>
      </c>
      <c r="K13" s="26">
        <v>2810</v>
      </c>
      <c r="L13" s="26">
        <v>2865</v>
      </c>
    </row>
    <row r="14" spans="1:12">
      <c r="A14" s="22" t="s">
        <v>13</v>
      </c>
      <c r="B14" s="25">
        <v>1510</v>
      </c>
      <c r="C14" s="23">
        <v>1265</v>
      </c>
      <c r="D14" s="23">
        <v>1385</v>
      </c>
      <c r="E14" s="23">
        <v>1385</v>
      </c>
      <c r="F14" s="24">
        <v>2770</v>
      </c>
      <c r="G14" s="25">
        <v>13160</v>
      </c>
      <c r="H14" s="23">
        <v>3815</v>
      </c>
      <c r="I14" s="23">
        <v>15825</v>
      </c>
      <c r="J14" s="23">
        <v>1155</v>
      </c>
      <c r="K14" s="26">
        <v>16980</v>
      </c>
      <c r="L14" s="26">
        <v>19750</v>
      </c>
    </row>
    <row r="15" spans="1:12">
      <c r="A15" s="22" t="s">
        <v>14</v>
      </c>
      <c r="B15" s="25">
        <v>1135</v>
      </c>
      <c r="C15" s="23">
        <v>1465</v>
      </c>
      <c r="D15" s="23">
        <v>1705</v>
      </c>
      <c r="E15" s="23">
        <v>900</v>
      </c>
      <c r="F15" s="24">
        <v>2605</v>
      </c>
      <c r="G15" s="25">
        <v>9580</v>
      </c>
      <c r="H15" s="23">
        <v>2030</v>
      </c>
      <c r="I15" s="23">
        <v>9740</v>
      </c>
      <c r="J15" s="23">
        <v>1865</v>
      </c>
      <c r="K15" s="26">
        <v>11605</v>
      </c>
      <c r="L15" s="26">
        <v>14210</v>
      </c>
    </row>
    <row r="16" spans="1:12">
      <c r="A16" s="22" t="s">
        <v>15</v>
      </c>
      <c r="B16" s="25">
        <v>1880</v>
      </c>
      <c r="C16" s="23">
        <v>2530</v>
      </c>
      <c r="D16" s="23">
        <v>3385</v>
      </c>
      <c r="E16" s="23">
        <v>1030</v>
      </c>
      <c r="F16" s="24">
        <v>4415</v>
      </c>
      <c r="G16" s="25">
        <v>14530</v>
      </c>
      <c r="H16" s="23">
        <v>3130</v>
      </c>
      <c r="I16" s="23">
        <v>15775</v>
      </c>
      <c r="J16" s="23">
        <v>1890</v>
      </c>
      <c r="K16" s="26">
        <v>17665</v>
      </c>
      <c r="L16" s="26">
        <v>22075</v>
      </c>
    </row>
    <row r="17" spans="1:12">
      <c r="A17" s="22" t="s">
        <v>16</v>
      </c>
      <c r="B17" s="25">
        <v>4055</v>
      </c>
      <c r="C17" s="23">
        <v>1660</v>
      </c>
      <c r="D17" s="23">
        <v>3380</v>
      </c>
      <c r="E17" s="23">
        <v>2330</v>
      </c>
      <c r="F17" s="24">
        <v>5710</v>
      </c>
      <c r="G17" s="25">
        <v>12920</v>
      </c>
      <c r="H17" s="23">
        <v>515</v>
      </c>
      <c r="I17" s="23">
        <v>11520</v>
      </c>
      <c r="J17" s="23">
        <v>1915</v>
      </c>
      <c r="K17" s="26">
        <v>13435</v>
      </c>
      <c r="L17" s="26">
        <v>19145</v>
      </c>
    </row>
    <row r="18" spans="1:12">
      <c r="A18" s="22" t="s">
        <v>174</v>
      </c>
      <c r="B18" s="25">
        <v>3890</v>
      </c>
      <c r="C18" s="23">
        <v>1445</v>
      </c>
      <c r="D18" s="23">
        <v>2280</v>
      </c>
      <c r="E18" s="23">
        <v>3060</v>
      </c>
      <c r="F18" s="24">
        <v>5340</v>
      </c>
      <c r="G18" s="25">
        <v>10135</v>
      </c>
      <c r="H18" s="23">
        <v>410</v>
      </c>
      <c r="I18" s="23">
        <v>9020</v>
      </c>
      <c r="J18" s="23">
        <v>1525</v>
      </c>
      <c r="K18" s="26">
        <v>10545</v>
      </c>
      <c r="L18" s="26">
        <v>15885</v>
      </c>
    </row>
    <row r="19" spans="1:12">
      <c r="A19" s="22" t="s">
        <v>17</v>
      </c>
      <c r="B19" s="25">
        <v>240</v>
      </c>
      <c r="C19" s="23">
        <v>560</v>
      </c>
      <c r="D19" s="23">
        <v>600</v>
      </c>
      <c r="E19" s="23">
        <v>200</v>
      </c>
      <c r="F19" s="24">
        <v>800</v>
      </c>
      <c r="G19" s="25">
        <v>5610</v>
      </c>
      <c r="H19" s="23">
        <v>3365</v>
      </c>
      <c r="I19" s="23">
        <v>8265</v>
      </c>
      <c r="J19" s="23">
        <v>705</v>
      </c>
      <c r="K19" s="26">
        <v>8970</v>
      </c>
      <c r="L19" s="26">
        <v>9775</v>
      </c>
    </row>
    <row r="20" spans="1:12">
      <c r="A20" s="22" t="s">
        <v>18</v>
      </c>
      <c r="B20" s="25">
        <v>595</v>
      </c>
      <c r="C20" s="23">
        <v>30</v>
      </c>
      <c r="D20" s="23">
        <v>385</v>
      </c>
      <c r="E20" s="23">
        <v>240</v>
      </c>
      <c r="F20" s="24">
        <v>625</v>
      </c>
      <c r="G20" s="25">
        <v>1225</v>
      </c>
      <c r="H20" s="23">
        <v>35</v>
      </c>
      <c r="I20" s="23">
        <v>555</v>
      </c>
      <c r="J20" s="23">
        <v>705</v>
      </c>
      <c r="K20" s="26">
        <v>1260</v>
      </c>
      <c r="L20" s="26">
        <v>1885</v>
      </c>
    </row>
    <row r="21" spans="1:12">
      <c r="A21" s="22" t="s">
        <v>19</v>
      </c>
      <c r="B21" s="25">
        <v>6355</v>
      </c>
      <c r="C21" s="23">
        <v>1370</v>
      </c>
      <c r="D21" s="23">
        <v>3790</v>
      </c>
      <c r="E21" s="23">
        <v>3935</v>
      </c>
      <c r="F21" s="24">
        <v>7725</v>
      </c>
      <c r="G21" s="25">
        <v>12020</v>
      </c>
      <c r="H21" s="23">
        <v>200</v>
      </c>
      <c r="I21" s="23">
        <v>10055</v>
      </c>
      <c r="J21" s="23">
        <v>2165</v>
      </c>
      <c r="K21" s="26">
        <v>12220</v>
      </c>
      <c r="L21" s="26">
        <v>19945</v>
      </c>
    </row>
    <row r="22" spans="1:12">
      <c r="A22" s="22" t="s">
        <v>175</v>
      </c>
      <c r="B22" s="25">
        <v>95</v>
      </c>
      <c r="C22" s="23">
        <v>195</v>
      </c>
      <c r="D22" s="23">
        <v>265</v>
      </c>
      <c r="E22" s="23">
        <v>25</v>
      </c>
      <c r="F22" s="24">
        <v>290</v>
      </c>
      <c r="G22" s="25">
        <v>0</v>
      </c>
      <c r="H22" s="23">
        <v>0</v>
      </c>
      <c r="I22" s="23">
        <v>0</v>
      </c>
      <c r="J22" s="23">
        <v>0</v>
      </c>
      <c r="K22" s="26">
        <v>0</v>
      </c>
      <c r="L22" s="26">
        <v>290</v>
      </c>
    </row>
    <row r="23" spans="1:12">
      <c r="A23" s="22" t="s">
        <v>21</v>
      </c>
      <c r="B23" s="25">
        <v>1195</v>
      </c>
      <c r="C23" s="23">
        <v>2890</v>
      </c>
      <c r="D23" s="23">
        <v>3865</v>
      </c>
      <c r="E23" s="23">
        <v>220</v>
      </c>
      <c r="F23" s="24">
        <v>4085</v>
      </c>
      <c r="G23" s="25">
        <v>10295</v>
      </c>
      <c r="H23" s="23">
        <v>4730</v>
      </c>
      <c r="I23" s="23">
        <v>13810</v>
      </c>
      <c r="J23" s="23">
        <v>1210</v>
      </c>
      <c r="K23" s="26">
        <v>15020</v>
      </c>
      <c r="L23" s="26">
        <v>19105</v>
      </c>
    </row>
    <row r="24" spans="1:12">
      <c r="A24" s="22" t="s">
        <v>22</v>
      </c>
      <c r="B24" s="25">
        <v>1540</v>
      </c>
      <c r="C24" s="23">
        <v>2980</v>
      </c>
      <c r="D24" s="23">
        <v>3605</v>
      </c>
      <c r="E24" s="23">
        <v>915</v>
      </c>
      <c r="F24" s="24">
        <v>4520</v>
      </c>
      <c r="G24" s="25">
        <v>19225</v>
      </c>
      <c r="H24" s="23">
        <v>7785</v>
      </c>
      <c r="I24" s="23">
        <v>24860</v>
      </c>
      <c r="J24" s="23">
        <v>2150</v>
      </c>
      <c r="K24" s="26">
        <v>27010</v>
      </c>
      <c r="L24" s="26">
        <v>31530</v>
      </c>
    </row>
    <row r="25" spans="1:12">
      <c r="A25" s="22" t="s">
        <v>176</v>
      </c>
      <c r="B25" s="25">
        <v>310</v>
      </c>
      <c r="C25" s="23">
        <v>65</v>
      </c>
      <c r="D25" s="23">
        <v>230</v>
      </c>
      <c r="E25" s="23">
        <v>145</v>
      </c>
      <c r="F25" s="24">
        <v>375</v>
      </c>
      <c r="G25" s="25">
        <v>615</v>
      </c>
      <c r="H25" s="23">
        <v>0</v>
      </c>
      <c r="I25" s="23">
        <v>530</v>
      </c>
      <c r="J25" s="23">
        <v>85</v>
      </c>
      <c r="K25" s="26">
        <v>615</v>
      </c>
      <c r="L25" s="26">
        <v>990</v>
      </c>
    </row>
    <row r="26" spans="1:12">
      <c r="A26" s="22" t="s">
        <v>23</v>
      </c>
      <c r="B26" s="25">
        <v>900</v>
      </c>
      <c r="C26" s="23">
        <v>2410</v>
      </c>
      <c r="D26" s="23">
        <v>3065</v>
      </c>
      <c r="E26" s="23">
        <v>250</v>
      </c>
      <c r="F26" s="24">
        <v>3315</v>
      </c>
      <c r="G26" s="25">
        <v>8050</v>
      </c>
      <c r="H26" s="23">
        <v>3855</v>
      </c>
      <c r="I26" s="23">
        <v>11720</v>
      </c>
      <c r="J26" s="23">
        <v>180</v>
      </c>
      <c r="K26" s="26">
        <v>11900</v>
      </c>
      <c r="L26" s="26">
        <v>15215</v>
      </c>
    </row>
    <row r="27" spans="1:12">
      <c r="A27" s="22" t="s">
        <v>24</v>
      </c>
      <c r="B27" s="25">
        <v>305</v>
      </c>
      <c r="C27" s="23">
        <v>605</v>
      </c>
      <c r="D27" s="23">
        <v>890</v>
      </c>
      <c r="E27" s="23">
        <v>20</v>
      </c>
      <c r="F27" s="24">
        <v>910</v>
      </c>
      <c r="G27" s="25">
        <v>4025</v>
      </c>
      <c r="H27" s="23">
        <v>705</v>
      </c>
      <c r="I27" s="23">
        <v>4610</v>
      </c>
      <c r="J27" s="23">
        <v>120</v>
      </c>
      <c r="K27" s="26">
        <v>4730</v>
      </c>
      <c r="L27" s="26">
        <v>5640</v>
      </c>
    </row>
    <row r="28" spans="1:12">
      <c r="A28" s="22" t="s">
        <v>153</v>
      </c>
      <c r="B28" s="25">
        <v>6220</v>
      </c>
      <c r="C28" s="23">
        <v>2990</v>
      </c>
      <c r="D28" s="23">
        <v>4545</v>
      </c>
      <c r="E28" s="23">
        <v>4665</v>
      </c>
      <c r="F28" s="24">
        <v>9210</v>
      </c>
      <c r="G28" s="25">
        <v>8140</v>
      </c>
      <c r="H28" s="23">
        <v>1985</v>
      </c>
      <c r="I28" s="23">
        <v>7280</v>
      </c>
      <c r="J28" s="23">
        <v>2850</v>
      </c>
      <c r="K28" s="26">
        <v>10130</v>
      </c>
      <c r="L28" s="26">
        <v>19340</v>
      </c>
    </row>
    <row r="29" spans="1:12">
      <c r="A29" s="22" t="s">
        <v>25</v>
      </c>
      <c r="B29" s="25">
        <v>155</v>
      </c>
      <c r="C29" s="23">
        <v>45</v>
      </c>
      <c r="D29" s="23">
        <v>110</v>
      </c>
      <c r="E29" s="23">
        <v>90</v>
      </c>
      <c r="F29" s="24">
        <v>200</v>
      </c>
      <c r="G29" s="25">
        <v>1055</v>
      </c>
      <c r="H29" s="23">
        <v>0</v>
      </c>
      <c r="I29" s="23">
        <v>790</v>
      </c>
      <c r="J29" s="23">
        <v>265</v>
      </c>
      <c r="K29" s="26">
        <v>1055</v>
      </c>
      <c r="L29" s="26">
        <v>1250</v>
      </c>
    </row>
    <row r="30" spans="1:12">
      <c r="A30" s="22" t="s">
        <v>177</v>
      </c>
      <c r="B30" s="25">
        <v>265</v>
      </c>
      <c r="C30" s="23">
        <v>20</v>
      </c>
      <c r="D30" s="23">
        <v>160</v>
      </c>
      <c r="E30" s="23">
        <v>125</v>
      </c>
      <c r="F30" s="24">
        <v>285</v>
      </c>
      <c r="G30" s="25">
        <v>155</v>
      </c>
      <c r="H30" s="23">
        <v>0</v>
      </c>
      <c r="I30" s="23">
        <v>130</v>
      </c>
      <c r="J30" s="23">
        <v>25</v>
      </c>
      <c r="K30" s="26">
        <v>155</v>
      </c>
      <c r="L30" s="26">
        <v>435</v>
      </c>
    </row>
    <row r="31" spans="1:12">
      <c r="A31" s="22" t="s">
        <v>27</v>
      </c>
      <c r="B31" s="25">
        <v>2780</v>
      </c>
      <c r="C31" s="23">
        <v>2170</v>
      </c>
      <c r="D31" s="23">
        <v>2360</v>
      </c>
      <c r="E31" s="23">
        <v>2590</v>
      </c>
      <c r="F31" s="24">
        <v>4950</v>
      </c>
      <c r="G31" s="25">
        <v>15760</v>
      </c>
      <c r="H31" s="23">
        <v>10335</v>
      </c>
      <c r="I31" s="23">
        <v>22270</v>
      </c>
      <c r="J31" s="23">
        <v>3825</v>
      </c>
      <c r="K31" s="26">
        <v>26095</v>
      </c>
      <c r="L31" s="26">
        <v>31045</v>
      </c>
    </row>
    <row r="32" spans="1:12">
      <c r="A32" s="22" t="s">
        <v>28</v>
      </c>
      <c r="B32" s="25">
        <v>3405</v>
      </c>
      <c r="C32" s="23">
        <v>1840</v>
      </c>
      <c r="D32" s="23">
        <v>2415</v>
      </c>
      <c r="E32" s="23">
        <v>2825</v>
      </c>
      <c r="F32" s="24">
        <v>5240</v>
      </c>
      <c r="G32" s="25">
        <v>0</v>
      </c>
      <c r="H32" s="23">
        <v>0</v>
      </c>
      <c r="I32" s="23">
        <v>0</v>
      </c>
      <c r="J32" s="23">
        <v>0</v>
      </c>
      <c r="K32" s="26">
        <v>0</v>
      </c>
      <c r="L32" s="26">
        <v>5240</v>
      </c>
    </row>
    <row r="33" spans="1:12">
      <c r="A33" s="22" t="s">
        <v>29</v>
      </c>
      <c r="B33" s="25">
        <v>165</v>
      </c>
      <c r="C33" s="23">
        <v>130</v>
      </c>
      <c r="D33" s="23">
        <v>180</v>
      </c>
      <c r="E33" s="23">
        <v>115</v>
      </c>
      <c r="F33" s="24">
        <v>295</v>
      </c>
      <c r="G33" s="25">
        <v>5340</v>
      </c>
      <c r="H33" s="23">
        <v>120</v>
      </c>
      <c r="I33" s="23">
        <v>4935</v>
      </c>
      <c r="J33" s="23">
        <v>525</v>
      </c>
      <c r="K33" s="26">
        <v>5460</v>
      </c>
      <c r="L33" s="26">
        <v>5750</v>
      </c>
    </row>
    <row r="34" spans="1:12">
      <c r="A34" s="22" t="s">
        <v>30</v>
      </c>
      <c r="B34" s="25">
        <v>810</v>
      </c>
      <c r="C34" s="23">
        <v>960</v>
      </c>
      <c r="D34" s="23">
        <v>1650</v>
      </c>
      <c r="E34" s="23">
        <v>125</v>
      </c>
      <c r="F34" s="24">
        <v>1775</v>
      </c>
      <c r="G34" s="25">
        <v>6285</v>
      </c>
      <c r="H34" s="23">
        <v>2650</v>
      </c>
      <c r="I34" s="23">
        <v>8760</v>
      </c>
      <c r="J34" s="23">
        <v>175</v>
      </c>
      <c r="K34" s="26">
        <v>8935</v>
      </c>
      <c r="L34" s="26">
        <v>10710</v>
      </c>
    </row>
    <row r="35" spans="1:12">
      <c r="A35" s="22" t="s">
        <v>31</v>
      </c>
      <c r="B35" s="25">
        <v>1175</v>
      </c>
      <c r="C35" s="23">
        <v>2665</v>
      </c>
      <c r="D35" s="23">
        <v>2695</v>
      </c>
      <c r="E35" s="23">
        <v>1145</v>
      </c>
      <c r="F35" s="24">
        <v>3840</v>
      </c>
      <c r="G35" s="25">
        <v>15330</v>
      </c>
      <c r="H35" s="23">
        <v>2620</v>
      </c>
      <c r="I35" s="23">
        <v>16525</v>
      </c>
      <c r="J35" s="23">
        <v>1425</v>
      </c>
      <c r="K35" s="26">
        <v>17950</v>
      </c>
      <c r="L35" s="26">
        <v>21795</v>
      </c>
    </row>
    <row r="36" spans="1:12">
      <c r="A36" s="22" t="s">
        <v>32</v>
      </c>
      <c r="B36" s="25">
        <v>730</v>
      </c>
      <c r="C36" s="23">
        <v>2225</v>
      </c>
      <c r="D36" s="23">
        <v>2625</v>
      </c>
      <c r="E36" s="23">
        <v>330</v>
      </c>
      <c r="F36" s="24">
        <v>2955</v>
      </c>
      <c r="G36" s="25">
        <v>10550</v>
      </c>
      <c r="H36" s="23">
        <v>4990</v>
      </c>
      <c r="I36" s="23">
        <v>14465</v>
      </c>
      <c r="J36" s="23">
        <v>1075</v>
      </c>
      <c r="K36" s="26">
        <v>15540</v>
      </c>
      <c r="L36" s="26">
        <v>18495</v>
      </c>
    </row>
    <row r="37" spans="1:12">
      <c r="A37" s="22" t="s">
        <v>33</v>
      </c>
      <c r="B37" s="25">
        <v>3170</v>
      </c>
      <c r="C37" s="23">
        <v>1590</v>
      </c>
      <c r="D37" s="23">
        <v>2555</v>
      </c>
      <c r="E37" s="23">
        <v>2205</v>
      </c>
      <c r="F37" s="24">
        <v>4760</v>
      </c>
      <c r="G37" s="25">
        <v>11620</v>
      </c>
      <c r="H37" s="23">
        <v>190</v>
      </c>
      <c r="I37" s="23">
        <v>10295</v>
      </c>
      <c r="J37" s="23">
        <v>1515</v>
      </c>
      <c r="K37" s="26">
        <v>11810</v>
      </c>
      <c r="L37" s="26">
        <v>16570</v>
      </c>
    </row>
    <row r="38" spans="1:12">
      <c r="A38" s="22" t="s">
        <v>34</v>
      </c>
      <c r="B38" s="25">
        <v>3020</v>
      </c>
      <c r="C38" s="23">
        <v>1680</v>
      </c>
      <c r="D38" s="23">
        <v>2980</v>
      </c>
      <c r="E38" s="23">
        <v>1725</v>
      </c>
      <c r="F38" s="24">
        <v>4705</v>
      </c>
      <c r="G38" s="25">
        <v>11315</v>
      </c>
      <c r="H38" s="23">
        <v>1590</v>
      </c>
      <c r="I38" s="23">
        <v>10735</v>
      </c>
      <c r="J38" s="23">
        <v>2170</v>
      </c>
      <c r="K38" s="26">
        <v>12905</v>
      </c>
      <c r="L38" s="26">
        <v>17610</v>
      </c>
    </row>
    <row r="39" spans="1:12">
      <c r="A39" s="22" t="s">
        <v>35</v>
      </c>
      <c r="B39" s="25">
        <v>2705</v>
      </c>
      <c r="C39" s="23">
        <v>3445</v>
      </c>
      <c r="D39" s="23">
        <v>4425</v>
      </c>
      <c r="E39" s="23">
        <v>1730</v>
      </c>
      <c r="F39" s="24">
        <v>6155</v>
      </c>
      <c r="G39" s="25">
        <v>13475</v>
      </c>
      <c r="H39" s="23">
        <v>3595</v>
      </c>
      <c r="I39" s="23">
        <v>14880</v>
      </c>
      <c r="J39" s="23">
        <v>2190</v>
      </c>
      <c r="K39" s="26">
        <v>17070</v>
      </c>
      <c r="L39" s="26">
        <v>23225</v>
      </c>
    </row>
    <row r="40" spans="1:12">
      <c r="A40" s="22" t="s">
        <v>36</v>
      </c>
      <c r="B40" s="25">
        <v>685</v>
      </c>
      <c r="C40" s="23">
        <v>7060</v>
      </c>
      <c r="D40" s="23">
        <v>7600</v>
      </c>
      <c r="E40" s="23">
        <v>145</v>
      </c>
      <c r="F40" s="24">
        <v>7745</v>
      </c>
      <c r="G40" s="25">
        <v>9425</v>
      </c>
      <c r="H40" s="23">
        <v>5180</v>
      </c>
      <c r="I40" s="23">
        <v>14475</v>
      </c>
      <c r="J40" s="23">
        <v>130</v>
      </c>
      <c r="K40" s="26">
        <v>14605</v>
      </c>
      <c r="L40" s="26">
        <v>22350</v>
      </c>
    </row>
    <row r="41" spans="1:12">
      <c r="A41" s="22" t="s">
        <v>37</v>
      </c>
      <c r="B41" s="25">
        <v>2310</v>
      </c>
      <c r="C41" s="23">
        <v>900</v>
      </c>
      <c r="D41" s="23">
        <v>1655</v>
      </c>
      <c r="E41" s="23">
        <v>1555</v>
      </c>
      <c r="F41" s="24">
        <v>3210</v>
      </c>
      <c r="G41" s="25">
        <v>10040</v>
      </c>
      <c r="H41" s="23">
        <v>1970</v>
      </c>
      <c r="I41" s="23">
        <v>8965</v>
      </c>
      <c r="J41" s="23">
        <v>3040</v>
      </c>
      <c r="K41" s="26">
        <v>12005</v>
      </c>
      <c r="L41" s="26">
        <v>15215</v>
      </c>
    </row>
    <row r="42" spans="1:12">
      <c r="A42" s="22" t="s">
        <v>38</v>
      </c>
      <c r="B42" s="25">
        <v>3535</v>
      </c>
      <c r="C42" s="23">
        <v>980</v>
      </c>
      <c r="D42" s="23">
        <v>2715</v>
      </c>
      <c r="E42" s="23">
        <v>1800</v>
      </c>
      <c r="F42" s="24">
        <v>4515</v>
      </c>
      <c r="G42" s="25">
        <v>14080</v>
      </c>
      <c r="H42" s="23">
        <v>125</v>
      </c>
      <c r="I42" s="23">
        <v>11000</v>
      </c>
      <c r="J42" s="23">
        <v>3200</v>
      </c>
      <c r="K42" s="26">
        <v>14200</v>
      </c>
      <c r="L42" s="26">
        <v>18720</v>
      </c>
    </row>
    <row r="43" spans="1:12">
      <c r="A43" s="22" t="s">
        <v>213</v>
      </c>
      <c r="B43" s="25">
        <v>190</v>
      </c>
      <c r="C43" s="23">
        <v>165</v>
      </c>
      <c r="D43" s="23">
        <v>310</v>
      </c>
      <c r="E43" s="23">
        <v>50</v>
      </c>
      <c r="F43" s="24">
        <v>360</v>
      </c>
      <c r="G43" s="25">
        <v>3450</v>
      </c>
      <c r="H43" s="23">
        <v>55</v>
      </c>
      <c r="I43" s="23">
        <v>3360</v>
      </c>
      <c r="J43" s="23">
        <v>140</v>
      </c>
      <c r="K43" s="26">
        <v>3500</v>
      </c>
      <c r="L43" s="26">
        <v>3860</v>
      </c>
    </row>
    <row r="44" spans="1:12">
      <c r="A44" s="22" t="s">
        <v>40</v>
      </c>
      <c r="B44" s="25">
        <v>675</v>
      </c>
      <c r="C44" s="23">
        <v>1210</v>
      </c>
      <c r="D44" s="23">
        <v>1530</v>
      </c>
      <c r="E44" s="23">
        <v>350</v>
      </c>
      <c r="F44" s="24">
        <v>1880</v>
      </c>
      <c r="G44" s="25">
        <v>6445</v>
      </c>
      <c r="H44" s="23">
        <v>750</v>
      </c>
      <c r="I44" s="23">
        <v>6820</v>
      </c>
      <c r="J44" s="23">
        <v>375</v>
      </c>
      <c r="K44" s="26">
        <v>7195</v>
      </c>
      <c r="L44" s="26">
        <v>9080</v>
      </c>
    </row>
    <row r="45" spans="1:12">
      <c r="A45" s="22" t="s">
        <v>179</v>
      </c>
      <c r="B45" s="25">
        <v>2195</v>
      </c>
      <c r="C45" s="23">
        <v>1055</v>
      </c>
      <c r="D45" s="23">
        <v>2075</v>
      </c>
      <c r="E45" s="23">
        <v>1180</v>
      </c>
      <c r="F45" s="24">
        <v>3255</v>
      </c>
      <c r="G45" s="25">
        <v>4695</v>
      </c>
      <c r="H45" s="23">
        <v>515</v>
      </c>
      <c r="I45" s="23">
        <v>4300</v>
      </c>
      <c r="J45" s="23">
        <v>910</v>
      </c>
      <c r="K45" s="26">
        <v>5210</v>
      </c>
      <c r="L45" s="26">
        <v>8465</v>
      </c>
    </row>
    <row r="46" spans="1:12">
      <c r="A46" s="22" t="s">
        <v>42</v>
      </c>
      <c r="B46" s="25">
        <v>2835</v>
      </c>
      <c r="C46" s="23">
        <v>2565</v>
      </c>
      <c r="D46" s="23">
        <v>2690</v>
      </c>
      <c r="E46" s="23">
        <v>2710</v>
      </c>
      <c r="F46" s="24">
        <v>5400</v>
      </c>
      <c r="G46" s="25">
        <v>15820</v>
      </c>
      <c r="H46" s="23">
        <v>5220</v>
      </c>
      <c r="I46" s="23">
        <v>18555</v>
      </c>
      <c r="J46" s="23">
        <v>2485</v>
      </c>
      <c r="K46" s="26">
        <v>21040</v>
      </c>
      <c r="L46" s="26">
        <v>26445</v>
      </c>
    </row>
    <row r="47" spans="1:12">
      <c r="A47" s="22" t="s">
        <v>43</v>
      </c>
      <c r="B47" s="25">
        <v>195</v>
      </c>
      <c r="C47" s="23">
        <v>70</v>
      </c>
      <c r="D47" s="23">
        <v>140</v>
      </c>
      <c r="E47" s="23">
        <v>125</v>
      </c>
      <c r="F47" s="24">
        <v>265</v>
      </c>
      <c r="G47" s="25">
        <v>535</v>
      </c>
      <c r="H47" s="23">
        <v>0</v>
      </c>
      <c r="I47" s="23">
        <v>405</v>
      </c>
      <c r="J47" s="23">
        <v>130</v>
      </c>
      <c r="K47" s="26">
        <v>535</v>
      </c>
      <c r="L47" s="26">
        <v>800</v>
      </c>
    </row>
    <row r="48" spans="1:12">
      <c r="A48" s="22" t="s">
        <v>214</v>
      </c>
      <c r="B48" s="25">
        <v>60</v>
      </c>
      <c r="C48" s="23">
        <v>350</v>
      </c>
      <c r="D48" s="23">
        <v>370</v>
      </c>
      <c r="E48" s="23">
        <v>45</v>
      </c>
      <c r="F48" s="24">
        <v>415</v>
      </c>
      <c r="G48" s="25">
        <v>2170</v>
      </c>
      <c r="H48" s="23">
        <v>3820</v>
      </c>
      <c r="I48" s="23">
        <v>5750</v>
      </c>
      <c r="J48" s="23">
        <v>240</v>
      </c>
      <c r="K48" s="26">
        <v>5990</v>
      </c>
      <c r="L48" s="26">
        <v>6405</v>
      </c>
    </row>
    <row r="49" spans="1:12">
      <c r="A49" s="22" t="s">
        <v>45</v>
      </c>
      <c r="B49" s="25">
        <v>2625</v>
      </c>
      <c r="C49" s="23">
        <v>2965</v>
      </c>
      <c r="D49" s="23">
        <v>3555</v>
      </c>
      <c r="E49" s="23">
        <v>2040</v>
      </c>
      <c r="F49" s="24">
        <v>5595</v>
      </c>
      <c r="G49" s="25">
        <v>17535</v>
      </c>
      <c r="H49" s="23">
        <v>4100</v>
      </c>
      <c r="I49" s="23">
        <v>18485</v>
      </c>
      <c r="J49" s="23">
        <v>3150</v>
      </c>
      <c r="K49" s="26">
        <v>21635</v>
      </c>
      <c r="L49" s="26">
        <v>27230</v>
      </c>
    </row>
    <row r="50" spans="1:12">
      <c r="A50" s="22" t="s">
        <v>181</v>
      </c>
      <c r="B50" s="25">
        <v>110</v>
      </c>
      <c r="C50" s="23">
        <v>360</v>
      </c>
      <c r="D50" s="23">
        <v>415</v>
      </c>
      <c r="E50" s="23">
        <v>55</v>
      </c>
      <c r="F50" s="24">
        <v>470</v>
      </c>
      <c r="G50" s="25">
        <v>555</v>
      </c>
      <c r="H50" s="23">
        <v>20</v>
      </c>
      <c r="I50" s="23">
        <v>530</v>
      </c>
      <c r="J50" s="23">
        <v>40</v>
      </c>
      <c r="K50" s="26">
        <v>570</v>
      </c>
      <c r="L50" s="26">
        <v>1045</v>
      </c>
    </row>
    <row r="51" spans="1:12">
      <c r="A51" s="22" t="s">
        <v>47</v>
      </c>
      <c r="B51" s="25">
        <v>1590</v>
      </c>
      <c r="C51" s="23">
        <v>2720</v>
      </c>
      <c r="D51" s="23">
        <v>3330</v>
      </c>
      <c r="E51" s="23">
        <v>980</v>
      </c>
      <c r="F51" s="24">
        <v>4310</v>
      </c>
      <c r="G51" s="25">
        <v>13800</v>
      </c>
      <c r="H51" s="23">
        <v>4225</v>
      </c>
      <c r="I51" s="23">
        <v>16330</v>
      </c>
      <c r="J51" s="23">
        <v>1700</v>
      </c>
      <c r="K51" s="26">
        <v>18030</v>
      </c>
      <c r="L51" s="26">
        <v>22340</v>
      </c>
    </row>
    <row r="52" spans="1:12">
      <c r="A52" s="22" t="s">
        <v>48</v>
      </c>
      <c r="B52" s="25">
        <v>2320</v>
      </c>
      <c r="C52" s="23">
        <v>1325</v>
      </c>
      <c r="D52" s="23">
        <v>1855</v>
      </c>
      <c r="E52" s="23">
        <v>1790</v>
      </c>
      <c r="F52" s="24">
        <v>3645</v>
      </c>
      <c r="G52" s="25">
        <v>12975</v>
      </c>
      <c r="H52" s="23">
        <v>6695</v>
      </c>
      <c r="I52" s="23">
        <v>17485</v>
      </c>
      <c r="J52" s="23">
        <v>2185</v>
      </c>
      <c r="K52" s="26">
        <v>19670</v>
      </c>
      <c r="L52" s="26">
        <v>23315</v>
      </c>
    </row>
    <row r="53" spans="1:12">
      <c r="A53" s="22" t="s">
        <v>49</v>
      </c>
      <c r="B53" s="25">
        <v>5445</v>
      </c>
      <c r="C53" s="23">
        <v>1505</v>
      </c>
      <c r="D53" s="23">
        <v>3720</v>
      </c>
      <c r="E53" s="23">
        <v>3230</v>
      </c>
      <c r="F53" s="24">
        <v>6950</v>
      </c>
      <c r="G53" s="25">
        <v>9050</v>
      </c>
      <c r="H53" s="23">
        <v>0</v>
      </c>
      <c r="I53" s="23">
        <v>5650</v>
      </c>
      <c r="J53" s="23">
        <v>3400</v>
      </c>
      <c r="K53" s="26">
        <v>9050</v>
      </c>
      <c r="L53" s="26">
        <v>16000</v>
      </c>
    </row>
    <row r="54" spans="1:12">
      <c r="A54" s="22" t="s">
        <v>182</v>
      </c>
      <c r="B54" s="25">
        <v>1990</v>
      </c>
      <c r="C54" s="23">
        <v>3785</v>
      </c>
      <c r="D54" s="23">
        <v>4715</v>
      </c>
      <c r="E54" s="23">
        <v>1055</v>
      </c>
      <c r="F54" s="24">
        <v>5770</v>
      </c>
      <c r="G54" s="25">
        <v>135</v>
      </c>
      <c r="H54" s="23">
        <v>350</v>
      </c>
      <c r="I54" s="23">
        <v>480</v>
      </c>
      <c r="J54" s="23">
        <v>5</v>
      </c>
      <c r="K54" s="26">
        <v>485</v>
      </c>
      <c r="L54" s="26">
        <v>6255</v>
      </c>
    </row>
    <row r="55" spans="1:12">
      <c r="A55" s="22" t="s">
        <v>154</v>
      </c>
      <c r="B55" s="25">
        <v>815</v>
      </c>
      <c r="C55" s="23">
        <v>1600</v>
      </c>
      <c r="D55" s="23">
        <v>1940</v>
      </c>
      <c r="E55" s="23">
        <v>475</v>
      </c>
      <c r="F55" s="24">
        <v>2415</v>
      </c>
      <c r="G55" s="25">
        <v>7565</v>
      </c>
      <c r="H55" s="23">
        <v>675</v>
      </c>
      <c r="I55" s="23">
        <v>7070</v>
      </c>
      <c r="J55" s="23">
        <v>1170</v>
      </c>
      <c r="K55" s="26">
        <v>8240</v>
      </c>
      <c r="L55" s="26">
        <v>10655</v>
      </c>
    </row>
    <row r="56" spans="1:12">
      <c r="A56" s="22" t="s">
        <v>50</v>
      </c>
      <c r="B56" s="25">
        <v>2285</v>
      </c>
      <c r="C56" s="23">
        <v>1520</v>
      </c>
      <c r="D56" s="23">
        <v>2155</v>
      </c>
      <c r="E56" s="23">
        <v>1650</v>
      </c>
      <c r="F56" s="24">
        <v>3805</v>
      </c>
      <c r="G56" s="25">
        <v>14705</v>
      </c>
      <c r="H56" s="23">
        <v>1800</v>
      </c>
      <c r="I56" s="23">
        <v>13650</v>
      </c>
      <c r="J56" s="23">
        <v>2855</v>
      </c>
      <c r="K56" s="26">
        <v>16505</v>
      </c>
      <c r="L56" s="26">
        <v>20310</v>
      </c>
    </row>
    <row r="57" spans="1:12">
      <c r="A57" s="22" t="s">
        <v>183</v>
      </c>
      <c r="B57" s="25">
        <v>6425</v>
      </c>
      <c r="C57" s="23">
        <v>4280</v>
      </c>
      <c r="D57" s="23">
        <v>6955</v>
      </c>
      <c r="E57" s="23">
        <v>3750</v>
      </c>
      <c r="F57" s="24">
        <v>10705</v>
      </c>
      <c r="G57" s="25">
        <v>12790</v>
      </c>
      <c r="H57" s="23">
        <v>2965</v>
      </c>
      <c r="I57" s="23">
        <v>12850</v>
      </c>
      <c r="J57" s="23">
        <v>2905</v>
      </c>
      <c r="K57" s="26">
        <v>15755</v>
      </c>
      <c r="L57" s="26">
        <v>26460</v>
      </c>
    </row>
    <row r="58" spans="1:12">
      <c r="A58" s="22" t="s">
        <v>52</v>
      </c>
      <c r="B58" s="25">
        <v>2570</v>
      </c>
      <c r="C58" s="23">
        <v>2950</v>
      </c>
      <c r="D58" s="23">
        <v>3715</v>
      </c>
      <c r="E58" s="23">
        <v>1805</v>
      </c>
      <c r="F58" s="24">
        <v>5520</v>
      </c>
      <c r="G58" s="25">
        <v>18580</v>
      </c>
      <c r="H58" s="23">
        <v>1955</v>
      </c>
      <c r="I58" s="23">
        <v>17940</v>
      </c>
      <c r="J58" s="23">
        <v>2595</v>
      </c>
      <c r="K58" s="26">
        <v>20535</v>
      </c>
      <c r="L58" s="26">
        <v>26055</v>
      </c>
    </row>
    <row r="59" spans="1:12">
      <c r="A59" s="22" t="s">
        <v>53</v>
      </c>
      <c r="B59" s="25">
        <v>2335</v>
      </c>
      <c r="C59" s="23">
        <v>1510</v>
      </c>
      <c r="D59" s="23">
        <v>2125</v>
      </c>
      <c r="E59" s="23">
        <v>1720</v>
      </c>
      <c r="F59" s="24">
        <v>3845</v>
      </c>
      <c r="G59" s="25">
        <v>8870</v>
      </c>
      <c r="H59" s="23">
        <v>365</v>
      </c>
      <c r="I59" s="23">
        <v>7285</v>
      </c>
      <c r="J59" s="23">
        <v>1950</v>
      </c>
      <c r="K59" s="26">
        <v>9235</v>
      </c>
      <c r="L59" s="26">
        <v>13075</v>
      </c>
    </row>
    <row r="60" spans="1:12">
      <c r="A60" s="22" t="s">
        <v>215</v>
      </c>
      <c r="B60" s="25">
        <v>0</v>
      </c>
      <c r="C60" s="23">
        <v>0</v>
      </c>
      <c r="D60" s="23">
        <v>0</v>
      </c>
      <c r="E60" s="23">
        <v>0</v>
      </c>
      <c r="F60" s="24">
        <v>0</v>
      </c>
      <c r="G60" s="25">
        <v>1145</v>
      </c>
      <c r="H60" s="23">
        <v>30</v>
      </c>
      <c r="I60" s="23">
        <v>1150</v>
      </c>
      <c r="J60" s="23">
        <v>25</v>
      </c>
      <c r="K60" s="26">
        <v>1175</v>
      </c>
      <c r="L60" s="26">
        <v>1175</v>
      </c>
    </row>
    <row r="61" spans="1:12">
      <c r="A61" s="22" t="s">
        <v>184</v>
      </c>
      <c r="B61" s="25">
        <v>1850</v>
      </c>
      <c r="C61" s="23">
        <v>2390</v>
      </c>
      <c r="D61" s="23">
        <v>3045</v>
      </c>
      <c r="E61" s="23">
        <v>1195</v>
      </c>
      <c r="F61" s="24">
        <v>4240</v>
      </c>
      <c r="G61" s="25">
        <v>19075</v>
      </c>
      <c r="H61" s="23">
        <v>4670</v>
      </c>
      <c r="I61" s="23">
        <v>22470</v>
      </c>
      <c r="J61" s="23">
        <v>1275</v>
      </c>
      <c r="K61" s="26">
        <v>23745</v>
      </c>
      <c r="L61" s="26">
        <v>27985</v>
      </c>
    </row>
    <row r="62" spans="1:12">
      <c r="A62" s="22" t="s">
        <v>55</v>
      </c>
      <c r="B62" s="25">
        <v>5490</v>
      </c>
      <c r="C62" s="23">
        <v>2695</v>
      </c>
      <c r="D62" s="23">
        <v>4650</v>
      </c>
      <c r="E62" s="23">
        <v>3535</v>
      </c>
      <c r="F62" s="24">
        <v>8185</v>
      </c>
      <c r="G62" s="25">
        <v>23085</v>
      </c>
      <c r="H62" s="23">
        <v>1235</v>
      </c>
      <c r="I62" s="23">
        <v>22070</v>
      </c>
      <c r="J62" s="23">
        <v>2250</v>
      </c>
      <c r="K62" s="26">
        <v>24320</v>
      </c>
      <c r="L62" s="26">
        <v>32510</v>
      </c>
    </row>
    <row r="63" spans="1:12">
      <c r="A63" s="22" t="s">
        <v>216</v>
      </c>
      <c r="B63" s="25">
        <v>170</v>
      </c>
      <c r="C63" s="23">
        <v>480</v>
      </c>
      <c r="D63" s="23">
        <v>465</v>
      </c>
      <c r="E63" s="23">
        <v>180</v>
      </c>
      <c r="F63" s="24">
        <v>645</v>
      </c>
      <c r="G63" s="25">
        <v>2590</v>
      </c>
      <c r="H63" s="23">
        <v>85</v>
      </c>
      <c r="I63" s="23">
        <v>2615</v>
      </c>
      <c r="J63" s="23">
        <v>55</v>
      </c>
      <c r="K63" s="26">
        <v>2670</v>
      </c>
      <c r="L63" s="26">
        <v>3320</v>
      </c>
    </row>
    <row r="64" spans="1:12">
      <c r="A64" s="22" t="s">
        <v>57</v>
      </c>
      <c r="B64" s="25">
        <v>3265</v>
      </c>
      <c r="C64" s="23">
        <v>2695</v>
      </c>
      <c r="D64" s="23">
        <v>3800</v>
      </c>
      <c r="E64" s="23">
        <v>2160</v>
      </c>
      <c r="F64" s="24">
        <v>5960</v>
      </c>
      <c r="G64" s="25">
        <v>9835</v>
      </c>
      <c r="H64" s="23">
        <v>1260</v>
      </c>
      <c r="I64" s="23">
        <v>8880</v>
      </c>
      <c r="J64" s="23">
        <v>2215</v>
      </c>
      <c r="K64" s="26">
        <v>11095</v>
      </c>
      <c r="L64" s="26">
        <v>17055</v>
      </c>
    </row>
    <row r="65" spans="1:12">
      <c r="A65" s="22" t="s">
        <v>58</v>
      </c>
      <c r="B65" s="25">
        <v>650</v>
      </c>
      <c r="C65" s="23">
        <v>1280</v>
      </c>
      <c r="D65" s="23">
        <v>1435</v>
      </c>
      <c r="E65" s="23">
        <v>495</v>
      </c>
      <c r="F65" s="24">
        <v>1930</v>
      </c>
      <c r="G65" s="25">
        <v>9210</v>
      </c>
      <c r="H65" s="23">
        <v>1980</v>
      </c>
      <c r="I65" s="23">
        <v>10785</v>
      </c>
      <c r="J65" s="23">
        <v>405</v>
      </c>
      <c r="K65" s="26">
        <v>11190</v>
      </c>
      <c r="L65" s="26">
        <v>13120</v>
      </c>
    </row>
    <row r="66" spans="1:12">
      <c r="A66" s="22" t="s">
        <v>59</v>
      </c>
      <c r="B66" s="25">
        <v>810</v>
      </c>
      <c r="C66" s="23">
        <v>1175</v>
      </c>
      <c r="D66" s="23">
        <v>1685</v>
      </c>
      <c r="E66" s="23">
        <v>300</v>
      </c>
      <c r="F66" s="24">
        <v>1985</v>
      </c>
      <c r="G66" s="25">
        <v>4890</v>
      </c>
      <c r="H66" s="23">
        <v>875</v>
      </c>
      <c r="I66" s="23">
        <v>5520</v>
      </c>
      <c r="J66" s="23">
        <v>240</v>
      </c>
      <c r="K66" s="26">
        <v>5760</v>
      </c>
      <c r="L66" s="26">
        <v>7745</v>
      </c>
    </row>
    <row r="67" spans="1:12">
      <c r="A67" s="22" t="s">
        <v>60</v>
      </c>
      <c r="B67" s="25">
        <v>1680</v>
      </c>
      <c r="C67" s="23">
        <v>2345</v>
      </c>
      <c r="D67" s="23">
        <v>3285</v>
      </c>
      <c r="E67" s="23">
        <v>740</v>
      </c>
      <c r="F67" s="24">
        <v>4025</v>
      </c>
      <c r="G67" s="25">
        <v>17230</v>
      </c>
      <c r="H67" s="23">
        <v>3200</v>
      </c>
      <c r="I67" s="23">
        <v>18350</v>
      </c>
      <c r="J67" s="23">
        <v>2080</v>
      </c>
      <c r="K67" s="26">
        <v>20430</v>
      </c>
      <c r="L67" s="26">
        <v>24455</v>
      </c>
    </row>
    <row r="68" spans="1:12">
      <c r="A68" s="22" t="s">
        <v>61</v>
      </c>
      <c r="B68" s="25">
        <v>0</v>
      </c>
      <c r="C68" s="23">
        <v>0</v>
      </c>
      <c r="D68" s="23">
        <v>0</v>
      </c>
      <c r="E68" s="23">
        <v>0</v>
      </c>
      <c r="F68" s="24">
        <v>0</v>
      </c>
      <c r="G68" s="25">
        <v>705</v>
      </c>
      <c r="H68" s="23">
        <v>0</v>
      </c>
      <c r="I68" s="23">
        <v>540</v>
      </c>
      <c r="J68" s="23">
        <v>165</v>
      </c>
      <c r="K68" s="26">
        <v>705</v>
      </c>
      <c r="L68" s="26">
        <v>705</v>
      </c>
    </row>
    <row r="69" spans="1:12">
      <c r="A69" s="22" t="s">
        <v>155</v>
      </c>
      <c r="B69" s="25">
        <v>2975</v>
      </c>
      <c r="C69" s="23">
        <v>1455</v>
      </c>
      <c r="D69" s="23">
        <v>2545</v>
      </c>
      <c r="E69" s="23">
        <v>1885</v>
      </c>
      <c r="F69" s="24">
        <v>4430</v>
      </c>
      <c r="G69" s="25">
        <v>15320</v>
      </c>
      <c r="H69" s="23">
        <v>2130</v>
      </c>
      <c r="I69" s="23">
        <v>14720</v>
      </c>
      <c r="J69" s="23">
        <v>2725</v>
      </c>
      <c r="K69" s="26">
        <v>17445</v>
      </c>
      <c r="L69" s="26">
        <v>21875</v>
      </c>
    </row>
    <row r="70" spans="1:12">
      <c r="A70" s="22" t="s">
        <v>62</v>
      </c>
      <c r="B70" s="25">
        <v>2470</v>
      </c>
      <c r="C70" s="23">
        <v>905</v>
      </c>
      <c r="D70" s="23">
        <v>1530</v>
      </c>
      <c r="E70" s="23">
        <v>1845</v>
      </c>
      <c r="F70" s="24">
        <v>3375</v>
      </c>
      <c r="G70" s="25">
        <v>13245</v>
      </c>
      <c r="H70" s="23">
        <v>680</v>
      </c>
      <c r="I70" s="23">
        <v>8665</v>
      </c>
      <c r="J70" s="23">
        <v>5260</v>
      </c>
      <c r="K70" s="26">
        <v>13925</v>
      </c>
      <c r="L70" s="26">
        <v>17300</v>
      </c>
    </row>
    <row r="71" spans="1:12">
      <c r="A71" s="22" t="s">
        <v>186</v>
      </c>
      <c r="B71" s="25">
        <v>1195</v>
      </c>
      <c r="C71" s="23">
        <v>885</v>
      </c>
      <c r="D71" s="23">
        <v>530</v>
      </c>
      <c r="E71" s="23">
        <v>1550</v>
      </c>
      <c r="F71" s="24">
        <v>2080</v>
      </c>
      <c r="G71" s="25">
        <v>0</v>
      </c>
      <c r="H71" s="23">
        <v>0</v>
      </c>
      <c r="I71" s="23">
        <v>0</v>
      </c>
      <c r="J71" s="23">
        <v>0</v>
      </c>
      <c r="K71" s="26">
        <v>0</v>
      </c>
      <c r="L71" s="26">
        <v>2080</v>
      </c>
    </row>
    <row r="72" spans="1:12">
      <c r="A72" s="22" t="s">
        <v>187</v>
      </c>
      <c r="B72" s="25">
        <v>285</v>
      </c>
      <c r="C72" s="23">
        <v>160</v>
      </c>
      <c r="D72" s="23">
        <v>255</v>
      </c>
      <c r="E72" s="23">
        <v>190</v>
      </c>
      <c r="F72" s="24">
        <v>445</v>
      </c>
      <c r="G72" s="25">
        <v>0</v>
      </c>
      <c r="H72" s="23">
        <v>0</v>
      </c>
      <c r="I72" s="23">
        <v>0</v>
      </c>
      <c r="J72" s="23">
        <v>0</v>
      </c>
      <c r="K72" s="26">
        <v>0</v>
      </c>
      <c r="L72" s="26">
        <v>445</v>
      </c>
    </row>
    <row r="73" spans="1:12">
      <c r="A73" s="22" t="s">
        <v>65</v>
      </c>
      <c r="B73" s="25">
        <v>2855</v>
      </c>
      <c r="C73" s="23">
        <v>2720</v>
      </c>
      <c r="D73" s="23">
        <v>3365</v>
      </c>
      <c r="E73" s="23">
        <v>2210</v>
      </c>
      <c r="F73" s="24">
        <v>5575</v>
      </c>
      <c r="G73" s="25">
        <v>14460</v>
      </c>
      <c r="H73" s="23">
        <v>3245</v>
      </c>
      <c r="I73" s="23">
        <v>14480</v>
      </c>
      <c r="J73" s="23">
        <v>3225</v>
      </c>
      <c r="K73" s="26">
        <v>17705</v>
      </c>
      <c r="L73" s="26">
        <v>23280</v>
      </c>
    </row>
    <row r="74" spans="1:12">
      <c r="A74" s="22" t="s">
        <v>66</v>
      </c>
      <c r="B74" s="25">
        <v>1655</v>
      </c>
      <c r="C74" s="23">
        <v>3420</v>
      </c>
      <c r="D74" s="23">
        <v>4205</v>
      </c>
      <c r="E74" s="23">
        <v>870</v>
      </c>
      <c r="F74" s="24">
        <v>5075</v>
      </c>
      <c r="G74" s="25">
        <v>11535</v>
      </c>
      <c r="H74" s="23">
        <v>6740</v>
      </c>
      <c r="I74" s="23">
        <v>17090</v>
      </c>
      <c r="J74" s="23">
        <v>1185</v>
      </c>
      <c r="K74" s="26">
        <v>18275</v>
      </c>
      <c r="L74" s="26">
        <v>23350</v>
      </c>
    </row>
    <row r="75" spans="1:12">
      <c r="A75" s="22" t="s">
        <v>188</v>
      </c>
      <c r="B75" s="25">
        <v>5245</v>
      </c>
      <c r="C75" s="23">
        <v>550</v>
      </c>
      <c r="D75" s="23">
        <v>1040</v>
      </c>
      <c r="E75" s="23">
        <v>4750</v>
      </c>
      <c r="F75" s="24">
        <v>5790</v>
      </c>
      <c r="G75" s="25">
        <v>3935</v>
      </c>
      <c r="H75" s="23">
        <v>80</v>
      </c>
      <c r="I75" s="23">
        <v>2220</v>
      </c>
      <c r="J75" s="23">
        <v>1790</v>
      </c>
      <c r="K75" s="26">
        <v>4010</v>
      </c>
      <c r="L75" s="26">
        <v>9805</v>
      </c>
    </row>
    <row r="76" spans="1:12">
      <c r="A76" s="22" t="s">
        <v>189</v>
      </c>
      <c r="B76" s="25">
        <v>740</v>
      </c>
      <c r="C76" s="23">
        <v>510</v>
      </c>
      <c r="D76" s="23">
        <v>630</v>
      </c>
      <c r="E76" s="23">
        <v>620</v>
      </c>
      <c r="F76" s="24">
        <v>1250</v>
      </c>
      <c r="G76" s="25">
        <v>0</v>
      </c>
      <c r="H76" s="23">
        <v>0</v>
      </c>
      <c r="I76" s="23">
        <v>0</v>
      </c>
      <c r="J76" s="23">
        <v>0</v>
      </c>
      <c r="K76" s="26">
        <v>0</v>
      </c>
      <c r="L76" s="26">
        <v>1250</v>
      </c>
    </row>
    <row r="77" spans="1:12">
      <c r="A77" s="22" t="s">
        <v>69</v>
      </c>
      <c r="B77" s="25">
        <v>2465</v>
      </c>
      <c r="C77" s="23">
        <v>1850</v>
      </c>
      <c r="D77" s="23">
        <v>2255</v>
      </c>
      <c r="E77" s="23">
        <v>2060</v>
      </c>
      <c r="F77" s="24">
        <v>4315</v>
      </c>
      <c r="G77" s="25">
        <v>11320</v>
      </c>
      <c r="H77" s="23">
        <v>385</v>
      </c>
      <c r="I77" s="23">
        <v>10425</v>
      </c>
      <c r="J77" s="23">
        <v>1280</v>
      </c>
      <c r="K77" s="26">
        <v>11705</v>
      </c>
      <c r="L77" s="26">
        <v>16025</v>
      </c>
    </row>
    <row r="78" spans="1:12">
      <c r="A78" s="22" t="s">
        <v>70</v>
      </c>
      <c r="B78" s="25">
        <v>2525</v>
      </c>
      <c r="C78" s="23">
        <v>3900</v>
      </c>
      <c r="D78" s="23">
        <v>5650</v>
      </c>
      <c r="E78" s="23">
        <v>775</v>
      </c>
      <c r="F78" s="24">
        <v>6425</v>
      </c>
      <c r="G78" s="25">
        <v>25275</v>
      </c>
      <c r="H78" s="23">
        <v>2730</v>
      </c>
      <c r="I78" s="23">
        <v>26150</v>
      </c>
      <c r="J78" s="23">
        <v>1855</v>
      </c>
      <c r="K78" s="26">
        <v>28005</v>
      </c>
      <c r="L78" s="26">
        <v>34430</v>
      </c>
    </row>
    <row r="79" spans="1:12">
      <c r="A79" s="22" t="s">
        <v>71</v>
      </c>
      <c r="B79" s="25">
        <v>8335</v>
      </c>
      <c r="C79" s="23">
        <v>4190</v>
      </c>
      <c r="D79" s="23">
        <v>7240</v>
      </c>
      <c r="E79" s="23">
        <v>5290</v>
      </c>
      <c r="F79" s="24">
        <v>12530</v>
      </c>
      <c r="G79" s="25">
        <v>27150</v>
      </c>
      <c r="H79" s="23">
        <v>1005</v>
      </c>
      <c r="I79" s="23">
        <v>22210</v>
      </c>
      <c r="J79" s="23">
        <v>5945</v>
      </c>
      <c r="K79" s="26">
        <v>28155</v>
      </c>
      <c r="L79" s="26">
        <v>40680</v>
      </c>
    </row>
    <row r="80" spans="1:12">
      <c r="A80" s="22" t="s">
        <v>72</v>
      </c>
      <c r="B80" s="25">
        <v>2380</v>
      </c>
      <c r="C80" s="23">
        <v>2795</v>
      </c>
      <c r="D80" s="23">
        <v>3045</v>
      </c>
      <c r="E80" s="23">
        <v>2130</v>
      </c>
      <c r="F80" s="24">
        <v>5175</v>
      </c>
      <c r="G80" s="25">
        <v>15405</v>
      </c>
      <c r="H80" s="23">
        <v>2960</v>
      </c>
      <c r="I80" s="23">
        <v>14715</v>
      </c>
      <c r="J80" s="23">
        <v>3650</v>
      </c>
      <c r="K80" s="26">
        <v>18365</v>
      </c>
      <c r="L80" s="26">
        <v>23540</v>
      </c>
    </row>
    <row r="81" spans="1:12">
      <c r="A81" s="22" t="s">
        <v>190</v>
      </c>
      <c r="B81" s="25">
        <v>4430</v>
      </c>
      <c r="C81" s="23">
        <v>1580</v>
      </c>
      <c r="D81" s="23">
        <v>3020</v>
      </c>
      <c r="E81" s="23">
        <v>2990</v>
      </c>
      <c r="F81" s="24">
        <v>6010</v>
      </c>
      <c r="G81" s="25">
        <v>14975</v>
      </c>
      <c r="H81" s="23">
        <v>65</v>
      </c>
      <c r="I81" s="23">
        <v>12535</v>
      </c>
      <c r="J81" s="23">
        <v>2505</v>
      </c>
      <c r="K81" s="26">
        <v>15040</v>
      </c>
      <c r="L81" s="26">
        <v>21055</v>
      </c>
    </row>
    <row r="82" spans="1:12">
      <c r="A82" s="22" t="s">
        <v>217</v>
      </c>
      <c r="B82" s="25">
        <v>305</v>
      </c>
      <c r="C82" s="23">
        <v>220</v>
      </c>
      <c r="D82" s="23">
        <v>510</v>
      </c>
      <c r="E82" s="23">
        <v>20</v>
      </c>
      <c r="F82" s="24">
        <v>530</v>
      </c>
      <c r="G82" s="25">
        <v>1785</v>
      </c>
      <c r="H82" s="23">
        <v>840</v>
      </c>
      <c r="I82" s="23">
        <v>2590</v>
      </c>
      <c r="J82" s="23">
        <v>35</v>
      </c>
      <c r="K82" s="26">
        <v>2625</v>
      </c>
      <c r="L82" s="26">
        <v>3150</v>
      </c>
    </row>
    <row r="83" spans="1:12">
      <c r="A83" s="22" t="s">
        <v>74</v>
      </c>
      <c r="B83" s="25">
        <v>810</v>
      </c>
      <c r="C83" s="23">
        <v>1570</v>
      </c>
      <c r="D83" s="23">
        <v>1775</v>
      </c>
      <c r="E83" s="23">
        <v>605</v>
      </c>
      <c r="F83" s="24">
        <v>2380</v>
      </c>
      <c r="G83" s="25">
        <v>9280</v>
      </c>
      <c r="H83" s="23">
        <v>2945</v>
      </c>
      <c r="I83" s="23">
        <v>11160</v>
      </c>
      <c r="J83" s="23">
        <v>1065</v>
      </c>
      <c r="K83" s="26">
        <v>12225</v>
      </c>
      <c r="L83" s="26">
        <v>14605</v>
      </c>
    </row>
    <row r="84" spans="1:12">
      <c r="A84" s="22" t="s">
        <v>192</v>
      </c>
      <c r="B84" s="25">
        <v>2520</v>
      </c>
      <c r="C84" s="23">
        <v>2550</v>
      </c>
      <c r="D84" s="23">
        <v>3395</v>
      </c>
      <c r="E84" s="23">
        <v>1670</v>
      </c>
      <c r="F84" s="24">
        <v>5065</v>
      </c>
      <c r="G84" s="25">
        <v>18925</v>
      </c>
      <c r="H84" s="23">
        <v>5310</v>
      </c>
      <c r="I84" s="23">
        <v>22020</v>
      </c>
      <c r="J84" s="23">
        <v>2215</v>
      </c>
      <c r="K84" s="26">
        <v>24235</v>
      </c>
      <c r="L84" s="26">
        <v>29300</v>
      </c>
    </row>
    <row r="85" spans="1:12">
      <c r="A85" s="22" t="s">
        <v>218</v>
      </c>
      <c r="B85" s="25">
        <v>30</v>
      </c>
      <c r="C85" s="23">
        <v>55</v>
      </c>
      <c r="D85" s="23">
        <v>75</v>
      </c>
      <c r="E85" s="23">
        <v>10</v>
      </c>
      <c r="F85" s="24">
        <v>85</v>
      </c>
      <c r="G85" s="25">
        <v>1550</v>
      </c>
      <c r="H85" s="23">
        <v>0</v>
      </c>
      <c r="I85" s="23">
        <v>1495</v>
      </c>
      <c r="J85" s="23">
        <v>55</v>
      </c>
      <c r="K85" s="26">
        <v>1550</v>
      </c>
      <c r="L85" s="26">
        <v>1635</v>
      </c>
    </row>
    <row r="86" spans="1:12">
      <c r="A86" s="22" t="s">
        <v>194</v>
      </c>
      <c r="B86" s="25">
        <v>7715</v>
      </c>
      <c r="C86" s="23">
        <v>2780</v>
      </c>
      <c r="D86" s="23">
        <v>5625</v>
      </c>
      <c r="E86" s="23">
        <v>4870</v>
      </c>
      <c r="F86" s="24">
        <v>10495</v>
      </c>
      <c r="G86" s="25">
        <v>23515</v>
      </c>
      <c r="H86" s="23">
        <v>1620</v>
      </c>
      <c r="I86" s="23">
        <v>21020</v>
      </c>
      <c r="J86" s="23">
        <v>4115</v>
      </c>
      <c r="K86" s="26">
        <v>25135</v>
      </c>
      <c r="L86" s="26">
        <v>35630</v>
      </c>
    </row>
    <row r="87" spans="1:12">
      <c r="A87" s="22" t="s">
        <v>76</v>
      </c>
      <c r="B87" s="25">
        <v>2700</v>
      </c>
      <c r="C87" s="23">
        <v>2455</v>
      </c>
      <c r="D87" s="23">
        <v>3640</v>
      </c>
      <c r="E87" s="23">
        <v>1515</v>
      </c>
      <c r="F87" s="24">
        <v>5155</v>
      </c>
      <c r="G87" s="25">
        <v>20585</v>
      </c>
      <c r="H87" s="23">
        <v>2195</v>
      </c>
      <c r="I87" s="23">
        <v>21620</v>
      </c>
      <c r="J87" s="23">
        <v>1160</v>
      </c>
      <c r="K87" s="26">
        <v>22780</v>
      </c>
      <c r="L87" s="26">
        <v>27930</v>
      </c>
    </row>
    <row r="88" spans="1:12">
      <c r="A88" s="22" t="s">
        <v>195</v>
      </c>
      <c r="B88" s="25">
        <v>285</v>
      </c>
      <c r="C88" s="23">
        <v>12065</v>
      </c>
      <c r="D88" s="23">
        <v>12225</v>
      </c>
      <c r="E88" s="23">
        <v>125</v>
      </c>
      <c r="F88" s="24">
        <v>12350</v>
      </c>
      <c r="G88" s="25">
        <v>15</v>
      </c>
      <c r="H88" s="23">
        <v>188905</v>
      </c>
      <c r="I88" s="23">
        <v>188805</v>
      </c>
      <c r="J88" s="23">
        <v>115</v>
      </c>
      <c r="K88" s="26">
        <v>188920</v>
      </c>
      <c r="L88" s="26">
        <v>201270</v>
      </c>
    </row>
    <row r="89" spans="1:12">
      <c r="A89" s="22" t="s">
        <v>78</v>
      </c>
      <c r="B89" s="25">
        <v>1840</v>
      </c>
      <c r="C89" s="23">
        <v>2425</v>
      </c>
      <c r="D89" s="23">
        <v>3125</v>
      </c>
      <c r="E89" s="23">
        <v>1135</v>
      </c>
      <c r="F89" s="24">
        <v>4260</v>
      </c>
      <c r="G89" s="25">
        <v>11700</v>
      </c>
      <c r="H89" s="23">
        <v>2465</v>
      </c>
      <c r="I89" s="23">
        <v>12005</v>
      </c>
      <c r="J89" s="23">
        <v>2160</v>
      </c>
      <c r="K89" s="26">
        <v>14165</v>
      </c>
      <c r="L89" s="26">
        <v>18425</v>
      </c>
    </row>
    <row r="90" spans="1:12">
      <c r="A90" s="22" t="s">
        <v>79</v>
      </c>
      <c r="B90" s="25">
        <v>7270</v>
      </c>
      <c r="C90" s="23">
        <v>1655</v>
      </c>
      <c r="D90" s="23">
        <v>3995</v>
      </c>
      <c r="E90" s="23">
        <v>4930</v>
      </c>
      <c r="F90" s="24">
        <v>8925</v>
      </c>
      <c r="G90" s="25">
        <v>11490</v>
      </c>
      <c r="H90" s="23">
        <v>5180</v>
      </c>
      <c r="I90" s="23">
        <v>14545</v>
      </c>
      <c r="J90" s="23">
        <v>2125</v>
      </c>
      <c r="K90" s="26">
        <v>16670</v>
      </c>
      <c r="L90" s="26">
        <v>25595</v>
      </c>
    </row>
    <row r="91" spans="1:12">
      <c r="A91" s="22" t="s">
        <v>219</v>
      </c>
      <c r="B91" s="25">
        <v>205</v>
      </c>
      <c r="C91" s="23">
        <v>390</v>
      </c>
      <c r="D91" s="23">
        <v>575</v>
      </c>
      <c r="E91" s="23">
        <v>20</v>
      </c>
      <c r="F91" s="24">
        <v>595</v>
      </c>
      <c r="G91" s="25">
        <v>2180</v>
      </c>
      <c r="H91" s="23">
        <v>70</v>
      </c>
      <c r="I91" s="23">
        <v>2135</v>
      </c>
      <c r="J91" s="23">
        <v>115</v>
      </c>
      <c r="K91" s="26">
        <v>2250</v>
      </c>
      <c r="L91" s="26">
        <v>2845</v>
      </c>
    </row>
    <row r="92" spans="1:12">
      <c r="A92" s="22" t="s">
        <v>196</v>
      </c>
      <c r="B92" s="25">
        <v>1895</v>
      </c>
      <c r="C92" s="23">
        <v>2265</v>
      </c>
      <c r="D92" s="23">
        <v>3000</v>
      </c>
      <c r="E92" s="23">
        <v>1160</v>
      </c>
      <c r="F92" s="24">
        <v>4160</v>
      </c>
      <c r="G92" s="25">
        <v>21625</v>
      </c>
      <c r="H92" s="23">
        <v>5315</v>
      </c>
      <c r="I92" s="23">
        <v>24970</v>
      </c>
      <c r="J92" s="23">
        <v>1975</v>
      </c>
      <c r="K92" s="26">
        <v>26945</v>
      </c>
      <c r="L92" s="26">
        <v>31105</v>
      </c>
    </row>
    <row r="93" spans="1:12">
      <c r="A93" s="22" t="s">
        <v>80</v>
      </c>
      <c r="B93" s="25">
        <v>1800</v>
      </c>
      <c r="C93" s="23">
        <v>2220</v>
      </c>
      <c r="D93" s="23">
        <v>2780</v>
      </c>
      <c r="E93" s="23">
        <v>1245</v>
      </c>
      <c r="F93" s="24">
        <v>4025</v>
      </c>
      <c r="G93" s="25">
        <v>17300</v>
      </c>
      <c r="H93" s="23">
        <v>2380</v>
      </c>
      <c r="I93" s="23">
        <v>17015</v>
      </c>
      <c r="J93" s="23">
        <v>2670</v>
      </c>
      <c r="K93" s="26">
        <v>19685</v>
      </c>
      <c r="L93" s="26">
        <v>23705</v>
      </c>
    </row>
    <row r="94" spans="1:12">
      <c r="A94" s="22" t="s">
        <v>220</v>
      </c>
      <c r="B94" s="25">
        <v>2720</v>
      </c>
      <c r="C94" s="23">
        <v>940</v>
      </c>
      <c r="D94" s="23">
        <v>1770</v>
      </c>
      <c r="E94" s="23">
        <v>1890</v>
      </c>
      <c r="F94" s="24">
        <v>3660</v>
      </c>
      <c r="G94" s="25">
        <v>11195</v>
      </c>
      <c r="H94" s="23">
        <v>5</v>
      </c>
      <c r="I94" s="23">
        <v>8870</v>
      </c>
      <c r="J94" s="23">
        <v>2330</v>
      </c>
      <c r="K94" s="26">
        <v>11200</v>
      </c>
      <c r="L94" s="26">
        <v>14860</v>
      </c>
    </row>
    <row r="95" spans="1:12">
      <c r="A95" s="22" t="s">
        <v>82</v>
      </c>
      <c r="B95" s="25">
        <v>75</v>
      </c>
      <c r="C95" s="23">
        <v>25</v>
      </c>
      <c r="D95" s="23">
        <v>70</v>
      </c>
      <c r="E95" s="23">
        <v>30</v>
      </c>
      <c r="F95" s="24">
        <v>100</v>
      </c>
      <c r="G95" s="25">
        <v>1490</v>
      </c>
      <c r="H95" s="23">
        <v>0</v>
      </c>
      <c r="I95" s="23">
        <v>1365</v>
      </c>
      <c r="J95" s="23">
        <v>125</v>
      </c>
      <c r="K95" s="26">
        <v>1490</v>
      </c>
      <c r="L95" s="26">
        <v>1595</v>
      </c>
    </row>
    <row r="96" spans="1:12">
      <c r="A96" s="22" t="s">
        <v>83</v>
      </c>
      <c r="B96" s="25">
        <v>2625</v>
      </c>
      <c r="C96" s="23">
        <v>1945</v>
      </c>
      <c r="D96" s="23">
        <v>2735</v>
      </c>
      <c r="E96" s="23">
        <v>1835</v>
      </c>
      <c r="F96" s="24">
        <v>4570</v>
      </c>
      <c r="G96" s="25">
        <v>8825</v>
      </c>
      <c r="H96" s="23">
        <v>115</v>
      </c>
      <c r="I96" s="23">
        <v>7670</v>
      </c>
      <c r="J96" s="23">
        <v>1270</v>
      </c>
      <c r="K96" s="26">
        <v>8940</v>
      </c>
      <c r="L96" s="26">
        <v>13505</v>
      </c>
    </row>
    <row r="97" spans="1:12">
      <c r="A97" s="22" t="s">
        <v>84</v>
      </c>
      <c r="B97" s="25">
        <v>1320</v>
      </c>
      <c r="C97" s="23">
        <v>1155</v>
      </c>
      <c r="D97" s="23">
        <v>1830</v>
      </c>
      <c r="E97" s="23">
        <v>645</v>
      </c>
      <c r="F97" s="24">
        <v>2475</v>
      </c>
      <c r="G97" s="25">
        <v>6175</v>
      </c>
      <c r="H97" s="23">
        <v>600</v>
      </c>
      <c r="I97" s="23">
        <v>6275</v>
      </c>
      <c r="J97" s="23">
        <v>505</v>
      </c>
      <c r="K97" s="26">
        <v>6780</v>
      </c>
      <c r="L97" s="26">
        <v>9255</v>
      </c>
    </row>
    <row r="98" spans="1:12">
      <c r="A98" s="22" t="s">
        <v>85</v>
      </c>
      <c r="B98" s="25">
        <v>15</v>
      </c>
      <c r="C98" s="23">
        <v>25</v>
      </c>
      <c r="D98" s="23">
        <v>35</v>
      </c>
      <c r="E98" s="23">
        <v>0</v>
      </c>
      <c r="F98" s="24">
        <v>35</v>
      </c>
      <c r="G98" s="25">
        <v>595</v>
      </c>
      <c r="H98" s="23">
        <v>215</v>
      </c>
      <c r="I98" s="23">
        <v>740</v>
      </c>
      <c r="J98" s="23">
        <v>70</v>
      </c>
      <c r="K98" s="26">
        <v>810</v>
      </c>
      <c r="L98" s="26">
        <v>850</v>
      </c>
    </row>
    <row r="99" spans="1:12">
      <c r="A99" s="22" t="s">
        <v>198</v>
      </c>
      <c r="B99" s="25">
        <v>430</v>
      </c>
      <c r="C99" s="23">
        <v>0</v>
      </c>
      <c r="D99" s="23">
        <v>235</v>
      </c>
      <c r="E99" s="23">
        <v>195</v>
      </c>
      <c r="F99" s="24">
        <v>430</v>
      </c>
      <c r="G99" s="25">
        <v>325</v>
      </c>
      <c r="H99" s="23">
        <v>0</v>
      </c>
      <c r="I99" s="23">
        <v>195</v>
      </c>
      <c r="J99" s="23">
        <v>130</v>
      </c>
      <c r="K99" s="26">
        <v>325</v>
      </c>
      <c r="L99" s="26">
        <v>760</v>
      </c>
    </row>
    <row r="100" spans="1:12">
      <c r="A100" s="22" t="s">
        <v>221</v>
      </c>
      <c r="B100" s="25">
        <v>205</v>
      </c>
      <c r="C100" s="23">
        <v>15</v>
      </c>
      <c r="D100" s="23">
        <v>155</v>
      </c>
      <c r="E100" s="23">
        <v>70</v>
      </c>
      <c r="F100" s="24">
        <v>225</v>
      </c>
      <c r="G100" s="25">
        <v>940</v>
      </c>
      <c r="H100" s="23">
        <v>30</v>
      </c>
      <c r="I100" s="23">
        <v>880</v>
      </c>
      <c r="J100" s="23">
        <v>90</v>
      </c>
      <c r="K100" s="26">
        <v>970</v>
      </c>
      <c r="L100" s="26">
        <v>1190</v>
      </c>
    </row>
    <row r="101" spans="1:12">
      <c r="A101" s="22" t="s">
        <v>88</v>
      </c>
      <c r="B101" s="25">
        <v>1270</v>
      </c>
      <c r="C101" s="23">
        <v>45</v>
      </c>
      <c r="D101" s="23">
        <v>695</v>
      </c>
      <c r="E101" s="23">
        <v>620</v>
      </c>
      <c r="F101" s="24">
        <v>1315</v>
      </c>
      <c r="G101" s="25">
        <v>0</v>
      </c>
      <c r="H101" s="23">
        <v>0</v>
      </c>
      <c r="I101" s="23">
        <v>0</v>
      </c>
      <c r="J101" s="23">
        <v>0</v>
      </c>
      <c r="K101" s="26">
        <v>0</v>
      </c>
      <c r="L101" s="26">
        <v>1315</v>
      </c>
    </row>
    <row r="102" spans="1:12">
      <c r="A102" s="22" t="s">
        <v>89</v>
      </c>
      <c r="B102" s="25">
        <v>315</v>
      </c>
      <c r="C102" s="23">
        <v>20</v>
      </c>
      <c r="D102" s="23">
        <v>135</v>
      </c>
      <c r="E102" s="23">
        <v>200</v>
      </c>
      <c r="F102" s="24">
        <v>335</v>
      </c>
      <c r="G102" s="25">
        <v>385</v>
      </c>
      <c r="H102" s="23">
        <v>0</v>
      </c>
      <c r="I102" s="23">
        <v>230</v>
      </c>
      <c r="J102" s="23">
        <v>155</v>
      </c>
      <c r="K102" s="26">
        <v>385</v>
      </c>
      <c r="L102" s="26">
        <v>720</v>
      </c>
    </row>
    <row r="103" spans="1:12">
      <c r="A103" s="22" t="s">
        <v>200</v>
      </c>
      <c r="B103" s="25">
        <v>2035</v>
      </c>
      <c r="C103" s="23">
        <v>475</v>
      </c>
      <c r="D103" s="23">
        <v>1225</v>
      </c>
      <c r="E103" s="23">
        <v>1285</v>
      </c>
      <c r="F103" s="24">
        <v>2510</v>
      </c>
      <c r="G103" s="25">
        <v>6825</v>
      </c>
      <c r="H103" s="23">
        <v>530</v>
      </c>
      <c r="I103" s="23">
        <v>5515</v>
      </c>
      <c r="J103" s="23">
        <v>1840</v>
      </c>
      <c r="K103" s="26">
        <v>7355</v>
      </c>
      <c r="L103" s="26">
        <v>9865</v>
      </c>
    </row>
    <row r="104" spans="1:12">
      <c r="A104" s="22" t="s">
        <v>91</v>
      </c>
      <c r="B104" s="25">
        <v>285</v>
      </c>
      <c r="C104" s="23">
        <v>5</v>
      </c>
      <c r="D104" s="23">
        <v>170</v>
      </c>
      <c r="E104" s="23">
        <v>120</v>
      </c>
      <c r="F104" s="24">
        <v>290</v>
      </c>
      <c r="G104" s="25">
        <v>530</v>
      </c>
      <c r="H104" s="23">
        <v>0</v>
      </c>
      <c r="I104" s="23">
        <v>435</v>
      </c>
      <c r="J104" s="23">
        <v>95</v>
      </c>
      <c r="K104" s="26">
        <v>530</v>
      </c>
      <c r="L104" s="26">
        <v>820</v>
      </c>
    </row>
    <row r="105" spans="1:12">
      <c r="A105" s="22" t="s">
        <v>201</v>
      </c>
      <c r="B105" s="25">
        <v>230</v>
      </c>
      <c r="C105" s="23">
        <v>315</v>
      </c>
      <c r="D105" s="23">
        <v>465</v>
      </c>
      <c r="E105" s="23">
        <v>80</v>
      </c>
      <c r="F105" s="24">
        <v>545</v>
      </c>
      <c r="G105" s="25">
        <v>1500</v>
      </c>
      <c r="H105" s="23">
        <v>75</v>
      </c>
      <c r="I105" s="23">
        <v>1380</v>
      </c>
      <c r="J105" s="23">
        <v>195</v>
      </c>
      <c r="K105" s="26">
        <v>1575</v>
      </c>
      <c r="L105" s="26">
        <v>2120</v>
      </c>
    </row>
    <row r="106" spans="1:12">
      <c r="A106" s="22" t="s">
        <v>202</v>
      </c>
      <c r="B106" s="25">
        <v>175</v>
      </c>
      <c r="C106" s="23">
        <v>530</v>
      </c>
      <c r="D106" s="23">
        <v>660</v>
      </c>
      <c r="E106" s="23">
        <v>45</v>
      </c>
      <c r="F106" s="24">
        <v>705</v>
      </c>
      <c r="G106" s="25">
        <v>2395</v>
      </c>
      <c r="H106" s="23">
        <v>2010</v>
      </c>
      <c r="I106" s="23">
        <v>4220</v>
      </c>
      <c r="J106" s="23">
        <v>190</v>
      </c>
      <c r="K106" s="26">
        <v>4410</v>
      </c>
      <c r="L106" s="26">
        <v>5115</v>
      </c>
    </row>
    <row r="107" spans="1:12">
      <c r="A107" s="22" t="s">
        <v>203</v>
      </c>
      <c r="B107" s="25">
        <v>365</v>
      </c>
      <c r="C107" s="23">
        <v>780</v>
      </c>
      <c r="D107" s="23">
        <v>1040</v>
      </c>
      <c r="E107" s="23">
        <v>105</v>
      </c>
      <c r="F107" s="24">
        <v>1145</v>
      </c>
      <c r="G107" s="25">
        <v>3450</v>
      </c>
      <c r="H107" s="23">
        <v>485</v>
      </c>
      <c r="I107" s="23">
        <v>3690</v>
      </c>
      <c r="J107" s="23">
        <v>245</v>
      </c>
      <c r="K107" s="26">
        <v>3935</v>
      </c>
      <c r="L107" s="26">
        <v>5080</v>
      </c>
    </row>
    <row r="108" spans="1:12">
      <c r="A108" s="22" t="s">
        <v>93</v>
      </c>
      <c r="B108" s="25">
        <v>2050</v>
      </c>
      <c r="C108" s="23">
        <v>2505</v>
      </c>
      <c r="D108" s="23">
        <v>3140</v>
      </c>
      <c r="E108" s="23">
        <v>1415</v>
      </c>
      <c r="F108" s="24">
        <v>4555</v>
      </c>
      <c r="G108" s="25">
        <v>15105</v>
      </c>
      <c r="H108" s="23">
        <v>2090</v>
      </c>
      <c r="I108" s="23">
        <v>15125</v>
      </c>
      <c r="J108" s="23">
        <v>2075</v>
      </c>
      <c r="K108" s="26">
        <v>17200</v>
      </c>
      <c r="L108" s="26">
        <v>21755</v>
      </c>
    </row>
    <row r="109" spans="1:12">
      <c r="A109" s="22" t="s">
        <v>204</v>
      </c>
      <c r="B109" s="25">
        <v>1885</v>
      </c>
      <c r="C109" s="23">
        <v>545</v>
      </c>
      <c r="D109" s="23">
        <v>1085</v>
      </c>
      <c r="E109" s="23">
        <v>1345</v>
      </c>
      <c r="F109" s="24">
        <v>2430</v>
      </c>
      <c r="G109" s="25">
        <v>2935</v>
      </c>
      <c r="H109" s="23">
        <v>35</v>
      </c>
      <c r="I109" s="23">
        <v>1805</v>
      </c>
      <c r="J109" s="23">
        <v>1165</v>
      </c>
      <c r="K109" s="26">
        <v>2970</v>
      </c>
      <c r="L109" s="26">
        <v>5400</v>
      </c>
    </row>
    <row r="110" spans="1:12">
      <c r="A110" s="22" t="s">
        <v>222</v>
      </c>
      <c r="B110" s="25">
        <v>185</v>
      </c>
      <c r="C110" s="23">
        <v>480</v>
      </c>
      <c r="D110" s="23">
        <v>505</v>
      </c>
      <c r="E110" s="23">
        <v>160</v>
      </c>
      <c r="F110" s="24">
        <v>665</v>
      </c>
      <c r="G110" s="25">
        <v>730</v>
      </c>
      <c r="H110" s="23">
        <v>50</v>
      </c>
      <c r="I110" s="23">
        <v>650</v>
      </c>
      <c r="J110" s="23">
        <v>130</v>
      </c>
      <c r="K110" s="26">
        <v>780</v>
      </c>
      <c r="L110" s="26">
        <v>1445</v>
      </c>
    </row>
    <row r="111" spans="1:12">
      <c r="A111" s="22" t="s">
        <v>95</v>
      </c>
      <c r="B111" s="25">
        <v>3225</v>
      </c>
      <c r="C111" s="23">
        <v>5525</v>
      </c>
      <c r="D111" s="23">
        <v>6330</v>
      </c>
      <c r="E111" s="23">
        <v>2425</v>
      </c>
      <c r="F111" s="24">
        <v>8755</v>
      </c>
      <c r="G111" s="25">
        <v>22705</v>
      </c>
      <c r="H111" s="23">
        <v>5705</v>
      </c>
      <c r="I111" s="23">
        <v>26220</v>
      </c>
      <c r="J111" s="23">
        <v>2190</v>
      </c>
      <c r="K111" s="26">
        <v>28410</v>
      </c>
      <c r="L111" s="26">
        <v>37160</v>
      </c>
    </row>
    <row r="112" spans="1:12">
      <c r="A112" s="22" t="s">
        <v>96</v>
      </c>
      <c r="B112" s="25">
        <v>5425</v>
      </c>
      <c r="C112" s="23">
        <v>1985</v>
      </c>
      <c r="D112" s="23">
        <v>3870</v>
      </c>
      <c r="E112" s="23">
        <v>3545</v>
      </c>
      <c r="F112" s="24">
        <v>7415</v>
      </c>
      <c r="G112" s="25">
        <v>17275</v>
      </c>
      <c r="H112" s="23">
        <v>1275</v>
      </c>
      <c r="I112" s="23">
        <v>15560</v>
      </c>
      <c r="J112" s="23">
        <v>2990</v>
      </c>
      <c r="K112" s="26">
        <v>18550</v>
      </c>
      <c r="L112" s="26">
        <v>25965</v>
      </c>
    </row>
    <row r="113" spans="1:12">
      <c r="A113" s="22" t="s">
        <v>97</v>
      </c>
      <c r="B113" s="25">
        <v>315</v>
      </c>
      <c r="C113" s="23">
        <v>350</v>
      </c>
      <c r="D113" s="23">
        <v>425</v>
      </c>
      <c r="E113" s="23">
        <v>240</v>
      </c>
      <c r="F113" s="24">
        <v>665</v>
      </c>
      <c r="G113" s="25">
        <v>10275</v>
      </c>
      <c r="H113" s="23">
        <v>1590</v>
      </c>
      <c r="I113" s="23">
        <v>10305</v>
      </c>
      <c r="J113" s="23">
        <v>1560</v>
      </c>
      <c r="K113" s="26">
        <v>11865</v>
      </c>
      <c r="L113" s="26">
        <v>12530</v>
      </c>
    </row>
    <row r="114" spans="1:12">
      <c r="A114" s="22" t="s">
        <v>98</v>
      </c>
      <c r="B114" s="25">
        <v>5415</v>
      </c>
      <c r="C114" s="23">
        <v>1910</v>
      </c>
      <c r="D114" s="23">
        <v>3845</v>
      </c>
      <c r="E114" s="23">
        <v>3480</v>
      </c>
      <c r="F114" s="24">
        <v>7325</v>
      </c>
      <c r="G114" s="25">
        <v>16000</v>
      </c>
      <c r="H114" s="23">
        <v>805</v>
      </c>
      <c r="I114" s="23">
        <v>14340</v>
      </c>
      <c r="J114" s="23">
        <v>2465</v>
      </c>
      <c r="K114" s="26">
        <v>16805</v>
      </c>
      <c r="L114" s="26">
        <v>24135</v>
      </c>
    </row>
    <row r="115" spans="1:12">
      <c r="A115" s="22" t="s">
        <v>99</v>
      </c>
      <c r="B115" s="25">
        <v>1035</v>
      </c>
      <c r="C115" s="23">
        <v>2480</v>
      </c>
      <c r="D115" s="23">
        <v>2730</v>
      </c>
      <c r="E115" s="23">
        <v>785</v>
      </c>
      <c r="F115" s="24">
        <v>3515</v>
      </c>
      <c r="G115" s="25">
        <v>10895</v>
      </c>
      <c r="H115" s="23">
        <v>7355</v>
      </c>
      <c r="I115" s="23">
        <v>17400</v>
      </c>
      <c r="J115" s="23">
        <v>845</v>
      </c>
      <c r="K115" s="26">
        <v>18245</v>
      </c>
      <c r="L115" s="26">
        <v>21760</v>
      </c>
    </row>
    <row r="116" spans="1:12">
      <c r="A116" s="22" t="s">
        <v>157</v>
      </c>
      <c r="B116" s="25">
        <v>45</v>
      </c>
      <c r="C116" s="23">
        <v>250</v>
      </c>
      <c r="D116" s="23">
        <v>285</v>
      </c>
      <c r="E116" s="23">
        <v>10</v>
      </c>
      <c r="F116" s="24">
        <v>295</v>
      </c>
      <c r="G116" s="25">
        <v>3885</v>
      </c>
      <c r="H116" s="23">
        <v>1675</v>
      </c>
      <c r="I116" s="23">
        <v>5460</v>
      </c>
      <c r="J116" s="23">
        <v>100</v>
      </c>
      <c r="K116" s="26">
        <v>5560</v>
      </c>
      <c r="L116" s="26">
        <v>5855</v>
      </c>
    </row>
    <row r="117" spans="1:12">
      <c r="A117" s="22" t="s">
        <v>101</v>
      </c>
      <c r="B117" s="25">
        <v>1800</v>
      </c>
      <c r="C117" s="23">
        <v>955</v>
      </c>
      <c r="D117" s="23">
        <v>1370</v>
      </c>
      <c r="E117" s="23">
        <v>1390</v>
      </c>
      <c r="F117" s="24">
        <v>2760</v>
      </c>
      <c r="G117" s="25">
        <v>9220</v>
      </c>
      <c r="H117" s="23">
        <v>5405</v>
      </c>
      <c r="I117" s="23">
        <v>12335</v>
      </c>
      <c r="J117" s="23">
        <v>2285</v>
      </c>
      <c r="K117" s="26">
        <v>14620</v>
      </c>
      <c r="L117" s="26">
        <v>17380</v>
      </c>
    </row>
    <row r="118" spans="1:12">
      <c r="A118" s="22" t="s">
        <v>102</v>
      </c>
      <c r="B118" s="25">
        <v>2880</v>
      </c>
      <c r="C118" s="23">
        <v>1480</v>
      </c>
      <c r="D118" s="23">
        <v>2005</v>
      </c>
      <c r="E118" s="23">
        <v>2355</v>
      </c>
      <c r="F118" s="24">
        <v>4360</v>
      </c>
      <c r="G118" s="25">
        <v>9600</v>
      </c>
      <c r="H118" s="23">
        <v>1095</v>
      </c>
      <c r="I118" s="23">
        <v>8445</v>
      </c>
      <c r="J118" s="23">
        <v>2250</v>
      </c>
      <c r="K118" s="26">
        <v>10695</v>
      </c>
      <c r="L118" s="26">
        <v>15055</v>
      </c>
    </row>
    <row r="119" spans="1:12">
      <c r="A119" s="22" t="s">
        <v>103</v>
      </c>
      <c r="B119" s="25">
        <v>2830</v>
      </c>
      <c r="C119" s="23">
        <v>955</v>
      </c>
      <c r="D119" s="23">
        <v>1900</v>
      </c>
      <c r="E119" s="23">
        <v>1885</v>
      </c>
      <c r="F119" s="24">
        <v>3785</v>
      </c>
      <c r="G119" s="25">
        <v>9310</v>
      </c>
      <c r="H119" s="23">
        <v>35</v>
      </c>
      <c r="I119" s="23">
        <v>7605</v>
      </c>
      <c r="J119" s="23">
        <v>1740</v>
      </c>
      <c r="K119" s="26">
        <v>9345</v>
      </c>
      <c r="L119" s="26">
        <v>13130</v>
      </c>
    </row>
    <row r="120" spans="1:12">
      <c r="A120" s="22" t="s">
        <v>104</v>
      </c>
      <c r="B120" s="25">
        <v>1180</v>
      </c>
      <c r="C120" s="23">
        <v>2100</v>
      </c>
      <c r="D120" s="23">
        <v>2465</v>
      </c>
      <c r="E120" s="23">
        <v>815</v>
      </c>
      <c r="F120" s="24">
        <v>3280</v>
      </c>
      <c r="G120" s="25">
        <v>9620</v>
      </c>
      <c r="H120" s="23">
        <v>15075</v>
      </c>
      <c r="I120" s="23">
        <v>23435</v>
      </c>
      <c r="J120" s="23">
        <v>1260</v>
      </c>
      <c r="K120" s="26">
        <v>24695</v>
      </c>
      <c r="L120" s="26">
        <v>27980</v>
      </c>
    </row>
    <row r="121" spans="1:12">
      <c r="A121" s="22" t="s">
        <v>105</v>
      </c>
      <c r="B121" s="25">
        <v>165</v>
      </c>
      <c r="C121" s="23">
        <v>115</v>
      </c>
      <c r="D121" s="23">
        <v>170</v>
      </c>
      <c r="E121" s="23">
        <v>110</v>
      </c>
      <c r="F121" s="24">
        <v>280</v>
      </c>
      <c r="G121" s="25">
        <v>640</v>
      </c>
      <c r="H121" s="23">
        <v>5</v>
      </c>
      <c r="I121" s="23">
        <v>500</v>
      </c>
      <c r="J121" s="23">
        <v>140</v>
      </c>
      <c r="K121" s="26">
        <v>640</v>
      </c>
      <c r="L121" s="26">
        <v>920</v>
      </c>
    </row>
    <row r="122" spans="1:12">
      <c r="A122" s="22" t="s">
        <v>206</v>
      </c>
      <c r="B122" s="25">
        <v>8915</v>
      </c>
      <c r="C122" s="23">
        <v>3115</v>
      </c>
      <c r="D122" s="23">
        <v>6910</v>
      </c>
      <c r="E122" s="23">
        <v>5120</v>
      </c>
      <c r="F122" s="24">
        <v>12030</v>
      </c>
      <c r="G122" s="25">
        <v>12635</v>
      </c>
      <c r="H122" s="23">
        <v>860</v>
      </c>
      <c r="I122" s="23">
        <v>8535</v>
      </c>
      <c r="J122" s="23">
        <v>4960</v>
      </c>
      <c r="K122" s="26">
        <v>13495</v>
      </c>
      <c r="L122" s="26">
        <v>25525</v>
      </c>
    </row>
    <row r="123" spans="1:12">
      <c r="A123" s="22" t="s">
        <v>107</v>
      </c>
      <c r="B123" s="25">
        <v>5695</v>
      </c>
      <c r="C123" s="23">
        <v>4725</v>
      </c>
      <c r="D123" s="23">
        <v>5535</v>
      </c>
      <c r="E123" s="23">
        <v>4885</v>
      </c>
      <c r="F123" s="24">
        <v>10420</v>
      </c>
      <c r="G123" s="25">
        <v>12490</v>
      </c>
      <c r="H123" s="23">
        <v>4535</v>
      </c>
      <c r="I123" s="23">
        <v>13115</v>
      </c>
      <c r="J123" s="23">
        <v>3910</v>
      </c>
      <c r="K123" s="26">
        <v>17025</v>
      </c>
      <c r="L123" s="26">
        <v>27440</v>
      </c>
    </row>
    <row r="124" spans="1:12">
      <c r="A124" s="22" t="s">
        <v>108</v>
      </c>
      <c r="B124" s="25">
        <v>1540</v>
      </c>
      <c r="C124" s="23">
        <v>4445</v>
      </c>
      <c r="D124" s="23">
        <v>5040</v>
      </c>
      <c r="E124" s="23">
        <v>945</v>
      </c>
      <c r="F124" s="24">
        <v>5985</v>
      </c>
      <c r="G124" s="25">
        <v>20430</v>
      </c>
      <c r="H124" s="23">
        <v>3975</v>
      </c>
      <c r="I124" s="23">
        <v>22525</v>
      </c>
      <c r="J124" s="23">
        <v>1880</v>
      </c>
      <c r="K124" s="26">
        <v>24405</v>
      </c>
      <c r="L124" s="26">
        <v>30390</v>
      </c>
    </row>
    <row r="125" spans="1:12">
      <c r="A125" s="22" t="s">
        <v>109</v>
      </c>
      <c r="B125" s="25">
        <v>685</v>
      </c>
      <c r="C125" s="23">
        <v>720</v>
      </c>
      <c r="D125" s="23">
        <v>965</v>
      </c>
      <c r="E125" s="23">
        <v>440</v>
      </c>
      <c r="F125" s="24">
        <v>1405</v>
      </c>
      <c r="G125" s="25">
        <v>7670</v>
      </c>
      <c r="H125" s="23">
        <v>3330</v>
      </c>
      <c r="I125" s="23">
        <v>9000</v>
      </c>
      <c r="J125" s="23">
        <v>1995</v>
      </c>
      <c r="K125" s="26">
        <v>10995</v>
      </c>
      <c r="L125" s="26">
        <v>12400</v>
      </c>
    </row>
    <row r="126" spans="1:12">
      <c r="A126" s="22" t="s">
        <v>110</v>
      </c>
      <c r="B126" s="25">
        <v>2480</v>
      </c>
      <c r="C126" s="23">
        <v>2360</v>
      </c>
      <c r="D126" s="23">
        <v>2845</v>
      </c>
      <c r="E126" s="23">
        <v>1995</v>
      </c>
      <c r="F126" s="24">
        <v>4840</v>
      </c>
      <c r="G126" s="25">
        <v>12980</v>
      </c>
      <c r="H126" s="23">
        <v>3685</v>
      </c>
      <c r="I126" s="23">
        <v>13235</v>
      </c>
      <c r="J126" s="23">
        <v>3430</v>
      </c>
      <c r="K126" s="26">
        <v>16665</v>
      </c>
      <c r="L126" s="26">
        <v>21500</v>
      </c>
    </row>
    <row r="127" spans="1:12">
      <c r="A127" s="22" t="s">
        <v>111</v>
      </c>
      <c r="B127" s="25">
        <v>210</v>
      </c>
      <c r="C127" s="23">
        <v>715</v>
      </c>
      <c r="D127" s="23">
        <v>855</v>
      </c>
      <c r="E127" s="23">
        <v>75</v>
      </c>
      <c r="F127" s="24">
        <v>930</v>
      </c>
      <c r="G127" s="25">
        <v>4705</v>
      </c>
      <c r="H127" s="23">
        <v>695</v>
      </c>
      <c r="I127" s="23">
        <v>5010</v>
      </c>
      <c r="J127" s="23">
        <v>390</v>
      </c>
      <c r="K127" s="26">
        <v>5400</v>
      </c>
      <c r="L127" s="26">
        <v>6330</v>
      </c>
    </row>
    <row r="128" spans="1:12">
      <c r="A128" s="22" t="s">
        <v>112</v>
      </c>
      <c r="B128" s="25">
        <v>1570</v>
      </c>
      <c r="C128" s="23">
        <v>2255</v>
      </c>
      <c r="D128" s="23">
        <v>2700</v>
      </c>
      <c r="E128" s="23">
        <v>1125</v>
      </c>
      <c r="F128" s="24">
        <v>3825</v>
      </c>
      <c r="G128" s="25">
        <v>12745</v>
      </c>
      <c r="H128" s="23">
        <v>4935</v>
      </c>
      <c r="I128" s="23">
        <v>16195</v>
      </c>
      <c r="J128" s="23">
        <v>1490</v>
      </c>
      <c r="K128" s="26">
        <v>17685</v>
      </c>
      <c r="L128" s="26">
        <v>21510</v>
      </c>
    </row>
    <row r="129" spans="1:12">
      <c r="A129" s="22" t="s">
        <v>207</v>
      </c>
      <c r="B129" s="25">
        <v>550</v>
      </c>
      <c r="C129" s="23">
        <v>1170</v>
      </c>
      <c r="D129" s="23">
        <v>1565</v>
      </c>
      <c r="E129" s="23">
        <v>160</v>
      </c>
      <c r="F129" s="24">
        <v>1725</v>
      </c>
      <c r="G129" s="25">
        <v>7240</v>
      </c>
      <c r="H129" s="23">
        <v>1735</v>
      </c>
      <c r="I129" s="23">
        <v>8325</v>
      </c>
      <c r="J129" s="23">
        <v>650</v>
      </c>
      <c r="K129" s="26">
        <v>8975</v>
      </c>
      <c r="L129" s="26">
        <v>10695</v>
      </c>
    </row>
    <row r="130" spans="1:12">
      <c r="A130" s="22" t="s">
        <v>158</v>
      </c>
      <c r="B130" s="25">
        <v>0</v>
      </c>
      <c r="C130" s="23">
        <v>0</v>
      </c>
      <c r="D130" s="23">
        <v>0</v>
      </c>
      <c r="E130" s="23">
        <v>0</v>
      </c>
      <c r="F130" s="24">
        <v>0</v>
      </c>
      <c r="G130" s="25">
        <v>940</v>
      </c>
      <c r="H130" s="23">
        <v>80</v>
      </c>
      <c r="I130" s="23">
        <v>915</v>
      </c>
      <c r="J130" s="23">
        <v>105</v>
      </c>
      <c r="K130" s="26">
        <v>1020</v>
      </c>
      <c r="L130" s="26">
        <v>1020</v>
      </c>
    </row>
    <row r="131" spans="1:12">
      <c r="A131" s="22" t="s">
        <v>114</v>
      </c>
      <c r="B131" s="25">
        <v>285</v>
      </c>
      <c r="C131" s="23">
        <v>555</v>
      </c>
      <c r="D131" s="23">
        <v>735</v>
      </c>
      <c r="E131" s="23">
        <v>110</v>
      </c>
      <c r="F131" s="24">
        <v>845</v>
      </c>
      <c r="G131" s="25">
        <v>3940</v>
      </c>
      <c r="H131" s="23">
        <v>1190</v>
      </c>
      <c r="I131" s="23">
        <v>4920</v>
      </c>
      <c r="J131" s="23">
        <v>215</v>
      </c>
      <c r="K131" s="26">
        <v>5135</v>
      </c>
      <c r="L131" s="26">
        <v>5975</v>
      </c>
    </row>
    <row r="132" spans="1:12">
      <c r="A132" s="22" t="s">
        <v>115</v>
      </c>
      <c r="B132" s="25">
        <v>4260</v>
      </c>
      <c r="C132" s="23">
        <v>980</v>
      </c>
      <c r="D132" s="23">
        <v>2680</v>
      </c>
      <c r="E132" s="23">
        <v>2560</v>
      </c>
      <c r="F132" s="24">
        <v>5240</v>
      </c>
      <c r="G132" s="25">
        <v>11150</v>
      </c>
      <c r="H132" s="23">
        <v>1015</v>
      </c>
      <c r="I132" s="23">
        <v>10475</v>
      </c>
      <c r="J132" s="23">
        <v>1690</v>
      </c>
      <c r="K132" s="26">
        <v>12165</v>
      </c>
      <c r="L132" s="26">
        <v>17405</v>
      </c>
    </row>
    <row r="133" spans="1:12">
      <c r="A133" s="27" t="s">
        <v>116</v>
      </c>
      <c r="B133" s="28">
        <v>257260</v>
      </c>
      <c r="C133" s="28">
        <v>217745</v>
      </c>
      <c r="D133" s="28">
        <v>302160</v>
      </c>
      <c r="E133" s="23">
        <v>172845</v>
      </c>
      <c r="F133" s="24">
        <v>475005</v>
      </c>
      <c r="G133" s="29">
        <v>1166610</v>
      </c>
      <c r="H133" s="28">
        <v>455615</v>
      </c>
      <c r="I133" s="24">
        <v>1437905</v>
      </c>
      <c r="J133" s="23">
        <v>184320</v>
      </c>
      <c r="K133" s="26">
        <v>1622225</v>
      </c>
      <c r="L133" s="30">
        <v>2097230</v>
      </c>
    </row>
    <row r="134" spans="1:12">
      <c r="A134" s="22" t="s">
        <v>117</v>
      </c>
      <c r="B134" s="23">
        <v>1080</v>
      </c>
      <c r="C134" s="23">
        <v>720</v>
      </c>
      <c r="D134" s="23">
        <v>1225</v>
      </c>
      <c r="E134" s="23">
        <v>570</v>
      </c>
      <c r="F134" s="24">
        <v>1795</v>
      </c>
      <c r="G134" s="25">
        <v>8050</v>
      </c>
      <c r="H134" s="23">
        <v>1860</v>
      </c>
      <c r="I134" s="23">
        <v>8630</v>
      </c>
      <c r="J134" s="23">
        <v>1280</v>
      </c>
      <c r="K134" s="26">
        <v>9910</v>
      </c>
      <c r="L134" s="30">
        <v>11705</v>
      </c>
    </row>
    <row r="135" spans="1:12">
      <c r="A135" s="22" t="s">
        <v>118</v>
      </c>
      <c r="B135" s="23">
        <v>1830</v>
      </c>
      <c r="C135" s="23">
        <v>985</v>
      </c>
      <c r="D135" s="23">
        <v>1725</v>
      </c>
      <c r="E135" s="23">
        <v>1095</v>
      </c>
      <c r="F135" s="24">
        <v>2820</v>
      </c>
      <c r="G135" s="25">
        <v>7365</v>
      </c>
      <c r="H135" s="23">
        <v>1070</v>
      </c>
      <c r="I135" s="23">
        <v>7490</v>
      </c>
      <c r="J135" s="23">
        <v>945</v>
      </c>
      <c r="K135" s="26">
        <v>8435</v>
      </c>
      <c r="L135" s="30">
        <v>11255</v>
      </c>
    </row>
    <row r="136" spans="1:12">
      <c r="A136" s="22" t="s">
        <v>119</v>
      </c>
      <c r="B136" s="23">
        <v>3820</v>
      </c>
      <c r="C136" s="23">
        <v>3315</v>
      </c>
      <c r="D136" s="23">
        <v>4355</v>
      </c>
      <c r="E136" s="23">
        <v>2780</v>
      </c>
      <c r="F136" s="24">
        <v>7135</v>
      </c>
      <c r="G136" s="25">
        <v>16245</v>
      </c>
      <c r="H136" s="23">
        <v>4365</v>
      </c>
      <c r="I136" s="23">
        <v>18085</v>
      </c>
      <c r="J136" s="23">
        <v>2525</v>
      </c>
      <c r="K136" s="26">
        <v>20610</v>
      </c>
      <c r="L136" s="30">
        <v>27745</v>
      </c>
    </row>
    <row r="137" spans="1:12">
      <c r="A137" s="22" t="s">
        <v>120</v>
      </c>
      <c r="B137" s="23">
        <v>2175</v>
      </c>
      <c r="C137" s="23">
        <v>2425</v>
      </c>
      <c r="D137" s="23">
        <v>1575</v>
      </c>
      <c r="E137" s="23">
        <v>3025</v>
      </c>
      <c r="F137" s="24">
        <v>4600</v>
      </c>
      <c r="G137" s="25">
        <v>7675</v>
      </c>
      <c r="H137" s="23">
        <v>730</v>
      </c>
      <c r="I137" s="23">
        <v>7350</v>
      </c>
      <c r="J137" s="23">
        <v>1060</v>
      </c>
      <c r="K137" s="26">
        <v>8410</v>
      </c>
      <c r="L137" s="30">
        <v>13005</v>
      </c>
    </row>
    <row r="138" spans="1:12">
      <c r="A138" s="22" t="s">
        <v>223</v>
      </c>
      <c r="B138" s="23">
        <v>2130</v>
      </c>
      <c r="C138" s="23">
        <v>1700</v>
      </c>
      <c r="D138" s="23">
        <v>2155</v>
      </c>
      <c r="E138" s="23">
        <v>1675</v>
      </c>
      <c r="F138" s="24">
        <v>3830</v>
      </c>
      <c r="G138" s="25">
        <v>12580</v>
      </c>
      <c r="H138" s="23">
        <v>4780</v>
      </c>
      <c r="I138" s="23">
        <v>15645</v>
      </c>
      <c r="J138" s="23">
        <v>1715</v>
      </c>
      <c r="K138" s="26">
        <v>17360</v>
      </c>
      <c r="L138" s="30">
        <v>21190</v>
      </c>
    </row>
    <row r="139" spans="1:12">
      <c r="A139" s="22" t="s">
        <v>121</v>
      </c>
      <c r="B139" s="23">
        <v>850</v>
      </c>
      <c r="C139" s="23">
        <v>570</v>
      </c>
      <c r="D139" s="23">
        <v>595</v>
      </c>
      <c r="E139" s="23">
        <v>820</v>
      </c>
      <c r="F139" s="24">
        <v>1415</v>
      </c>
      <c r="G139" s="25">
        <v>4395</v>
      </c>
      <c r="H139" s="23">
        <v>3725</v>
      </c>
      <c r="I139" s="23">
        <v>4885</v>
      </c>
      <c r="J139" s="23">
        <v>3235</v>
      </c>
      <c r="K139" s="26">
        <v>8120</v>
      </c>
      <c r="L139" s="30">
        <v>9535</v>
      </c>
    </row>
    <row r="140" spans="1:12">
      <c r="A140" s="22" t="s">
        <v>224</v>
      </c>
      <c r="B140" s="23">
        <v>685</v>
      </c>
      <c r="C140" s="23">
        <v>1260</v>
      </c>
      <c r="D140" s="23">
        <v>1350</v>
      </c>
      <c r="E140" s="23">
        <v>595</v>
      </c>
      <c r="F140" s="24">
        <v>1945</v>
      </c>
      <c r="G140" s="25">
        <v>4095</v>
      </c>
      <c r="H140" s="23">
        <v>3945</v>
      </c>
      <c r="I140" s="23">
        <v>7650</v>
      </c>
      <c r="J140" s="23">
        <v>395</v>
      </c>
      <c r="K140" s="26">
        <v>8045</v>
      </c>
      <c r="L140" s="30">
        <v>9990</v>
      </c>
    </row>
    <row r="141" spans="1:12">
      <c r="A141" s="22" t="s">
        <v>225</v>
      </c>
      <c r="B141" s="23">
        <v>685</v>
      </c>
      <c r="C141" s="23">
        <v>520</v>
      </c>
      <c r="D141" s="23">
        <v>985</v>
      </c>
      <c r="E141" s="23">
        <v>220</v>
      </c>
      <c r="F141" s="24">
        <v>1205</v>
      </c>
      <c r="G141" s="25">
        <v>3710</v>
      </c>
      <c r="H141" s="23">
        <v>940</v>
      </c>
      <c r="I141" s="23">
        <v>4170</v>
      </c>
      <c r="J141" s="23">
        <v>480</v>
      </c>
      <c r="K141" s="26">
        <v>4650</v>
      </c>
      <c r="L141" s="30">
        <v>5855</v>
      </c>
    </row>
    <row r="142" spans="1:12">
      <c r="A142" s="22" t="s">
        <v>123</v>
      </c>
      <c r="B142" s="23">
        <v>1815</v>
      </c>
      <c r="C142" s="23">
        <v>600</v>
      </c>
      <c r="D142" s="23">
        <v>1435</v>
      </c>
      <c r="E142" s="23">
        <v>980</v>
      </c>
      <c r="F142" s="24">
        <v>2415</v>
      </c>
      <c r="G142" s="25">
        <v>10505</v>
      </c>
      <c r="H142" s="23">
        <v>1850</v>
      </c>
      <c r="I142" s="23">
        <v>11165</v>
      </c>
      <c r="J142" s="23">
        <v>1190</v>
      </c>
      <c r="K142" s="26">
        <v>12355</v>
      </c>
      <c r="L142" s="30">
        <v>14770</v>
      </c>
    </row>
    <row r="143" spans="1:12">
      <c r="A143" s="22" t="s">
        <v>124</v>
      </c>
      <c r="B143" s="23">
        <v>435</v>
      </c>
      <c r="C143" s="23">
        <v>560</v>
      </c>
      <c r="D143" s="23">
        <v>635</v>
      </c>
      <c r="E143" s="23">
        <v>360</v>
      </c>
      <c r="F143" s="24">
        <v>995</v>
      </c>
      <c r="G143" s="25">
        <v>3080</v>
      </c>
      <c r="H143" s="23">
        <v>2065</v>
      </c>
      <c r="I143" s="23">
        <v>4805</v>
      </c>
      <c r="J143" s="23">
        <v>335</v>
      </c>
      <c r="K143" s="26">
        <v>5140</v>
      </c>
      <c r="L143" s="30">
        <v>6135</v>
      </c>
    </row>
    <row r="144" spans="1:12">
      <c r="A144" s="27" t="s">
        <v>125</v>
      </c>
      <c r="B144" s="28">
        <v>15495</v>
      </c>
      <c r="C144" s="28">
        <v>12655</v>
      </c>
      <c r="D144" s="28">
        <v>16040</v>
      </c>
      <c r="E144" s="23">
        <v>12110</v>
      </c>
      <c r="F144" s="24">
        <v>28150</v>
      </c>
      <c r="G144" s="29">
        <v>77700</v>
      </c>
      <c r="H144" s="28">
        <v>25335</v>
      </c>
      <c r="I144" s="24">
        <v>89875</v>
      </c>
      <c r="J144" s="23">
        <v>13160</v>
      </c>
      <c r="K144" s="26">
        <v>103035</v>
      </c>
      <c r="L144" s="30">
        <v>131185</v>
      </c>
    </row>
    <row r="145" spans="1:12">
      <c r="A145" s="22" t="s">
        <v>126</v>
      </c>
      <c r="B145" s="23">
        <v>2185</v>
      </c>
      <c r="C145" s="23">
        <v>1375</v>
      </c>
      <c r="D145" s="23">
        <v>2210</v>
      </c>
      <c r="E145" s="23">
        <v>1350</v>
      </c>
      <c r="F145" s="24">
        <v>3560</v>
      </c>
      <c r="G145" s="25">
        <v>10620</v>
      </c>
      <c r="H145" s="23">
        <v>1335</v>
      </c>
      <c r="I145" s="23">
        <v>9390</v>
      </c>
      <c r="J145" s="23">
        <v>2565</v>
      </c>
      <c r="K145" s="26">
        <v>11955</v>
      </c>
      <c r="L145" s="30">
        <v>15515</v>
      </c>
    </row>
    <row r="146" spans="1:12">
      <c r="A146" s="22" t="s">
        <v>127</v>
      </c>
      <c r="B146" s="23">
        <v>325</v>
      </c>
      <c r="C146" s="23">
        <v>140</v>
      </c>
      <c r="D146" s="23">
        <v>205</v>
      </c>
      <c r="E146" s="23">
        <v>260</v>
      </c>
      <c r="F146" s="24">
        <v>465</v>
      </c>
      <c r="G146" s="25">
        <v>4245</v>
      </c>
      <c r="H146" s="23">
        <v>220</v>
      </c>
      <c r="I146" s="23">
        <v>3920</v>
      </c>
      <c r="J146" s="23">
        <v>545</v>
      </c>
      <c r="K146" s="26">
        <v>4465</v>
      </c>
      <c r="L146" s="30">
        <v>4930</v>
      </c>
    </row>
    <row r="147" spans="1:12">
      <c r="A147" s="22" t="s">
        <v>128</v>
      </c>
      <c r="B147" s="23">
        <v>1700</v>
      </c>
      <c r="C147" s="23">
        <v>3855</v>
      </c>
      <c r="D147" s="23">
        <v>4010</v>
      </c>
      <c r="E147" s="23">
        <v>1545</v>
      </c>
      <c r="F147" s="24">
        <v>5555</v>
      </c>
      <c r="G147" s="25">
        <v>9410</v>
      </c>
      <c r="H147" s="23">
        <v>1530</v>
      </c>
      <c r="I147" s="23">
        <v>9625</v>
      </c>
      <c r="J147" s="23">
        <v>1320</v>
      </c>
      <c r="K147" s="26">
        <v>10945</v>
      </c>
      <c r="L147" s="30">
        <v>16500</v>
      </c>
    </row>
    <row r="148" spans="1:12">
      <c r="A148" s="22" t="s">
        <v>129</v>
      </c>
      <c r="B148" s="23">
        <v>1350</v>
      </c>
      <c r="C148" s="23">
        <v>1340</v>
      </c>
      <c r="D148" s="23">
        <v>1665</v>
      </c>
      <c r="E148" s="23">
        <v>1020</v>
      </c>
      <c r="F148" s="24">
        <v>2685</v>
      </c>
      <c r="G148" s="25">
        <v>9555</v>
      </c>
      <c r="H148" s="23">
        <v>1820</v>
      </c>
      <c r="I148" s="23">
        <v>9225</v>
      </c>
      <c r="J148" s="23">
        <v>2150</v>
      </c>
      <c r="K148" s="26">
        <v>11375</v>
      </c>
      <c r="L148" s="30">
        <v>14060</v>
      </c>
    </row>
    <row r="149" spans="1:12">
      <c r="A149" s="22" t="s">
        <v>226</v>
      </c>
      <c r="B149" s="23">
        <v>6745</v>
      </c>
      <c r="C149" s="23">
        <v>1960</v>
      </c>
      <c r="D149" s="23">
        <v>4300</v>
      </c>
      <c r="E149" s="23">
        <v>4405</v>
      </c>
      <c r="F149" s="24">
        <v>8705</v>
      </c>
      <c r="G149" s="25">
        <v>18175</v>
      </c>
      <c r="H149" s="23">
        <v>795</v>
      </c>
      <c r="I149" s="23">
        <v>14580</v>
      </c>
      <c r="J149" s="23">
        <v>4390</v>
      </c>
      <c r="K149" s="26">
        <v>18970</v>
      </c>
      <c r="L149" s="30">
        <v>27675</v>
      </c>
    </row>
    <row r="150" spans="1:12">
      <c r="A150" s="22" t="s">
        <v>131</v>
      </c>
      <c r="B150" s="23">
        <v>1830</v>
      </c>
      <c r="C150" s="23">
        <v>1215</v>
      </c>
      <c r="D150" s="23">
        <v>1795</v>
      </c>
      <c r="E150" s="23">
        <v>1255</v>
      </c>
      <c r="F150" s="24">
        <v>3050</v>
      </c>
      <c r="G150" s="25">
        <v>10550</v>
      </c>
      <c r="H150" s="23">
        <v>2520</v>
      </c>
      <c r="I150" s="23">
        <v>12295</v>
      </c>
      <c r="J150" s="23">
        <v>775</v>
      </c>
      <c r="K150" s="26">
        <v>13070</v>
      </c>
      <c r="L150" s="30">
        <v>16120</v>
      </c>
    </row>
    <row r="151" spans="1:12">
      <c r="A151" s="22" t="s">
        <v>132</v>
      </c>
      <c r="B151" s="23">
        <v>300</v>
      </c>
      <c r="C151" s="23">
        <v>45</v>
      </c>
      <c r="D151" s="23">
        <v>170</v>
      </c>
      <c r="E151" s="23">
        <v>175</v>
      </c>
      <c r="F151" s="24">
        <v>345</v>
      </c>
      <c r="G151" s="25">
        <v>1355</v>
      </c>
      <c r="H151" s="23">
        <v>20</v>
      </c>
      <c r="I151" s="23">
        <v>1055</v>
      </c>
      <c r="J151" s="23">
        <v>320</v>
      </c>
      <c r="K151" s="26">
        <v>1375</v>
      </c>
      <c r="L151" s="30">
        <v>1720</v>
      </c>
    </row>
    <row r="152" spans="1:12">
      <c r="A152" s="22" t="s">
        <v>133</v>
      </c>
      <c r="B152" s="23">
        <v>4555</v>
      </c>
      <c r="C152" s="23">
        <v>1825</v>
      </c>
      <c r="D152" s="23">
        <v>3580</v>
      </c>
      <c r="E152" s="23">
        <v>2805</v>
      </c>
      <c r="F152" s="24">
        <v>6385</v>
      </c>
      <c r="G152" s="25">
        <v>16190</v>
      </c>
      <c r="H152" s="23">
        <v>3725</v>
      </c>
      <c r="I152" s="23">
        <v>17480</v>
      </c>
      <c r="J152" s="23">
        <v>2430</v>
      </c>
      <c r="K152" s="26">
        <v>19910</v>
      </c>
      <c r="L152" s="30">
        <v>26295</v>
      </c>
    </row>
    <row r="153" spans="1:12">
      <c r="A153" s="22" t="s">
        <v>134</v>
      </c>
      <c r="B153" s="23">
        <v>1980</v>
      </c>
      <c r="C153" s="23">
        <v>2270</v>
      </c>
      <c r="D153" s="23">
        <v>2530</v>
      </c>
      <c r="E153" s="23">
        <v>1725</v>
      </c>
      <c r="F153" s="24">
        <v>4255</v>
      </c>
      <c r="G153" s="25">
        <v>6010</v>
      </c>
      <c r="H153" s="23">
        <v>605</v>
      </c>
      <c r="I153" s="23">
        <v>4540</v>
      </c>
      <c r="J153" s="23">
        <v>2075</v>
      </c>
      <c r="K153" s="26">
        <v>6615</v>
      </c>
      <c r="L153" s="30">
        <v>10870</v>
      </c>
    </row>
    <row r="154" spans="1:12">
      <c r="A154" s="22" t="s">
        <v>136</v>
      </c>
      <c r="B154" s="23">
        <v>490</v>
      </c>
      <c r="C154" s="23">
        <v>1275</v>
      </c>
      <c r="D154" s="23">
        <v>1290</v>
      </c>
      <c r="E154" s="23">
        <v>475</v>
      </c>
      <c r="F154" s="24">
        <v>1765</v>
      </c>
      <c r="G154" s="25">
        <v>2780</v>
      </c>
      <c r="H154" s="23">
        <v>705</v>
      </c>
      <c r="I154" s="23">
        <v>2875</v>
      </c>
      <c r="J154" s="23">
        <v>610</v>
      </c>
      <c r="K154" s="26">
        <v>3485</v>
      </c>
      <c r="L154" s="30">
        <v>5245</v>
      </c>
    </row>
    <row r="155" spans="1:12">
      <c r="A155" s="22" t="s">
        <v>137</v>
      </c>
      <c r="B155" s="23">
        <v>1850</v>
      </c>
      <c r="C155" s="23">
        <v>2230</v>
      </c>
      <c r="D155" s="23">
        <v>2270</v>
      </c>
      <c r="E155" s="23">
        <v>1810</v>
      </c>
      <c r="F155" s="24">
        <v>4080</v>
      </c>
      <c r="G155" s="25">
        <v>7030</v>
      </c>
      <c r="H155" s="23">
        <v>1585</v>
      </c>
      <c r="I155" s="23">
        <v>7630</v>
      </c>
      <c r="J155" s="23">
        <v>985</v>
      </c>
      <c r="K155" s="26">
        <v>8615</v>
      </c>
      <c r="L155" s="30">
        <v>12700</v>
      </c>
    </row>
    <row r="156" spans="1:12">
      <c r="A156" s="22" t="s">
        <v>138</v>
      </c>
      <c r="B156" s="23">
        <v>170</v>
      </c>
      <c r="C156" s="23">
        <v>10</v>
      </c>
      <c r="D156" s="23">
        <v>100</v>
      </c>
      <c r="E156" s="23">
        <v>80</v>
      </c>
      <c r="F156" s="24">
        <v>180</v>
      </c>
      <c r="G156" s="25">
        <v>720</v>
      </c>
      <c r="H156" s="23">
        <v>0</v>
      </c>
      <c r="I156" s="23">
        <v>600</v>
      </c>
      <c r="J156" s="23">
        <v>120</v>
      </c>
      <c r="K156" s="26">
        <v>720</v>
      </c>
      <c r="L156" s="30">
        <v>895</v>
      </c>
    </row>
    <row r="157" spans="1:12">
      <c r="A157" s="22" t="s">
        <v>139</v>
      </c>
      <c r="B157" s="23">
        <v>1640</v>
      </c>
      <c r="C157" s="23">
        <v>415</v>
      </c>
      <c r="D157" s="23">
        <v>835</v>
      </c>
      <c r="E157" s="23">
        <v>1220</v>
      </c>
      <c r="F157" s="24">
        <v>2055</v>
      </c>
      <c r="G157" s="25">
        <v>6600</v>
      </c>
      <c r="H157" s="23">
        <v>1200</v>
      </c>
      <c r="I157" s="23">
        <v>4555</v>
      </c>
      <c r="J157" s="23">
        <v>3240</v>
      </c>
      <c r="K157" s="26">
        <v>7795</v>
      </c>
      <c r="L157" s="30">
        <v>9850</v>
      </c>
    </row>
    <row r="158" spans="1:12">
      <c r="A158" s="22" t="s">
        <v>227</v>
      </c>
      <c r="B158" s="23">
        <v>0</v>
      </c>
      <c r="C158" s="23">
        <v>55</v>
      </c>
      <c r="D158" s="23">
        <v>30</v>
      </c>
      <c r="E158" s="23">
        <v>25</v>
      </c>
      <c r="F158" s="24">
        <v>55</v>
      </c>
      <c r="G158" s="25">
        <v>840</v>
      </c>
      <c r="H158" s="23">
        <v>95</v>
      </c>
      <c r="I158" s="23">
        <v>900</v>
      </c>
      <c r="J158" s="23">
        <v>40</v>
      </c>
      <c r="K158" s="26">
        <v>940</v>
      </c>
      <c r="L158" s="30">
        <v>990</v>
      </c>
    </row>
    <row r="159" spans="1:12">
      <c r="A159" s="22" t="s">
        <v>141</v>
      </c>
      <c r="B159" s="23">
        <v>2230</v>
      </c>
      <c r="C159" s="23">
        <v>1065</v>
      </c>
      <c r="D159" s="23">
        <v>1620</v>
      </c>
      <c r="E159" s="23">
        <v>1675</v>
      </c>
      <c r="F159" s="24">
        <v>3295</v>
      </c>
      <c r="G159" s="25">
        <v>6700</v>
      </c>
      <c r="H159" s="23">
        <v>1125</v>
      </c>
      <c r="I159" s="23">
        <v>7200</v>
      </c>
      <c r="J159" s="23">
        <v>625</v>
      </c>
      <c r="K159" s="26">
        <v>7825</v>
      </c>
      <c r="L159" s="30">
        <v>11120</v>
      </c>
    </row>
    <row r="160" spans="1:12">
      <c r="A160" s="22" t="s">
        <v>142</v>
      </c>
      <c r="B160" s="23">
        <v>3240</v>
      </c>
      <c r="C160" s="23">
        <v>2450</v>
      </c>
      <c r="D160" s="23">
        <v>4025</v>
      </c>
      <c r="E160" s="23">
        <v>1660</v>
      </c>
      <c r="F160" s="24">
        <v>5685</v>
      </c>
      <c r="G160" s="25">
        <v>11540</v>
      </c>
      <c r="H160" s="23">
        <v>2525</v>
      </c>
      <c r="I160" s="23">
        <v>12915</v>
      </c>
      <c r="J160" s="23">
        <v>1155</v>
      </c>
      <c r="K160" s="26">
        <v>14070</v>
      </c>
      <c r="L160" s="30">
        <v>19755</v>
      </c>
    </row>
    <row r="161" spans="1:12">
      <c r="A161" s="22" t="s">
        <v>143</v>
      </c>
      <c r="B161" s="23">
        <v>95</v>
      </c>
      <c r="C161" s="23">
        <v>350</v>
      </c>
      <c r="D161" s="23">
        <v>395</v>
      </c>
      <c r="E161" s="23">
        <v>50</v>
      </c>
      <c r="F161" s="24">
        <v>445</v>
      </c>
      <c r="G161" s="25">
        <v>3810</v>
      </c>
      <c r="H161" s="23">
        <v>2970</v>
      </c>
      <c r="I161" s="23">
        <v>6525</v>
      </c>
      <c r="J161" s="23">
        <v>255</v>
      </c>
      <c r="K161" s="26">
        <v>6780</v>
      </c>
      <c r="L161" s="30">
        <v>7225</v>
      </c>
    </row>
    <row r="162" spans="1:12">
      <c r="A162" s="22" t="s">
        <v>144</v>
      </c>
      <c r="B162" s="23">
        <v>820</v>
      </c>
      <c r="C162" s="23">
        <v>730</v>
      </c>
      <c r="D162" s="23">
        <v>1215</v>
      </c>
      <c r="E162" s="23">
        <v>335</v>
      </c>
      <c r="F162" s="24">
        <v>1550</v>
      </c>
      <c r="G162" s="25">
        <v>9720</v>
      </c>
      <c r="H162" s="23">
        <v>3580</v>
      </c>
      <c r="I162" s="23">
        <v>12790</v>
      </c>
      <c r="J162" s="23">
        <v>510</v>
      </c>
      <c r="K162" s="26">
        <v>13300</v>
      </c>
      <c r="L162" s="30">
        <v>14845</v>
      </c>
    </row>
    <row r="163" spans="1:12">
      <c r="A163" s="27" t="s">
        <v>145</v>
      </c>
      <c r="B163" s="28">
        <v>31505</v>
      </c>
      <c r="C163" s="28">
        <v>22610</v>
      </c>
      <c r="D163" s="28">
        <v>32240</v>
      </c>
      <c r="E163" s="23">
        <v>21875</v>
      </c>
      <c r="F163" s="24">
        <v>54115</v>
      </c>
      <c r="G163" s="29">
        <v>135850</v>
      </c>
      <c r="H163" s="28">
        <v>26360</v>
      </c>
      <c r="I163" s="24">
        <v>138100</v>
      </c>
      <c r="J163" s="23">
        <v>24105</v>
      </c>
      <c r="K163" s="26">
        <v>162205</v>
      </c>
      <c r="L163" s="30">
        <v>216320</v>
      </c>
    </row>
    <row r="164" spans="1:12">
      <c r="A164" s="22" t="s">
        <v>146</v>
      </c>
      <c r="B164" s="23">
        <v>2835</v>
      </c>
      <c r="C164" s="23">
        <v>2290</v>
      </c>
      <c r="D164" s="23">
        <v>3965</v>
      </c>
      <c r="E164" s="23">
        <v>1155</v>
      </c>
      <c r="F164" s="24">
        <v>5120</v>
      </c>
      <c r="G164" s="25">
        <v>13765</v>
      </c>
      <c r="H164" s="23">
        <v>4100</v>
      </c>
      <c r="I164" s="23">
        <v>16965</v>
      </c>
      <c r="J164" s="23">
        <v>900</v>
      </c>
      <c r="K164" s="26">
        <v>17865</v>
      </c>
      <c r="L164" s="30">
        <v>22985</v>
      </c>
    </row>
    <row r="165" spans="1:12">
      <c r="A165" s="37" t="s">
        <v>148</v>
      </c>
      <c r="B165" s="25">
        <v>20</v>
      </c>
      <c r="C165" s="23">
        <v>125</v>
      </c>
      <c r="D165" s="23">
        <v>140</v>
      </c>
      <c r="E165" s="23">
        <v>5</v>
      </c>
      <c r="F165" s="24">
        <v>145</v>
      </c>
      <c r="G165" s="25">
        <v>865</v>
      </c>
      <c r="H165" s="23">
        <v>10</v>
      </c>
      <c r="I165" s="23">
        <v>850</v>
      </c>
      <c r="J165" s="23">
        <v>25</v>
      </c>
      <c r="K165" s="26">
        <v>875</v>
      </c>
      <c r="L165" s="30">
        <v>1020</v>
      </c>
    </row>
    <row r="166" spans="1:12">
      <c r="A166" s="37" t="s">
        <v>149</v>
      </c>
      <c r="B166" s="25">
        <v>45</v>
      </c>
      <c r="C166" s="23">
        <v>95</v>
      </c>
      <c r="D166" s="23">
        <v>130</v>
      </c>
      <c r="E166" s="23">
        <v>15</v>
      </c>
      <c r="F166" s="24">
        <v>145</v>
      </c>
      <c r="G166" s="25">
        <v>890</v>
      </c>
      <c r="H166" s="23">
        <v>305</v>
      </c>
      <c r="I166" s="23">
        <v>1160</v>
      </c>
      <c r="J166" s="23">
        <v>35</v>
      </c>
      <c r="K166" s="26">
        <v>1195</v>
      </c>
      <c r="L166" s="26">
        <v>1340</v>
      </c>
    </row>
    <row r="167" spans="1:12">
      <c r="A167" s="22" t="s">
        <v>228</v>
      </c>
      <c r="B167" s="25">
        <v>2265</v>
      </c>
      <c r="C167" s="23">
        <v>3555</v>
      </c>
      <c r="D167" s="23">
        <v>4120</v>
      </c>
      <c r="E167" s="23">
        <v>1700</v>
      </c>
      <c r="F167" s="24">
        <v>5820</v>
      </c>
      <c r="G167" s="25">
        <v>16300</v>
      </c>
      <c r="H167" s="23">
        <v>4440</v>
      </c>
      <c r="I167" s="23">
        <v>17755</v>
      </c>
      <c r="J167" s="23">
        <v>2985</v>
      </c>
      <c r="K167" s="26">
        <v>20740</v>
      </c>
      <c r="L167" s="26">
        <v>26560</v>
      </c>
    </row>
    <row r="168" spans="1:12">
      <c r="A168" s="27" t="s">
        <v>151</v>
      </c>
      <c r="B168" s="29">
        <v>5165</v>
      </c>
      <c r="C168" s="28">
        <v>6070</v>
      </c>
      <c r="D168" s="28">
        <v>8355</v>
      </c>
      <c r="E168" s="23">
        <v>2880</v>
      </c>
      <c r="F168" s="24">
        <v>11235</v>
      </c>
      <c r="G168" s="29">
        <v>31820</v>
      </c>
      <c r="H168" s="28">
        <v>8855</v>
      </c>
      <c r="I168" s="24">
        <v>36730</v>
      </c>
      <c r="J168" s="23">
        <v>3945</v>
      </c>
      <c r="K168" s="26">
        <v>40675</v>
      </c>
      <c r="L168" s="26">
        <v>51905</v>
      </c>
    </row>
    <row r="169" spans="1:12">
      <c r="A169" s="27" t="s">
        <v>152</v>
      </c>
      <c r="B169" s="29">
        <v>309425</v>
      </c>
      <c r="C169" s="28">
        <v>259080</v>
      </c>
      <c r="D169" s="28">
        <v>358800</v>
      </c>
      <c r="E169" s="23">
        <v>209705</v>
      </c>
      <c r="F169" s="24">
        <v>568505</v>
      </c>
      <c r="G169" s="29">
        <v>1411975</v>
      </c>
      <c r="H169" s="28">
        <v>516165</v>
      </c>
      <c r="I169" s="24">
        <v>1702610</v>
      </c>
      <c r="J169" s="23">
        <v>225530</v>
      </c>
      <c r="K169" s="26">
        <v>1928140</v>
      </c>
      <c r="L169" s="26">
        <v>2496645</v>
      </c>
    </row>
    <row r="170" spans="1:12">
      <c r="A170" s="38"/>
      <c r="B170" s="41"/>
      <c r="C170" s="39"/>
      <c r="D170" s="39"/>
      <c r="E170" s="39"/>
      <c r="F170" s="40"/>
      <c r="G170" s="41"/>
      <c r="H170" s="39"/>
      <c r="I170" s="40"/>
      <c r="J170" s="40"/>
      <c r="K170" s="42"/>
      <c r="L170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7F99-D67D-4E1E-B183-618ECFF53928}">
  <dimension ref="A1:L170"/>
  <sheetViews>
    <sheetView topLeftCell="A141" workbookViewId="0">
      <selection activeCell="A171" sqref="A171:XFD171"/>
    </sheetView>
    <sheetView workbookViewId="1">
      <selection sqref="A1:D1"/>
    </sheetView>
  </sheetViews>
  <sheetFormatPr defaultRowHeight="15"/>
  <sheetData>
    <row r="1" spans="1:12" ht="23.25">
      <c r="A1" s="60" t="s">
        <v>4843</v>
      </c>
      <c r="B1" s="14" t="s">
        <v>4824</v>
      </c>
      <c r="C1" s="14" t="s">
        <v>4825</v>
      </c>
      <c r="D1" s="74" t="s">
        <v>4826</v>
      </c>
      <c r="E1" s="74" t="s">
        <v>4827</v>
      </c>
      <c r="F1" s="43" t="s">
        <v>4835</v>
      </c>
      <c r="G1" s="14" t="s">
        <v>4828</v>
      </c>
      <c r="H1" s="14" t="s">
        <v>4829</v>
      </c>
      <c r="I1" s="13" t="s">
        <v>4830</v>
      </c>
      <c r="J1" s="123" t="s">
        <v>4831</v>
      </c>
      <c r="K1" s="43" t="s">
        <v>4836</v>
      </c>
      <c r="L1" s="15" t="s">
        <v>159</v>
      </c>
    </row>
    <row r="2" spans="1:12">
      <c r="A2" s="47" t="s">
        <v>1</v>
      </c>
      <c r="B2" s="25">
        <v>1720</v>
      </c>
      <c r="C2" s="23">
        <v>1465</v>
      </c>
      <c r="D2" s="23">
        <v>1975</v>
      </c>
      <c r="E2" s="23">
        <v>1210</v>
      </c>
      <c r="F2" s="24">
        <v>3185</v>
      </c>
      <c r="G2" s="25">
        <v>11710</v>
      </c>
      <c r="H2" s="23">
        <v>6870</v>
      </c>
      <c r="I2" s="23">
        <v>16245</v>
      </c>
      <c r="J2" s="23">
        <f>K2-I2</f>
        <v>2335</v>
      </c>
      <c r="K2" s="26">
        <v>18580</v>
      </c>
      <c r="L2" s="26">
        <v>21765</v>
      </c>
    </row>
    <row r="3" spans="1:12">
      <c r="A3" s="47" t="s">
        <v>2</v>
      </c>
      <c r="B3" s="25">
        <v>2270</v>
      </c>
      <c r="C3" s="23">
        <v>920</v>
      </c>
      <c r="D3" s="23">
        <v>1340</v>
      </c>
      <c r="E3" s="23">
        <v>1850</v>
      </c>
      <c r="F3" s="24">
        <v>3190</v>
      </c>
      <c r="G3" s="25">
        <v>7435</v>
      </c>
      <c r="H3" s="23">
        <v>695</v>
      </c>
      <c r="I3" s="23">
        <v>6240</v>
      </c>
      <c r="J3" s="23">
        <f>K3-I3</f>
        <v>1890</v>
      </c>
      <c r="K3" s="26">
        <v>8130</v>
      </c>
      <c r="L3" s="26">
        <v>11325</v>
      </c>
    </row>
    <row r="4" spans="1:12">
      <c r="A4" s="47" t="s">
        <v>3</v>
      </c>
      <c r="B4" s="25">
        <v>680</v>
      </c>
      <c r="C4" s="23">
        <v>2595</v>
      </c>
      <c r="D4" s="23">
        <v>3215</v>
      </c>
      <c r="E4" s="23">
        <v>60</v>
      </c>
      <c r="F4" s="24">
        <v>3275</v>
      </c>
      <c r="G4" s="25">
        <v>5285</v>
      </c>
      <c r="H4" s="23">
        <v>410</v>
      </c>
      <c r="I4" s="23">
        <v>5540</v>
      </c>
      <c r="J4" s="23">
        <f>K4-I4</f>
        <v>155</v>
      </c>
      <c r="K4" s="26">
        <v>5695</v>
      </c>
      <c r="L4" s="26">
        <v>8970</v>
      </c>
    </row>
    <row r="5" spans="1:12">
      <c r="A5" s="47" t="s">
        <v>4</v>
      </c>
      <c r="B5" s="25">
        <v>1950</v>
      </c>
      <c r="C5" s="23">
        <v>3295</v>
      </c>
      <c r="D5" s="23">
        <v>2950</v>
      </c>
      <c r="E5" s="23">
        <v>2295</v>
      </c>
      <c r="F5" s="24">
        <v>5245</v>
      </c>
      <c r="G5" s="25">
        <v>9625</v>
      </c>
      <c r="H5" s="23">
        <v>450</v>
      </c>
      <c r="I5" s="23">
        <v>7915</v>
      </c>
      <c r="J5" s="23">
        <f>K5-I5</f>
        <v>2160</v>
      </c>
      <c r="K5" s="26">
        <v>10075</v>
      </c>
      <c r="L5" s="26">
        <v>15320</v>
      </c>
    </row>
    <row r="6" spans="1:12">
      <c r="A6" s="47" t="s">
        <v>5</v>
      </c>
      <c r="B6" s="25">
        <v>3600</v>
      </c>
      <c r="C6" s="23">
        <v>1780</v>
      </c>
      <c r="D6" s="23">
        <v>1955</v>
      </c>
      <c r="E6" s="23">
        <v>3425</v>
      </c>
      <c r="F6" s="24">
        <v>5380</v>
      </c>
      <c r="G6" s="25">
        <v>10585</v>
      </c>
      <c r="H6" s="23">
        <v>4570</v>
      </c>
      <c r="I6" s="23">
        <v>12390</v>
      </c>
      <c r="J6" s="23">
        <f>K6-I6</f>
        <v>2765</v>
      </c>
      <c r="K6" s="26">
        <v>15155</v>
      </c>
      <c r="L6" s="26">
        <v>20540</v>
      </c>
    </row>
    <row r="7" spans="1:12">
      <c r="A7" s="47" t="s">
        <v>171</v>
      </c>
      <c r="B7" s="25">
        <v>1235</v>
      </c>
      <c r="C7" s="23">
        <v>3840</v>
      </c>
      <c r="D7" s="23">
        <v>4325</v>
      </c>
      <c r="E7" s="23">
        <v>750</v>
      </c>
      <c r="F7" s="24">
        <v>5075</v>
      </c>
      <c r="G7" s="25">
        <v>210</v>
      </c>
      <c r="H7" s="23">
        <v>12535</v>
      </c>
      <c r="I7" s="23">
        <v>11955</v>
      </c>
      <c r="J7" s="23">
        <f>K7-I7</f>
        <v>790</v>
      </c>
      <c r="K7" s="26">
        <v>12745</v>
      </c>
      <c r="L7" s="26">
        <v>17820</v>
      </c>
    </row>
    <row r="8" spans="1:12">
      <c r="A8" s="47" t="s">
        <v>7</v>
      </c>
      <c r="B8" s="25">
        <v>1975</v>
      </c>
      <c r="C8" s="23">
        <v>2140</v>
      </c>
      <c r="D8" s="23">
        <v>2680</v>
      </c>
      <c r="E8" s="23">
        <v>1430</v>
      </c>
      <c r="F8" s="24">
        <v>4110</v>
      </c>
      <c r="G8" s="25">
        <v>15530</v>
      </c>
      <c r="H8" s="23">
        <v>4315</v>
      </c>
      <c r="I8" s="23">
        <v>18275</v>
      </c>
      <c r="J8" s="23">
        <f>K8-I8</f>
        <v>1570</v>
      </c>
      <c r="K8" s="26">
        <v>19845</v>
      </c>
      <c r="L8" s="26">
        <v>23955</v>
      </c>
    </row>
    <row r="9" spans="1:12">
      <c r="A9" s="47" t="s">
        <v>8</v>
      </c>
      <c r="B9" s="25">
        <v>6740</v>
      </c>
      <c r="C9" s="23">
        <v>4910</v>
      </c>
      <c r="D9" s="23">
        <v>7260</v>
      </c>
      <c r="E9" s="23">
        <v>4390</v>
      </c>
      <c r="F9" s="24">
        <v>11650</v>
      </c>
      <c r="G9" s="25">
        <v>17565</v>
      </c>
      <c r="H9" s="23">
        <v>1445</v>
      </c>
      <c r="I9" s="23">
        <v>17005</v>
      </c>
      <c r="J9" s="23">
        <f>K9-I9</f>
        <v>2005</v>
      </c>
      <c r="K9" s="26">
        <v>19010</v>
      </c>
      <c r="L9" s="26">
        <v>30660</v>
      </c>
    </row>
    <row r="10" spans="1:12">
      <c r="A10" s="47" t="s">
        <v>9</v>
      </c>
      <c r="B10" s="25">
        <v>380</v>
      </c>
      <c r="C10" s="23">
        <v>80</v>
      </c>
      <c r="D10" s="23">
        <v>95</v>
      </c>
      <c r="E10" s="23">
        <v>365</v>
      </c>
      <c r="F10" s="24">
        <v>460</v>
      </c>
      <c r="G10" s="25">
        <v>3115</v>
      </c>
      <c r="H10" s="23">
        <v>1215</v>
      </c>
      <c r="I10" s="23">
        <v>3415</v>
      </c>
      <c r="J10" s="23">
        <f>K10-I10</f>
        <v>920</v>
      </c>
      <c r="K10" s="26">
        <v>4335</v>
      </c>
      <c r="L10" s="26">
        <v>4790</v>
      </c>
    </row>
    <row r="11" spans="1:12">
      <c r="A11" s="47" t="s">
        <v>211</v>
      </c>
      <c r="B11" s="25">
        <v>110</v>
      </c>
      <c r="C11" s="23">
        <v>425</v>
      </c>
      <c r="D11" s="23">
        <v>505</v>
      </c>
      <c r="E11" s="23">
        <v>30</v>
      </c>
      <c r="F11" s="24">
        <v>535</v>
      </c>
      <c r="G11" s="25">
        <v>1715</v>
      </c>
      <c r="H11" s="23">
        <v>60</v>
      </c>
      <c r="I11" s="23">
        <v>1770</v>
      </c>
      <c r="J11" s="23">
        <f>K11-I11</f>
        <v>0</v>
      </c>
      <c r="K11" s="26">
        <v>1770</v>
      </c>
      <c r="L11" s="26">
        <v>2305</v>
      </c>
    </row>
    <row r="12" spans="1:12">
      <c r="A12" s="47" t="s">
        <v>11</v>
      </c>
      <c r="B12" s="25">
        <v>760</v>
      </c>
      <c r="C12" s="23">
        <v>1030</v>
      </c>
      <c r="D12" s="23">
        <v>1380</v>
      </c>
      <c r="E12" s="23">
        <v>415</v>
      </c>
      <c r="F12" s="24">
        <v>1795</v>
      </c>
      <c r="G12" s="25">
        <v>4070</v>
      </c>
      <c r="H12" s="23">
        <v>3375</v>
      </c>
      <c r="I12" s="23">
        <v>6810</v>
      </c>
      <c r="J12" s="23">
        <f>K12-I12</f>
        <v>635</v>
      </c>
      <c r="K12" s="26">
        <v>7445</v>
      </c>
      <c r="L12" s="26">
        <v>9240</v>
      </c>
    </row>
    <row r="13" spans="1:12">
      <c r="A13" s="47" t="s">
        <v>212</v>
      </c>
      <c r="B13" s="25">
        <v>25</v>
      </c>
      <c r="C13" s="23">
        <v>15</v>
      </c>
      <c r="D13" s="23">
        <v>20</v>
      </c>
      <c r="E13" s="23">
        <v>20</v>
      </c>
      <c r="F13" s="24">
        <v>40</v>
      </c>
      <c r="G13" s="25">
        <v>2515</v>
      </c>
      <c r="H13" s="23">
        <v>95</v>
      </c>
      <c r="I13" s="23">
        <v>2345</v>
      </c>
      <c r="J13" s="23">
        <f>K13-I13</f>
        <v>265</v>
      </c>
      <c r="K13" s="26">
        <v>2610</v>
      </c>
      <c r="L13" s="26">
        <v>2650</v>
      </c>
    </row>
    <row r="14" spans="1:12">
      <c r="A14" s="47" t="s">
        <v>13</v>
      </c>
      <c r="B14" s="25">
        <v>1635</v>
      </c>
      <c r="C14" s="23">
        <v>1240</v>
      </c>
      <c r="D14" s="23">
        <v>1495</v>
      </c>
      <c r="E14" s="23">
        <v>1380</v>
      </c>
      <c r="F14" s="24">
        <v>2875</v>
      </c>
      <c r="G14" s="25">
        <v>12560</v>
      </c>
      <c r="H14" s="23">
        <v>3355</v>
      </c>
      <c r="I14" s="23">
        <v>14860</v>
      </c>
      <c r="J14" s="23">
        <f>K14-I14</f>
        <v>1060</v>
      </c>
      <c r="K14" s="26">
        <v>15920</v>
      </c>
      <c r="L14" s="26">
        <v>18795</v>
      </c>
    </row>
    <row r="15" spans="1:12">
      <c r="A15" s="47" t="s">
        <v>14</v>
      </c>
      <c r="B15" s="25">
        <v>1375</v>
      </c>
      <c r="C15" s="23">
        <v>1670</v>
      </c>
      <c r="D15" s="23">
        <v>1890</v>
      </c>
      <c r="E15" s="23">
        <v>1160</v>
      </c>
      <c r="F15" s="24">
        <v>3050</v>
      </c>
      <c r="G15" s="25">
        <v>8920</v>
      </c>
      <c r="H15" s="23">
        <v>1605</v>
      </c>
      <c r="I15" s="23">
        <v>8705</v>
      </c>
      <c r="J15" s="23">
        <f>K15-I15</f>
        <v>1820</v>
      </c>
      <c r="K15" s="26">
        <v>10525</v>
      </c>
      <c r="L15" s="26">
        <v>13570</v>
      </c>
    </row>
    <row r="16" spans="1:12">
      <c r="A16" s="47" t="s">
        <v>15</v>
      </c>
      <c r="B16" s="25">
        <v>1510</v>
      </c>
      <c r="C16" s="23">
        <v>2260</v>
      </c>
      <c r="D16" s="23">
        <v>3030</v>
      </c>
      <c r="E16" s="23">
        <v>740</v>
      </c>
      <c r="F16" s="24">
        <v>3770</v>
      </c>
      <c r="G16" s="25">
        <v>14020</v>
      </c>
      <c r="H16" s="23">
        <v>3335</v>
      </c>
      <c r="I16" s="23">
        <v>15495</v>
      </c>
      <c r="J16" s="23">
        <f>K16-I16</f>
        <v>1860</v>
      </c>
      <c r="K16" s="26">
        <v>17355</v>
      </c>
      <c r="L16" s="26">
        <v>21130</v>
      </c>
    </row>
    <row r="17" spans="1:12">
      <c r="A17" s="47" t="s">
        <v>16</v>
      </c>
      <c r="B17" s="25">
        <v>4140</v>
      </c>
      <c r="C17" s="23">
        <v>1775</v>
      </c>
      <c r="D17" s="23">
        <v>3435</v>
      </c>
      <c r="E17" s="23">
        <v>2485</v>
      </c>
      <c r="F17" s="24">
        <v>5920</v>
      </c>
      <c r="G17" s="25">
        <v>12625</v>
      </c>
      <c r="H17" s="23">
        <v>1450</v>
      </c>
      <c r="I17" s="23">
        <v>12355</v>
      </c>
      <c r="J17" s="23">
        <f>K17-I17</f>
        <v>1715</v>
      </c>
      <c r="K17" s="26">
        <v>14070</v>
      </c>
      <c r="L17" s="26">
        <v>19990</v>
      </c>
    </row>
    <row r="18" spans="1:12">
      <c r="A18" s="47" t="s">
        <v>174</v>
      </c>
      <c r="B18" s="25">
        <v>4065</v>
      </c>
      <c r="C18" s="23">
        <v>1515</v>
      </c>
      <c r="D18" s="23">
        <v>2380</v>
      </c>
      <c r="E18" s="23">
        <v>3200</v>
      </c>
      <c r="F18" s="24">
        <v>5580</v>
      </c>
      <c r="G18" s="25">
        <v>10180</v>
      </c>
      <c r="H18" s="23">
        <v>455</v>
      </c>
      <c r="I18" s="23">
        <v>9135</v>
      </c>
      <c r="J18" s="23">
        <f>K18-I18</f>
        <v>1505</v>
      </c>
      <c r="K18" s="26">
        <v>10640</v>
      </c>
      <c r="L18" s="26">
        <v>16220</v>
      </c>
    </row>
    <row r="19" spans="1:12">
      <c r="A19" s="47" t="s">
        <v>17</v>
      </c>
      <c r="B19" s="25">
        <v>255</v>
      </c>
      <c r="C19" s="23">
        <v>510</v>
      </c>
      <c r="D19" s="23">
        <v>490</v>
      </c>
      <c r="E19" s="23">
        <v>275</v>
      </c>
      <c r="F19" s="24">
        <v>765</v>
      </c>
      <c r="G19" s="25">
        <v>5205</v>
      </c>
      <c r="H19" s="23">
        <v>3280</v>
      </c>
      <c r="I19" s="23">
        <v>7710</v>
      </c>
      <c r="J19" s="23">
        <f>K19-I19</f>
        <v>775</v>
      </c>
      <c r="K19" s="26">
        <v>8485</v>
      </c>
      <c r="L19" s="26">
        <v>9250</v>
      </c>
    </row>
    <row r="20" spans="1:12">
      <c r="A20" s="47" t="s">
        <v>18</v>
      </c>
      <c r="B20" s="25">
        <v>520</v>
      </c>
      <c r="C20" s="23">
        <v>35</v>
      </c>
      <c r="D20" s="23">
        <v>315</v>
      </c>
      <c r="E20" s="23">
        <v>240</v>
      </c>
      <c r="F20" s="24">
        <v>555</v>
      </c>
      <c r="G20" s="25">
        <v>935</v>
      </c>
      <c r="H20" s="23">
        <v>40</v>
      </c>
      <c r="I20" s="23">
        <v>400</v>
      </c>
      <c r="J20" s="23">
        <f>K20-I20</f>
        <v>575</v>
      </c>
      <c r="K20" s="26">
        <v>975</v>
      </c>
      <c r="L20" s="26">
        <v>1530</v>
      </c>
    </row>
    <row r="21" spans="1:12">
      <c r="A21" s="47" t="s">
        <v>229</v>
      </c>
      <c r="B21" s="25">
        <v>6460</v>
      </c>
      <c r="C21" s="23">
        <v>1635</v>
      </c>
      <c r="D21" s="23">
        <v>4110</v>
      </c>
      <c r="E21" s="23">
        <v>3985</v>
      </c>
      <c r="F21" s="24">
        <v>8095</v>
      </c>
      <c r="G21" s="25">
        <v>12015</v>
      </c>
      <c r="H21" s="23">
        <v>285</v>
      </c>
      <c r="I21" s="23">
        <v>10200</v>
      </c>
      <c r="J21" s="23">
        <f>K21-I21</f>
        <v>2100</v>
      </c>
      <c r="K21" s="26">
        <v>12300</v>
      </c>
      <c r="L21" s="26">
        <v>20395</v>
      </c>
    </row>
    <row r="22" spans="1:12">
      <c r="A22" s="47" t="s">
        <v>175</v>
      </c>
      <c r="B22" s="25">
        <v>105</v>
      </c>
      <c r="C22" s="23">
        <v>170</v>
      </c>
      <c r="D22" s="23">
        <v>235</v>
      </c>
      <c r="E22" s="23">
        <v>45</v>
      </c>
      <c r="F22" s="24">
        <v>280</v>
      </c>
      <c r="G22" s="25">
        <v>0</v>
      </c>
      <c r="H22" s="23">
        <v>0</v>
      </c>
      <c r="I22" s="23">
        <v>0</v>
      </c>
      <c r="J22" s="23">
        <f>K22-I22</f>
        <v>0</v>
      </c>
      <c r="K22" s="26">
        <v>0</v>
      </c>
      <c r="L22" s="26">
        <v>280</v>
      </c>
    </row>
    <row r="23" spans="1:12">
      <c r="A23" s="47" t="s">
        <v>21</v>
      </c>
      <c r="B23" s="25">
        <v>1520</v>
      </c>
      <c r="C23" s="23">
        <v>2685</v>
      </c>
      <c r="D23" s="23">
        <v>3955</v>
      </c>
      <c r="E23" s="23">
        <v>250</v>
      </c>
      <c r="F23" s="24">
        <v>4205</v>
      </c>
      <c r="G23" s="25">
        <v>9240</v>
      </c>
      <c r="H23" s="23">
        <v>4740</v>
      </c>
      <c r="I23" s="23">
        <v>12690</v>
      </c>
      <c r="J23" s="23">
        <f>K23-I23</f>
        <v>1290</v>
      </c>
      <c r="K23" s="26">
        <v>13980</v>
      </c>
      <c r="L23" s="26">
        <v>18185</v>
      </c>
    </row>
    <row r="24" spans="1:12">
      <c r="A24" s="47" t="s">
        <v>22</v>
      </c>
      <c r="B24" s="25">
        <v>1425</v>
      </c>
      <c r="C24" s="23">
        <v>2775</v>
      </c>
      <c r="D24" s="23">
        <v>3260</v>
      </c>
      <c r="E24" s="23">
        <v>935</v>
      </c>
      <c r="F24" s="24">
        <v>4195</v>
      </c>
      <c r="G24" s="25">
        <v>18640</v>
      </c>
      <c r="H24" s="23">
        <v>9205</v>
      </c>
      <c r="I24" s="23">
        <v>25285</v>
      </c>
      <c r="J24" s="23">
        <f>K24-I24</f>
        <v>2560</v>
      </c>
      <c r="K24" s="26">
        <v>27845</v>
      </c>
      <c r="L24" s="26">
        <v>32040</v>
      </c>
    </row>
    <row r="25" spans="1:12">
      <c r="A25" s="47" t="s">
        <v>176</v>
      </c>
      <c r="B25" s="25">
        <v>275</v>
      </c>
      <c r="C25" s="23">
        <v>55</v>
      </c>
      <c r="D25" s="23">
        <v>215</v>
      </c>
      <c r="E25" s="23">
        <v>115</v>
      </c>
      <c r="F25" s="24">
        <v>330</v>
      </c>
      <c r="G25" s="25">
        <v>580</v>
      </c>
      <c r="H25" s="23">
        <v>0</v>
      </c>
      <c r="I25" s="23">
        <v>515</v>
      </c>
      <c r="J25" s="23">
        <f>K25-I25</f>
        <v>65</v>
      </c>
      <c r="K25" s="26">
        <v>580</v>
      </c>
      <c r="L25" s="26">
        <v>910</v>
      </c>
    </row>
    <row r="26" spans="1:12">
      <c r="A26" s="47" t="s">
        <v>23</v>
      </c>
      <c r="B26" s="25">
        <v>880</v>
      </c>
      <c r="C26" s="23">
        <v>2720</v>
      </c>
      <c r="D26" s="23">
        <v>3315</v>
      </c>
      <c r="E26" s="23">
        <v>285</v>
      </c>
      <c r="F26" s="24">
        <v>3600</v>
      </c>
      <c r="G26" s="25">
        <v>7565</v>
      </c>
      <c r="H26" s="23">
        <v>4235</v>
      </c>
      <c r="I26" s="23">
        <v>11595</v>
      </c>
      <c r="J26" s="23">
        <f>K26-I26</f>
        <v>205</v>
      </c>
      <c r="K26" s="26">
        <v>11800</v>
      </c>
      <c r="L26" s="26">
        <v>15405</v>
      </c>
    </row>
    <row r="27" spans="1:12">
      <c r="A27" s="47" t="s">
        <v>24</v>
      </c>
      <c r="B27" s="25">
        <v>335</v>
      </c>
      <c r="C27" s="23">
        <v>980</v>
      </c>
      <c r="D27" s="23">
        <v>1285</v>
      </c>
      <c r="E27" s="23">
        <v>30</v>
      </c>
      <c r="F27" s="24">
        <v>1315</v>
      </c>
      <c r="G27" s="25">
        <v>3680</v>
      </c>
      <c r="H27" s="23">
        <v>715</v>
      </c>
      <c r="I27" s="23">
        <v>4285</v>
      </c>
      <c r="J27" s="23">
        <f>K27-I27</f>
        <v>110</v>
      </c>
      <c r="K27" s="26">
        <v>4395</v>
      </c>
      <c r="L27" s="26">
        <v>5710</v>
      </c>
    </row>
    <row r="28" spans="1:12">
      <c r="A28" s="47" t="s">
        <v>153</v>
      </c>
      <c r="B28" s="25">
        <v>4945</v>
      </c>
      <c r="C28" s="23">
        <v>2930</v>
      </c>
      <c r="D28" s="23">
        <v>4280</v>
      </c>
      <c r="E28" s="23">
        <v>3595</v>
      </c>
      <c r="F28" s="24">
        <v>7875</v>
      </c>
      <c r="G28" s="25">
        <v>7780</v>
      </c>
      <c r="H28" s="23">
        <v>1850</v>
      </c>
      <c r="I28" s="23">
        <v>7265</v>
      </c>
      <c r="J28" s="23">
        <f>K28-I28</f>
        <v>2360</v>
      </c>
      <c r="K28" s="26">
        <v>9625</v>
      </c>
      <c r="L28" s="26">
        <v>17500</v>
      </c>
    </row>
    <row r="29" spans="1:12">
      <c r="A29" s="47" t="s">
        <v>25</v>
      </c>
      <c r="B29" s="25">
        <v>110</v>
      </c>
      <c r="C29" s="23">
        <v>40</v>
      </c>
      <c r="D29" s="23">
        <v>100</v>
      </c>
      <c r="E29" s="23">
        <v>55</v>
      </c>
      <c r="F29" s="24">
        <v>155</v>
      </c>
      <c r="G29" s="25">
        <v>1030</v>
      </c>
      <c r="H29" s="23">
        <v>0</v>
      </c>
      <c r="I29" s="23">
        <v>785</v>
      </c>
      <c r="J29" s="23">
        <f>K29-I29</f>
        <v>245</v>
      </c>
      <c r="K29" s="26">
        <v>1030</v>
      </c>
      <c r="L29" s="26">
        <v>1185</v>
      </c>
    </row>
    <row r="30" spans="1:12">
      <c r="A30" s="47" t="s">
        <v>177</v>
      </c>
      <c r="B30" s="25">
        <v>255</v>
      </c>
      <c r="C30" s="23">
        <v>25</v>
      </c>
      <c r="D30" s="23">
        <v>150</v>
      </c>
      <c r="E30" s="23">
        <v>130</v>
      </c>
      <c r="F30" s="24">
        <v>280</v>
      </c>
      <c r="G30" s="25">
        <v>150</v>
      </c>
      <c r="H30" s="23">
        <v>0</v>
      </c>
      <c r="I30" s="23">
        <v>130</v>
      </c>
      <c r="J30" s="23">
        <f>K30-I30</f>
        <v>20</v>
      </c>
      <c r="K30" s="26">
        <v>150</v>
      </c>
      <c r="L30" s="26">
        <v>430</v>
      </c>
    </row>
    <row r="31" spans="1:12">
      <c r="A31" s="47" t="s">
        <v>27</v>
      </c>
      <c r="B31" s="25">
        <v>3015</v>
      </c>
      <c r="C31" s="23">
        <v>2125</v>
      </c>
      <c r="D31" s="23">
        <v>2230</v>
      </c>
      <c r="E31" s="23">
        <v>2915</v>
      </c>
      <c r="F31" s="24">
        <v>5145</v>
      </c>
      <c r="G31" s="25">
        <v>14620</v>
      </c>
      <c r="H31" s="23">
        <v>8050</v>
      </c>
      <c r="I31" s="23">
        <v>19270</v>
      </c>
      <c r="J31" s="23">
        <f>K31-I31</f>
        <v>3400</v>
      </c>
      <c r="K31" s="26">
        <v>22670</v>
      </c>
      <c r="L31" s="26">
        <v>27810</v>
      </c>
    </row>
    <row r="32" spans="1:12">
      <c r="A32" s="47" t="s">
        <v>28</v>
      </c>
      <c r="B32" s="25">
        <v>3620</v>
      </c>
      <c r="C32" s="23">
        <v>2110</v>
      </c>
      <c r="D32" s="23">
        <v>2720</v>
      </c>
      <c r="E32" s="23">
        <v>3015</v>
      </c>
      <c r="F32" s="24">
        <v>5735</v>
      </c>
      <c r="G32" s="25">
        <v>0</v>
      </c>
      <c r="H32" s="23">
        <v>0</v>
      </c>
      <c r="I32" s="23">
        <v>0</v>
      </c>
      <c r="J32" s="23">
        <f>K32-I32</f>
        <v>0</v>
      </c>
      <c r="K32" s="26">
        <v>0</v>
      </c>
      <c r="L32" s="26">
        <v>5735</v>
      </c>
    </row>
    <row r="33" spans="1:12">
      <c r="A33" s="47" t="s">
        <v>29</v>
      </c>
      <c r="B33" s="25">
        <v>170</v>
      </c>
      <c r="C33" s="23">
        <v>100</v>
      </c>
      <c r="D33" s="23">
        <v>150</v>
      </c>
      <c r="E33" s="23">
        <v>120</v>
      </c>
      <c r="F33" s="24">
        <v>270</v>
      </c>
      <c r="G33" s="25">
        <v>4995</v>
      </c>
      <c r="H33" s="23">
        <v>200</v>
      </c>
      <c r="I33" s="23">
        <v>4680</v>
      </c>
      <c r="J33" s="23">
        <f>K33-I33</f>
        <v>515</v>
      </c>
      <c r="K33" s="26">
        <v>5195</v>
      </c>
      <c r="L33" s="26">
        <v>5460</v>
      </c>
    </row>
    <row r="34" spans="1:12">
      <c r="A34" s="47" t="s">
        <v>30</v>
      </c>
      <c r="B34" s="25">
        <v>1065</v>
      </c>
      <c r="C34" s="23">
        <v>1820</v>
      </c>
      <c r="D34" s="23">
        <v>2745</v>
      </c>
      <c r="E34" s="23">
        <v>140</v>
      </c>
      <c r="F34" s="24">
        <v>2885</v>
      </c>
      <c r="G34" s="25">
        <v>5700</v>
      </c>
      <c r="H34" s="23">
        <v>2595</v>
      </c>
      <c r="I34" s="23">
        <v>8180</v>
      </c>
      <c r="J34" s="23">
        <f>K34-I34</f>
        <v>110</v>
      </c>
      <c r="K34" s="26">
        <v>8290</v>
      </c>
      <c r="L34" s="26">
        <v>11175</v>
      </c>
    </row>
    <row r="35" spans="1:12">
      <c r="A35" s="47" t="s">
        <v>31</v>
      </c>
      <c r="B35" s="25">
        <v>1360</v>
      </c>
      <c r="C35" s="23">
        <v>3295</v>
      </c>
      <c r="D35" s="23">
        <v>3350</v>
      </c>
      <c r="E35" s="23">
        <v>1300</v>
      </c>
      <c r="F35" s="24">
        <v>4650</v>
      </c>
      <c r="G35" s="25">
        <v>14545</v>
      </c>
      <c r="H35" s="23">
        <v>3215</v>
      </c>
      <c r="I35" s="23">
        <v>16570</v>
      </c>
      <c r="J35" s="23">
        <f>K35-I35</f>
        <v>1190</v>
      </c>
      <c r="K35" s="26">
        <v>17760</v>
      </c>
      <c r="L35" s="26">
        <v>22410</v>
      </c>
    </row>
    <row r="36" spans="1:12">
      <c r="A36" s="47" t="s">
        <v>32</v>
      </c>
      <c r="B36" s="25">
        <v>815</v>
      </c>
      <c r="C36" s="23">
        <v>2145</v>
      </c>
      <c r="D36" s="23">
        <v>2550</v>
      </c>
      <c r="E36" s="23">
        <v>410</v>
      </c>
      <c r="F36" s="24">
        <v>2960</v>
      </c>
      <c r="G36" s="25">
        <v>10490</v>
      </c>
      <c r="H36" s="23">
        <v>4150</v>
      </c>
      <c r="I36" s="23">
        <v>13270</v>
      </c>
      <c r="J36" s="23">
        <f>K36-I36</f>
        <v>1370</v>
      </c>
      <c r="K36" s="26">
        <v>14640</v>
      </c>
      <c r="L36" s="26">
        <v>17600</v>
      </c>
    </row>
    <row r="37" spans="1:12">
      <c r="A37" s="47" t="s">
        <v>33</v>
      </c>
      <c r="B37" s="25">
        <v>3155</v>
      </c>
      <c r="C37" s="23">
        <v>1750</v>
      </c>
      <c r="D37" s="23">
        <v>2780</v>
      </c>
      <c r="E37" s="23">
        <v>2125</v>
      </c>
      <c r="F37" s="24">
        <v>4905</v>
      </c>
      <c r="G37" s="25">
        <v>11300</v>
      </c>
      <c r="H37" s="23">
        <v>155</v>
      </c>
      <c r="I37" s="23">
        <v>10220</v>
      </c>
      <c r="J37" s="23">
        <f>K37-I37</f>
        <v>1230</v>
      </c>
      <c r="K37" s="26">
        <v>11450</v>
      </c>
      <c r="L37" s="26">
        <v>16355</v>
      </c>
    </row>
    <row r="38" spans="1:12">
      <c r="A38" s="47" t="s">
        <v>34</v>
      </c>
      <c r="B38" s="25">
        <v>2610</v>
      </c>
      <c r="C38" s="23">
        <v>1905</v>
      </c>
      <c r="D38" s="23">
        <v>2930</v>
      </c>
      <c r="E38" s="23">
        <v>1585</v>
      </c>
      <c r="F38" s="24">
        <v>4515</v>
      </c>
      <c r="G38" s="25">
        <v>10730</v>
      </c>
      <c r="H38" s="23">
        <v>2050</v>
      </c>
      <c r="I38" s="23">
        <v>10970</v>
      </c>
      <c r="J38" s="23">
        <f>K38-I38</f>
        <v>1810</v>
      </c>
      <c r="K38" s="26">
        <v>12780</v>
      </c>
      <c r="L38" s="26">
        <v>17290</v>
      </c>
    </row>
    <row r="39" spans="1:12">
      <c r="A39" s="47" t="s">
        <v>35</v>
      </c>
      <c r="B39" s="25">
        <v>3750</v>
      </c>
      <c r="C39" s="23">
        <v>3665</v>
      </c>
      <c r="D39" s="23">
        <v>4725</v>
      </c>
      <c r="E39" s="23">
        <v>2690</v>
      </c>
      <c r="F39" s="24">
        <v>7415</v>
      </c>
      <c r="G39" s="25">
        <v>13880</v>
      </c>
      <c r="H39" s="23">
        <v>3625</v>
      </c>
      <c r="I39" s="23">
        <v>14975</v>
      </c>
      <c r="J39" s="23">
        <f>K39-I39</f>
        <v>2530</v>
      </c>
      <c r="K39" s="26">
        <v>17505</v>
      </c>
      <c r="L39" s="26">
        <v>24920</v>
      </c>
    </row>
    <row r="40" spans="1:12">
      <c r="A40" s="47" t="s">
        <v>36</v>
      </c>
      <c r="B40" s="25">
        <v>805</v>
      </c>
      <c r="C40" s="23">
        <v>13060</v>
      </c>
      <c r="D40" s="23">
        <v>13605</v>
      </c>
      <c r="E40" s="23">
        <v>260</v>
      </c>
      <c r="F40" s="24">
        <v>13865</v>
      </c>
      <c r="G40" s="25">
        <v>8685</v>
      </c>
      <c r="H40" s="23">
        <v>5405</v>
      </c>
      <c r="I40" s="23">
        <v>13860</v>
      </c>
      <c r="J40" s="23">
        <f>K40-I40</f>
        <v>230</v>
      </c>
      <c r="K40" s="26">
        <v>14090</v>
      </c>
      <c r="L40" s="26">
        <v>27955</v>
      </c>
    </row>
    <row r="41" spans="1:12">
      <c r="A41" s="47" t="s">
        <v>37</v>
      </c>
      <c r="B41" s="25">
        <v>2160</v>
      </c>
      <c r="C41" s="23">
        <v>965</v>
      </c>
      <c r="D41" s="23">
        <v>1550</v>
      </c>
      <c r="E41" s="23">
        <v>1575</v>
      </c>
      <c r="F41" s="24">
        <v>3125</v>
      </c>
      <c r="G41" s="25">
        <v>9455</v>
      </c>
      <c r="H41" s="23">
        <v>2185</v>
      </c>
      <c r="I41" s="23">
        <v>8975</v>
      </c>
      <c r="J41" s="23">
        <f>K41-I41</f>
        <v>2665</v>
      </c>
      <c r="K41" s="26">
        <v>11640</v>
      </c>
      <c r="L41" s="26">
        <v>14765</v>
      </c>
    </row>
    <row r="42" spans="1:12">
      <c r="A42" s="47" t="s">
        <v>38</v>
      </c>
      <c r="B42" s="25">
        <v>3465</v>
      </c>
      <c r="C42" s="23">
        <v>1160</v>
      </c>
      <c r="D42" s="23">
        <v>2875</v>
      </c>
      <c r="E42" s="23">
        <v>1755</v>
      </c>
      <c r="F42" s="24">
        <v>4630</v>
      </c>
      <c r="G42" s="25">
        <v>13325</v>
      </c>
      <c r="H42" s="23">
        <v>80</v>
      </c>
      <c r="I42" s="23">
        <v>10685</v>
      </c>
      <c r="J42" s="23">
        <f>K42-I42</f>
        <v>2720</v>
      </c>
      <c r="K42" s="26">
        <v>13405</v>
      </c>
      <c r="L42" s="26">
        <v>18035</v>
      </c>
    </row>
    <row r="43" spans="1:12">
      <c r="A43" s="47" t="s">
        <v>213</v>
      </c>
      <c r="B43" s="25">
        <v>205</v>
      </c>
      <c r="C43" s="23">
        <v>160</v>
      </c>
      <c r="D43" s="23">
        <v>310</v>
      </c>
      <c r="E43" s="23">
        <v>50</v>
      </c>
      <c r="F43" s="24">
        <v>360</v>
      </c>
      <c r="G43" s="25">
        <v>3160</v>
      </c>
      <c r="H43" s="23">
        <v>45</v>
      </c>
      <c r="I43" s="23">
        <v>3060</v>
      </c>
      <c r="J43" s="23">
        <f>K43-I43</f>
        <v>145</v>
      </c>
      <c r="K43" s="26">
        <v>3205</v>
      </c>
      <c r="L43" s="26">
        <v>3565</v>
      </c>
    </row>
    <row r="44" spans="1:12">
      <c r="A44" s="47" t="s">
        <v>40</v>
      </c>
      <c r="B44" s="25">
        <v>805</v>
      </c>
      <c r="C44" s="23">
        <v>1565</v>
      </c>
      <c r="D44" s="23">
        <v>1870</v>
      </c>
      <c r="E44" s="23">
        <v>505</v>
      </c>
      <c r="F44" s="24">
        <v>2375</v>
      </c>
      <c r="G44" s="25">
        <v>6185</v>
      </c>
      <c r="H44" s="23">
        <v>1000</v>
      </c>
      <c r="I44" s="23">
        <v>6775</v>
      </c>
      <c r="J44" s="23">
        <f>K44-I44</f>
        <v>410</v>
      </c>
      <c r="K44" s="26">
        <v>7185</v>
      </c>
      <c r="L44" s="26">
        <v>9560</v>
      </c>
    </row>
    <row r="45" spans="1:12">
      <c r="A45" s="47" t="s">
        <v>179</v>
      </c>
      <c r="B45" s="25">
        <v>1945</v>
      </c>
      <c r="C45" s="23">
        <v>910</v>
      </c>
      <c r="D45" s="23">
        <v>1800</v>
      </c>
      <c r="E45" s="23">
        <v>1055</v>
      </c>
      <c r="F45" s="24">
        <v>2855</v>
      </c>
      <c r="G45" s="25">
        <v>4745</v>
      </c>
      <c r="H45" s="23">
        <v>560</v>
      </c>
      <c r="I45" s="23">
        <v>4485</v>
      </c>
      <c r="J45" s="23">
        <f>K45-I45</f>
        <v>820</v>
      </c>
      <c r="K45" s="26">
        <v>5305</v>
      </c>
      <c r="L45" s="26">
        <v>8160</v>
      </c>
    </row>
    <row r="46" spans="1:12">
      <c r="A46" s="47" t="s">
        <v>42</v>
      </c>
      <c r="B46" s="25">
        <v>3480</v>
      </c>
      <c r="C46" s="23">
        <v>2345</v>
      </c>
      <c r="D46" s="23">
        <v>2360</v>
      </c>
      <c r="E46" s="23">
        <v>3465</v>
      </c>
      <c r="F46" s="24">
        <v>5825</v>
      </c>
      <c r="G46" s="25">
        <v>15820</v>
      </c>
      <c r="H46" s="23">
        <v>6100</v>
      </c>
      <c r="I46" s="23">
        <v>19130</v>
      </c>
      <c r="J46" s="23">
        <f>K46-I46</f>
        <v>2790</v>
      </c>
      <c r="K46" s="26">
        <v>21920</v>
      </c>
      <c r="L46" s="26">
        <v>27745</v>
      </c>
    </row>
    <row r="47" spans="1:12">
      <c r="A47" s="47" t="s">
        <v>43</v>
      </c>
      <c r="B47" s="25">
        <v>240</v>
      </c>
      <c r="C47" s="23">
        <v>75</v>
      </c>
      <c r="D47" s="23">
        <v>160</v>
      </c>
      <c r="E47" s="23">
        <v>150</v>
      </c>
      <c r="F47" s="24">
        <v>310</v>
      </c>
      <c r="G47" s="25">
        <v>560</v>
      </c>
      <c r="H47" s="23">
        <v>0</v>
      </c>
      <c r="I47" s="23">
        <v>435</v>
      </c>
      <c r="J47" s="23">
        <f>K47-I47</f>
        <v>125</v>
      </c>
      <c r="K47" s="26">
        <v>560</v>
      </c>
      <c r="L47" s="26">
        <v>875</v>
      </c>
    </row>
    <row r="48" spans="1:12">
      <c r="A48" s="47" t="s">
        <v>214</v>
      </c>
      <c r="B48" s="25">
        <v>60</v>
      </c>
      <c r="C48" s="23">
        <v>195</v>
      </c>
      <c r="D48" s="23">
        <v>205</v>
      </c>
      <c r="E48" s="23">
        <v>50</v>
      </c>
      <c r="F48" s="24">
        <v>255</v>
      </c>
      <c r="G48" s="25">
        <v>1985</v>
      </c>
      <c r="H48" s="23">
        <v>3940</v>
      </c>
      <c r="I48" s="23">
        <v>5725</v>
      </c>
      <c r="J48" s="23">
        <f>K48-I48</f>
        <v>200</v>
      </c>
      <c r="K48" s="26">
        <v>5925</v>
      </c>
      <c r="L48" s="26">
        <v>6175</v>
      </c>
    </row>
    <row r="49" spans="1:12">
      <c r="A49" s="47" t="s">
        <v>45</v>
      </c>
      <c r="B49" s="25">
        <v>3255</v>
      </c>
      <c r="C49" s="23">
        <v>2980</v>
      </c>
      <c r="D49" s="23">
        <v>3840</v>
      </c>
      <c r="E49" s="23">
        <v>2395</v>
      </c>
      <c r="F49" s="24">
        <v>6235</v>
      </c>
      <c r="G49" s="25">
        <v>17155</v>
      </c>
      <c r="H49" s="23">
        <v>4310</v>
      </c>
      <c r="I49" s="23">
        <v>18270</v>
      </c>
      <c r="J49" s="23">
        <f>K49-I49</f>
        <v>3195</v>
      </c>
      <c r="K49" s="26">
        <v>21465</v>
      </c>
      <c r="L49" s="26">
        <v>27700</v>
      </c>
    </row>
    <row r="50" spans="1:12">
      <c r="A50" s="47" t="s">
        <v>181</v>
      </c>
      <c r="B50" s="25">
        <v>105</v>
      </c>
      <c r="C50" s="23">
        <v>400</v>
      </c>
      <c r="D50" s="23">
        <v>440</v>
      </c>
      <c r="E50" s="23">
        <v>65</v>
      </c>
      <c r="F50" s="24">
        <v>505</v>
      </c>
      <c r="G50" s="25">
        <v>525</v>
      </c>
      <c r="H50" s="23">
        <v>15</v>
      </c>
      <c r="I50" s="23">
        <v>505</v>
      </c>
      <c r="J50" s="23">
        <f>K50-I50</f>
        <v>35</v>
      </c>
      <c r="K50" s="26">
        <v>540</v>
      </c>
      <c r="L50" s="26">
        <v>1045</v>
      </c>
    </row>
    <row r="51" spans="1:12">
      <c r="A51" s="47" t="s">
        <v>47</v>
      </c>
      <c r="B51" s="25">
        <v>1400</v>
      </c>
      <c r="C51" s="23">
        <v>2640</v>
      </c>
      <c r="D51" s="23">
        <v>3195</v>
      </c>
      <c r="E51" s="23">
        <v>845</v>
      </c>
      <c r="F51" s="24">
        <v>4040</v>
      </c>
      <c r="G51" s="25">
        <v>12340</v>
      </c>
      <c r="H51" s="23">
        <v>4800</v>
      </c>
      <c r="I51" s="23">
        <v>15915</v>
      </c>
      <c r="J51" s="23">
        <f>K51-I51</f>
        <v>1225</v>
      </c>
      <c r="K51" s="26">
        <v>17140</v>
      </c>
      <c r="L51" s="26">
        <v>21180</v>
      </c>
    </row>
    <row r="52" spans="1:12">
      <c r="A52" s="47" t="s">
        <v>48</v>
      </c>
      <c r="B52" s="25">
        <v>2440</v>
      </c>
      <c r="C52" s="23">
        <v>1400</v>
      </c>
      <c r="D52" s="23">
        <v>1955</v>
      </c>
      <c r="E52" s="23">
        <v>1885</v>
      </c>
      <c r="F52" s="24">
        <v>3840</v>
      </c>
      <c r="G52" s="25">
        <v>12715</v>
      </c>
      <c r="H52" s="23">
        <v>6765</v>
      </c>
      <c r="I52" s="23">
        <v>17380</v>
      </c>
      <c r="J52" s="23">
        <f>K52-I52</f>
        <v>2100</v>
      </c>
      <c r="K52" s="26">
        <v>19480</v>
      </c>
      <c r="L52" s="26">
        <v>23320</v>
      </c>
    </row>
    <row r="53" spans="1:12">
      <c r="A53" s="47" t="s">
        <v>49</v>
      </c>
      <c r="B53" s="25">
        <v>4945</v>
      </c>
      <c r="C53" s="23">
        <v>1365</v>
      </c>
      <c r="D53" s="23">
        <v>3500</v>
      </c>
      <c r="E53" s="23">
        <v>2815</v>
      </c>
      <c r="F53" s="24">
        <v>6315</v>
      </c>
      <c r="G53" s="25">
        <v>8865</v>
      </c>
      <c r="H53" s="23">
        <v>0</v>
      </c>
      <c r="I53" s="23">
        <v>5645</v>
      </c>
      <c r="J53" s="23">
        <f>K53-I53</f>
        <v>3220</v>
      </c>
      <c r="K53" s="26">
        <v>8865</v>
      </c>
      <c r="L53" s="26">
        <v>15180</v>
      </c>
    </row>
    <row r="54" spans="1:12">
      <c r="A54" s="47" t="s">
        <v>182</v>
      </c>
      <c r="B54" s="25">
        <v>1865</v>
      </c>
      <c r="C54" s="23">
        <v>4125</v>
      </c>
      <c r="D54" s="23">
        <v>5000</v>
      </c>
      <c r="E54" s="23">
        <v>990</v>
      </c>
      <c r="F54" s="24">
        <v>5990</v>
      </c>
      <c r="G54" s="25">
        <v>140</v>
      </c>
      <c r="H54" s="23">
        <v>200</v>
      </c>
      <c r="I54" s="23">
        <v>330</v>
      </c>
      <c r="J54" s="23">
        <f>K54-I54</f>
        <v>10</v>
      </c>
      <c r="K54" s="26">
        <v>340</v>
      </c>
      <c r="L54" s="26">
        <v>6330</v>
      </c>
    </row>
    <row r="55" spans="1:12">
      <c r="A55" s="47" t="s">
        <v>154</v>
      </c>
      <c r="B55" s="25">
        <v>1020</v>
      </c>
      <c r="C55" s="23">
        <v>1880</v>
      </c>
      <c r="D55" s="23">
        <v>2290</v>
      </c>
      <c r="E55" s="23">
        <v>605</v>
      </c>
      <c r="F55" s="24">
        <v>2895</v>
      </c>
      <c r="G55" s="25">
        <v>7175</v>
      </c>
      <c r="H55" s="23">
        <v>800</v>
      </c>
      <c r="I55" s="23">
        <v>7130</v>
      </c>
      <c r="J55" s="23">
        <f>K55-I55</f>
        <v>845</v>
      </c>
      <c r="K55" s="26">
        <v>7975</v>
      </c>
      <c r="L55" s="26">
        <v>10870</v>
      </c>
    </row>
    <row r="56" spans="1:12">
      <c r="A56" s="47" t="s">
        <v>50</v>
      </c>
      <c r="B56" s="25">
        <v>1750</v>
      </c>
      <c r="C56" s="23">
        <v>1320</v>
      </c>
      <c r="D56" s="23">
        <v>1880</v>
      </c>
      <c r="E56" s="23">
        <v>1190</v>
      </c>
      <c r="F56" s="24">
        <v>3070</v>
      </c>
      <c r="G56" s="25">
        <v>13820</v>
      </c>
      <c r="H56" s="23">
        <v>2060</v>
      </c>
      <c r="I56" s="23">
        <v>13465</v>
      </c>
      <c r="J56" s="23">
        <f>K56-I56</f>
        <v>2415</v>
      </c>
      <c r="K56" s="26">
        <v>15880</v>
      </c>
      <c r="L56" s="26">
        <v>18950</v>
      </c>
    </row>
    <row r="57" spans="1:12">
      <c r="A57" s="47" t="s">
        <v>183</v>
      </c>
      <c r="B57" s="25">
        <v>5440</v>
      </c>
      <c r="C57" s="23">
        <v>4120</v>
      </c>
      <c r="D57" s="23">
        <v>6250</v>
      </c>
      <c r="E57" s="23">
        <v>3315</v>
      </c>
      <c r="F57" s="24">
        <v>9565</v>
      </c>
      <c r="G57" s="25">
        <v>12695</v>
      </c>
      <c r="H57" s="23">
        <v>3105</v>
      </c>
      <c r="I57" s="23">
        <v>13010</v>
      </c>
      <c r="J57" s="23">
        <f>K57-I57</f>
        <v>2790</v>
      </c>
      <c r="K57" s="26">
        <v>15800</v>
      </c>
      <c r="L57" s="26">
        <v>25365</v>
      </c>
    </row>
    <row r="58" spans="1:12">
      <c r="A58" s="47" t="s">
        <v>52</v>
      </c>
      <c r="B58" s="25">
        <v>3575</v>
      </c>
      <c r="C58" s="23">
        <v>3320</v>
      </c>
      <c r="D58" s="23">
        <v>4355</v>
      </c>
      <c r="E58" s="23">
        <v>2540</v>
      </c>
      <c r="F58" s="24">
        <v>6895</v>
      </c>
      <c r="G58" s="25">
        <v>18565</v>
      </c>
      <c r="H58" s="23">
        <v>2140</v>
      </c>
      <c r="I58" s="23">
        <v>18170</v>
      </c>
      <c r="J58" s="23">
        <f>K58-I58</f>
        <v>2540</v>
      </c>
      <c r="K58" s="26">
        <v>20710</v>
      </c>
      <c r="L58" s="26">
        <v>27600</v>
      </c>
    </row>
    <row r="59" spans="1:12">
      <c r="A59" s="47" t="s">
        <v>53</v>
      </c>
      <c r="B59" s="25">
        <v>2085</v>
      </c>
      <c r="C59" s="23">
        <v>1420</v>
      </c>
      <c r="D59" s="23">
        <v>2110</v>
      </c>
      <c r="E59" s="23">
        <v>1395</v>
      </c>
      <c r="F59" s="24">
        <v>3505</v>
      </c>
      <c r="G59" s="25">
        <v>8550</v>
      </c>
      <c r="H59" s="23">
        <v>470</v>
      </c>
      <c r="I59" s="23">
        <v>7495</v>
      </c>
      <c r="J59" s="23">
        <f>K59-I59</f>
        <v>1525</v>
      </c>
      <c r="K59" s="26">
        <v>9020</v>
      </c>
      <c r="L59" s="26">
        <v>12525</v>
      </c>
    </row>
    <row r="60" spans="1:12">
      <c r="A60" s="47" t="s">
        <v>230</v>
      </c>
      <c r="B60" s="25">
        <v>15</v>
      </c>
      <c r="C60" s="23">
        <v>5</v>
      </c>
      <c r="D60" s="23">
        <v>15</v>
      </c>
      <c r="E60" s="23">
        <v>5</v>
      </c>
      <c r="F60" s="24">
        <v>20</v>
      </c>
      <c r="G60" s="25">
        <v>700</v>
      </c>
      <c r="H60" s="23">
        <v>0</v>
      </c>
      <c r="I60" s="23">
        <v>675</v>
      </c>
      <c r="J60" s="23">
        <f>K60-I60</f>
        <v>25</v>
      </c>
      <c r="K60" s="26">
        <v>700</v>
      </c>
      <c r="L60" s="26">
        <v>720</v>
      </c>
    </row>
    <row r="61" spans="1:12">
      <c r="A61" s="47" t="s">
        <v>184</v>
      </c>
      <c r="B61" s="25">
        <v>1760</v>
      </c>
      <c r="C61" s="23">
        <v>2340</v>
      </c>
      <c r="D61" s="23">
        <v>2915</v>
      </c>
      <c r="E61" s="23">
        <v>1185</v>
      </c>
      <c r="F61" s="24">
        <v>4100</v>
      </c>
      <c r="G61" s="25">
        <v>17940</v>
      </c>
      <c r="H61" s="23">
        <v>4980</v>
      </c>
      <c r="I61" s="23">
        <v>21755</v>
      </c>
      <c r="J61" s="23">
        <f>K61-I61</f>
        <v>1165</v>
      </c>
      <c r="K61" s="26">
        <v>22920</v>
      </c>
      <c r="L61" s="26">
        <v>27020</v>
      </c>
    </row>
    <row r="62" spans="1:12">
      <c r="A62" s="47" t="s">
        <v>55</v>
      </c>
      <c r="B62" s="25">
        <v>5295</v>
      </c>
      <c r="C62" s="23">
        <v>2885</v>
      </c>
      <c r="D62" s="23">
        <v>4685</v>
      </c>
      <c r="E62" s="23">
        <v>3495</v>
      </c>
      <c r="F62" s="24">
        <v>8180</v>
      </c>
      <c r="G62" s="25">
        <v>22595</v>
      </c>
      <c r="H62" s="23">
        <v>1660</v>
      </c>
      <c r="I62" s="23">
        <v>22125</v>
      </c>
      <c r="J62" s="23">
        <f>K62-I62</f>
        <v>2130</v>
      </c>
      <c r="K62" s="26">
        <v>24255</v>
      </c>
      <c r="L62" s="26">
        <v>32435</v>
      </c>
    </row>
    <row r="63" spans="1:12">
      <c r="A63" s="47" t="s">
        <v>216</v>
      </c>
      <c r="B63" s="25">
        <v>215</v>
      </c>
      <c r="C63" s="23">
        <v>445</v>
      </c>
      <c r="D63" s="23">
        <v>475</v>
      </c>
      <c r="E63" s="23">
        <v>185</v>
      </c>
      <c r="F63" s="24">
        <v>660</v>
      </c>
      <c r="G63" s="25">
        <v>2505</v>
      </c>
      <c r="H63" s="23">
        <v>315</v>
      </c>
      <c r="I63" s="23">
        <v>2755</v>
      </c>
      <c r="J63" s="23">
        <f>K63-I63</f>
        <v>65</v>
      </c>
      <c r="K63" s="26">
        <v>2820</v>
      </c>
      <c r="L63" s="26">
        <v>3480</v>
      </c>
    </row>
    <row r="64" spans="1:12">
      <c r="A64" s="47" t="s">
        <v>57</v>
      </c>
      <c r="B64" s="25">
        <v>3065</v>
      </c>
      <c r="C64" s="23">
        <v>2810</v>
      </c>
      <c r="D64" s="23">
        <v>3840</v>
      </c>
      <c r="E64" s="23">
        <v>2040</v>
      </c>
      <c r="F64" s="24">
        <v>5880</v>
      </c>
      <c r="G64" s="25">
        <v>9465</v>
      </c>
      <c r="H64" s="23">
        <v>1235</v>
      </c>
      <c r="I64" s="23">
        <v>8865</v>
      </c>
      <c r="J64" s="23">
        <f>K64-I64</f>
        <v>1835</v>
      </c>
      <c r="K64" s="26">
        <v>10700</v>
      </c>
      <c r="L64" s="26">
        <v>16580</v>
      </c>
    </row>
    <row r="65" spans="1:12">
      <c r="A65" s="47" t="s">
        <v>58</v>
      </c>
      <c r="B65" s="25">
        <v>575</v>
      </c>
      <c r="C65" s="23">
        <v>1015</v>
      </c>
      <c r="D65" s="23">
        <v>1250</v>
      </c>
      <c r="E65" s="23">
        <v>340</v>
      </c>
      <c r="F65" s="24">
        <v>1590</v>
      </c>
      <c r="G65" s="25">
        <v>8515</v>
      </c>
      <c r="H65" s="23">
        <v>1900</v>
      </c>
      <c r="I65" s="23">
        <v>9975</v>
      </c>
      <c r="J65" s="23">
        <f>K65-I65</f>
        <v>440</v>
      </c>
      <c r="K65" s="26">
        <v>10415</v>
      </c>
      <c r="L65" s="26">
        <v>12000</v>
      </c>
    </row>
    <row r="66" spans="1:12">
      <c r="A66" s="47" t="s">
        <v>59</v>
      </c>
      <c r="B66" s="25">
        <v>885</v>
      </c>
      <c r="C66" s="23">
        <v>830</v>
      </c>
      <c r="D66" s="23">
        <v>1405</v>
      </c>
      <c r="E66" s="23">
        <v>310</v>
      </c>
      <c r="F66" s="24">
        <v>1715</v>
      </c>
      <c r="G66" s="25">
        <v>4740</v>
      </c>
      <c r="H66" s="23">
        <v>920</v>
      </c>
      <c r="I66" s="23">
        <v>5450</v>
      </c>
      <c r="J66" s="23">
        <f>K66-I66</f>
        <v>215</v>
      </c>
      <c r="K66" s="26">
        <v>5665</v>
      </c>
      <c r="L66" s="26">
        <v>7380</v>
      </c>
    </row>
    <row r="67" spans="1:12">
      <c r="A67" s="47" t="s">
        <v>60</v>
      </c>
      <c r="B67" s="25">
        <v>1710</v>
      </c>
      <c r="C67" s="23">
        <v>2565</v>
      </c>
      <c r="D67" s="23">
        <v>3305</v>
      </c>
      <c r="E67" s="23">
        <v>965</v>
      </c>
      <c r="F67" s="24">
        <v>4270</v>
      </c>
      <c r="G67" s="25">
        <v>16715</v>
      </c>
      <c r="H67" s="23">
        <v>3695</v>
      </c>
      <c r="I67" s="23">
        <v>18400</v>
      </c>
      <c r="J67" s="23">
        <f>K67-I67</f>
        <v>2010</v>
      </c>
      <c r="K67" s="26">
        <v>20410</v>
      </c>
      <c r="L67" s="26">
        <v>24680</v>
      </c>
    </row>
    <row r="68" spans="1:12">
      <c r="A68" s="47" t="s">
        <v>61</v>
      </c>
      <c r="B68" s="25">
        <v>0</v>
      </c>
      <c r="C68" s="23">
        <v>45</v>
      </c>
      <c r="D68" s="23">
        <v>40</v>
      </c>
      <c r="E68" s="23">
        <v>5</v>
      </c>
      <c r="F68" s="24">
        <v>45</v>
      </c>
      <c r="G68" s="25">
        <v>685</v>
      </c>
      <c r="H68" s="23">
        <v>0</v>
      </c>
      <c r="I68" s="23">
        <v>540</v>
      </c>
      <c r="J68" s="23">
        <f>K68-I68</f>
        <v>145</v>
      </c>
      <c r="K68" s="26">
        <v>685</v>
      </c>
      <c r="L68" s="26">
        <v>735</v>
      </c>
    </row>
    <row r="69" spans="1:12">
      <c r="A69" s="47" t="s">
        <v>155</v>
      </c>
      <c r="B69" s="25">
        <v>2520</v>
      </c>
      <c r="C69" s="23">
        <v>1525</v>
      </c>
      <c r="D69" s="23">
        <v>2390</v>
      </c>
      <c r="E69" s="23">
        <v>1655</v>
      </c>
      <c r="F69" s="24">
        <v>4045</v>
      </c>
      <c r="G69" s="25">
        <v>14540</v>
      </c>
      <c r="H69" s="23">
        <v>2280</v>
      </c>
      <c r="I69" s="23">
        <v>14565</v>
      </c>
      <c r="J69" s="23">
        <f>K69-I69</f>
        <v>2250</v>
      </c>
      <c r="K69" s="26">
        <v>16815</v>
      </c>
      <c r="L69" s="26">
        <v>20860</v>
      </c>
    </row>
    <row r="70" spans="1:12">
      <c r="A70" s="47" t="s">
        <v>62</v>
      </c>
      <c r="B70" s="25">
        <v>2495</v>
      </c>
      <c r="C70" s="23">
        <v>850</v>
      </c>
      <c r="D70" s="23">
        <v>1495</v>
      </c>
      <c r="E70" s="23">
        <v>1850</v>
      </c>
      <c r="F70" s="24">
        <v>3345</v>
      </c>
      <c r="G70" s="25">
        <v>12930</v>
      </c>
      <c r="H70" s="23">
        <v>695</v>
      </c>
      <c r="I70" s="23">
        <v>8680</v>
      </c>
      <c r="J70" s="23">
        <f>K70-I70</f>
        <v>4940</v>
      </c>
      <c r="K70" s="26">
        <v>13620</v>
      </c>
      <c r="L70" s="26">
        <v>16965</v>
      </c>
    </row>
    <row r="71" spans="1:12">
      <c r="A71" s="47" t="s">
        <v>186</v>
      </c>
      <c r="B71" s="25">
        <v>1190</v>
      </c>
      <c r="C71" s="23">
        <v>885</v>
      </c>
      <c r="D71" s="23">
        <v>555</v>
      </c>
      <c r="E71" s="23">
        <v>1515</v>
      </c>
      <c r="F71" s="24">
        <v>2070</v>
      </c>
      <c r="G71" s="25">
        <v>0</v>
      </c>
      <c r="H71" s="23">
        <v>0</v>
      </c>
      <c r="I71" s="23">
        <v>0</v>
      </c>
      <c r="J71" s="23">
        <f>K71-I71</f>
        <v>0</v>
      </c>
      <c r="K71" s="26">
        <v>0</v>
      </c>
      <c r="L71" s="26">
        <v>2070</v>
      </c>
    </row>
    <row r="72" spans="1:12">
      <c r="A72" s="47" t="s">
        <v>187</v>
      </c>
      <c r="B72" s="25">
        <v>265</v>
      </c>
      <c r="C72" s="23">
        <v>145</v>
      </c>
      <c r="D72" s="23">
        <v>250</v>
      </c>
      <c r="E72" s="23">
        <v>160</v>
      </c>
      <c r="F72" s="24">
        <v>410</v>
      </c>
      <c r="G72" s="25">
        <v>0</v>
      </c>
      <c r="H72" s="23">
        <v>0</v>
      </c>
      <c r="I72" s="23">
        <v>0</v>
      </c>
      <c r="J72" s="23">
        <f>K72-I72</f>
        <v>0</v>
      </c>
      <c r="K72" s="26">
        <v>0</v>
      </c>
      <c r="L72" s="26">
        <v>410</v>
      </c>
    </row>
    <row r="73" spans="1:12">
      <c r="A73" s="47" t="s">
        <v>65</v>
      </c>
      <c r="B73" s="25">
        <v>3180</v>
      </c>
      <c r="C73" s="23">
        <v>3105</v>
      </c>
      <c r="D73" s="23">
        <v>3585</v>
      </c>
      <c r="E73" s="23">
        <v>2700</v>
      </c>
      <c r="F73" s="24">
        <v>6285</v>
      </c>
      <c r="G73" s="25">
        <v>12695</v>
      </c>
      <c r="H73" s="23">
        <v>3855</v>
      </c>
      <c r="I73" s="23">
        <v>13205</v>
      </c>
      <c r="J73" s="23">
        <f>K73-I73</f>
        <v>3345</v>
      </c>
      <c r="K73" s="26">
        <v>16550</v>
      </c>
      <c r="L73" s="26">
        <v>22835</v>
      </c>
    </row>
    <row r="74" spans="1:12">
      <c r="A74" s="47" t="s">
        <v>66</v>
      </c>
      <c r="B74" s="25">
        <v>1735</v>
      </c>
      <c r="C74" s="23">
        <v>3715</v>
      </c>
      <c r="D74" s="23">
        <v>4410</v>
      </c>
      <c r="E74" s="23">
        <v>1040</v>
      </c>
      <c r="F74" s="24">
        <v>5450</v>
      </c>
      <c r="G74" s="25">
        <v>11590</v>
      </c>
      <c r="H74" s="23">
        <v>8235</v>
      </c>
      <c r="I74" s="23">
        <v>18255</v>
      </c>
      <c r="J74" s="23">
        <f>K74-I74</f>
        <v>1570</v>
      </c>
      <c r="K74" s="26">
        <v>19825</v>
      </c>
      <c r="L74" s="26">
        <v>25275</v>
      </c>
    </row>
    <row r="75" spans="1:12">
      <c r="A75" s="47" t="s">
        <v>188</v>
      </c>
      <c r="B75" s="25">
        <v>5040</v>
      </c>
      <c r="C75" s="23">
        <v>510</v>
      </c>
      <c r="D75" s="23">
        <v>1010</v>
      </c>
      <c r="E75" s="23">
        <v>4540</v>
      </c>
      <c r="F75" s="24">
        <v>5550</v>
      </c>
      <c r="G75" s="25">
        <v>3885</v>
      </c>
      <c r="H75" s="23">
        <v>95</v>
      </c>
      <c r="I75" s="23">
        <v>2215</v>
      </c>
      <c r="J75" s="23">
        <f>K75-I75</f>
        <v>1760</v>
      </c>
      <c r="K75" s="26">
        <v>3975</v>
      </c>
      <c r="L75" s="26">
        <v>9525</v>
      </c>
    </row>
    <row r="76" spans="1:12">
      <c r="A76" s="47" t="s">
        <v>189</v>
      </c>
      <c r="B76" s="25">
        <v>765</v>
      </c>
      <c r="C76" s="23">
        <v>515</v>
      </c>
      <c r="D76" s="23">
        <v>630</v>
      </c>
      <c r="E76" s="23">
        <v>645</v>
      </c>
      <c r="F76" s="24">
        <v>1275</v>
      </c>
      <c r="G76" s="25">
        <v>0</v>
      </c>
      <c r="H76" s="23">
        <v>0</v>
      </c>
      <c r="I76" s="23">
        <v>0</v>
      </c>
      <c r="J76" s="23">
        <f>K76-I76</f>
        <v>0</v>
      </c>
      <c r="K76" s="26">
        <v>0</v>
      </c>
      <c r="L76" s="26">
        <v>1275</v>
      </c>
    </row>
    <row r="77" spans="1:12">
      <c r="A77" s="47" t="s">
        <v>69</v>
      </c>
      <c r="B77" s="25">
        <v>2470</v>
      </c>
      <c r="C77" s="23">
        <v>1955</v>
      </c>
      <c r="D77" s="23">
        <v>2390</v>
      </c>
      <c r="E77" s="23">
        <v>2035</v>
      </c>
      <c r="F77" s="24">
        <v>4425</v>
      </c>
      <c r="G77" s="25">
        <v>11285</v>
      </c>
      <c r="H77" s="23">
        <v>405</v>
      </c>
      <c r="I77" s="23">
        <v>10460</v>
      </c>
      <c r="J77" s="23">
        <f>K77-I77</f>
        <v>1235</v>
      </c>
      <c r="K77" s="26">
        <v>11695</v>
      </c>
      <c r="L77" s="26">
        <v>16120</v>
      </c>
    </row>
    <row r="78" spans="1:12">
      <c r="A78" s="47" t="s">
        <v>70</v>
      </c>
      <c r="B78" s="25">
        <v>2810</v>
      </c>
      <c r="C78" s="23">
        <v>4220</v>
      </c>
      <c r="D78" s="23">
        <v>6135</v>
      </c>
      <c r="E78" s="23">
        <v>890</v>
      </c>
      <c r="F78" s="24">
        <v>7025</v>
      </c>
      <c r="G78" s="25">
        <v>24540</v>
      </c>
      <c r="H78" s="23">
        <v>3195</v>
      </c>
      <c r="I78" s="23">
        <v>25930</v>
      </c>
      <c r="J78" s="23">
        <f>K78-I78</f>
        <v>1805</v>
      </c>
      <c r="K78" s="26">
        <v>27735</v>
      </c>
      <c r="L78" s="26">
        <v>34765</v>
      </c>
    </row>
    <row r="79" spans="1:12">
      <c r="A79" s="47" t="s">
        <v>71</v>
      </c>
      <c r="B79" s="25">
        <v>7955</v>
      </c>
      <c r="C79" s="23">
        <v>3775</v>
      </c>
      <c r="D79" s="23">
        <v>6645</v>
      </c>
      <c r="E79" s="23">
        <v>5080</v>
      </c>
      <c r="F79" s="24">
        <v>11725</v>
      </c>
      <c r="G79" s="25">
        <v>27415</v>
      </c>
      <c r="H79" s="23">
        <v>1270</v>
      </c>
      <c r="I79" s="23">
        <v>23275</v>
      </c>
      <c r="J79" s="23">
        <f>K79-I79</f>
        <v>5410</v>
      </c>
      <c r="K79" s="26">
        <v>28685</v>
      </c>
      <c r="L79" s="26">
        <v>40410</v>
      </c>
    </row>
    <row r="80" spans="1:12">
      <c r="A80" s="47" t="s">
        <v>72</v>
      </c>
      <c r="B80" s="25">
        <v>2775</v>
      </c>
      <c r="C80" s="23">
        <v>3270</v>
      </c>
      <c r="D80" s="23">
        <v>3285</v>
      </c>
      <c r="E80" s="23">
        <v>2760</v>
      </c>
      <c r="F80" s="24">
        <v>6045</v>
      </c>
      <c r="G80" s="25">
        <v>14400</v>
      </c>
      <c r="H80" s="23">
        <v>3410</v>
      </c>
      <c r="I80" s="23">
        <v>14500</v>
      </c>
      <c r="J80" s="23">
        <f>K80-I80</f>
        <v>3310</v>
      </c>
      <c r="K80" s="26">
        <v>17810</v>
      </c>
      <c r="L80" s="26">
        <v>23855</v>
      </c>
    </row>
    <row r="81" spans="1:12">
      <c r="A81" s="47" t="s">
        <v>190</v>
      </c>
      <c r="B81" s="25">
        <v>4440</v>
      </c>
      <c r="C81" s="23">
        <v>1660</v>
      </c>
      <c r="D81" s="23">
        <v>3245</v>
      </c>
      <c r="E81" s="23">
        <v>2850</v>
      </c>
      <c r="F81" s="24">
        <v>6095</v>
      </c>
      <c r="G81" s="25">
        <v>14775</v>
      </c>
      <c r="H81" s="23">
        <v>70</v>
      </c>
      <c r="I81" s="23">
        <v>12515</v>
      </c>
      <c r="J81" s="23">
        <f>K81-I81</f>
        <v>2330</v>
      </c>
      <c r="K81" s="26">
        <v>14845</v>
      </c>
      <c r="L81" s="26">
        <v>20940</v>
      </c>
    </row>
    <row r="82" spans="1:12">
      <c r="A82" s="47" t="s">
        <v>217</v>
      </c>
      <c r="B82" s="25">
        <v>60</v>
      </c>
      <c r="C82" s="23">
        <v>230</v>
      </c>
      <c r="D82" s="23">
        <v>280</v>
      </c>
      <c r="E82" s="23">
        <v>10</v>
      </c>
      <c r="F82" s="24">
        <v>290</v>
      </c>
      <c r="G82" s="25">
        <v>2045</v>
      </c>
      <c r="H82" s="23">
        <v>780</v>
      </c>
      <c r="I82" s="23">
        <v>2775</v>
      </c>
      <c r="J82" s="23">
        <f>K82-I82</f>
        <v>45</v>
      </c>
      <c r="K82" s="26">
        <v>2820</v>
      </c>
      <c r="L82" s="26">
        <v>3110</v>
      </c>
    </row>
    <row r="83" spans="1:12">
      <c r="A83" s="47" t="s">
        <v>74</v>
      </c>
      <c r="B83" s="25">
        <v>1100</v>
      </c>
      <c r="C83" s="23">
        <v>1435</v>
      </c>
      <c r="D83" s="23">
        <v>1700</v>
      </c>
      <c r="E83" s="23">
        <v>835</v>
      </c>
      <c r="F83" s="24">
        <v>2535</v>
      </c>
      <c r="G83" s="25">
        <v>9080</v>
      </c>
      <c r="H83" s="23">
        <v>3245</v>
      </c>
      <c r="I83" s="23">
        <v>11240</v>
      </c>
      <c r="J83" s="23">
        <f>K83-I83</f>
        <v>1085</v>
      </c>
      <c r="K83" s="26">
        <v>12325</v>
      </c>
      <c r="L83" s="26">
        <v>14860</v>
      </c>
    </row>
    <row r="84" spans="1:12">
      <c r="A84" s="47" t="s">
        <v>192</v>
      </c>
      <c r="B84" s="25">
        <v>2570</v>
      </c>
      <c r="C84" s="23">
        <v>2680</v>
      </c>
      <c r="D84" s="23">
        <v>3515</v>
      </c>
      <c r="E84" s="23">
        <v>1735</v>
      </c>
      <c r="F84" s="24">
        <v>5250</v>
      </c>
      <c r="G84" s="25">
        <v>18195</v>
      </c>
      <c r="H84" s="23">
        <v>5980</v>
      </c>
      <c r="I84" s="23">
        <v>21835</v>
      </c>
      <c r="J84" s="23">
        <f>K84-I84</f>
        <v>2340</v>
      </c>
      <c r="K84" s="26">
        <v>24175</v>
      </c>
      <c r="L84" s="26">
        <v>29425</v>
      </c>
    </row>
    <row r="85" spans="1:12">
      <c r="A85" s="47" t="s">
        <v>218</v>
      </c>
      <c r="B85" s="25">
        <v>15</v>
      </c>
      <c r="C85" s="23">
        <v>45</v>
      </c>
      <c r="D85" s="23">
        <v>55</v>
      </c>
      <c r="E85" s="23">
        <v>5</v>
      </c>
      <c r="F85" s="24">
        <v>60</v>
      </c>
      <c r="G85" s="25">
        <v>1470</v>
      </c>
      <c r="H85" s="23">
        <v>0</v>
      </c>
      <c r="I85" s="23">
        <v>1430</v>
      </c>
      <c r="J85" s="23">
        <f>K85-I85</f>
        <v>40</v>
      </c>
      <c r="K85" s="26">
        <v>1470</v>
      </c>
      <c r="L85" s="26">
        <v>1530</v>
      </c>
    </row>
    <row r="86" spans="1:12">
      <c r="A86" s="47" t="s">
        <v>194</v>
      </c>
      <c r="B86" s="25">
        <v>7345</v>
      </c>
      <c r="C86" s="23">
        <v>2720</v>
      </c>
      <c r="D86" s="23">
        <v>5450</v>
      </c>
      <c r="E86" s="23">
        <v>4610</v>
      </c>
      <c r="F86" s="24">
        <v>10060</v>
      </c>
      <c r="G86" s="25">
        <v>23025</v>
      </c>
      <c r="H86" s="23">
        <v>2085</v>
      </c>
      <c r="I86" s="23">
        <v>21135</v>
      </c>
      <c r="J86" s="23">
        <f>K86-I86</f>
        <v>3980</v>
      </c>
      <c r="K86" s="26">
        <v>25115</v>
      </c>
      <c r="L86" s="26">
        <v>35175</v>
      </c>
    </row>
    <row r="87" spans="1:12">
      <c r="A87" s="47" t="s">
        <v>76</v>
      </c>
      <c r="B87" s="25">
        <v>1820</v>
      </c>
      <c r="C87" s="23">
        <v>2770</v>
      </c>
      <c r="D87" s="23">
        <v>3305</v>
      </c>
      <c r="E87" s="23">
        <v>1285</v>
      </c>
      <c r="F87" s="24">
        <v>4590</v>
      </c>
      <c r="G87" s="25">
        <v>20380</v>
      </c>
      <c r="H87" s="23">
        <v>1870</v>
      </c>
      <c r="I87" s="23">
        <v>21085</v>
      </c>
      <c r="J87" s="23">
        <f>K87-I87</f>
        <v>1170</v>
      </c>
      <c r="K87" s="26">
        <v>22255</v>
      </c>
      <c r="L87" s="26">
        <v>26845</v>
      </c>
    </row>
    <row r="88" spans="1:12">
      <c r="A88" s="47" t="s">
        <v>195</v>
      </c>
      <c r="B88" s="25">
        <v>295</v>
      </c>
      <c r="C88" s="23">
        <v>13390</v>
      </c>
      <c r="D88" s="23">
        <v>13550</v>
      </c>
      <c r="E88" s="23">
        <v>135</v>
      </c>
      <c r="F88" s="24">
        <v>13685</v>
      </c>
      <c r="G88" s="25">
        <v>10</v>
      </c>
      <c r="H88" s="23">
        <v>195010</v>
      </c>
      <c r="I88" s="23">
        <v>194940</v>
      </c>
      <c r="J88" s="23">
        <f>K88-I88</f>
        <v>85</v>
      </c>
      <c r="K88" s="26">
        <v>195025</v>
      </c>
      <c r="L88" s="26">
        <v>208710</v>
      </c>
    </row>
    <row r="89" spans="1:12">
      <c r="A89" s="47" t="s">
        <v>78</v>
      </c>
      <c r="B89" s="25">
        <v>1740</v>
      </c>
      <c r="C89" s="23">
        <v>2505</v>
      </c>
      <c r="D89" s="23">
        <v>3165</v>
      </c>
      <c r="E89" s="23">
        <v>1080</v>
      </c>
      <c r="F89" s="24">
        <v>4245</v>
      </c>
      <c r="G89" s="25">
        <v>11730</v>
      </c>
      <c r="H89" s="23">
        <v>2405</v>
      </c>
      <c r="I89" s="23">
        <v>12015</v>
      </c>
      <c r="J89" s="23">
        <f>K89-I89</f>
        <v>2120</v>
      </c>
      <c r="K89" s="26">
        <v>14135</v>
      </c>
      <c r="L89" s="26">
        <v>18380</v>
      </c>
    </row>
    <row r="90" spans="1:12">
      <c r="A90" s="47" t="s">
        <v>79</v>
      </c>
      <c r="B90" s="25">
        <v>7260</v>
      </c>
      <c r="C90" s="23">
        <v>1265</v>
      </c>
      <c r="D90" s="23">
        <v>3730</v>
      </c>
      <c r="E90" s="23">
        <v>4795</v>
      </c>
      <c r="F90" s="24">
        <v>8525</v>
      </c>
      <c r="G90" s="25">
        <v>11430</v>
      </c>
      <c r="H90" s="23">
        <v>4960</v>
      </c>
      <c r="I90" s="23">
        <v>14565</v>
      </c>
      <c r="J90" s="23">
        <f>K90-I90</f>
        <v>1825</v>
      </c>
      <c r="K90" s="26">
        <v>16390</v>
      </c>
      <c r="L90" s="26">
        <v>24915</v>
      </c>
    </row>
    <row r="91" spans="1:12">
      <c r="A91" s="47" t="s">
        <v>219</v>
      </c>
      <c r="B91" s="25">
        <v>205</v>
      </c>
      <c r="C91" s="23">
        <v>1600</v>
      </c>
      <c r="D91" s="23">
        <v>1785</v>
      </c>
      <c r="E91" s="23">
        <v>20</v>
      </c>
      <c r="F91" s="24">
        <v>1805</v>
      </c>
      <c r="G91" s="25">
        <v>2130</v>
      </c>
      <c r="H91" s="23">
        <v>70</v>
      </c>
      <c r="I91" s="23">
        <v>2050</v>
      </c>
      <c r="J91" s="23">
        <f>K91-I91</f>
        <v>150</v>
      </c>
      <c r="K91" s="26">
        <v>2200</v>
      </c>
      <c r="L91" s="26">
        <v>4005</v>
      </c>
    </row>
    <row r="92" spans="1:12">
      <c r="A92" s="47" t="s">
        <v>196</v>
      </c>
      <c r="B92" s="25">
        <v>1720</v>
      </c>
      <c r="C92" s="23">
        <v>3500</v>
      </c>
      <c r="D92" s="23">
        <v>4200</v>
      </c>
      <c r="E92" s="23">
        <v>1020</v>
      </c>
      <c r="F92" s="24">
        <v>5220</v>
      </c>
      <c r="G92" s="25">
        <v>20530</v>
      </c>
      <c r="H92" s="23">
        <v>6750</v>
      </c>
      <c r="I92" s="23">
        <v>25465</v>
      </c>
      <c r="J92" s="23">
        <f>K92-I92</f>
        <v>1815</v>
      </c>
      <c r="K92" s="26">
        <v>27280</v>
      </c>
      <c r="L92" s="26">
        <v>32500</v>
      </c>
    </row>
    <row r="93" spans="1:12">
      <c r="A93" s="47" t="s">
        <v>80</v>
      </c>
      <c r="B93" s="25">
        <v>2120</v>
      </c>
      <c r="C93" s="23">
        <v>2250</v>
      </c>
      <c r="D93" s="23">
        <v>2880</v>
      </c>
      <c r="E93" s="23">
        <v>1490</v>
      </c>
      <c r="F93" s="24">
        <v>4370</v>
      </c>
      <c r="G93" s="25">
        <v>16700</v>
      </c>
      <c r="H93" s="23">
        <v>2330</v>
      </c>
      <c r="I93" s="23">
        <v>16610</v>
      </c>
      <c r="J93" s="23">
        <f>K93-I93</f>
        <v>2420</v>
      </c>
      <c r="K93" s="26">
        <v>19030</v>
      </c>
      <c r="L93" s="26">
        <v>23400</v>
      </c>
    </row>
    <row r="94" spans="1:12">
      <c r="A94" s="47" t="s">
        <v>220</v>
      </c>
      <c r="B94" s="25">
        <v>2725</v>
      </c>
      <c r="C94" s="23">
        <v>985</v>
      </c>
      <c r="D94" s="23">
        <v>1885</v>
      </c>
      <c r="E94" s="23">
        <v>1830</v>
      </c>
      <c r="F94" s="24">
        <v>3715</v>
      </c>
      <c r="G94" s="25">
        <v>11100</v>
      </c>
      <c r="H94" s="23">
        <v>10</v>
      </c>
      <c r="I94" s="23">
        <v>8900</v>
      </c>
      <c r="J94" s="23">
        <f>K94-I94</f>
        <v>2205</v>
      </c>
      <c r="K94" s="26">
        <v>11105</v>
      </c>
      <c r="L94" s="26">
        <v>14820</v>
      </c>
    </row>
    <row r="95" spans="1:12">
      <c r="A95" s="47" t="s">
        <v>82</v>
      </c>
      <c r="B95" s="25">
        <v>60</v>
      </c>
      <c r="C95" s="23">
        <v>0</v>
      </c>
      <c r="D95" s="23">
        <v>35</v>
      </c>
      <c r="E95" s="23">
        <v>30</v>
      </c>
      <c r="F95" s="24">
        <v>65</v>
      </c>
      <c r="G95" s="25">
        <v>1410</v>
      </c>
      <c r="H95" s="23">
        <v>0</v>
      </c>
      <c r="I95" s="23">
        <v>1290</v>
      </c>
      <c r="J95" s="23">
        <f>K95-I95</f>
        <v>120</v>
      </c>
      <c r="K95" s="26">
        <v>1410</v>
      </c>
      <c r="L95" s="26">
        <v>1475</v>
      </c>
    </row>
    <row r="96" spans="1:12">
      <c r="A96" s="47" t="s">
        <v>83</v>
      </c>
      <c r="B96" s="25">
        <v>2505</v>
      </c>
      <c r="C96" s="23">
        <v>1970</v>
      </c>
      <c r="D96" s="23">
        <v>2855</v>
      </c>
      <c r="E96" s="23">
        <v>1620</v>
      </c>
      <c r="F96" s="24">
        <v>4475</v>
      </c>
      <c r="G96" s="25">
        <v>8595</v>
      </c>
      <c r="H96" s="23">
        <v>120</v>
      </c>
      <c r="I96" s="23">
        <v>7510</v>
      </c>
      <c r="J96" s="23">
        <f>K96-I96</f>
        <v>1210</v>
      </c>
      <c r="K96" s="26">
        <v>8720</v>
      </c>
      <c r="L96" s="26">
        <v>13195</v>
      </c>
    </row>
    <row r="97" spans="1:12">
      <c r="A97" s="47" t="s">
        <v>84</v>
      </c>
      <c r="B97" s="25">
        <v>1255</v>
      </c>
      <c r="C97" s="23">
        <v>1225</v>
      </c>
      <c r="D97" s="23">
        <v>1970</v>
      </c>
      <c r="E97" s="23">
        <v>515</v>
      </c>
      <c r="F97" s="24">
        <v>2485</v>
      </c>
      <c r="G97" s="25">
        <v>6085</v>
      </c>
      <c r="H97" s="23">
        <v>575</v>
      </c>
      <c r="I97" s="23">
        <v>6285</v>
      </c>
      <c r="J97" s="23">
        <f>K97-I97</f>
        <v>375</v>
      </c>
      <c r="K97" s="26">
        <v>6660</v>
      </c>
      <c r="L97" s="26">
        <v>9145</v>
      </c>
    </row>
    <row r="98" spans="1:12">
      <c r="A98" s="47" t="s">
        <v>85</v>
      </c>
      <c r="B98" s="25">
        <v>5</v>
      </c>
      <c r="C98" s="23">
        <v>15</v>
      </c>
      <c r="D98" s="23">
        <v>20</v>
      </c>
      <c r="E98" s="23">
        <v>0</v>
      </c>
      <c r="F98" s="24">
        <v>20</v>
      </c>
      <c r="G98" s="25">
        <v>610</v>
      </c>
      <c r="H98" s="23">
        <v>235</v>
      </c>
      <c r="I98" s="23">
        <v>760</v>
      </c>
      <c r="J98" s="23">
        <f>K98-I98</f>
        <v>85</v>
      </c>
      <c r="K98" s="26">
        <v>845</v>
      </c>
      <c r="L98" s="26">
        <v>865</v>
      </c>
    </row>
    <row r="99" spans="1:12">
      <c r="A99" s="47" t="s">
        <v>198</v>
      </c>
      <c r="B99" s="25">
        <v>410</v>
      </c>
      <c r="C99" s="23">
        <v>0</v>
      </c>
      <c r="D99" s="23">
        <v>230</v>
      </c>
      <c r="E99" s="23">
        <v>180</v>
      </c>
      <c r="F99" s="24">
        <v>410</v>
      </c>
      <c r="G99" s="25">
        <v>335</v>
      </c>
      <c r="H99" s="23">
        <v>0</v>
      </c>
      <c r="I99" s="23">
        <v>195</v>
      </c>
      <c r="J99" s="23">
        <f>K99-I99</f>
        <v>140</v>
      </c>
      <c r="K99" s="26">
        <v>335</v>
      </c>
      <c r="L99" s="26">
        <v>745</v>
      </c>
    </row>
    <row r="100" spans="1:12">
      <c r="A100" s="47" t="s">
        <v>221</v>
      </c>
      <c r="B100" s="25">
        <v>200</v>
      </c>
      <c r="C100" s="23">
        <v>15</v>
      </c>
      <c r="D100" s="23">
        <v>135</v>
      </c>
      <c r="E100" s="23">
        <v>80</v>
      </c>
      <c r="F100" s="24">
        <v>215</v>
      </c>
      <c r="G100" s="25">
        <v>860</v>
      </c>
      <c r="H100" s="23">
        <v>30</v>
      </c>
      <c r="I100" s="23">
        <v>810</v>
      </c>
      <c r="J100" s="23">
        <f>K100-I100</f>
        <v>85</v>
      </c>
      <c r="K100" s="26">
        <v>895</v>
      </c>
      <c r="L100" s="26">
        <v>1110</v>
      </c>
    </row>
    <row r="101" spans="1:12">
      <c r="A101" s="47" t="s">
        <v>88</v>
      </c>
      <c r="B101" s="25">
        <v>1190</v>
      </c>
      <c r="C101" s="23">
        <v>45</v>
      </c>
      <c r="D101" s="23">
        <v>705</v>
      </c>
      <c r="E101" s="23">
        <v>530</v>
      </c>
      <c r="F101" s="24">
        <v>1235</v>
      </c>
      <c r="G101" s="25">
        <v>0</v>
      </c>
      <c r="H101" s="23">
        <v>0</v>
      </c>
      <c r="I101" s="23">
        <v>0</v>
      </c>
      <c r="J101" s="23">
        <f>K101-I101</f>
        <v>0</v>
      </c>
      <c r="K101" s="26">
        <v>0</v>
      </c>
      <c r="L101" s="26">
        <v>1235</v>
      </c>
    </row>
    <row r="102" spans="1:12">
      <c r="A102" s="47" t="s">
        <v>89</v>
      </c>
      <c r="B102" s="25">
        <v>335</v>
      </c>
      <c r="C102" s="23">
        <v>20</v>
      </c>
      <c r="D102" s="23">
        <v>160</v>
      </c>
      <c r="E102" s="23">
        <v>195</v>
      </c>
      <c r="F102" s="24">
        <v>355</v>
      </c>
      <c r="G102" s="25">
        <v>365</v>
      </c>
      <c r="H102" s="23">
        <v>5</v>
      </c>
      <c r="I102" s="23">
        <v>225</v>
      </c>
      <c r="J102" s="23">
        <f>K102-I102</f>
        <v>150</v>
      </c>
      <c r="K102" s="26">
        <v>375</v>
      </c>
      <c r="L102" s="26">
        <v>730</v>
      </c>
    </row>
    <row r="103" spans="1:12">
      <c r="A103" s="47" t="s">
        <v>200</v>
      </c>
      <c r="B103" s="25">
        <v>1625</v>
      </c>
      <c r="C103" s="23">
        <v>460</v>
      </c>
      <c r="D103" s="23">
        <v>1100</v>
      </c>
      <c r="E103" s="23">
        <v>985</v>
      </c>
      <c r="F103" s="24">
        <v>2085</v>
      </c>
      <c r="G103" s="25">
        <v>6775</v>
      </c>
      <c r="H103" s="23">
        <v>660</v>
      </c>
      <c r="I103" s="23">
        <v>5565</v>
      </c>
      <c r="J103" s="23">
        <f>K103-I103</f>
        <v>1870</v>
      </c>
      <c r="K103" s="26">
        <v>7435</v>
      </c>
      <c r="L103" s="26">
        <v>9520</v>
      </c>
    </row>
    <row r="104" spans="1:12">
      <c r="A104" s="47" t="s">
        <v>91</v>
      </c>
      <c r="B104" s="25">
        <v>225</v>
      </c>
      <c r="C104" s="23">
        <v>5</v>
      </c>
      <c r="D104" s="23">
        <v>125</v>
      </c>
      <c r="E104" s="23">
        <v>100</v>
      </c>
      <c r="F104" s="24">
        <v>225</v>
      </c>
      <c r="G104" s="25">
        <v>505</v>
      </c>
      <c r="H104" s="23">
        <v>0</v>
      </c>
      <c r="I104" s="23">
        <v>415</v>
      </c>
      <c r="J104" s="23">
        <f>K104-I104</f>
        <v>90</v>
      </c>
      <c r="K104" s="26">
        <v>505</v>
      </c>
      <c r="L104" s="26">
        <v>735</v>
      </c>
    </row>
    <row r="105" spans="1:12">
      <c r="A105" s="47" t="s">
        <v>201</v>
      </c>
      <c r="B105" s="25">
        <v>235</v>
      </c>
      <c r="C105" s="23">
        <v>375</v>
      </c>
      <c r="D105" s="23">
        <v>530</v>
      </c>
      <c r="E105" s="23">
        <v>80</v>
      </c>
      <c r="F105" s="24">
        <v>610</v>
      </c>
      <c r="G105" s="25">
        <v>1465</v>
      </c>
      <c r="H105" s="23">
        <v>60</v>
      </c>
      <c r="I105" s="23">
        <v>1370</v>
      </c>
      <c r="J105" s="23">
        <f>K105-I105</f>
        <v>155</v>
      </c>
      <c r="K105" s="26">
        <v>1525</v>
      </c>
      <c r="L105" s="26">
        <v>2135</v>
      </c>
    </row>
    <row r="106" spans="1:12">
      <c r="A106" s="47" t="s">
        <v>202</v>
      </c>
      <c r="B106" s="25">
        <v>155</v>
      </c>
      <c r="C106" s="23">
        <v>525</v>
      </c>
      <c r="D106" s="23">
        <v>615</v>
      </c>
      <c r="E106" s="23">
        <v>65</v>
      </c>
      <c r="F106" s="24">
        <v>680</v>
      </c>
      <c r="G106" s="25">
        <v>2280</v>
      </c>
      <c r="H106" s="23">
        <v>775</v>
      </c>
      <c r="I106" s="23">
        <v>2910</v>
      </c>
      <c r="J106" s="23">
        <f>K106-I106</f>
        <v>145</v>
      </c>
      <c r="K106" s="26">
        <v>3055</v>
      </c>
      <c r="L106" s="26">
        <v>3740</v>
      </c>
    </row>
    <row r="107" spans="1:12">
      <c r="A107" s="47" t="s">
        <v>203</v>
      </c>
      <c r="B107" s="25">
        <v>320</v>
      </c>
      <c r="C107" s="23">
        <v>730</v>
      </c>
      <c r="D107" s="23">
        <v>965</v>
      </c>
      <c r="E107" s="23">
        <v>85</v>
      </c>
      <c r="F107" s="24">
        <v>1050</v>
      </c>
      <c r="G107" s="25">
        <v>3200</v>
      </c>
      <c r="H107" s="23">
        <v>590</v>
      </c>
      <c r="I107" s="23">
        <v>3595</v>
      </c>
      <c r="J107" s="23">
        <f>K107-I107</f>
        <v>195</v>
      </c>
      <c r="K107" s="26">
        <v>3790</v>
      </c>
      <c r="L107" s="26">
        <v>4840</v>
      </c>
    </row>
    <row r="108" spans="1:12">
      <c r="A108" s="47" t="s">
        <v>93</v>
      </c>
      <c r="B108" s="25">
        <v>2465</v>
      </c>
      <c r="C108" s="23">
        <v>2355</v>
      </c>
      <c r="D108" s="23">
        <v>3045</v>
      </c>
      <c r="E108" s="23">
        <v>1775</v>
      </c>
      <c r="F108" s="24">
        <v>4820</v>
      </c>
      <c r="G108" s="25">
        <v>14125</v>
      </c>
      <c r="H108" s="23">
        <v>2630</v>
      </c>
      <c r="I108" s="23">
        <v>14745</v>
      </c>
      <c r="J108" s="23">
        <f>K108-I108</f>
        <v>2010</v>
      </c>
      <c r="K108" s="26">
        <v>16755</v>
      </c>
      <c r="L108" s="26">
        <v>21575</v>
      </c>
    </row>
    <row r="109" spans="1:12">
      <c r="A109" s="47" t="s">
        <v>204</v>
      </c>
      <c r="B109" s="25">
        <v>1710</v>
      </c>
      <c r="C109" s="23">
        <v>520</v>
      </c>
      <c r="D109" s="23">
        <v>970</v>
      </c>
      <c r="E109" s="23">
        <v>1255</v>
      </c>
      <c r="F109" s="24">
        <v>2225</v>
      </c>
      <c r="G109" s="25">
        <v>2860</v>
      </c>
      <c r="H109" s="23">
        <v>85</v>
      </c>
      <c r="I109" s="23">
        <v>1810</v>
      </c>
      <c r="J109" s="23">
        <f>K109-I109</f>
        <v>1130</v>
      </c>
      <c r="K109" s="26">
        <v>2940</v>
      </c>
      <c r="L109" s="26">
        <v>5170</v>
      </c>
    </row>
    <row r="110" spans="1:12">
      <c r="A110" s="47" t="s">
        <v>231</v>
      </c>
      <c r="B110" s="25">
        <v>195</v>
      </c>
      <c r="C110" s="23">
        <v>475</v>
      </c>
      <c r="D110" s="23">
        <v>500</v>
      </c>
      <c r="E110" s="23">
        <v>170</v>
      </c>
      <c r="F110" s="24">
        <v>670</v>
      </c>
      <c r="G110" s="25">
        <v>700</v>
      </c>
      <c r="H110" s="23">
        <v>45</v>
      </c>
      <c r="I110" s="23">
        <v>630</v>
      </c>
      <c r="J110" s="23">
        <f>K110-I110</f>
        <v>115</v>
      </c>
      <c r="K110" s="26">
        <v>745</v>
      </c>
      <c r="L110" s="26">
        <v>1415</v>
      </c>
    </row>
    <row r="111" spans="1:12">
      <c r="A111" s="47" t="s">
        <v>95</v>
      </c>
      <c r="B111" s="25">
        <v>3015</v>
      </c>
      <c r="C111" s="23">
        <v>5670</v>
      </c>
      <c r="D111" s="23">
        <v>6105</v>
      </c>
      <c r="E111" s="23">
        <v>2580</v>
      </c>
      <c r="F111" s="24">
        <v>8685</v>
      </c>
      <c r="G111" s="25">
        <v>21735</v>
      </c>
      <c r="H111" s="23">
        <v>6085</v>
      </c>
      <c r="I111" s="23">
        <v>25740</v>
      </c>
      <c r="J111" s="23">
        <f>K111-I111</f>
        <v>2080</v>
      </c>
      <c r="K111" s="26">
        <v>27820</v>
      </c>
      <c r="L111" s="26">
        <v>36510</v>
      </c>
    </row>
    <row r="112" spans="1:12">
      <c r="A112" s="47" t="s">
        <v>96</v>
      </c>
      <c r="B112" s="25">
        <v>6815</v>
      </c>
      <c r="C112" s="23">
        <v>2135</v>
      </c>
      <c r="D112" s="23">
        <v>4525</v>
      </c>
      <c r="E112" s="23">
        <v>4425</v>
      </c>
      <c r="F112" s="24">
        <v>8950</v>
      </c>
      <c r="G112" s="25">
        <v>16540</v>
      </c>
      <c r="H112" s="23">
        <v>1470</v>
      </c>
      <c r="I112" s="23">
        <v>15460</v>
      </c>
      <c r="J112" s="23">
        <f>K112-I112</f>
        <v>2545</v>
      </c>
      <c r="K112" s="26">
        <v>18005</v>
      </c>
      <c r="L112" s="26">
        <v>26960</v>
      </c>
    </row>
    <row r="113" spans="1:12">
      <c r="A113" s="47" t="s">
        <v>97</v>
      </c>
      <c r="B113" s="25">
        <v>285</v>
      </c>
      <c r="C113" s="23">
        <v>390</v>
      </c>
      <c r="D113" s="23">
        <v>430</v>
      </c>
      <c r="E113" s="23">
        <v>245</v>
      </c>
      <c r="F113" s="24">
        <v>675</v>
      </c>
      <c r="G113" s="25">
        <v>9880</v>
      </c>
      <c r="H113" s="23">
        <v>1730</v>
      </c>
      <c r="I113" s="23">
        <v>9950</v>
      </c>
      <c r="J113" s="23">
        <f>K113-I113</f>
        <v>1660</v>
      </c>
      <c r="K113" s="26">
        <v>11610</v>
      </c>
      <c r="L113" s="26">
        <v>12285</v>
      </c>
    </row>
    <row r="114" spans="1:12">
      <c r="A114" s="47" t="s">
        <v>98</v>
      </c>
      <c r="B114" s="25">
        <v>5070</v>
      </c>
      <c r="C114" s="23">
        <v>1780</v>
      </c>
      <c r="D114" s="23">
        <v>3780</v>
      </c>
      <c r="E114" s="23">
        <v>3070</v>
      </c>
      <c r="F114" s="24">
        <v>6850</v>
      </c>
      <c r="G114" s="25">
        <v>15635</v>
      </c>
      <c r="H114" s="23">
        <v>830</v>
      </c>
      <c r="I114" s="23">
        <v>14175</v>
      </c>
      <c r="J114" s="23">
        <f>K114-I114</f>
        <v>2295</v>
      </c>
      <c r="K114" s="26">
        <v>16470</v>
      </c>
      <c r="L114" s="26">
        <v>23315</v>
      </c>
    </row>
    <row r="115" spans="1:12">
      <c r="A115" s="47" t="s">
        <v>99</v>
      </c>
      <c r="B115" s="25">
        <v>1290</v>
      </c>
      <c r="C115" s="23">
        <v>2270</v>
      </c>
      <c r="D115" s="23">
        <v>2530</v>
      </c>
      <c r="E115" s="23">
        <v>1035</v>
      </c>
      <c r="F115" s="24">
        <v>3565</v>
      </c>
      <c r="G115" s="25">
        <v>10330</v>
      </c>
      <c r="H115" s="23">
        <v>8110</v>
      </c>
      <c r="I115" s="23">
        <v>17430</v>
      </c>
      <c r="J115" s="23">
        <f>K115-I115</f>
        <v>1010</v>
      </c>
      <c r="K115" s="26">
        <v>18440</v>
      </c>
      <c r="L115" s="26">
        <v>22000</v>
      </c>
    </row>
    <row r="116" spans="1:12">
      <c r="A116" s="47" t="s">
        <v>157</v>
      </c>
      <c r="B116" s="25">
        <v>20</v>
      </c>
      <c r="C116" s="23">
        <v>225</v>
      </c>
      <c r="D116" s="23">
        <v>235</v>
      </c>
      <c r="E116" s="23">
        <v>10</v>
      </c>
      <c r="F116" s="24">
        <v>245</v>
      </c>
      <c r="G116" s="25">
        <v>3475</v>
      </c>
      <c r="H116" s="23">
        <v>1835</v>
      </c>
      <c r="I116" s="23">
        <v>5235</v>
      </c>
      <c r="J116" s="23">
        <f>K116-I116</f>
        <v>75</v>
      </c>
      <c r="K116" s="26">
        <v>5310</v>
      </c>
      <c r="L116" s="26">
        <v>5550</v>
      </c>
    </row>
    <row r="117" spans="1:12">
      <c r="A117" s="47" t="s">
        <v>101</v>
      </c>
      <c r="B117" s="25">
        <v>1970</v>
      </c>
      <c r="C117" s="23">
        <v>890</v>
      </c>
      <c r="D117" s="23">
        <v>1345</v>
      </c>
      <c r="E117" s="23">
        <v>1515</v>
      </c>
      <c r="F117" s="24">
        <v>2860</v>
      </c>
      <c r="G117" s="25">
        <v>8915</v>
      </c>
      <c r="H117" s="23">
        <v>6005</v>
      </c>
      <c r="I117" s="23">
        <v>12700</v>
      </c>
      <c r="J117" s="23">
        <f>K117-I117</f>
        <v>2220</v>
      </c>
      <c r="K117" s="26">
        <v>14920</v>
      </c>
      <c r="L117" s="26">
        <v>17780</v>
      </c>
    </row>
    <row r="118" spans="1:12">
      <c r="A118" s="47" t="s">
        <v>102</v>
      </c>
      <c r="B118" s="25">
        <v>4005</v>
      </c>
      <c r="C118" s="23">
        <v>1575</v>
      </c>
      <c r="D118" s="23">
        <v>2405</v>
      </c>
      <c r="E118" s="23">
        <v>3175</v>
      </c>
      <c r="F118" s="24">
        <v>5580</v>
      </c>
      <c r="G118" s="25">
        <v>9570</v>
      </c>
      <c r="H118" s="23">
        <v>1115</v>
      </c>
      <c r="I118" s="23">
        <v>8615</v>
      </c>
      <c r="J118" s="23">
        <f>K118-I118</f>
        <v>2070</v>
      </c>
      <c r="K118" s="26">
        <v>10685</v>
      </c>
      <c r="L118" s="26">
        <v>16265</v>
      </c>
    </row>
    <row r="119" spans="1:12">
      <c r="A119" s="47" t="s">
        <v>103</v>
      </c>
      <c r="B119" s="25">
        <v>2310</v>
      </c>
      <c r="C119" s="23">
        <v>955</v>
      </c>
      <c r="D119" s="23">
        <v>1790</v>
      </c>
      <c r="E119" s="23">
        <v>1475</v>
      </c>
      <c r="F119" s="24">
        <v>3265</v>
      </c>
      <c r="G119" s="25">
        <v>8595</v>
      </c>
      <c r="H119" s="23">
        <v>370</v>
      </c>
      <c r="I119" s="23">
        <v>7655</v>
      </c>
      <c r="J119" s="23">
        <f>K119-I119</f>
        <v>1310</v>
      </c>
      <c r="K119" s="26">
        <v>8965</v>
      </c>
      <c r="L119" s="26">
        <v>12230</v>
      </c>
    </row>
    <row r="120" spans="1:12">
      <c r="A120" s="47" t="s">
        <v>232</v>
      </c>
      <c r="B120" s="25">
        <v>1540</v>
      </c>
      <c r="C120" s="23">
        <v>1885</v>
      </c>
      <c r="D120" s="23">
        <v>2315</v>
      </c>
      <c r="E120" s="23">
        <v>1105</v>
      </c>
      <c r="F120" s="24">
        <v>3420</v>
      </c>
      <c r="G120" s="25">
        <v>9565</v>
      </c>
      <c r="H120" s="23">
        <v>14275</v>
      </c>
      <c r="I120" s="23">
        <v>22325</v>
      </c>
      <c r="J120" s="23">
        <f>K120-I120</f>
        <v>1520</v>
      </c>
      <c r="K120" s="26">
        <v>23845</v>
      </c>
      <c r="L120" s="26">
        <v>27265</v>
      </c>
    </row>
    <row r="121" spans="1:12">
      <c r="A121" s="47" t="s">
        <v>105</v>
      </c>
      <c r="B121" s="25">
        <v>180</v>
      </c>
      <c r="C121" s="23">
        <v>80</v>
      </c>
      <c r="D121" s="23">
        <v>175</v>
      </c>
      <c r="E121" s="23">
        <v>85</v>
      </c>
      <c r="F121" s="24">
        <v>260</v>
      </c>
      <c r="G121" s="25">
        <v>640</v>
      </c>
      <c r="H121" s="23">
        <v>5</v>
      </c>
      <c r="I121" s="23">
        <v>500</v>
      </c>
      <c r="J121" s="23">
        <f>K121-I121</f>
        <v>145</v>
      </c>
      <c r="K121" s="26">
        <v>645</v>
      </c>
      <c r="L121" s="26">
        <v>905</v>
      </c>
    </row>
    <row r="122" spans="1:12">
      <c r="A122" s="47" t="s">
        <v>233</v>
      </c>
      <c r="B122" s="25">
        <v>8155</v>
      </c>
      <c r="C122" s="23">
        <v>3125</v>
      </c>
      <c r="D122" s="23">
        <v>6550</v>
      </c>
      <c r="E122" s="23">
        <v>4725</v>
      </c>
      <c r="F122" s="24">
        <v>11275</v>
      </c>
      <c r="G122" s="25">
        <v>12535</v>
      </c>
      <c r="H122" s="23">
        <v>870</v>
      </c>
      <c r="I122" s="23">
        <v>8780</v>
      </c>
      <c r="J122" s="23">
        <f>K122-I122</f>
        <v>4625</v>
      </c>
      <c r="K122" s="26">
        <v>13405</v>
      </c>
      <c r="L122" s="26">
        <v>24680</v>
      </c>
    </row>
    <row r="123" spans="1:12">
      <c r="A123" s="47" t="s">
        <v>107</v>
      </c>
      <c r="B123" s="25">
        <v>5270</v>
      </c>
      <c r="C123" s="23">
        <v>4925</v>
      </c>
      <c r="D123" s="23">
        <v>5770</v>
      </c>
      <c r="E123" s="23">
        <v>4425</v>
      </c>
      <c r="F123" s="24">
        <v>10195</v>
      </c>
      <c r="G123" s="25">
        <v>12360</v>
      </c>
      <c r="H123" s="23">
        <v>5610</v>
      </c>
      <c r="I123" s="23">
        <v>13825</v>
      </c>
      <c r="J123" s="23">
        <f>K123-I123</f>
        <v>4145</v>
      </c>
      <c r="K123" s="26">
        <v>17970</v>
      </c>
      <c r="L123" s="26">
        <v>28165</v>
      </c>
    </row>
    <row r="124" spans="1:12">
      <c r="A124" s="47" t="s">
        <v>108</v>
      </c>
      <c r="B124" s="25">
        <v>1580</v>
      </c>
      <c r="C124" s="23">
        <v>4715</v>
      </c>
      <c r="D124" s="23">
        <v>5375</v>
      </c>
      <c r="E124" s="23">
        <v>920</v>
      </c>
      <c r="F124" s="24">
        <v>6295</v>
      </c>
      <c r="G124" s="25">
        <v>19435</v>
      </c>
      <c r="H124" s="23">
        <v>4800</v>
      </c>
      <c r="I124" s="23">
        <v>22550</v>
      </c>
      <c r="J124" s="23">
        <f>K124-I124</f>
        <v>1685</v>
      </c>
      <c r="K124" s="26">
        <v>24235</v>
      </c>
      <c r="L124" s="26">
        <v>30530</v>
      </c>
    </row>
    <row r="125" spans="1:12">
      <c r="A125" s="47" t="s">
        <v>234</v>
      </c>
      <c r="B125" s="25">
        <v>740</v>
      </c>
      <c r="C125" s="23">
        <v>725</v>
      </c>
      <c r="D125" s="23">
        <v>930</v>
      </c>
      <c r="E125" s="23">
        <v>535</v>
      </c>
      <c r="F125" s="24">
        <v>1465</v>
      </c>
      <c r="G125" s="25">
        <v>7755</v>
      </c>
      <c r="H125" s="23">
        <v>4855</v>
      </c>
      <c r="I125" s="23">
        <v>10565</v>
      </c>
      <c r="J125" s="23">
        <f>K125-I125</f>
        <v>2045</v>
      </c>
      <c r="K125" s="26">
        <v>12610</v>
      </c>
      <c r="L125" s="26">
        <v>14075</v>
      </c>
    </row>
    <row r="126" spans="1:12">
      <c r="A126" s="47" t="s">
        <v>110</v>
      </c>
      <c r="B126" s="25">
        <v>3220</v>
      </c>
      <c r="C126" s="23">
        <v>3110</v>
      </c>
      <c r="D126" s="23">
        <v>3650</v>
      </c>
      <c r="E126" s="23">
        <v>2680</v>
      </c>
      <c r="F126" s="24">
        <v>6330</v>
      </c>
      <c r="G126" s="25">
        <v>12670</v>
      </c>
      <c r="H126" s="23">
        <v>3745</v>
      </c>
      <c r="I126" s="23">
        <v>13210</v>
      </c>
      <c r="J126" s="23">
        <f>K126-I126</f>
        <v>3205</v>
      </c>
      <c r="K126" s="26">
        <v>16415</v>
      </c>
      <c r="L126" s="26">
        <v>22745</v>
      </c>
    </row>
    <row r="127" spans="1:12">
      <c r="A127" s="47" t="s">
        <v>111</v>
      </c>
      <c r="B127" s="25">
        <v>205</v>
      </c>
      <c r="C127" s="23">
        <v>1325</v>
      </c>
      <c r="D127" s="23">
        <v>1445</v>
      </c>
      <c r="E127" s="23">
        <v>85</v>
      </c>
      <c r="F127" s="24">
        <v>1530</v>
      </c>
      <c r="G127" s="25">
        <v>4435</v>
      </c>
      <c r="H127" s="23">
        <v>925</v>
      </c>
      <c r="I127" s="23">
        <v>4940</v>
      </c>
      <c r="J127" s="23">
        <f>K127-I127</f>
        <v>420</v>
      </c>
      <c r="K127" s="26">
        <v>5360</v>
      </c>
      <c r="L127" s="26">
        <v>6890</v>
      </c>
    </row>
    <row r="128" spans="1:12">
      <c r="A128" s="47" t="s">
        <v>112</v>
      </c>
      <c r="B128" s="25">
        <v>1845</v>
      </c>
      <c r="C128" s="23">
        <v>2265</v>
      </c>
      <c r="D128" s="23">
        <v>2870</v>
      </c>
      <c r="E128" s="23">
        <v>1240</v>
      </c>
      <c r="F128" s="24">
        <v>4110</v>
      </c>
      <c r="G128" s="25">
        <v>13020</v>
      </c>
      <c r="H128" s="23">
        <v>5045</v>
      </c>
      <c r="I128" s="23">
        <v>16385</v>
      </c>
      <c r="J128" s="23">
        <f>K128-I128</f>
        <v>1680</v>
      </c>
      <c r="K128" s="26">
        <v>18065</v>
      </c>
      <c r="L128" s="26">
        <v>22175</v>
      </c>
    </row>
    <row r="129" spans="1:12">
      <c r="A129" s="47" t="s">
        <v>207</v>
      </c>
      <c r="B129" s="25">
        <v>535</v>
      </c>
      <c r="C129" s="23">
        <v>1460</v>
      </c>
      <c r="D129" s="23">
        <v>1830</v>
      </c>
      <c r="E129" s="23">
        <v>165</v>
      </c>
      <c r="F129" s="24">
        <v>1995</v>
      </c>
      <c r="G129" s="25">
        <v>6200</v>
      </c>
      <c r="H129" s="23">
        <v>1895</v>
      </c>
      <c r="I129" s="23">
        <v>7595</v>
      </c>
      <c r="J129" s="23">
        <f>K129-I129</f>
        <v>505</v>
      </c>
      <c r="K129" s="26">
        <v>8100</v>
      </c>
      <c r="L129" s="26">
        <v>10095</v>
      </c>
    </row>
    <row r="130" spans="1:12">
      <c r="A130" s="47" t="s">
        <v>158</v>
      </c>
      <c r="B130" s="25">
        <v>0</v>
      </c>
      <c r="C130" s="23">
        <v>20</v>
      </c>
      <c r="D130" s="23">
        <v>20</v>
      </c>
      <c r="E130" s="23">
        <v>0</v>
      </c>
      <c r="F130" s="24">
        <v>20</v>
      </c>
      <c r="G130" s="25">
        <v>810</v>
      </c>
      <c r="H130" s="23">
        <v>190</v>
      </c>
      <c r="I130" s="23">
        <v>925</v>
      </c>
      <c r="J130" s="23">
        <f>K130-I130</f>
        <v>75</v>
      </c>
      <c r="K130" s="26">
        <v>1000</v>
      </c>
      <c r="L130" s="26">
        <v>1025</v>
      </c>
    </row>
    <row r="131" spans="1:12">
      <c r="A131" s="47" t="s">
        <v>114</v>
      </c>
      <c r="B131" s="25">
        <v>260</v>
      </c>
      <c r="C131" s="23">
        <v>620</v>
      </c>
      <c r="D131" s="23">
        <v>780</v>
      </c>
      <c r="E131" s="23">
        <v>100</v>
      </c>
      <c r="F131" s="24">
        <v>880</v>
      </c>
      <c r="G131" s="25">
        <v>3720</v>
      </c>
      <c r="H131" s="23">
        <v>1350</v>
      </c>
      <c r="I131" s="23">
        <v>4855</v>
      </c>
      <c r="J131" s="23">
        <f>K131-I131</f>
        <v>210</v>
      </c>
      <c r="K131" s="26">
        <v>5065</v>
      </c>
      <c r="L131" s="26">
        <v>5950</v>
      </c>
    </row>
    <row r="132" spans="1:12">
      <c r="A132" s="47" t="s">
        <v>115</v>
      </c>
      <c r="B132" s="25">
        <v>4050</v>
      </c>
      <c r="C132" s="23">
        <v>995</v>
      </c>
      <c r="D132" s="23">
        <v>2610</v>
      </c>
      <c r="E132" s="23">
        <v>2435</v>
      </c>
      <c r="F132" s="24">
        <v>5045</v>
      </c>
      <c r="G132" s="25">
        <v>10460</v>
      </c>
      <c r="H132" s="23">
        <v>1170</v>
      </c>
      <c r="I132" s="23">
        <v>10190</v>
      </c>
      <c r="J132" s="23">
        <f>K132-I132</f>
        <v>1440</v>
      </c>
      <c r="K132" s="26">
        <v>11630</v>
      </c>
      <c r="L132" s="26">
        <v>16675</v>
      </c>
    </row>
    <row r="133" spans="1:12">
      <c r="A133" s="27" t="s">
        <v>116</v>
      </c>
      <c r="B133" s="28">
        <v>257235</v>
      </c>
      <c r="C133" s="28">
        <v>234160</v>
      </c>
      <c r="D133" s="28">
        <v>316265</v>
      </c>
      <c r="E133" s="23">
        <v>175130</v>
      </c>
      <c r="F133" s="24">
        <v>491395</v>
      </c>
      <c r="G133" s="29">
        <v>1125420</v>
      </c>
      <c r="H133" s="28">
        <v>480405</v>
      </c>
      <c r="I133" s="24">
        <v>1429795</v>
      </c>
      <c r="J133" s="23">
        <f>K133-I133</f>
        <v>176030</v>
      </c>
      <c r="K133" s="26">
        <v>1605825</v>
      </c>
      <c r="L133" s="30">
        <v>2097215</v>
      </c>
    </row>
    <row r="134" spans="1:12">
      <c r="A134" s="22" t="s">
        <v>117</v>
      </c>
      <c r="B134" s="23">
        <v>990</v>
      </c>
      <c r="C134" s="23">
        <v>810</v>
      </c>
      <c r="D134" s="23">
        <v>1255</v>
      </c>
      <c r="E134" s="23">
        <v>545</v>
      </c>
      <c r="F134" s="24">
        <v>1800</v>
      </c>
      <c r="G134" s="25">
        <v>7390</v>
      </c>
      <c r="H134" s="23">
        <v>1950</v>
      </c>
      <c r="I134" s="23">
        <v>8200</v>
      </c>
      <c r="J134" s="23">
        <f>K134-I134</f>
        <v>1140</v>
      </c>
      <c r="K134" s="26">
        <v>9340</v>
      </c>
      <c r="L134" s="30">
        <v>11140</v>
      </c>
    </row>
    <row r="135" spans="1:12">
      <c r="A135" s="22" t="s">
        <v>118</v>
      </c>
      <c r="B135" s="23">
        <v>1800</v>
      </c>
      <c r="C135" s="23">
        <v>965</v>
      </c>
      <c r="D135" s="23">
        <v>1640</v>
      </c>
      <c r="E135" s="23">
        <v>1125</v>
      </c>
      <c r="F135" s="24">
        <v>2765</v>
      </c>
      <c r="G135" s="25">
        <v>7395</v>
      </c>
      <c r="H135" s="23">
        <v>1015</v>
      </c>
      <c r="I135" s="23">
        <v>7570</v>
      </c>
      <c r="J135" s="23">
        <f>K135-I135</f>
        <v>840</v>
      </c>
      <c r="K135" s="26">
        <v>8410</v>
      </c>
      <c r="L135" s="30">
        <v>11175</v>
      </c>
    </row>
    <row r="136" spans="1:12">
      <c r="A136" s="22" t="s">
        <v>119</v>
      </c>
      <c r="B136" s="23">
        <v>4405</v>
      </c>
      <c r="C136" s="23">
        <v>3740</v>
      </c>
      <c r="D136" s="23">
        <v>4945</v>
      </c>
      <c r="E136" s="23">
        <v>3205</v>
      </c>
      <c r="F136" s="24">
        <v>8150</v>
      </c>
      <c r="G136" s="25">
        <v>16765</v>
      </c>
      <c r="H136" s="23">
        <v>3930</v>
      </c>
      <c r="I136" s="23">
        <v>18400</v>
      </c>
      <c r="J136" s="23">
        <f>K136-I136</f>
        <v>2295</v>
      </c>
      <c r="K136" s="26">
        <v>20695</v>
      </c>
      <c r="L136" s="30">
        <v>28840</v>
      </c>
    </row>
    <row r="137" spans="1:12">
      <c r="A137" s="22" t="s">
        <v>235</v>
      </c>
      <c r="B137" s="23">
        <v>1800</v>
      </c>
      <c r="C137" s="23">
        <v>3300</v>
      </c>
      <c r="D137" s="23">
        <v>1345</v>
      </c>
      <c r="E137" s="23">
        <v>3755</v>
      </c>
      <c r="F137" s="24">
        <v>5100</v>
      </c>
      <c r="G137" s="25">
        <v>7540</v>
      </c>
      <c r="H137" s="23">
        <v>840</v>
      </c>
      <c r="I137" s="23">
        <v>7385</v>
      </c>
      <c r="J137" s="23">
        <f>K137-I137</f>
        <v>1000</v>
      </c>
      <c r="K137" s="26">
        <v>8385</v>
      </c>
      <c r="L137" s="30">
        <v>13485</v>
      </c>
    </row>
    <row r="138" spans="1:12">
      <c r="A138" s="22" t="s">
        <v>223</v>
      </c>
      <c r="B138" s="23">
        <v>2175</v>
      </c>
      <c r="C138" s="23">
        <v>1850</v>
      </c>
      <c r="D138" s="23">
        <v>2360</v>
      </c>
      <c r="E138" s="23">
        <v>1665</v>
      </c>
      <c r="F138" s="24">
        <v>4025</v>
      </c>
      <c r="G138" s="25">
        <v>12020</v>
      </c>
      <c r="H138" s="23">
        <v>4170</v>
      </c>
      <c r="I138" s="23">
        <v>14465</v>
      </c>
      <c r="J138" s="23">
        <f>K138-I138</f>
        <v>1720</v>
      </c>
      <c r="K138" s="26">
        <v>16185</v>
      </c>
      <c r="L138" s="30">
        <v>20210</v>
      </c>
    </row>
    <row r="139" spans="1:12">
      <c r="A139" s="22" t="s">
        <v>121</v>
      </c>
      <c r="B139" s="23">
        <v>780</v>
      </c>
      <c r="C139" s="23">
        <v>605</v>
      </c>
      <c r="D139" s="23">
        <v>635</v>
      </c>
      <c r="E139" s="23">
        <v>755</v>
      </c>
      <c r="F139" s="24">
        <v>1390</v>
      </c>
      <c r="G139" s="25">
        <v>3850</v>
      </c>
      <c r="H139" s="23">
        <v>3720</v>
      </c>
      <c r="I139" s="23">
        <v>4775</v>
      </c>
      <c r="J139" s="23">
        <f>K139-I139</f>
        <v>2795</v>
      </c>
      <c r="K139" s="26">
        <v>7570</v>
      </c>
      <c r="L139" s="30">
        <v>8960</v>
      </c>
    </row>
    <row r="140" spans="1:12">
      <c r="A140" s="22" t="s">
        <v>224</v>
      </c>
      <c r="B140" s="23">
        <v>820</v>
      </c>
      <c r="C140" s="23">
        <v>1290</v>
      </c>
      <c r="D140" s="23">
        <v>1375</v>
      </c>
      <c r="E140" s="23">
        <v>735</v>
      </c>
      <c r="F140" s="24">
        <v>2110</v>
      </c>
      <c r="G140" s="25">
        <v>3800</v>
      </c>
      <c r="H140" s="23">
        <v>4130</v>
      </c>
      <c r="I140" s="23">
        <v>7595</v>
      </c>
      <c r="J140" s="23">
        <f>K140-I140</f>
        <v>335</v>
      </c>
      <c r="K140" s="26">
        <v>7930</v>
      </c>
      <c r="L140" s="30">
        <v>10040</v>
      </c>
    </row>
    <row r="141" spans="1:12">
      <c r="A141" s="22" t="s">
        <v>225</v>
      </c>
      <c r="B141" s="23">
        <v>755</v>
      </c>
      <c r="C141" s="23">
        <v>550</v>
      </c>
      <c r="D141" s="23">
        <v>1055</v>
      </c>
      <c r="E141" s="23">
        <v>250</v>
      </c>
      <c r="F141" s="24">
        <v>1305</v>
      </c>
      <c r="G141" s="25">
        <v>3485</v>
      </c>
      <c r="H141" s="23">
        <v>1175</v>
      </c>
      <c r="I141" s="23">
        <v>4215</v>
      </c>
      <c r="J141" s="23">
        <f>K141-I141</f>
        <v>445</v>
      </c>
      <c r="K141" s="26">
        <v>4660</v>
      </c>
      <c r="L141" s="30">
        <v>5965</v>
      </c>
    </row>
    <row r="142" spans="1:12">
      <c r="A142" s="22" t="s">
        <v>123</v>
      </c>
      <c r="B142" s="23">
        <v>1690</v>
      </c>
      <c r="C142" s="23">
        <v>575</v>
      </c>
      <c r="D142" s="23">
        <v>1335</v>
      </c>
      <c r="E142" s="23">
        <v>930</v>
      </c>
      <c r="F142" s="24">
        <v>2265</v>
      </c>
      <c r="G142" s="25">
        <v>10380</v>
      </c>
      <c r="H142" s="23">
        <v>1830</v>
      </c>
      <c r="I142" s="23">
        <v>11120</v>
      </c>
      <c r="J142" s="23">
        <f>K142-I142</f>
        <v>1095</v>
      </c>
      <c r="K142" s="26">
        <v>12215</v>
      </c>
      <c r="L142" s="30">
        <v>14480</v>
      </c>
    </row>
    <row r="143" spans="1:12">
      <c r="A143" s="22" t="s">
        <v>236</v>
      </c>
      <c r="B143" s="23">
        <v>915</v>
      </c>
      <c r="C143" s="23">
        <v>605</v>
      </c>
      <c r="D143" s="23">
        <v>805</v>
      </c>
      <c r="E143" s="23">
        <v>715</v>
      </c>
      <c r="F143" s="24">
        <v>1520</v>
      </c>
      <c r="G143" s="25">
        <v>3065</v>
      </c>
      <c r="H143" s="23">
        <v>2120</v>
      </c>
      <c r="I143" s="23">
        <v>4240</v>
      </c>
      <c r="J143" s="23">
        <f>K143-I143</f>
        <v>945</v>
      </c>
      <c r="K143" s="26">
        <v>5185</v>
      </c>
      <c r="L143" s="30">
        <v>6705</v>
      </c>
    </row>
    <row r="144" spans="1:12">
      <c r="A144" s="27" t="s">
        <v>125</v>
      </c>
      <c r="B144" s="28">
        <v>16130</v>
      </c>
      <c r="C144" s="28">
        <v>14295</v>
      </c>
      <c r="D144" s="28">
        <v>16750</v>
      </c>
      <c r="E144" s="23">
        <v>13680</v>
      </c>
      <c r="F144" s="24">
        <v>30430</v>
      </c>
      <c r="G144" s="29">
        <v>75695</v>
      </c>
      <c r="H144" s="28">
        <v>24880</v>
      </c>
      <c r="I144" s="24">
        <v>87965</v>
      </c>
      <c r="J144" s="23">
        <f>K144-I144</f>
        <v>12610</v>
      </c>
      <c r="K144" s="26">
        <v>100575</v>
      </c>
      <c r="L144" s="30">
        <v>131005</v>
      </c>
    </row>
    <row r="145" spans="1:12">
      <c r="A145" s="22" t="s">
        <v>126</v>
      </c>
      <c r="B145" s="23">
        <v>2510</v>
      </c>
      <c r="C145" s="23">
        <v>1475</v>
      </c>
      <c r="D145" s="23">
        <v>2365</v>
      </c>
      <c r="E145" s="23">
        <v>1620</v>
      </c>
      <c r="F145" s="24">
        <v>3985</v>
      </c>
      <c r="G145" s="25">
        <v>10850</v>
      </c>
      <c r="H145" s="23">
        <v>1345</v>
      </c>
      <c r="I145" s="23">
        <v>9830</v>
      </c>
      <c r="J145" s="23">
        <f>K145-I145</f>
        <v>2365</v>
      </c>
      <c r="K145" s="26">
        <v>12195</v>
      </c>
      <c r="L145" s="30">
        <v>16180</v>
      </c>
    </row>
    <row r="146" spans="1:12">
      <c r="A146" s="22" t="s">
        <v>127</v>
      </c>
      <c r="B146" s="23">
        <v>320</v>
      </c>
      <c r="C146" s="23">
        <v>135</v>
      </c>
      <c r="D146" s="23">
        <v>220</v>
      </c>
      <c r="E146" s="23">
        <v>235</v>
      </c>
      <c r="F146" s="24">
        <v>455</v>
      </c>
      <c r="G146" s="25">
        <v>4200</v>
      </c>
      <c r="H146" s="23">
        <v>320</v>
      </c>
      <c r="I146" s="23">
        <v>3750</v>
      </c>
      <c r="J146" s="23">
        <f>K146-I146</f>
        <v>770</v>
      </c>
      <c r="K146" s="26">
        <v>4520</v>
      </c>
      <c r="L146" s="30">
        <v>4975</v>
      </c>
    </row>
    <row r="147" spans="1:12">
      <c r="A147" s="22" t="s">
        <v>128</v>
      </c>
      <c r="B147" s="23">
        <v>1865</v>
      </c>
      <c r="C147" s="23">
        <v>3665</v>
      </c>
      <c r="D147" s="23">
        <v>3945</v>
      </c>
      <c r="E147" s="23">
        <v>1585</v>
      </c>
      <c r="F147" s="24">
        <v>5530</v>
      </c>
      <c r="G147" s="25">
        <v>9280</v>
      </c>
      <c r="H147" s="23">
        <v>1350</v>
      </c>
      <c r="I147" s="23">
        <v>9615</v>
      </c>
      <c r="J147" s="23">
        <f>K147-I147</f>
        <v>1015</v>
      </c>
      <c r="K147" s="26">
        <v>10630</v>
      </c>
      <c r="L147" s="30">
        <v>16160</v>
      </c>
    </row>
    <row r="148" spans="1:12">
      <c r="A148" s="22" t="s">
        <v>237</v>
      </c>
      <c r="B148" s="23">
        <v>355</v>
      </c>
      <c r="C148" s="23">
        <v>50</v>
      </c>
      <c r="D148" s="23">
        <v>180</v>
      </c>
      <c r="E148" s="23">
        <v>225</v>
      </c>
      <c r="F148" s="24">
        <v>405</v>
      </c>
      <c r="G148" s="25">
        <v>1230</v>
      </c>
      <c r="H148" s="23">
        <v>50</v>
      </c>
      <c r="I148" s="23">
        <v>1070</v>
      </c>
      <c r="J148" s="23">
        <f>K148-I148</f>
        <v>210</v>
      </c>
      <c r="K148" s="26">
        <v>1280</v>
      </c>
      <c r="L148" s="30">
        <v>1685</v>
      </c>
    </row>
    <row r="149" spans="1:12">
      <c r="A149" s="22" t="s">
        <v>129</v>
      </c>
      <c r="B149" s="23">
        <v>1380</v>
      </c>
      <c r="C149" s="23">
        <v>1335</v>
      </c>
      <c r="D149" s="23">
        <v>1615</v>
      </c>
      <c r="E149" s="23">
        <v>1105</v>
      </c>
      <c r="F149" s="24">
        <v>2720</v>
      </c>
      <c r="G149" s="25">
        <v>9390</v>
      </c>
      <c r="H149" s="23">
        <v>1865</v>
      </c>
      <c r="I149" s="23">
        <v>9080</v>
      </c>
      <c r="J149" s="23">
        <f>K149-I149</f>
        <v>2175</v>
      </c>
      <c r="K149" s="26">
        <v>11255</v>
      </c>
      <c r="L149" s="30">
        <v>13970</v>
      </c>
    </row>
    <row r="150" spans="1:12">
      <c r="A150" s="22" t="s">
        <v>130</v>
      </c>
      <c r="B150" s="23">
        <v>5870</v>
      </c>
      <c r="C150" s="23">
        <v>2260</v>
      </c>
      <c r="D150" s="23">
        <v>4475</v>
      </c>
      <c r="E150" s="23">
        <v>3655</v>
      </c>
      <c r="F150" s="24">
        <v>8130</v>
      </c>
      <c r="G150" s="25">
        <v>16985</v>
      </c>
      <c r="H150" s="23">
        <v>585</v>
      </c>
      <c r="I150" s="23">
        <v>14020</v>
      </c>
      <c r="J150" s="23">
        <f>K150-I150</f>
        <v>3550</v>
      </c>
      <c r="K150" s="26">
        <v>17570</v>
      </c>
      <c r="L150" s="30">
        <v>25700</v>
      </c>
    </row>
    <row r="151" spans="1:12">
      <c r="A151" s="22" t="s">
        <v>131</v>
      </c>
      <c r="B151" s="23">
        <v>2090</v>
      </c>
      <c r="C151" s="23">
        <v>1435</v>
      </c>
      <c r="D151" s="23">
        <v>2080</v>
      </c>
      <c r="E151" s="23">
        <v>1445</v>
      </c>
      <c r="F151" s="24">
        <v>3525</v>
      </c>
      <c r="G151" s="25">
        <v>10685</v>
      </c>
      <c r="H151" s="23">
        <v>3125</v>
      </c>
      <c r="I151" s="23">
        <v>12905</v>
      </c>
      <c r="J151" s="23">
        <f>K151-I151</f>
        <v>905</v>
      </c>
      <c r="K151" s="26">
        <v>13810</v>
      </c>
      <c r="L151" s="30">
        <v>17335</v>
      </c>
    </row>
    <row r="152" spans="1:12">
      <c r="A152" s="22" t="s">
        <v>132</v>
      </c>
      <c r="B152" s="23">
        <v>275</v>
      </c>
      <c r="C152" s="23">
        <v>45</v>
      </c>
      <c r="D152" s="23">
        <v>175</v>
      </c>
      <c r="E152" s="23">
        <v>145</v>
      </c>
      <c r="F152" s="24">
        <v>320</v>
      </c>
      <c r="G152" s="25">
        <v>1435</v>
      </c>
      <c r="H152" s="23">
        <v>35</v>
      </c>
      <c r="I152" s="23">
        <v>1100</v>
      </c>
      <c r="J152" s="23">
        <f>K152-I152</f>
        <v>375</v>
      </c>
      <c r="K152" s="26">
        <v>1475</v>
      </c>
      <c r="L152" s="30">
        <v>1795</v>
      </c>
    </row>
    <row r="153" spans="1:12">
      <c r="A153" s="22" t="s">
        <v>133</v>
      </c>
      <c r="B153" s="23">
        <v>4050</v>
      </c>
      <c r="C153" s="23">
        <v>2140</v>
      </c>
      <c r="D153" s="23">
        <v>3725</v>
      </c>
      <c r="E153" s="23">
        <v>2465</v>
      </c>
      <c r="F153" s="24">
        <v>6190</v>
      </c>
      <c r="G153" s="25">
        <v>15855</v>
      </c>
      <c r="H153" s="23">
        <v>4505</v>
      </c>
      <c r="I153" s="23">
        <v>18220</v>
      </c>
      <c r="J153" s="23">
        <f>K153-I153</f>
        <v>2140</v>
      </c>
      <c r="K153" s="26">
        <v>20360</v>
      </c>
      <c r="L153" s="30">
        <v>26550</v>
      </c>
    </row>
    <row r="154" spans="1:12">
      <c r="A154" s="22" t="s">
        <v>134</v>
      </c>
      <c r="B154" s="23">
        <v>1905</v>
      </c>
      <c r="C154" s="23">
        <v>2995</v>
      </c>
      <c r="D154" s="23">
        <v>2895</v>
      </c>
      <c r="E154" s="23">
        <v>2010</v>
      </c>
      <c r="F154" s="24">
        <v>4905</v>
      </c>
      <c r="G154" s="25">
        <v>5580</v>
      </c>
      <c r="H154" s="23">
        <v>695</v>
      </c>
      <c r="I154" s="23">
        <v>4495</v>
      </c>
      <c r="J154" s="23">
        <f>K154-I154</f>
        <v>1780</v>
      </c>
      <c r="K154" s="26">
        <v>6275</v>
      </c>
      <c r="L154" s="30">
        <v>11180</v>
      </c>
    </row>
    <row r="155" spans="1:12">
      <c r="A155" s="22" t="s">
        <v>136</v>
      </c>
      <c r="B155" s="23">
        <v>505</v>
      </c>
      <c r="C155" s="23">
        <v>1050</v>
      </c>
      <c r="D155" s="23">
        <v>1020</v>
      </c>
      <c r="E155" s="23">
        <v>535</v>
      </c>
      <c r="F155" s="24">
        <v>1555</v>
      </c>
      <c r="G155" s="25">
        <v>2780</v>
      </c>
      <c r="H155" s="23">
        <v>1130</v>
      </c>
      <c r="I155" s="23">
        <v>3335</v>
      </c>
      <c r="J155" s="23">
        <f>K155-I155</f>
        <v>575</v>
      </c>
      <c r="K155" s="26">
        <v>3910</v>
      </c>
      <c r="L155" s="30">
        <v>5460</v>
      </c>
    </row>
    <row r="156" spans="1:12">
      <c r="A156" s="22" t="s">
        <v>137</v>
      </c>
      <c r="B156" s="23">
        <v>1860</v>
      </c>
      <c r="C156" s="23">
        <v>2160</v>
      </c>
      <c r="D156" s="23">
        <v>2095</v>
      </c>
      <c r="E156" s="23">
        <v>1925</v>
      </c>
      <c r="F156" s="24">
        <v>4020</v>
      </c>
      <c r="G156" s="25">
        <v>6885</v>
      </c>
      <c r="H156" s="23">
        <v>2220</v>
      </c>
      <c r="I156" s="23">
        <v>7995</v>
      </c>
      <c r="J156" s="23">
        <f>K156-I156</f>
        <v>1110</v>
      </c>
      <c r="K156" s="26">
        <v>9105</v>
      </c>
      <c r="L156" s="30">
        <v>13125</v>
      </c>
    </row>
    <row r="157" spans="1:12">
      <c r="A157" s="22" t="s">
        <v>238</v>
      </c>
      <c r="B157" s="23">
        <v>125</v>
      </c>
      <c r="C157" s="23">
        <v>30</v>
      </c>
      <c r="D157" s="23">
        <v>85</v>
      </c>
      <c r="E157" s="23">
        <v>75</v>
      </c>
      <c r="F157" s="24">
        <v>160</v>
      </c>
      <c r="G157" s="25">
        <v>670</v>
      </c>
      <c r="H157" s="23">
        <v>0</v>
      </c>
      <c r="I157" s="23">
        <v>580</v>
      </c>
      <c r="J157" s="23">
        <f>K157-I157</f>
        <v>90</v>
      </c>
      <c r="K157" s="26">
        <v>670</v>
      </c>
      <c r="L157" s="30">
        <v>830</v>
      </c>
    </row>
    <row r="158" spans="1:12">
      <c r="A158" s="22" t="s">
        <v>139</v>
      </c>
      <c r="B158" s="23">
        <v>1775</v>
      </c>
      <c r="C158" s="23">
        <v>395</v>
      </c>
      <c r="D158" s="23">
        <v>775</v>
      </c>
      <c r="E158" s="23">
        <v>1395</v>
      </c>
      <c r="F158" s="24">
        <v>2170</v>
      </c>
      <c r="G158" s="25">
        <v>6395</v>
      </c>
      <c r="H158" s="23">
        <v>975</v>
      </c>
      <c r="I158" s="23">
        <v>4700</v>
      </c>
      <c r="J158" s="23">
        <f>K158-I158</f>
        <v>2670</v>
      </c>
      <c r="K158" s="26">
        <v>7370</v>
      </c>
      <c r="L158" s="30">
        <v>9540</v>
      </c>
    </row>
    <row r="159" spans="1:12">
      <c r="A159" s="22" t="s">
        <v>239</v>
      </c>
      <c r="B159" s="23">
        <v>0</v>
      </c>
      <c r="C159" s="23">
        <v>40</v>
      </c>
      <c r="D159" s="23">
        <v>25</v>
      </c>
      <c r="E159" s="23">
        <v>15</v>
      </c>
      <c r="F159" s="24">
        <v>40</v>
      </c>
      <c r="G159" s="25">
        <v>860</v>
      </c>
      <c r="H159" s="23">
        <v>110</v>
      </c>
      <c r="I159" s="23">
        <v>930</v>
      </c>
      <c r="J159" s="23">
        <f>K159-I159</f>
        <v>40</v>
      </c>
      <c r="K159" s="26">
        <v>970</v>
      </c>
      <c r="L159" s="30">
        <v>1010</v>
      </c>
    </row>
    <row r="160" spans="1:12">
      <c r="A160" s="22" t="s">
        <v>141</v>
      </c>
      <c r="B160" s="23">
        <v>1985</v>
      </c>
      <c r="C160" s="23">
        <v>1165</v>
      </c>
      <c r="D160" s="23">
        <v>1725</v>
      </c>
      <c r="E160" s="23">
        <v>1425</v>
      </c>
      <c r="F160" s="24">
        <v>3150</v>
      </c>
      <c r="G160" s="25">
        <v>7215</v>
      </c>
      <c r="H160" s="23">
        <v>1260</v>
      </c>
      <c r="I160" s="23">
        <v>7625</v>
      </c>
      <c r="J160" s="23">
        <f>K160-I160</f>
        <v>850</v>
      </c>
      <c r="K160" s="26">
        <v>8475</v>
      </c>
      <c r="L160" s="30">
        <v>11625</v>
      </c>
    </row>
    <row r="161" spans="1:12">
      <c r="A161" s="22" t="s">
        <v>142</v>
      </c>
      <c r="B161" s="23">
        <v>3210</v>
      </c>
      <c r="C161" s="23">
        <v>2690</v>
      </c>
      <c r="D161" s="23">
        <v>4385</v>
      </c>
      <c r="E161" s="23">
        <v>1515</v>
      </c>
      <c r="F161" s="24">
        <v>5900</v>
      </c>
      <c r="G161" s="25">
        <v>11740</v>
      </c>
      <c r="H161" s="23">
        <v>2585</v>
      </c>
      <c r="I161" s="23">
        <v>13380</v>
      </c>
      <c r="J161" s="23">
        <f>K161-I161</f>
        <v>950</v>
      </c>
      <c r="K161" s="26">
        <v>14330</v>
      </c>
      <c r="L161" s="30">
        <v>20230</v>
      </c>
    </row>
    <row r="162" spans="1:12">
      <c r="A162" s="22" t="s">
        <v>240</v>
      </c>
      <c r="B162" s="23">
        <v>85</v>
      </c>
      <c r="C162" s="23">
        <v>365</v>
      </c>
      <c r="D162" s="23">
        <v>420</v>
      </c>
      <c r="E162" s="23">
        <v>35</v>
      </c>
      <c r="F162" s="24">
        <v>455</v>
      </c>
      <c r="G162" s="25">
        <v>3445</v>
      </c>
      <c r="H162" s="23">
        <v>3175</v>
      </c>
      <c r="I162" s="23">
        <v>6430</v>
      </c>
      <c r="J162" s="23">
        <f>K162-I162</f>
        <v>190</v>
      </c>
      <c r="K162" s="26">
        <v>6620</v>
      </c>
      <c r="L162" s="30">
        <v>7075</v>
      </c>
    </row>
    <row r="163" spans="1:12">
      <c r="A163" s="22" t="s">
        <v>144</v>
      </c>
      <c r="B163" s="23">
        <v>785</v>
      </c>
      <c r="C163" s="23">
        <v>1190</v>
      </c>
      <c r="D163" s="23">
        <v>1590</v>
      </c>
      <c r="E163" s="23">
        <v>385</v>
      </c>
      <c r="F163" s="24">
        <v>1975</v>
      </c>
      <c r="G163" s="25">
        <v>9895</v>
      </c>
      <c r="H163" s="23">
        <v>4780</v>
      </c>
      <c r="I163" s="23">
        <v>14035</v>
      </c>
      <c r="J163" s="23">
        <f>K163-I163</f>
        <v>645</v>
      </c>
      <c r="K163" s="26">
        <v>14680</v>
      </c>
      <c r="L163" s="30">
        <v>16655</v>
      </c>
    </row>
    <row r="164" spans="1:12">
      <c r="A164" s="27" t="s">
        <v>145</v>
      </c>
      <c r="B164" s="28">
        <v>30955</v>
      </c>
      <c r="C164" s="28">
        <v>24625</v>
      </c>
      <c r="D164" s="28">
        <v>33800</v>
      </c>
      <c r="E164" s="23">
        <v>21780</v>
      </c>
      <c r="F164" s="24">
        <v>55580</v>
      </c>
      <c r="G164" s="29">
        <v>135385</v>
      </c>
      <c r="H164" s="28">
        <v>30110</v>
      </c>
      <c r="I164" s="24">
        <v>143085</v>
      </c>
      <c r="J164" s="23">
        <f>K164-I164</f>
        <v>22410</v>
      </c>
      <c r="K164" s="26">
        <v>165495</v>
      </c>
      <c r="L164" s="30">
        <v>221075</v>
      </c>
    </row>
    <row r="165" spans="1:12">
      <c r="A165" s="22" t="s">
        <v>146</v>
      </c>
      <c r="B165" s="23">
        <v>3740</v>
      </c>
      <c r="C165" s="23">
        <v>2105</v>
      </c>
      <c r="D165" s="23">
        <v>4240</v>
      </c>
      <c r="E165" s="23">
        <v>1600</v>
      </c>
      <c r="F165" s="24">
        <v>5840</v>
      </c>
      <c r="G165" s="25">
        <v>13785</v>
      </c>
      <c r="H165" s="23">
        <v>4570</v>
      </c>
      <c r="I165" s="23">
        <v>17450</v>
      </c>
      <c r="J165" s="23">
        <f>K165-I165</f>
        <v>905</v>
      </c>
      <c r="K165" s="26">
        <v>18355</v>
      </c>
      <c r="L165" s="30">
        <v>24195</v>
      </c>
    </row>
    <row r="166" spans="1:12">
      <c r="A166" s="37" t="s">
        <v>148</v>
      </c>
      <c r="B166" s="25">
        <v>20</v>
      </c>
      <c r="C166" s="23">
        <v>100</v>
      </c>
      <c r="D166" s="23">
        <v>115</v>
      </c>
      <c r="E166" s="23">
        <v>5</v>
      </c>
      <c r="F166" s="24">
        <v>120</v>
      </c>
      <c r="G166" s="25">
        <v>860</v>
      </c>
      <c r="H166" s="23">
        <v>5</v>
      </c>
      <c r="I166" s="23">
        <v>835</v>
      </c>
      <c r="J166" s="23">
        <f>K166-I166</f>
        <v>30</v>
      </c>
      <c r="K166" s="26">
        <v>865</v>
      </c>
      <c r="L166" s="30">
        <v>985</v>
      </c>
    </row>
    <row r="167" spans="1:12">
      <c r="A167" s="49" t="s">
        <v>149</v>
      </c>
      <c r="B167" s="25">
        <v>30</v>
      </c>
      <c r="C167" s="23">
        <v>100</v>
      </c>
      <c r="D167" s="23">
        <v>120</v>
      </c>
      <c r="E167" s="23">
        <v>10</v>
      </c>
      <c r="F167" s="24">
        <v>130</v>
      </c>
      <c r="G167" s="25">
        <v>885</v>
      </c>
      <c r="H167" s="23">
        <v>290</v>
      </c>
      <c r="I167" s="23">
        <v>1135</v>
      </c>
      <c r="J167" s="23">
        <f>K167-I167</f>
        <v>35</v>
      </c>
      <c r="K167" s="26">
        <v>1170</v>
      </c>
      <c r="L167" s="26">
        <v>1300</v>
      </c>
    </row>
    <row r="168" spans="1:12">
      <c r="A168" s="47" t="s">
        <v>150</v>
      </c>
      <c r="B168" s="25">
        <v>1905</v>
      </c>
      <c r="C168" s="23">
        <v>3320</v>
      </c>
      <c r="D168" s="23">
        <v>3745</v>
      </c>
      <c r="E168" s="23">
        <v>1480</v>
      </c>
      <c r="F168" s="24">
        <v>5225</v>
      </c>
      <c r="G168" s="25">
        <v>15305</v>
      </c>
      <c r="H168" s="23">
        <v>4990</v>
      </c>
      <c r="I168" s="23">
        <v>17770</v>
      </c>
      <c r="J168" s="23">
        <f>K168-I168</f>
        <v>2525</v>
      </c>
      <c r="K168" s="26">
        <v>20295</v>
      </c>
      <c r="L168" s="26">
        <v>25520</v>
      </c>
    </row>
    <row r="169" spans="1:12">
      <c r="A169" s="50" t="s">
        <v>151</v>
      </c>
      <c r="B169" s="29">
        <v>5690</v>
      </c>
      <c r="C169" s="28">
        <v>5625</v>
      </c>
      <c r="D169" s="28">
        <v>8215</v>
      </c>
      <c r="E169" s="23">
        <v>3100</v>
      </c>
      <c r="F169" s="24">
        <v>11315</v>
      </c>
      <c r="G169" s="29">
        <v>30830</v>
      </c>
      <c r="H169" s="28">
        <v>9855</v>
      </c>
      <c r="I169" s="24">
        <v>37185</v>
      </c>
      <c r="J169" s="23">
        <f>K169-I169</f>
        <v>3500</v>
      </c>
      <c r="K169" s="26">
        <v>40685</v>
      </c>
      <c r="L169" s="26">
        <v>52000</v>
      </c>
    </row>
    <row r="170" spans="1:12">
      <c r="A170" s="50" t="s">
        <v>152</v>
      </c>
      <c r="B170" s="29">
        <v>310015</v>
      </c>
      <c r="C170" s="28">
        <v>278705</v>
      </c>
      <c r="D170" s="28">
        <v>375030</v>
      </c>
      <c r="E170" s="23">
        <v>213690</v>
      </c>
      <c r="F170" s="24">
        <v>588720</v>
      </c>
      <c r="G170" s="29">
        <v>1367330</v>
      </c>
      <c r="H170" s="28">
        <v>545250</v>
      </c>
      <c r="I170" s="24">
        <v>1698040</v>
      </c>
      <c r="J170" s="23">
        <f>K170-I170</f>
        <v>214540</v>
      </c>
      <c r="K170" s="26">
        <v>1912580</v>
      </c>
      <c r="L170" s="26">
        <v>2501295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9CF2-70BD-4383-B692-25E397C39465}">
  <dimension ref="A1:L177"/>
  <sheetViews>
    <sheetView workbookViewId="0">
      <selection sqref="A1:C1048576"/>
    </sheetView>
    <sheetView workbookViewId="1">
      <selection sqref="A1:D1"/>
    </sheetView>
  </sheetViews>
  <sheetFormatPr defaultRowHeight="15"/>
  <sheetData>
    <row r="1" spans="1:12" ht="23.25">
      <c r="A1" s="60" t="s">
        <v>4843</v>
      </c>
      <c r="B1" s="14" t="s">
        <v>4824</v>
      </c>
      <c r="C1" s="14" t="s">
        <v>4825</v>
      </c>
      <c r="D1" s="74" t="s">
        <v>4826</v>
      </c>
      <c r="E1" s="74" t="s">
        <v>4827</v>
      </c>
      <c r="F1" s="43" t="s">
        <v>4835</v>
      </c>
      <c r="G1" s="14" t="s">
        <v>4828</v>
      </c>
      <c r="H1" s="14" t="s">
        <v>4829</v>
      </c>
      <c r="I1" s="13" t="s">
        <v>4830</v>
      </c>
      <c r="J1" s="123" t="s">
        <v>4831</v>
      </c>
      <c r="K1" s="43" t="s">
        <v>4836</v>
      </c>
      <c r="L1" s="15" t="s">
        <v>159</v>
      </c>
    </row>
    <row r="2" spans="1:12">
      <c r="A2" s="45"/>
      <c r="B2" s="20"/>
      <c r="C2" s="16"/>
      <c r="D2" s="52"/>
      <c r="E2" s="52"/>
      <c r="F2" s="19"/>
      <c r="G2" s="20"/>
      <c r="H2" s="16"/>
      <c r="I2" s="16"/>
      <c r="J2" s="16"/>
      <c r="K2" s="21"/>
      <c r="L2" s="21"/>
    </row>
    <row r="3" spans="1:12">
      <c r="A3" s="47" t="s">
        <v>1</v>
      </c>
      <c r="B3" s="25">
        <v>1490</v>
      </c>
      <c r="C3" s="23">
        <v>1630</v>
      </c>
      <c r="D3" s="23">
        <v>2060</v>
      </c>
      <c r="E3" s="23">
        <v>1060</v>
      </c>
      <c r="F3" s="24">
        <v>3120</v>
      </c>
      <c r="G3" s="25">
        <v>11330</v>
      </c>
      <c r="H3" s="23">
        <v>7600</v>
      </c>
      <c r="I3" s="23">
        <v>16405</v>
      </c>
      <c r="J3" s="23">
        <v>2525</v>
      </c>
      <c r="K3" s="26">
        <v>18930</v>
      </c>
      <c r="L3" s="26">
        <v>22050</v>
      </c>
    </row>
    <row r="4" spans="1:12">
      <c r="A4" s="47" t="s">
        <v>2</v>
      </c>
      <c r="B4" s="25">
        <v>1950</v>
      </c>
      <c r="C4" s="23">
        <v>875</v>
      </c>
      <c r="D4" s="23">
        <v>1235</v>
      </c>
      <c r="E4" s="23">
        <v>1590</v>
      </c>
      <c r="F4" s="24">
        <v>2825</v>
      </c>
      <c r="G4" s="25">
        <v>7415</v>
      </c>
      <c r="H4" s="23">
        <v>660</v>
      </c>
      <c r="I4" s="23">
        <v>6355</v>
      </c>
      <c r="J4" s="23">
        <v>1720</v>
      </c>
      <c r="K4" s="26">
        <v>8075</v>
      </c>
      <c r="L4" s="26">
        <v>10900</v>
      </c>
    </row>
    <row r="5" spans="1:12">
      <c r="A5" s="47" t="s">
        <v>3</v>
      </c>
      <c r="B5" s="25">
        <v>735</v>
      </c>
      <c r="C5" s="23">
        <v>2435</v>
      </c>
      <c r="D5" s="23">
        <v>3115</v>
      </c>
      <c r="E5" s="23">
        <v>55</v>
      </c>
      <c r="F5" s="24">
        <v>3170</v>
      </c>
      <c r="G5" s="25">
        <v>5120</v>
      </c>
      <c r="H5" s="23">
        <v>510</v>
      </c>
      <c r="I5" s="23">
        <v>5460</v>
      </c>
      <c r="J5" s="23">
        <v>170</v>
      </c>
      <c r="K5" s="26">
        <v>5630</v>
      </c>
      <c r="L5" s="26">
        <v>8800</v>
      </c>
    </row>
    <row r="6" spans="1:12">
      <c r="A6" s="47" t="s">
        <v>4</v>
      </c>
      <c r="B6" s="25">
        <v>1680</v>
      </c>
      <c r="C6" s="23">
        <v>3075</v>
      </c>
      <c r="D6" s="23">
        <v>2825</v>
      </c>
      <c r="E6" s="23">
        <v>1925</v>
      </c>
      <c r="F6" s="24">
        <v>4750</v>
      </c>
      <c r="G6" s="25">
        <v>9310</v>
      </c>
      <c r="H6" s="23">
        <v>540</v>
      </c>
      <c r="I6" s="23">
        <v>7695</v>
      </c>
      <c r="J6" s="23">
        <v>2155</v>
      </c>
      <c r="K6" s="26">
        <v>9850</v>
      </c>
      <c r="L6" s="26">
        <v>14600</v>
      </c>
    </row>
    <row r="7" spans="1:12">
      <c r="A7" s="47" t="s">
        <v>5</v>
      </c>
      <c r="B7" s="25">
        <v>3195</v>
      </c>
      <c r="C7" s="23">
        <v>1585</v>
      </c>
      <c r="D7" s="23">
        <v>1605</v>
      </c>
      <c r="E7" s="23">
        <v>3175</v>
      </c>
      <c r="F7" s="24">
        <v>4780</v>
      </c>
      <c r="G7" s="25">
        <v>9545</v>
      </c>
      <c r="H7" s="23">
        <v>4870</v>
      </c>
      <c r="I7" s="23">
        <v>11940</v>
      </c>
      <c r="J7" s="23">
        <v>2470</v>
      </c>
      <c r="K7" s="26">
        <v>14410</v>
      </c>
      <c r="L7" s="26">
        <v>19195</v>
      </c>
    </row>
    <row r="8" spans="1:12">
      <c r="A8" s="47" t="s">
        <v>241</v>
      </c>
      <c r="B8" s="25">
        <v>870</v>
      </c>
      <c r="C8" s="23">
        <v>3565</v>
      </c>
      <c r="D8" s="23">
        <v>3810</v>
      </c>
      <c r="E8" s="23">
        <v>625</v>
      </c>
      <c r="F8" s="24">
        <v>4435</v>
      </c>
      <c r="G8" s="25">
        <v>10</v>
      </c>
      <c r="H8" s="23">
        <v>14230</v>
      </c>
      <c r="I8" s="23">
        <v>13450</v>
      </c>
      <c r="J8" s="23">
        <v>790</v>
      </c>
      <c r="K8" s="26">
        <v>14240</v>
      </c>
      <c r="L8" s="26">
        <v>18670</v>
      </c>
    </row>
    <row r="9" spans="1:12">
      <c r="A9" s="47" t="s">
        <v>7</v>
      </c>
      <c r="B9" s="25">
        <v>1605</v>
      </c>
      <c r="C9" s="23">
        <v>2620</v>
      </c>
      <c r="D9" s="23">
        <v>2950</v>
      </c>
      <c r="E9" s="23">
        <v>1275</v>
      </c>
      <c r="F9" s="24">
        <v>4225</v>
      </c>
      <c r="G9" s="25">
        <v>15335</v>
      </c>
      <c r="H9" s="23">
        <v>5275</v>
      </c>
      <c r="I9" s="23">
        <v>19080</v>
      </c>
      <c r="J9" s="23">
        <v>1530</v>
      </c>
      <c r="K9" s="26">
        <v>20610</v>
      </c>
      <c r="L9" s="26">
        <v>24835</v>
      </c>
    </row>
    <row r="10" spans="1:12">
      <c r="A10" s="47" t="s">
        <v>8</v>
      </c>
      <c r="B10" s="25">
        <v>6195</v>
      </c>
      <c r="C10" s="23">
        <v>5055</v>
      </c>
      <c r="D10" s="23">
        <v>7170</v>
      </c>
      <c r="E10" s="23">
        <v>4080</v>
      </c>
      <c r="F10" s="24">
        <v>11250</v>
      </c>
      <c r="G10" s="25">
        <v>17260</v>
      </c>
      <c r="H10" s="23">
        <v>1615</v>
      </c>
      <c r="I10" s="23">
        <v>16955</v>
      </c>
      <c r="J10" s="23">
        <v>1920</v>
      </c>
      <c r="K10" s="26">
        <v>18875</v>
      </c>
      <c r="L10" s="26">
        <v>30125</v>
      </c>
    </row>
    <row r="11" spans="1:12">
      <c r="A11" s="47" t="s">
        <v>9</v>
      </c>
      <c r="B11" s="25">
        <v>395</v>
      </c>
      <c r="C11" s="23">
        <v>75</v>
      </c>
      <c r="D11" s="23">
        <v>95</v>
      </c>
      <c r="E11" s="23">
        <v>375</v>
      </c>
      <c r="F11" s="24">
        <v>470</v>
      </c>
      <c r="G11" s="25">
        <v>2990</v>
      </c>
      <c r="H11" s="23">
        <v>970</v>
      </c>
      <c r="I11" s="23">
        <v>3200</v>
      </c>
      <c r="J11" s="23">
        <v>760</v>
      </c>
      <c r="K11" s="26">
        <v>3960</v>
      </c>
      <c r="L11" s="26">
        <v>4435</v>
      </c>
    </row>
    <row r="12" spans="1:12">
      <c r="A12" s="47" t="s">
        <v>211</v>
      </c>
      <c r="B12" s="25">
        <v>35</v>
      </c>
      <c r="C12" s="23">
        <v>600</v>
      </c>
      <c r="D12" s="23">
        <v>620</v>
      </c>
      <c r="E12" s="23">
        <v>20</v>
      </c>
      <c r="F12" s="24">
        <v>640</v>
      </c>
      <c r="G12" s="25">
        <v>1455</v>
      </c>
      <c r="H12" s="23">
        <v>55</v>
      </c>
      <c r="I12" s="23">
        <v>1505</v>
      </c>
      <c r="J12" s="23">
        <v>5</v>
      </c>
      <c r="K12" s="26">
        <v>1510</v>
      </c>
      <c r="L12" s="26">
        <v>2150</v>
      </c>
    </row>
    <row r="13" spans="1:12">
      <c r="A13" s="47" t="s">
        <v>11</v>
      </c>
      <c r="B13" s="25">
        <v>555</v>
      </c>
      <c r="C13" s="23">
        <v>965</v>
      </c>
      <c r="D13" s="23">
        <v>1250</v>
      </c>
      <c r="E13" s="23">
        <v>270</v>
      </c>
      <c r="F13" s="24">
        <v>1520</v>
      </c>
      <c r="G13" s="25">
        <v>4120</v>
      </c>
      <c r="H13" s="23">
        <v>3610</v>
      </c>
      <c r="I13" s="23">
        <v>7155</v>
      </c>
      <c r="J13" s="23">
        <v>575</v>
      </c>
      <c r="K13" s="26">
        <v>7730</v>
      </c>
      <c r="L13" s="26">
        <v>9250</v>
      </c>
    </row>
    <row r="14" spans="1:12">
      <c r="A14" s="47" t="s">
        <v>212</v>
      </c>
      <c r="B14" s="25">
        <v>10</v>
      </c>
      <c r="C14" s="23">
        <v>5</v>
      </c>
      <c r="D14" s="23">
        <v>10</v>
      </c>
      <c r="E14" s="23">
        <v>5</v>
      </c>
      <c r="F14" s="24">
        <v>15</v>
      </c>
      <c r="G14" s="25">
        <v>2350</v>
      </c>
      <c r="H14" s="23">
        <v>90</v>
      </c>
      <c r="I14" s="23">
        <v>2210</v>
      </c>
      <c r="J14" s="23">
        <v>235</v>
      </c>
      <c r="K14" s="26">
        <v>2445</v>
      </c>
      <c r="L14" s="26">
        <v>2460</v>
      </c>
    </row>
    <row r="15" spans="1:12">
      <c r="A15" s="47" t="s">
        <v>13</v>
      </c>
      <c r="B15" s="25">
        <v>1465</v>
      </c>
      <c r="C15" s="23">
        <v>1180</v>
      </c>
      <c r="D15" s="23">
        <v>1490</v>
      </c>
      <c r="E15" s="23">
        <v>1155</v>
      </c>
      <c r="F15" s="24">
        <v>2645</v>
      </c>
      <c r="G15" s="25">
        <v>12345</v>
      </c>
      <c r="H15" s="23">
        <v>3320</v>
      </c>
      <c r="I15" s="23">
        <v>14725</v>
      </c>
      <c r="J15" s="23">
        <v>945</v>
      </c>
      <c r="K15" s="26">
        <v>15670</v>
      </c>
      <c r="L15" s="26">
        <v>18315</v>
      </c>
    </row>
    <row r="16" spans="1:12">
      <c r="A16" s="47" t="s">
        <v>14</v>
      </c>
      <c r="B16" s="25">
        <v>1365</v>
      </c>
      <c r="C16" s="23">
        <v>1770</v>
      </c>
      <c r="D16" s="23">
        <v>2035</v>
      </c>
      <c r="E16" s="23">
        <v>1100</v>
      </c>
      <c r="F16" s="24">
        <v>3135</v>
      </c>
      <c r="G16" s="25">
        <v>8505</v>
      </c>
      <c r="H16" s="23">
        <v>1535</v>
      </c>
      <c r="I16" s="23">
        <v>8240</v>
      </c>
      <c r="J16" s="23">
        <v>1805</v>
      </c>
      <c r="K16" s="26">
        <v>10045</v>
      </c>
      <c r="L16" s="26">
        <v>13180</v>
      </c>
    </row>
    <row r="17" spans="1:12">
      <c r="A17" s="47" t="s">
        <v>15</v>
      </c>
      <c r="B17" s="25">
        <v>1530</v>
      </c>
      <c r="C17" s="23">
        <v>2475</v>
      </c>
      <c r="D17" s="23">
        <v>3215</v>
      </c>
      <c r="E17" s="23">
        <v>790</v>
      </c>
      <c r="F17" s="24">
        <v>4005</v>
      </c>
      <c r="G17" s="25">
        <v>13505</v>
      </c>
      <c r="H17" s="23">
        <v>3495</v>
      </c>
      <c r="I17" s="23">
        <v>15090</v>
      </c>
      <c r="J17" s="23">
        <v>1915</v>
      </c>
      <c r="K17" s="26">
        <v>17005</v>
      </c>
      <c r="L17" s="26">
        <v>21010</v>
      </c>
    </row>
    <row r="18" spans="1:12">
      <c r="A18" s="47" t="s">
        <v>16</v>
      </c>
      <c r="B18" s="25">
        <v>4125</v>
      </c>
      <c r="C18" s="23">
        <v>1650</v>
      </c>
      <c r="D18" s="23">
        <v>3455</v>
      </c>
      <c r="E18" s="23">
        <v>2320</v>
      </c>
      <c r="F18" s="24">
        <v>5775</v>
      </c>
      <c r="G18" s="25">
        <v>12590</v>
      </c>
      <c r="H18" s="23">
        <v>1825</v>
      </c>
      <c r="I18" s="23">
        <v>12720</v>
      </c>
      <c r="J18" s="23">
        <v>1695</v>
      </c>
      <c r="K18" s="26">
        <v>14415</v>
      </c>
      <c r="L18" s="26">
        <v>20190</v>
      </c>
    </row>
    <row r="19" spans="1:12">
      <c r="A19" s="47" t="s">
        <v>174</v>
      </c>
      <c r="B19" s="25">
        <v>3695</v>
      </c>
      <c r="C19" s="23">
        <v>1630</v>
      </c>
      <c r="D19" s="23">
        <v>2295</v>
      </c>
      <c r="E19" s="23">
        <v>3025</v>
      </c>
      <c r="F19" s="24">
        <v>5320</v>
      </c>
      <c r="G19" s="25">
        <v>10460</v>
      </c>
      <c r="H19" s="23">
        <v>625</v>
      </c>
      <c r="I19" s="23">
        <v>9650</v>
      </c>
      <c r="J19" s="23">
        <v>1430</v>
      </c>
      <c r="K19" s="26">
        <v>11080</v>
      </c>
      <c r="L19" s="26">
        <v>16405</v>
      </c>
    </row>
    <row r="20" spans="1:12">
      <c r="A20" s="47" t="s">
        <v>17</v>
      </c>
      <c r="B20" s="25">
        <v>270</v>
      </c>
      <c r="C20" s="23">
        <v>515</v>
      </c>
      <c r="D20" s="23">
        <v>510</v>
      </c>
      <c r="E20" s="23">
        <v>275</v>
      </c>
      <c r="F20" s="24">
        <v>785</v>
      </c>
      <c r="G20" s="25">
        <v>5020</v>
      </c>
      <c r="H20" s="23">
        <v>3555</v>
      </c>
      <c r="I20" s="23">
        <v>7685</v>
      </c>
      <c r="J20" s="23">
        <v>890</v>
      </c>
      <c r="K20" s="26">
        <v>8575</v>
      </c>
      <c r="L20" s="26">
        <v>9360</v>
      </c>
    </row>
    <row r="21" spans="1:12">
      <c r="A21" s="47" t="s">
        <v>18</v>
      </c>
      <c r="B21" s="25">
        <v>455</v>
      </c>
      <c r="C21" s="23">
        <v>35</v>
      </c>
      <c r="D21" s="23">
        <v>235</v>
      </c>
      <c r="E21" s="23">
        <v>255</v>
      </c>
      <c r="F21" s="24">
        <v>490</v>
      </c>
      <c r="G21" s="25">
        <v>800</v>
      </c>
      <c r="H21" s="23">
        <v>45</v>
      </c>
      <c r="I21" s="23">
        <v>340</v>
      </c>
      <c r="J21" s="23">
        <v>505</v>
      </c>
      <c r="K21" s="26">
        <v>845</v>
      </c>
      <c r="L21" s="26">
        <v>1335</v>
      </c>
    </row>
    <row r="22" spans="1:12">
      <c r="A22" s="47" t="s">
        <v>242</v>
      </c>
      <c r="B22" s="25">
        <v>5890</v>
      </c>
      <c r="C22" s="23">
        <v>1665</v>
      </c>
      <c r="D22" s="23">
        <v>3885</v>
      </c>
      <c r="E22" s="23">
        <v>3670</v>
      </c>
      <c r="F22" s="24">
        <v>7555</v>
      </c>
      <c r="G22" s="25">
        <v>12080</v>
      </c>
      <c r="H22" s="23">
        <v>1115</v>
      </c>
      <c r="I22" s="23">
        <v>11070</v>
      </c>
      <c r="J22" s="23">
        <v>2125</v>
      </c>
      <c r="K22" s="26">
        <v>13195</v>
      </c>
      <c r="L22" s="26">
        <v>20750</v>
      </c>
    </row>
    <row r="23" spans="1:12">
      <c r="A23" s="47" t="s">
        <v>243</v>
      </c>
      <c r="B23" s="25">
        <v>115</v>
      </c>
      <c r="C23" s="23">
        <v>185</v>
      </c>
      <c r="D23" s="23">
        <v>245</v>
      </c>
      <c r="E23" s="23">
        <v>55</v>
      </c>
      <c r="F23" s="24">
        <v>300</v>
      </c>
      <c r="G23" s="25">
        <v>0</v>
      </c>
      <c r="H23" s="23">
        <v>0</v>
      </c>
      <c r="I23" s="23">
        <v>0</v>
      </c>
      <c r="J23" s="23">
        <v>0</v>
      </c>
      <c r="K23" s="26">
        <v>0</v>
      </c>
      <c r="L23" s="26">
        <v>300</v>
      </c>
    </row>
    <row r="24" spans="1:12">
      <c r="A24" s="47" t="s">
        <v>21</v>
      </c>
      <c r="B24" s="25">
        <v>1640</v>
      </c>
      <c r="C24" s="23">
        <v>2770</v>
      </c>
      <c r="D24" s="23">
        <v>4190</v>
      </c>
      <c r="E24" s="23">
        <v>215</v>
      </c>
      <c r="F24" s="24">
        <v>4405</v>
      </c>
      <c r="G24" s="25">
        <v>8510</v>
      </c>
      <c r="H24" s="23">
        <v>5060</v>
      </c>
      <c r="I24" s="23">
        <v>12490</v>
      </c>
      <c r="J24" s="23">
        <v>1080</v>
      </c>
      <c r="K24" s="26">
        <v>13570</v>
      </c>
      <c r="L24" s="26">
        <v>17980</v>
      </c>
    </row>
    <row r="25" spans="1:12">
      <c r="A25" s="47" t="s">
        <v>22</v>
      </c>
      <c r="B25" s="25">
        <v>1470</v>
      </c>
      <c r="C25" s="23">
        <v>3165</v>
      </c>
      <c r="D25" s="23">
        <v>3520</v>
      </c>
      <c r="E25" s="23">
        <v>1115</v>
      </c>
      <c r="F25" s="24">
        <v>4635</v>
      </c>
      <c r="G25" s="25">
        <v>17700</v>
      </c>
      <c r="H25" s="23">
        <v>9960</v>
      </c>
      <c r="I25" s="23">
        <v>25110</v>
      </c>
      <c r="J25" s="23">
        <v>2550</v>
      </c>
      <c r="K25" s="26">
        <v>27660</v>
      </c>
      <c r="L25" s="26">
        <v>32295</v>
      </c>
    </row>
    <row r="26" spans="1:12">
      <c r="A26" s="47" t="s">
        <v>244</v>
      </c>
      <c r="B26" s="25">
        <v>265</v>
      </c>
      <c r="C26" s="23">
        <v>40</v>
      </c>
      <c r="D26" s="23">
        <v>190</v>
      </c>
      <c r="E26" s="23">
        <v>110</v>
      </c>
      <c r="F26" s="24">
        <v>300</v>
      </c>
      <c r="G26" s="25">
        <v>555</v>
      </c>
      <c r="H26" s="23">
        <v>0</v>
      </c>
      <c r="I26" s="23">
        <v>505</v>
      </c>
      <c r="J26" s="23">
        <v>50</v>
      </c>
      <c r="K26" s="26">
        <v>555</v>
      </c>
      <c r="L26" s="26">
        <v>855</v>
      </c>
    </row>
    <row r="27" spans="1:12">
      <c r="A27" s="47" t="s">
        <v>23</v>
      </c>
      <c r="B27" s="25">
        <v>815</v>
      </c>
      <c r="C27" s="23">
        <v>2585</v>
      </c>
      <c r="D27" s="23">
        <v>3150</v>
      </c>
      <c r="E27" s="23">
        <v>250</v>
      </c>
      <c r="F27" s="24">
        <v>3400</v>
      </c>
      <c r="G27" s="25">
        <v>7440</v>
      </c>
      <c r="H27" s="23">
        <v>3740</v>
      </c>
      <c r="I27" s="23">
        <v>11000</v>
      </c>
      <c r="J27" s="23">
        <v>180</v>
      </c>
      <c r="K27" s="26">
        <v>11180</v>
      </c>
      <c r="L27" s="26">
        <v>14580</v>
      </c>
    </row>
    <row r="28" spans="1:12">
      <c r="A28" s="47" t="s">
        <v>24</v>
      </c>
      <c r="B28" s="25">
        <v>260</v>
      </c>
      <c r="C28" s="23">
        <v>870</v>
      </c>
      <c r="D28" s="23">
        <v>1115</v>
      </c>
      <c r="E28" s="23">
        <v>20</v>
      </c>
      <c r="F28" s="24">
        <v>1135</v>
      </c>
      <c r="G28" s="25">
        <v>3375</v>
      </c>
      <c r="H28" s="23">
        <v>725</v>
      </c>
      <c r="I28" s="23">
        <v>4000</v>
      </c>
      <c r="J28" s="23">
        <v>100</v>
      </c>
      <c r="K28" s="26">
        <v>4100</v>
      </c>
      <c r="L28" s="26">
        <v>5230</v>
      </c>
    </row>
    <row r="29" spans="1:12">
      <c r="A29" s="47" t="s">
        <v>153</v>
      </c>
      <c r="B29" s="25">
        <v>4420</v>
      </c>
      <c r="C29" s="23">
        <v>2745</v>
      </c>
      <c r="D29" s="23">
        <v>3920</v>
      </c>
      <c r="E29" s="23">
        <v>3245</v>
      </c>
      <c r="F29" s="24">
        <v>7165</v>
      </c>
      <c r="G29" s="25">
        <v>7955</v>
      </c>
      <c r="H29" s="23">
        <v>2100</v>
      </c>
      <c r="I29" s="23">
        <v>7960</v>
      </c>
      <c r="J29" s="23">
        <v>2095</v>
      </c>
      <c r="K29" s="26">
        <v>10055</v>
      </c>
      <c r="L29" s="26">
        <v>17220</v>
      </c>
    </row>
    <row r="30" spans="1:12">
      <c r="A30" s="47" t="s">
        <v>25</v>
      </c>
      <c r="B30" s="25">
        <v>100</v>
      </c>
      <c r="C30" s="23">
        <v>25</v>
      </c>
      <c r="D30" s="23">
        <v>95</v>
      </c>
      <c r="E30" s="23">
        <v>35</v>
      </c>
      <c r="F30" s="24">
        <v>130</v>
      </c>
      <c r="G30" s="25">
        <v>1030</v>
      </c>
      <c r="H30" s="23">
        <v>10</v>
      </c>
      <c r="I30" s="23">
        <v>800</v>
      </c>
      <c r="J30" s="23">
        <v>235</v>
      </c>
      <c r="K30" s="26">
        <v>1035</v>
      </c>
      <c r="L30" s="26">
        <v>1165</v>
      </c>
    </row>
    <row r="31" spans="1:12">
      <c r="A31" s="47" t="s">
        <v>245</v>
      </c>
      <c r="B31" s="25">
        <v>230</v>
      </c>
      <c r="C31" s="23">
        <v>25</v>
      </c>
      <c r="D31" s="23">
        <v>155</v>
      </c>
      <c r="E31" s="23">
        <v>100</v>
      </c>
      <c r="F31" s="24">
        <v>255</v>
      </c>
      <c r="G31" s="25">
        <v>150</v>
      </c>
      <c r="H31" s="23">
        <v>0</v>
      </c>
      <c r="I31" s="23">
        <v>130</v>
      </c>
      <c r="J31" s="23">
        <v>20</v>
      </c>
      <c r="K31" s="26">
        <v>150</v>
      </c>
      <c r="L31" s="26">
        <v>405</v>
      </c>
    </row>
    <row r="32" spans="1:12">
      <c r="A32" s="47" t="s">
        <v>27</v>
      </c>
      <c r="B32" s="25">
        <v>2250</v>
      </c>
      <c r="C32" s="23">
        <v>2065</v>
      </c>
      <c r="D32" s="23">
        <v>2230</v>
      </c>
      <c r="E32" s="23">
        <v>2085</v>
      </c>
      <c r="F32" s="24">
        <v>4315</v>
      </c>
      <c r="G32" s="25">
        <v>13450</v>
      </c>
      <c r="H32" s="23">
        <v>5575</v>
      </c>
      <c r="I32" s="23">
        <v>16340</v>
      </c>
      <c r="J32" s="23">
        <v>2680</v>
      </c>
      <c r="K32" s="26">
        <v>19020</v>
      </c>
      <c r="L32" s="26">
        <v>23335</v>
      </c>
    </row>
    <row r="33" spans="1:12">
      <c r="A33" s="47" t="s">
        <v>28</v>
      </c>
      <c r="B33" s="25">
        <v>3340</v>
      </c>
      <c r="C33" s="23">
        <v>2120</v>
      </c>
      <c r="D33" s="23">
        <v>2740</v>
      </c>
      <c r="E33" s="23">
        <v>2720</v>
      </c>
      <c r="F33" s="24">
        <v>5460</v>
      </c>
      <c r="G33" s="25">
        <v>0</v>
      </c>
      <c r="H33" s="23">
        <v>0</v>
      </c>
      <c r="I33" s="23">
        <v>0</v>
      </c>
      <c r="J33" s="23">
        <v>0</v>
      </c>
      <c r="K33" s="26">
        <v>0</v>
      </c>
      <c r="L33" s="26">
        <v>5460</v>
      </c>
    </row>
    <row r="34" spans="1:12">
      <c r="A34" s="47" t="s">
        <v>29</v>
      </c>
      <c r="B34" s="25">
        <v>270</v>
      </c>
      <c r="C34" s="23">
        <v>105</v>
      </c>
      <c r="D34" s="23">
        <v>205</v>
      </c>
      <c r="E34" s="23">
        <v>170</v>
      </c>
      <c r="F34" s="24">
        <v>375</v>
      </c>
      <c r="G34" s="25">
        <v>5195</v>
      </c>
      <c r="H34" s="23">
        <v>240</v>
      </c>
      <c r="I34" s="23">
        <v>4880</v>
      </c>
      <c r="J34" s="23">
        <v>555</v>
      </c>
      <c r="K34" s="26">
        <v>5435</v>
      </c>
      <c r="L34" s="26">
        <v>5810</v>
      </c>
    </row>
    <row r="35" spans="1:12">
      <c r="A35" s="47" t="s">
        <v>30</v>
      </c>
      <c r="B35" s="25">
        <v>1075</v>
      </c>
      <c r="C35" s="23">
        <v>1640</v>
      </c>
      <c r="D35" s="23">
        <v>2570</v>
      </c>
      <c r="E35" s="23">
        <v>145</v>
      </c>
      <c r="F35" s="24">
        <v>2715</v>
      </c>
      <c r="G35" s="25">
        <v>5615</v>
      </c>
      <c r="H35" s="23">
        <v>4080</v>
      </c>
      <c r="I35" s="23">
        <v>9575</v>
      </c>
      <c r="J35" s="23">
        <v>120</v>
      </c>
      <c r="K35" s="26">
        <v>9695</v>
      </c>
      <c r="L35" s="26">
        <v>12410</v>
      </c>
    </row>
    <row r="36" spans="1:12">
      <c r="A36" s="47" t="s">
        <v>31</v>
      </c>
      <c r="B36" s="25">
        <v>1165</v>
      </c>
      <c r="C36" s="23">
        <v>2905</v>
      </c>
      <c r="D36" s="23">
        <v>2970</v>
      </c>
      <c r="E36" s="23">
        <v>1100</v>
      </c>
      <c r="F36" s="24">
        <v>4070</v>
      </c>
      <c r="G36" s="25">
        <v>14915</v>
      </c>
      <c r="H36" s="23">
        <v>3470</v>
      </c>
      <c r="I36" s="23">
        <v>17460</v>
      </c>
      <c r="J36" s="23">
        <v>925</v>
      </c>
      <c r="K36" s="26">
        <v>18385</v>
      </c>
      <c r="L36" s="26">
        <v>22455</v>
      </c>
    </row>
    <row r="37" spans="1:12">
      <c r="A37" s="47" t="s">
        <v>32</v>
      </c>
      <c r="B37" s="25">
        <v>755</v>
      </c>
      <c r="C37" s="23">
        <v>2330</v>
      </c>
      <c r="D37" s="23">
        <v>2660</v>
      </c>
      <c r="E37" s="23">
        <v>425</v>
      </c>
      <c r="F37" s="24">
        <v>3085</v>
      </c>
      <c r="G37" s="25">
        <v>10700</v>
      </c>
      <c r="H37" s="23">
        <v>3690</v>
      </c>
      <c r="I37" s="23">
        <v>12905</v>
      </c>
      <c r="J37" s="23">
        <v>1485</v>
      </c>
      <c r="K37" s="26">
        <v>14390</v>
      </c>
      <c r="L37" s="26">
        <v>17475</v>
      </c>
    </row>
    <row r="38" spans="1:12">
      <c r="A38" s="47" t="s">
        <v>33</v>
      </c>
      <c r="B38" s="25">
        <v>3075</v>
      </c>
      <c r="C38" s="23">
        <v>1620</v>
      </c>
      <c r="D38" s="23">
        <v>2750</v>
      </c>
      <c r="E38" s="23">
        <v>1940</v>
      </c>
      <c r="F38" s="24">
        <v>4690</v>
      </c>
      <c r="G38" s="25">
        <v>11215</v>
      </c>
      <c r="H38" s="23">
        <v>175</v>
      </c>
      <c r="I38" s="23">
        <v>10310</v>
      </c>
      <c r="J38" s="23">
        <v>1080</v>
      </c>
      <c r="K38" s="26">
        <v>11390</v>
      </c>
      <c r="L38" s="26">
        <v>16080</v>
      </c>
    </row>
    <row r="39" spans="1:12">
      <c r="A39" s="47" t="s">
        <v>34</v>
      </c>
      <c r="B39" s="25">
        <v>2275</v>
      </c>
      <c r="C39" s="23">
        <v>1360</v>
      </c>
      <c r="D39" s="23">
        <v>2325</v>
      </c>
      <c r="E39" s="23">
        <v>1310</v>
      </c>
      <c r="F39" s="24">
        <v>3635</v>
      </c>
      <c r="G39" s="25">
        <v>10275</v>
      </c>
      <c r="H39" s="23">
        <v>2735</v>
      </c>
      <c r="I39" s="23">
        <v>11435</v>
      </c>
      <c r="J39" s="23">
        <v>1570</v>
      </c>
      <c r="K39" s="26">
        <v>13005</v>
      </c>
      <c r="L39" s="26">
        <v>16640</v>
      </c>
    </row>
    <row r="40" spans="1:12">
      <c r="A40" s="47" t="s">
        <v>35</v>
      </c>
      <c r="B40" s="25">
        <v>4315</v>
      </c>
      <c r="C40" s="23">
        <v>3920</v>
      </c>
      <c r="D40" s="23">
        <v>5105</v>
      </c>
      <c r="E40" s="23">
        <v>3125</v>
      </c>
      <c r="F40" s="24">
        <v>8230</v>
      </c>
      <c r="G40" s="25">
        <v>13720</v>
      </c>
      <c r="H40" s="23">
        <v>4975</v>
      </c>
      <c r="I40" s="23">
        <v>16360</v>
      </c>
      <c r="J40" s="23">
        <v>2340</v>
      </c>
      <c r="K40" s="26">
        <v>18700</v>
      </c>
      <c r="L40" s="26">
        <v>26930</v>
      </c>
    </row>
    <row r="41" spans="1:12">
      <c r="A41" s="47" t="s">
        <v>36</v>
      </c>
      <c r="B41" s="25">
        <v>900</v>
      </c>
      <c r="C41" s="23">
        <v>9675</v>
      </c>
      <c r="D41" s="23">
        <v>10370</v>
      </c>
      <c r="E41" s="23">
        <v>205</v>
      </c>
      <c r="F41" s="24">
        <v>10575</v>
      </c>
      <c r="G41" s="25">
        <v>8140</v>
      </c>
      <c r="H41" s="23">
        <v>6605</v>
      </c>
      <c r="I41" s="23">
        <v>14400</v>
      </c>
      <c r="J41" s="23">
        <v>345</v>
      </c>
      <c r="K41" s="26">
        <v>14745</v>
      </c>
      <c r="L41" s="26">
        <v>25320</v>
      </c>
    </row>
    <row r="42" spans="1:12">
      <c r="A42" s="47" t="s">
        <v>37</v>
      </c>
      <c r="B42" s="25">
        <v>2335</v>
      </c>
      <c r="C42" s="23">
        <v>1140</v>
      </c>
      <c r="D42" s="23">
        <v>1775</v>
      </c>
      <c r="E42" s="23">
        <v>1700</v>
      </c>
      <c r="F42" s="24">
        <v>3475</v>
      </c>
      <c r="G42" s="25">
        <v>8870</v>
      </c>
      <c r="H42" s="23">
        <v>2135</v>
      </c>
      <c r="I42" s="23">
        <v>8680</v>
      </c>
      <c r="J42" s="23">
        <v>2325</v>
      </c>
      <c r="K42" s="26">
        <v>11005</v>
      </c>
      <c r="L42" s="26">
        <v>14480</v>
      </c>
    </row>
    <row r="43" spans="1:12">
      <c r="A43" s="47" t="s">
        <v>38</v>
      </c>
      <c r="B43" s="25">
        <v>3840</v>
      </c>
      <c r="C43" s="23">
        <v>1360</v>
      </c>
      <c r="D43" s="23">
        <v>3165</v>
      </c>
      <c r="E43" s="23">
        <v>2040</v>
      </c>
      <c r="F43" s="24">
        <v>5205</v>
      </c>
      <c r="G43" s="25">
        <v>12335</v>
      </c>
      <c r="H43" s="23">
        <v>180</v>
      </c>
      <c r="I43" s="23">
        <v>10450</v>
      </c>
      <c r="J43" s="23">
        <v>2070</v>
      </c>
      <c r="K43" s="26">
        <v>12520</v>
      </c>
      <c r="L43" s="26">
        <v>17720</v>
      </c>
    </row>
    <row r="44" spans="1:12">
      <c r="A44" s="47" t="s">
        <v>213</v>
      </c>
      <c r="B44" s="25">
        <v>170</v>
      </c>
      <c r="C44" s="23">
        <v>160</v>
      </c>
      <c r="D44" s="23">
        <v>280</v>
      </c>
      <c r="E44" s="23">
        <v>50</v>
      </c>
      <c r="F44" s="24">
        <v>330</v>
      </c>
      <c r="G44" s="25">
        <v>2850</v>
      </c>
      <c r="H44" s="23">
        <v>40</v>
      </c>
      <c r="I44" s="23">
        <v>2745</v>
      </c>
      <c r="J44" s="23">
        <v>145</v>
      </c>
      <c r="K44" s="26">
        <v>2890</v>
      </c>
      <c r="L44" s="26">
        <v>3220</v>
      </c>
    </row>
    <row r="45" spans="1:12">
      <c r="A45" s="47" t="s">
        <v>40</v>
      </c>
      <c r="B45" s="25">
        <v>1225</v>
      </c>
      <c r="C45" s="23">
        <v>1430</v>
      </c>
      <c r="D45" s="23">
        <v>2060</v>
      </c>
      <c r="E45" s="23">
        <v>595</v>
      </c>
      <c r="F45" s="24">
        <v>2655</v>
      </c>
      <c r="G45" s="25">
        <v>5985</v>
      </c>
      <c r="H45" s="23">
        <v>1080</v>
      </c>
      <c r="I45" s="23">
        <v>6705</v>
      </c>
      <c r="J45" s="23">
        <v>360</v>
      </c>
      <c r="K45" s="26">
        <v>7065</v>
      </c>
      <c r="L45" s="26">
        <v>9720</v>
      </c>
    </row>
    <row r="46" spans="1:12">
      <c r="A46" s="47" t="s">
        <v>246</v>
      </c>
      <c r="B46" s="25">
        <v>1595</v>
      </c>
      <c r="C46" s="23">
        <v>865</v>
      </c>
      <c r="D46" s="23">
        <v>1565</v>
      </c>
      <c r="E46" s="23">
        <v>895</v>
      </c>
      <c r="F46" s="24">
        <v>2460</v>
      </c>
      <c r="G46" s="25">
        <v>4905</v>
      </c>
      <c r="H46" s="23">
        <v>605</v>
      </c>
      <c r="I46" s="23">
        <v>4770</v>
      </c>
      <c r="J46" s="23">
        <v>740</v>
      </c>
      <c r="K46" s="26">
        <v>5510</v>
      </c>
      <c r="L46" s="26">
        <v>7970</v>
      </c>
    </row>
    <row r="47" spans="1:12">
      <c r="A47" s="47" t="s">
        <v>42</v>
      </c>
      <c r="B47" s="25">
        <v>3680</v>
      </c>
      <c r="C47" s="23">
        <v>2465</v>
      </c>
      <c r="D47" s="23">
        <v>2480</v>
      </c>
      <c r="E47" s="23">
        <v>3665</v>
      </c>
      <c r="F47" s="24">
        <v>6145</v>
      </c>
      <c r="G47" s="25">
        <v>15655</v>
      </c>
      <c r="H47" s="23">
        <v>7005</v>
      </c>
      <c r="I47" s="23">
        <v>19770</v>
      </c>
      <c r="J47" s="23">
        <v>2890</v>
      </c>
      <c r="K47" s="26">
        <v>22660</v>
      </c>
      <c r="L47" s="26">
        <v>28805</v>
      </c>
    </row>
    <row r="48" spans="1:12">
      <c r="A48" s="47" t="s">
        <v>43</v>
      </c>
      <c r="B48" s="25">
        <v>190</v>
      </c>
      <c r="C48" s="23">
        <v>80</v>
      </c>
      <c r="D48" s="23">
        <v>140</v>
      </c>
      <c r="E48" s="23">
        <v>130</v>
      </c>
      <c r="F48" s="24">
        <v>270</v>
      </c>
      <c r="G48" s="25">
        <v>515</v>
      </c>
      <c r="H48" s="23">
        <v>0</v>
      </c>
      <c r="I48" s="23">
        <v>385</v>
      </c>
      <c r="J48" s="23">
        <v>130</v>
      </c>
      <c r="K48" s="26">
        <v>515</v>
      </c>
      <c r="L48" s="26">
        <v>785</v>
      </c>
    </row>
    <row r="49" spans="1:12">
      <c r="A49" s="47" t="s">
        <v>214</v>
      </c>
      <c r="B49" s="25">
        <v>60</v>
      </c>
      <c r="C49" s="23">
        <v>150</v>
      </c>
      <c r="D49" s="23">
        <v>155</v>
      </c>
      <c r="E49" s="23">
        <v>50</v>
      </c>
      <c r="F49" s="24">
        <v>205</v>
      </c>
      <c r="G49" s="25">
        <v>1820</v>
      </c>
      <c r="H49" s="23">
        <v>2490</v>
      </c>
      <c r="I49" s="23">
        <v>4165</v>
      </c>
      <c r="J49" s="23">
        <v>145</v>
      </c>
      <c r="K49" s="26">
        <v>4310</v>
      </c>
      <c r="L49" s="26">
        <v>4520</v>
      </c>
    </row>
    <row r="50" spans="1:12">
      <c r="A50" s="47" t="s">
        <v>45</v>
      </c>
      <c r="B50" s="25">
        <v>2925</v>
      </c>
      <c r="C50" s="23">
        <v>3075</v>
      </c>
      <c r="D50" s="23">
        <v>3770</v>
      </c>
      <c r="E50" s="23">
        <v>2230</v>
      </c>
      <c r="F50" s="24">
        <v>6000</v>
      </c>
      <c r="G50" s="25">
        <v>17535</v>
      </c>
      <c r="H50" s="23">
        <v>4115</v>
      </c>
      <c r="I50" s="23">
        <v>18635</v>
      </c>
      <c r="J50" s="23">
        <v>3015</v>
      </c>
      <c r="K50" s="26">
        <v>21650</v>
      </c>
      <c r="L50" s="26">
        <v>27650</v>
      </c>
    </row>
    <row r="51" spans="1:12">
      <c r="A51" s="47" t="s">
        <v>247</v>
      </c>
      <c r="B51" s="25">
        <v>85</v>
      </c>
      <c r="C51" s="23">
        <v>335</v>
      </c>
      <c r="D51" s="23">
        <v>360</v>
      </c>
      <c r="E51" s="23">
        <v>60</v>
      </c>
      <c r="F51" s="24">
        <v>420</v>
      </c>
      <c r="G51" s="25">
        <v>505</v>
      </c>
      <c r="H51" s="23">
        <v>15</v>
      </c>
      <c r="I51" s="23">
        <v>470</v>
      </c>
      <c r="J51" s="23">
        <v>45</v>
      </c>
      <c r="K51" s="26">
        <v>515</v>
      </c>
      <c r="L51" s="26">
        <v>940</v>
      </c>
    </row>
    <row r="52" spans="1:12">
      <c r="A52" s="47" t="s">
        <v>47</v>
      </c>
      <c r="B52" s="25">
        <v>1395</v>
      </c>
      <c r="C52" s="23">
        <v>2675</v>
      </c>
      <c r="D52" s="23">
        <v>3310</v>
      </c>
      <c r="E52" s="23">
        <v>760</v>
      </c>
      <c r="F52" s="24">
        <v>4070</v>
      </c>
      <c r="G52" s="25">
        <v>12380</v>
      </c>
      <c r="H52" s="23">
        <v>5685</v>
      </c>
      <c r="I52" s="23">
        <v>17140</v>
      </c>
      <c r="J52" s="23">
        <v>925</v>
      </c>
      <c r="K52" s="26">
        <v>18065</v>
      </c>
      <c r="L52" s="26">
        <v>22135</v>
      </c>
    </row>
    <row r="53" spans="1:12">
      <c r="A53" s="47" t="s">
        <v>48</v>
      </c>
      <c r="B53" s="25">
        <v>2165</v>
      </c>
      <c r="C53" s="23">
        <v>1210</v>
      </c>
      <c r="D53" s="23">
        <v>1850</v>
      </c>
      <c r="E53" s="23">
        <v>1525</v>
      </c>
      <c r="F53" s="24">
        <v>3375</v>
      </c>
      <c r="G53" s="25">
        <v>12375</v>
      </c>
      <c r="H53" s="23">
        <v>7325</v>
      </c>
      <c r="I53" s="23">
        <v>17645</v>
      </c>
      <c r="J53" s="23">
        <v>2055</v>
      </c>
      <c r="K53" s="26">
        <v>19700</v>
      </c>
      <c r="L53" s="26">
        <v>23075</v>
      </c>
    </row>
    <row r="54" spans="1:12">
      <c r="A54" s="47" t="s">
        <v>49</v>
      </c>
      <c r="B54" s="25">
        <v>4950</v>
      </c>
      <c r="C54" s="23">
        <v>1335</v>
      </c>
      <c r="D54" s="23">
        <v>3305</v>
      </c>
      <c r="E54" s="23">
        <v>2980</v>
      </c>
      <c r="F54" s="24">
        <v>6285</v>
      </c>
      <c r="G54" s="25">
        <v>8580</v>
      </c>
      <c r="H54" s="23">
        <v>0</v>
      </c>
      <c r="I54" s="23">
        <v>5550</v>
      </c>
      <c r="J54" s="23">
        <v>3030</v>
      </c>
      <c r="K54" s="26">
        <v>8580</v>
      </c>
      <c r="L54" s="26">
        <v>14865</v>
      </c>
    </row>
    <row r="55" spans="1:12">
      <c r="A55" s="47" t="s">
        <v>248</v>
      </c>
      <c r="B55" s="25">
        <v>2255</v>
      </c>
      <c r="C55" s="23">
        <v>4575</v>
      </c>
      <c r="D55" s="23">
        <v>5505</v>
      </c>
      <c r="E55" s="23">
        <v>1325</v>
      </c>
      <c r="F55" s="24">
        <v>6830</v>
      </c>
      <c r="G55" s="25">
        <v>150</v>
      </c>
      <c r="H55" s="23">
        <v>395</v>
      </c>
      <c r="I55" s="23">
        <v>520</v>
      </c>
      <c r="J55" s="23">
        <v>20</v>
      </c>
      <c r="K55" s="26">
        <v>540</v>
      </c>
      <c r="L55" s="26">
        <v>7370</v>
      </c>
    </row>
    <row r="56" spans="1:12">
      <c r="A56" s="47" t="s">
        <v>154</v>
      </c>
      <c r="B56" s="25">
        <v>790</v>
      </c>
      <c r="C56" s="23">
        <v>1425</v>
      </c>
      <c r="D56" s="23">
        <v>1705</v>
      </c>
      <c r="E56" s="23">
        <v>510</v>
      </c>
      <c r="F56" s="24">
        <v>2215</v>
      </c>
      <c r="G56" s="25">
        <v>6750</v>
      </c>
      <c r="H56" s="23">
        <v>1500</v>
      </c>
      <c r="I56" s="23">
        <v>7680</v>
      </c>
      <c r="J56" s="23">
        <v>575</v>
      </c>
      <c r="K56" s="26">
        <v>8255</v>
      </c>
      <c r="L56" s="26">
        <v>10470</v>
      </c>
    </row>
    <row r="57" spans="1:12">
      <c r="A57" s="47" t="s">
        <v>50</v>
      </c>
      <c r="B57" s="25">
        <v>1655</v>
      </c>
      <c r="C57" s="23">
        <v>1275</v>
      </c>
      <c r="D57" s="23">
        <v>1955</v>
      </c>
      <c r="E57" s="23">
        <v>980</v>
      </c>
      <c r="F57" s="24">
        <v>2935</v>
      </c>
      <c r="G57" s="25">
        <v>12915</v>
      </c>
      <c r="H57" s="23">
        <v>3415</v>
      </c>
      <c r="I57" s="23">
        <v>14055</v>
      </c>
      <c r="J57" s="23">
        <v>2280</v>
      </c>
      <c r="K57" s="26">
        <v>16335</v>
      </c>
      <c r="L57" s="26">
        <v>19265</v>
      </c>
    </row>
    <row r="58" spans="1:12">
      <c r="A58" s="47" t="s">
        <v>249</v>
      </c>
      <c r="B58" s="25">
        <v>5580</v>
      </c>
      <c r="C58" s="23">
        <v>3945</v>
      </c>
      <c r="D58" s="23">
        <v>6190</v>
      </c>
      <c r="E58" s="23">
        <v>3335</v>
      </c>
      <c r="F58" s="24">
        <v>9525</v>
      </c>
      <c r="G58" s="25">
        <v>12400</v>
      </c>
      <c r="H58" s="23">
        <v>2570</v>
      </c>
      <c r="I58" s="23">
        <v>12495</v>
      </c>
      <c r="J58" s="23">
        <v>2475</v>
      </c>
      <c r="K58" s="26">
        <v>14970</v>
      </c>
      <c r="L58" s="26">
        <v>24500</v>
      </c>
    </row>
    <row r="59" spans="1:12">
      <c r="A59" s="47" t="s">
        <v>52</v>
      </c>
      <c r="B59" s="25">
        <v>3405</v>
      </c>
      <c r="C59" s="23">
        <v>3325</v>
      </c>
      <c r="D59" s="23">
        <v>4275</v>
      </c>
      <c r="E59" s="23">
        <v>2455</v>
      </c>
      <c r="F59" s="24">
        <v>6730</v>
      </c>
      <c r="G59" s="25">
        <v>18270</v>
      </c>
      <c r="H59" s="23">
        <v>2085</v>
      </c>
      <c r="I59" s="23">
        <v>17975</v>
      </c>
      <c r="J59" s="23">
        <v>2380</v>
      </c>
      <c r="K59" s="26">
        <v>20355</v>
      </c>
      <c r="L59" s="26">
        <v>27085</v>
      </c>
    </row>
    <row r="60" spans="1:12">
      <c r="A60" s="47" t="s">
        <v>53</v>
      </c>
      <c r="B60" s="25">
        <v>1940</v>
      </c>
      <c r="C60" s="23">
        <v>1405</v>
      </c>
      <c r="D60" s="23">
        <v>2055</v>
      </c>
      <c r="E60" s="23">
        <v>1290</v>
      </c>
      <c r="F60" s="24">
        <v>3345</v>
      </c>
      <c r="G60" s="25">
        <v>8180</v>
      </c>
      <c r="H60" s="23">
        <v>600</v>
      </c>
      <c r="I60" s="23">
        <v>7415</v>
      </c>
      <c r="J60" s="23">
        <v>1365</v>
      </c>
      <c r="K60" s="26">
        <v>8780</v>
      </c>
      <c r="L60" s="26">
        <v>12125</v>
      </c>
    </row>
    <row r="61" spans="1:12">
      <c r="A61" s="47" t="s">
        <v>230</v>
      </c>
      <c r="B61" s="25">
        <v>25</v>
      </c>
      <c r="C61" s="23">
        <v>10</v>
      </c>
      <c r="D61" s="23">
        <v>25</v>
      </c>
      <c r="E61" s="23">
        <v>5</v>
      </c>
      <c r="F61" s="24">
        <v>30</v>
      </c>
      <c r="G61" s="25">
        <v>660</v>
      </c>
      <c r="H61" s="23">
        <v>0</v>
      </c>
      <c r="I61" s="23">
        <v>635</v>
      </c>
      <c r="J61" s="23">
        <v>25</v>
      </c>
      <c r="K61" s="26">
        <v>660</v>
      </c>
      <c r="L61" s="26">
        <v>690</v>
      </c>
    </row>
    <row r="62" spans="1:12">
      <c r="A62" s="47" t="s">
        <v>184</v>
      </c>
      <c r="B62" s="25">
        <v>1745</v>
      </c>
      <c r="C62" s="23">
        <v>2705</v>
      </c>
      <c r="D62" s="23">
        <v>3205</v>
      </c>
      <c r="E62" s="23">
        <v>1245</v>
      </c>
      <c r="F62" s="24">
        <v>4450</v>
      </c>
      <c r="G62" s="25">
        <v>17710</v>
      </c>
      <c r="H62" s="23">
        <v>5710</v>
      </c>
      <c r="I62" s="23">
        <v>22375</v>
      </c>
      <c r="J62" s="23">
        <v>1040</v>
      </c>
      <c r="K62" s="26">
        <v>23415</v>
      </c>
      <c r="L62" s="26">
        <v>27865</v>
      </c>
    </row>
    <row r="63" spans="1:12">
      <c r="A63" s="47" t="s">
        <v>55</v>
      </c>
      <c r="B63" s="25">
        <v>6935</v>
      </c>
      <c r="C63" s="23">
        <v>2565</v>
      </c>
      <c r="D63" s="23">
        <v>5010</v>
      </c>
      <c r="E63" s="23">
        <v>4495</v>
      </c>
      <c r="F63" s="24">
        <v>9505</v>
      </c>
      <c r="G63" s="25">
        <v>22595</v>
      </c>
      <c r="H63" s="23">
        <v>1485</v>
      </c>
      <c r="I63" s="23">
        <v>22160</v>
      </c>
      <c r="J63" s="23">
        <v>1920</v>
      </c>
      <c r="K63" s="26">
        <v>24080</v>
      </c>
      <c r="L63" s="26">
        <v>33585</v>
      </c>
    </row>
    <row r="64" spans="1:12">
      <c r="A64" s="47" t="s">
        <v>216</v>
      </c>
      <c r="B64" s="25">
        <v>245</v>
      </c>
      <c r="C64" s="23">
        <v>335</v>
      </c>
      <c r="D64" s="23">
        <v>540</v>
      </c>
      <c r="E64" s="23">
        <v>45</v>
      </c>
      <c r="F64" s="24">
        <v>585</v>
      </c>
      <c r="G64" s="25">
        <v>2455</v>
      </c>
      <c r="H64" s="23">
        <v>550</v>
      </c>
      <c r="I64" s="23">
        <v>2950</v>
      </c>
      <c r="J64" s="23">
        <v>55</v>
      </c>
      <c r="K64" s="26">
        <v>3005</v>
      </c>
      <c r="L64" s="26">
        <v>3590</v>
      </c>
    </row>
    <row r="65" spans="1:12">
      <c r="A65" s="47" t="s">
        <v>57</v>
      </c>
      <c r="B65" s="25">
        <v>3325</v>
      </c>
      <c r="C65" s="23">
        <v>3740</v>
      </c>
      <c r="D65" s="23">
        <v>4680</v>
      </c>
      <c r="E65" s="23">
        <v>2385</v>
      </c>
      <c r="F65" s="24">
        <v>7065</v>
      </c>
      <c r="G65" s="25">
        <v>9185</v>
      </c>
      <c r="H65" s="23">
        <v>1220</v>
      </c>
      <c r="I65" s="23">
        <v>8845</v>
      </c>
      <c r="J65" s="23">
        <v>1560</v>
      </c>
      <c r="K65" s="26">
        <v>10405</v>
      </c>
      <c r="L65" s="26">
        <v>17470</v>
      </c>
    </row>
    <row r="66" spans="1:12">
      <c r="A66" s="47" t="s">
        <v>58</v>
      </c>
      <c r="B66" s="25">
        <v>540</v>
      </c>
      <c r="C66" s="23">
        <v>1005</v>
      </c>
      <c r="D66" s="23">
        <v>1270</v>
      </c>
      <c r="E66" s="23">
        <v>275</v>
      </c>
      <c r="F66" s="24">
        <v>1545</v>
      </c>
      <c r="G66" s="25">
        <v>8415</v>
      </c>
      <c r="H66" s="23">
        <v>2115</v>
      </c>
      <c r="I66" s="23">
        <v>9905</v>
      </c>
      <c r="J66" s="23">
        <v>625</v>
      </c>
      <c r="K66" s="26">
        <v>10530</v>
      </c>
      <c r="L66" s="26">
        <v>12070</v>
      </c>
    </row>
    <row r="67" spans="1:12">
      <c r="A67" s="47" t="s">
        <v>59</v>
      </c>
      <c r="B67" s="25">
        <v>760</v>
      </c>
      <c r="C67" s="23">
        <v>1070</v>
      </c>
      <c r="D67" s="23">
        <v>1495</v>
      </c>
      <c r="E67" s="23">
        <v>335</v>
      </c>
      <c r="F67" s="24">
        <v>1830</v>
      </c>
      <c r="G67" s="25">
        <v>4505</v>
      </c>
      <c r="H67" s="23">
        <v>1065</v>
      </c>
      <c r="I67" s="23">
        <v>5385</v>
      </c>
      <c r="J67" s="23">
        <v>190</v>
      </c>
      <c r="K67" s="26">
        <v>5575</v>
      </c>
      <c r="L67" s="26">
        <v>7405</v>
      </c>
    </row>
    <row r="68" spans="1:12">
      <c r="A68" s="47" t="s">
        <v>60</v>
      </c>
      <c r="B68" s="25">
        <v>2035</v>
      </c>
      <c r="C68" s="23">
        <v>2820</v>
      </c>
      <c r="D68" s="23">
        <v>3550</v>
      </c>
      <c r="E68" s="23">
        <v>1310</v>
      </c>
      <c r="F68" s="24">
        <v>4860</v>
      </c>
      <c r="G68" s="25">
        <v>16615</v>
      </c>
      <c r="H68" s="23">
        <v>4385</v>
      </c>
      <c r="I68" s="23">
        <v>19030</v>
      </c>
      <c r="J68" s="23">
        <v>1970</v>
      </c>
      <c r="K68" s="26">
        <v>21000</v>
      </c>
      <c r="L68" s="26">
        <v>25860</v>
      </c>
    </row>
    <row r="69" spans="1:12">
      <c r="A69" s="47" t="s">
        <v>61</v>
      </c>
      <c r="B69" s="25">
        <v>0</v>
      </c>
      <c r="C69" s="23">
        <v>55</v>
      </c>
      <c r="D69" s="23">
        <v>50</v>
      </c>
      <c r="E69" s="23">
        <v>5</v>
      </c>
      <c r="F69" s="24">
        <v>55</v>
      </c>
      <c r="G69" s="25">
        <v>665</v>
      </c>
      <c r="H69" s="23">
        <v>0</v>
      </c>
      <c r="I69" s="23">
        <v>520</v>
      </c>
      <c r="J69" s="23">
        <v>145</v>
      </c>
      <c r="K69" s="26">
        <v>665</v>
      </c>
      <c r="L69" s="26">
        <v>720</v>
      </c>
    </row>
    <row r="70" spans="1:12">
      <c r="A70" s="47" t="s">
        <v>155</v>
      </c>
      <c r="B70" s="25">
        <v>2390</v>
      </c>
      <c r="C70" s="23">
        <v>1605</v>
      </c>
      <c r="D70" s="23">
        <v>2620</v>
      </c>
      <c r="E70" s="23">
        <v>1375</v>
      </c>
      <c r="F70" s="24">
        <v>3995</v>
      </c>
      <c r="G70" s="25">
        <v>13950</v>
      </c>
      <c r="H70" s="23">
        <v>2645</v>
      </c>
      <c r="I70" s="23">
        <v>14710</v>
      </c>
      <c r="J70" s="23">
        <v>1885</v>
      </c>
      <c r="K70" s="26">
        <v>16595</v>
      </c>
      <c r="L70" s="26">
        <v>20590</v>
      </c>
    </row>
    <row r="71" spans="1:12">
      <c r="A71" s="47" t="s">
        <v>62</v>
      </c>
      <c r="B71" s="25">
        <v>2360</v>
      </c>
      <c r="C71" s="23">
        <v>855</v>
      </c>
      <c r="D71" s="23">
        <v>1500</v>
      </c>
      <c r="E71" s="23">
        <v>1715</v>
      </c>
      <c r="F71" s="24">
        <v>3215</v>
      </c>
      <c r="G71" s="25">
        <v>12760</v>
      </c>
      <c r="H71" s="23">
        <v>450</v>
      </c>
      <c r="I71" s="23">
        <v>8575</v>
      </c>
      <c r="J71" s="23">
        <v>4635</v>
      </c>
      <c r="K71" s="26">
        <v>13210</v>
      </c>
      <c r="L71" s="26">
        <v>16425</v>
      </c>
    </row>
    <row r="72" spans="1:12">
      <c r="A72" s="47" t="s">
        <v>250</v>
      </c>
      <c r="B72" s="25">
        <v>1115</v>
      </c>
      <c r="C72" s="23">
        <v>930</v>
      </c>
      <c r="D72" s="23">
        <v>535</v>
      </c>
      <c r="E72" s="23">
        <v>1515</v>
      </c>
      <c r="F72" s="24">
        <v>2050</v>
      </c>
      <c r="G72" s="25">
        <v>0</v>
      </c>
      <c r="H72" s="23">
        <v>0</v>
      </c>
      <c r="I72" s="23">
        <v>0</v>
      </c>
      <c r="J72" s="23">
        <v>0</v>
      </c>
      <c r="K72" s="26">
        <v>0</v>
      </c>
      <c r="L72" s="26">
        <v>2050</v>
      </c>
    </row>
    <row r="73" spans="1:12">
      <c r="A73" s="47" t="s">
        <v>251</v>
      </c>
      <c r="B73" s="25">
        <v>265</v>
      </c>
      <c r="C73" s="23">
        <v>165</v>
      </c>
      <c r="D73" s="23">
        <v>275</v>
      </c>
      <c r="E73" s="23">
        <v>155</v>
      </c>
      <c r="F73" s="24">
        <v>430</v>
      </c>
      <c r="G73" s="25">
        <v>0</v>
      </c>
      <c r="H73" s="23">
        <v>0</v>
      </c>
      <c r="I73" s="23">
        <v>0</v>
      </c>
      <c r="J73" s="23">
        <v>0</v>
      </c>
      <c r="K73" s="26">
        <v>0</v>
      </c>
      <c r="L73" s="26">
        <v>430</v>
      </c>
    </row>
    <row r="74" spans="1:12">
      <c r="A74" s="47" t="s">
        <v>65</v>
      </c>
      <c r="B74" s="25">
        <v>3295</v>
      </c>
      <c r="C74" s="23">
        <v>3580</v>
      </c>
      <c r="D74" s="23">
        <v>3960</v>
      </c>
      <c r="E74" s="23">
        <v>2915</v>
      </c>
      <c r="F74" s="24">
        <v>6875</v>
      </c>
      <c r="G74" s="25">
        <v>12685</v>
      </c>
      <c r="H74" s="23">
        <v>4775</v>
      </c>
      <c r="I74" s="23">
        <v>14160</v>
      </c>
      <c r="J74" s="23">
        <v>3300</v>
      </c>
      <c r="K74" s="26">
        <v>17460</v>
      </c>
      <c r="L74" s="26">
        <v>24335</v>
      </c>
    </row>
    <row r="75" spans="1:12">
      <c r="A75" s="47" t="s">
        <v>66</v>
      </c>
      <c r="B75" s="25">
        <v>2010</v>
      </c>
      <c r="C75" s="23">
        <v>4060</v>
      </c>
      <c r="D75" s="23">
        <v>4895</v>
      </c>
      <c r="E75" s="23">
        <v>1175</v>
      </c>
      <c r="F75" s="24">
        <v>6070</v>
      </c>
      <c r="G75" s="25">
        <v>10555</v>
      </c>
      <c r="H75" s="23">
        <v>8320</v>
      </c>
      <c r="I75" s="23">
        <v>17335</v>
      </c>
      <c r="J75" s="23">
        <v>1540</v>
      </c>
      <c r="K75" s="26">
        <v>18875</v>
      </c>
      <c r="L75" s="26">
        <v>24945</v>
      </c>
    </row>
    <row r="76" spans="1:12">
      <c r="A76" s="47" t="s">
        <v>252</v>
      </c>
      <c r="B76" s="25">
        <v>5030</v>
      </c>
      <c r="C76" s="23">
        <v>535</v>
      </c>
      <c r="D76" s="23">
        <v>1100</v>
      </c>
      <c r="E76" s="23">
        <v>4460</v>
      </c>
      <c r="F76" s="24">
        <v>5560</v>
      </c>
      <c r="G76" s="25">
        <v>3905</v>
      </c>
      <c r="H76" s="23">
        <v>95</v>
      </c>
      <c r="I76" s="23">
        <v>2205</v>
      </c>
      <c r="J76" s="23">
        <v>1795</v>
      </c>
      <c r="K76" s="26">
        <v>4000</v>
      </c>
      <c r="L76" s="26">
        <v>9560</v>
      </c>
    </row>
    <row r="77" spans="1:12">
      <c r="A77" s="47" t="s">
        <v>253</v>
      </c>
      <c r="B77" s="25">
        <v>750</v>
      </c>
      <c r="C77" s="23">
        <v>525</v>
      </c>
      <c r="D77" s="23">
        <v>655</v>
      </c>
      <c r="E77" s="23">
        <v>615</v>
      </c>
      <c r="F77" s="24">
        <v>1270</v>
      </c>
      <c r="G77" s="25">
        <v>0</v>
      </c>
      <c r="H77" s="23">
        <v>0</v>
      </c>
      <c r="I77" s="23">
        <v>0</v>
      </c>
      <c r="J77" s="23">
        <v>0</v>
      </c>
      <c r="K77" s="26">
        <v>0</v>
      </c>
      <c r="L77" s="26">
        <v>1270</v>
      </c>
    </row>
    <row r="78" spans="1:12">
      <c r="A78" s="47" t="s">
        <v>69</v>
      </c>
      <c r="B78" s="25">
        <v>2475</v>
      </c>
      <c r="C78" s="23">
        <v>2020</v>
      </c>
      <c r="D78" s="23">
        <v>2445</v>
      </c>
      <c r="E78" s="23">
        <v>2050</v>
      </c>
      <c r="F78" s="24">
        <v>4495</v>
      </c>
      <c r="G78" s="25">
        <v>11280</v>
      </c>
      <c r="H78" s="23">
        <v>495</v>
      </c>
      <c r="I78" s="23">
        <v>10565</v>
      </c>
      <c r="J78" s="23">
        <v>1210</v>
      </c>
      <c r="K78" s="26">
        <v>11775</v>
      </c>
      <c r="L78" s="26">
        <v>16275</v>
      </c>
    </row>
    <row r="79" spans="1:12">
      <c r="A79" s="47" t="s">
        <v>70</v>
      </c>
      <c r="B79" s="25">
        <v>3210</v>
      </c>
      <c r="C79" s="23">
        <v>4615</v>
      </c>
      <c r="D79" s="23">
        <v>6575</v>
      </c>
      <c r="E79" s="23">
        <v>1250</v>
      </c>
      <c r="F79" s="24">
        <v>7825</v>
      </c>
      <c r="G79" s="25">
        <v>23975</v>
      </c>
      <c r="H79" s="23">
        <v>3720</v>
      </c>
      <c r="I79" s="23">
        <v>25685</v>
      </c>
      <c r="J79" s="23">
        <v>2010</v>
      </c>
      <c r="K79" s="26">
        <v>27695</v>
      </c>
      <c r="L79" s="26">
        <v>35520</v>
      </c>
    </row>
    <row r="80" spans="1:12">
      <c r="A80" s="47" t="s">
        <v>71</v>
      </c>
      <c r="B80" s="25">
        <v>7950</v>
      </c>
      <c r="C80" s="23">
        <v>3755</v>
      </c>
      <c r="D80" s="23">
        <v>6830</v>
      </c>
      <c r="E80" s="23">
        <v>4875</v>
      </c>
      <c r="F80" s="24">
        <v>11705</v>
      </c>
      <c r="G80" s="25">
        <v>27105</v>
      </c>
      <c r="H80" s="23">
        <v>1585</v>
      </c>
      <c r="I80" s="23">
        <v>23655</v>
      </c>
      <c r="J80" s="23">
        <v>5035</v>
      </c>
      <c r="K80" s="26">
        <v>28690</v>
      </c>
      <c r="L80" s="26">
        <v>40400</v>
      </c>
    </row>
    <row r="81" spans="1:12">
      <c r="A81" s="47" t="s">
        <v>72</v>
      </c>
      <c r="B81" s="25">
        <v>2760</v>
      </c>
      <c r="C81" s="23">
        <v>3280</v>
      </c>
      <c r="D81" s="23">
        <v>3190</v>
      </c>
      <c r="E81" s="23">
        <v>2850</v>
      </c>
      <c r="F81" s="24">
        <v>6040</v>
      </c>
      <c r="G81" s="25">
        <v>13460</v>
      </c>
      <c r="H81" s="23">
        <v>3675</v>
      </c>
      <c r="I81" s="23">
        <v>14385</v>
      </c>
      <c r="J81" s="23">
        <v>2755</v>
      </c>
      <c r="K81" s="26">
        <v>17140</v>
      </c>
      <c r="L81" s="26">
        <v>23175</v>
      </c>
    </row>
    <row r="82" spans="1:12">
      <c r="A82" s="47" t="s">
        <v>190</v>
      </c>
      <c r="B82" s="25">
        <v>3985</v>
      </c>
      <c r="C82" s="23">
        <v>1675</v>
      </c>
      <c r="D82" s="23">
        <v>3280</v>
      </c>
      <c r="E82" s="23">
        <v>2380</v>
      </c>
      <c r="F82" s="24">
        <v>5660</v>
      </c>
      <c r="G82" s="25">
        <v>14515</v>
      </c>
      <c r="H82" s="23">
        <v>75</v>
      </c>
      <c r="I82" s="23">
        <v>12495</v>
      </c>
      <c r="J82" s="23">
        <v>2095</v>
      </c>
      <c r="K82" s="26">
        <v>14590</v>
      </c>
      <c r="L82" s="26">
        <v>20250</v>
      </c>
    </row>
    <row r="83" spans="1:12">
      <c r="A83" s="47" t="s">
        <v>217</v>
      </c>
      <c r="B83" s="25">
        <v>55</v>
      </c>
      <c r="C83" s="23">
        <v>130</v>
      </c>
      <c r="D83" s="23">
        <v>175</v>
      </c>
      <c r="E83" s="23">
        <v>10</v>
      </c>
      <c r="F83" s="24">
        <v>185</v>
      </c>
      <c r="G83" s="25">
        <v>2100</v>
      </c>
      <c r="H83" s="23">
        <v>765</v>
      </c>
      <c r="I83" s="23">
        <v>2825</v>
      </c>
      <c r="J83" s="23">
        <v>45</v>
      </c>
      <c r="K83" s="26">
        <v>2870</v>
      </c>
      <c r="L83" s="26">
        <v>3050</v>
      </c>
    </row>
    <row r="84" spans="1:12">
      <c r="A84" s="47" t="s">
        <v>74</v>
      </c>
      <c r="B84" s="25">
        <v>925</v>
      </c>
      <c r="C84" s="23">
        <v>1585</v>
      </c>
      <c r="D84" s="23">
        <v>1845</v>
      </c>
      <c r="E84" s="23">
        <v>665</v>
      </c>
      <c r="F84" s="24">
        <v>2510</v>
      </c>
      <c r="G84" s="25">
        <v>8170</v>
      </c>
      <c r="H84" s="23">
        <v>3245</v>
      </c>
      <c r="I84" s="23">
        <v>10690</v>
      </c>
      <c r="J84" s="23">
        <v>725</v>
      </c>
      <c r="K84" s="26">
        <v>11415</v>
      </c>
      <c r="L84" s="26">
        <v>13925</v>
      </c>
    </row>
    <row r="85" spans="1:12">
      <c r="A85" s="47" t="s">
        <v>192</v>
      </c>
      <c r="B85" s="25">
        <v>3125</v>
      </c>
      <c r="C85" s="23">
        <v>3630</v>
      </c>
      <c r="D85" s="23">
        <v>4375</v>
      </c>
      <c r="E85" s="23">
        <v>2380</v>
      </c>
      <c r="F85" s="24">
        <v>6755</v>
      </c>
      <c r="G85" s="25">
        <v>17570</v>
      </c>
      <c r="H85" s="23">
        <v>7100</v>
      </c>
      <c r="I85" s="23">
        <v>22190</v>
      </c>
      <c r="J85" s="23">
        <v>2485</v>
      </c>
      <c r="K85" s="26">
        <v>24675</v>
      </c>
      <c r="L85" s="26">
        <v>31425</v>
      </c>
    </row>
    <row r="86" spans="1:12">
      <c r="A86" s="47" t="s">
        <v>218</v>
      </c>
      <c r="B86" s="25">
        <v>15</v>
      </c>
      <c r="C86" s="23">
        <v>70</v>
      </c>
      <c r="D86" s="23">
        <v>75</v>
      </c>
      <c r="E86" s="23">
        <v>10</v>
      </c>
      <c r="F86" s="24">
        <v>85</v>
      </c>
      <c r="G86" s="25">
        <v>1400</v>
      </c>
      <c r="H86" s="23">
        <v>0</v>
      </c>
      <c r="I86" s="23">
        <v>1380</v>
      </c>
      <c r="J86" s="23">
        <v>20</v>
      </c>
      <c r="K86" s="26">
        <v>1400</v>
      </c>
      <c r="L86" s="26">
        <v>1485</v>
      </c>
    </row>
    <row r="87" spans="1:12">
      <c r="A87" s="47" t="s">
        <v>194</v>
      </c>
      <c r="B87" s="25">
        <v>6880</v>
      </c>
      <c r="C87" s="23">
        <v>2575</v>
      </c>
      <c r="D87" s="23">
        <v>5060</v>
      </c>
      <c r="E87" s="23">
        <v>4395</v>
      </c>
      <c r="F87" s="24">
        <v>9455</v>
      </c>
      <c r="G87" s="25">
        <v>22340</v>
      </c>
      <c r="H87" s="23">
        <v>2325</v>
      </c>
      <c r="I87" s="23">
        <v>20790</v>
      </c>
      <c r="J87" s="23">
        <v>3875</v>
      </c>
      <c r="K87" s="26">
        <v>24665</v>
      </c>
      <c r="L87" s="26">
        <v>34120</v>
      </c>
    </row>
    <row r="88" spans="1:12">
      <c r="A88" s="47" t="s">
        <v>76</v>
      </c>
      <c r="B88" s="25">
        <v>2135</v>
      </c>
      <c r="C88" s="23">
        <v>2960</v>
      </c>
      <c r="D88" s="23">
        <v>3790</v>
      </c>
      <c r="E88" s="23">
        <v>1300</v>
      </c>
      <c r="F88" s="24">
        <v>5090</v>
      </c>
      <c r="G88" s="25">
        <v>19275</v>
      </c>
      <c r="H88" s="23">
        <v>2085</v>
      </c>
      <c r="I88" s="23">
        <v>20110</v>
      </c>
      <c r="J88" s="23">
        <v>1255</v>
      </c>
      <c r="K88" s="26">
        <v>21365</v>
      </c>
      <c r="L88" s="26">
        <v>26455</v>
      </c>
    </row>
    <row r="89" spans="1:12">
      <c r="A89" s="47" t="s">
        <v>195</v>
      </c>
      <c r="B89" s="25">
        <v>325</v>
      </c>
      <c r="C89" s="23">
        <v>14080</v>
      </c>
      <c r="D89" s="23">
        <v>14235</v>
      </c>
      <c r="E89" s="23">
        <v>170</v>
      </c>
      <c r="F89" s="24">
        <v>14405</v>
      </c>
      <c r="G89" s="25">
        <v>15</v>
      </c>
      <c r="H89" s="23">
        <v>195285</v>
      </c>
      <c r="I89" s="23">
        <v>195180</v>
      </c>
      <c r="J89" s="23">
        <v>120</v>
      </c>
      <c r="K89" s="26">
        <v>195300</v>
      </c>
      <c r="L89" s="26">
        <v>209705</v>
      </c>
    </row>
    <row r="90" spans="1:12">
      <c r="A90" s="47" t="s">
        <v>78</v>
      </c>
      <c r="B90" s="25">
        <v>1675</v>
      </c>
      <c r="C90" s="23">
        <v>2405</v>
      </c>
      <c r="D90" s="23">
        <v>2895</v>
      </c>
      <c r="E90" s="23">
        <v>1180</v>
      </c>
      <c r="F90" s="24">
        <v>4075</v>
      </c>
      <c r="G90" s="25">
        <v>11410</v>
      </c>
      <c r="H90" s="23">
        <v>2845</v>
      </c>
      <c r="I90" s="23">
        <v>12110</v>
      </c>
      <c r="J90" s="23">
        <v>2145</v>
      </c>
      <c r="K90" s="26">
        <v>14255</v>
      </c>
      <c r="L90" s="26">
        <v>18330</v>
      </c>
    </row>
    <row r="91" spans="1:12">
      <c r="A91" s="47" t="s">
        <v>79</v>
      </c>
      <c r="B91" s="25">
        <v>7080</v>
      </c>
      <c r="C91" s="23">
        <v>1310</v>
      </c>
      <c r="D91" s="23">
        <v>3795</v>
      </c>
      <c r="E91" s="23">
        <v>4595</v>
      </c>
      <c r="F91" s="24">
        <v>8390</v>
      </c>
      <c r="G91" s="25">
        <v>11455</v>
      </c>
      <c r="H91" s="23">
        <v>4625</v>
      </c>
      <c r="I91" s="23">
        <v>14455</v>
      </c>
      <c r="J91" s="23">
        <v>1625</v>
      </c>
      <c r="K91" s="26">
        <v>16080</v>
      </c>
      <c r="L91" s="26">
        <v>24465</v>
      </c>
    </row>
    <row r="92" spans="1:12">
      <c r="A92" s="47" t="s">
        <v>219</v>
      </c>
      <c r="B92" s="25">
        <v>225</v>
      </c>
      <c r="C92" s="23">
        <v>1660</v>
      </c>
      <c r="D92" s="23">
        <v>1865</v>
      </c>
      <c r="E92" s="23">
        <v>20</v>
      </c>
      <c r="F92" s="24">
        <v>1885</v>
      </c>
      <c r="G92" s="25">
        <v>2095</v>
      </c>
      <c r="H92" s="23">
        <v>75</v>
      </c>
      <c r="I92" s="23">
        <v>2035</v>
      </c>
      <c r="J92" s="23">
        <v>135</v>
      </c>
      <c r="K92" s="26">
        <v>2170</v>
      </c>
      <c r="L92" s="26">
        <v>4055</v>
      </c>
    </row>
    <row r="93" spans="1:12">
      <c r="A93" s="47" t="s">
        <v>196</v>
      </c>
      <c r="B93" s="25">
        <v>1340</v>
      </c>
      <c r="C93" s="23">
        <v>2995</v>
      </c>
      <c r="D93" s="23">
        <v>3610</v>
      </c>
      <c r="E93" s="23">
        <v>730</v>
      </c>
      <c r="F93" s="24">
        <v>4340</v>
      </c>
      <c r="G93" s="25">
        <v>19900</v>
      </c>
      <c r="H93" s="23">
        <v>7960</v>
      </c>
      <c r="I93" s="23">
        <v>26210</v>
      </c>
      <c r="J93" s="23">
        <v>1655</v>
      </c>
      <c r="K93" s="26">
        <v>27865</v>
      </c>
      <c r="L93" s="26">
        <v>32200</v>
      </c>
    </row>
    <row r="94" spans="1:12">
      <c r="A94" s="47" t="s">
        <v>80</v>
      </c>
      <c r="B94" s="25">
        <v>1875</v>
      </c>
      <c r="C94" s="23">
        <v>2410</v>
      </c>
      <c r="D94" s="23">
        <v>3020</v>
      </c>
      <c r="E94" s="23">
        <v>1270</v>
      </c>
      <c r="F94" s="24">
        <v>4290</v>
      </c>
      <c r="G94" s="25">
        <v>15705</v>
      </c>
      <c r="H94" s="23">
        <v>2200</v>
      </c>
      <c r="I94" s="23">
        <v>16005</v>
      </c>
      <c r="J94" s="23">
        <v>1900</v>
      </c>
      <c r="K94" s="26">
        <v>17905</v>
      </c>
      <c r="L94" s="26">
        <v>22195</v>
      </c>
    </row>
    <row r="95" spans="1:12">
      <c r="A95" s="47" t="s">
        <v>254</v>
      </c>
      <c r="B95" s="25">
        <v>2535</v>
      </c>
      <c r="C95" s="23">
        <v>1110</v>
      </c>
      <c r="D95" s="23">
        <v>1905</v>
      </c>
      <c r="E95" s="23">
        <v>1735</v>
      </c>
      <c r="F95" s="24">
        <v>3640</v>
      </c>
      <c r="G95" s="25">
        <v>11045</v>
      </c>
      <c r="H95" s="23">
        <v>40</v>
      </c>
      <c r="I95" s="23">
        <v>9120</v>
      </c>
      <c r="J95" s="23">
        <v>1965</v>
      </c>
      <c r="K95" s="26">
        <v>11085</v>
      </c>
      <c r="L95" s="26">
        <v>14725</v>
      </c>
    </row>
    <row r="96" spans="1:12">
      <c r="A96" s="47" t="s">
        <v>255</v>
      </c>
      <c r="B96" s="25">
        <v>35</v>
      </c>
      <c r="C96" s="23">
        <v>5</v>
      </c>
      <c r="D96" s="23">
        <v>25</v>
      </c>
      <c r="E96" s="23">
        <v>15</v>
      </c>
      <c r="F96" s="24">
        <v>40</v>
      </c>
      <c r="G96" s="25">
        <v>1175</v>
      </c>
      <c r="H96" s="23">
        <v>0</v>
      </c>
      <c r="I96" s="23">
        <v>1065</v>
      </c>
      <c r="J96" s="23">
        <v>110</v>
      </c>
      <c r="K96" s="26">
        <v>1175</v>
      </c>
      <c r="L96" s="26">
        <v>1215</v>
      </c>
    </row>
    <row r="97" spans="1:12">
      <c r="A97" s="47" t="s">
        <v>83</v>
      </c>
      <c r="B97" s="25">
        <v>2560</v>
      </c>
      <c r="C97" s="23">
        <v>2585</v>
      </c>
      <c r="D97" s="23">
        <v>3305</v>
      </c>
      <c r="E97" s="23">
        <v>1840</v>
      </c>
      <c r="F97" s="24">
        <v>5145</v>
      </c>
      <c r="G97" s="25">
        <v>8850</v>
      </c>
      <c r="H97" s="23">
        <v>485</v>
      </c>
      <c r="I97" s="23">
        <v>8080</v>
      </c>
      <c r="J97" s="23">
        <v>1250</v>
      </c>
      <c r="K97" s="26">
        <v>9330</v>
      </c>
      <c r="L97" s="26">
        <v>14480</v>
      </c>
    </row>
    <row r="98" spans="1:12">
      <c r="A98" s="47" t="s">
        <v>84</v>
      </c>
      <c r="B98" s="25">
        <v>935</v>
      </c>
      <c r="C98" s="23">
        <v>1600</v>
      </c>
      <c r="D98" s="23">
        <v>2075</v>
      </c>
      <c r="E98" s="23">
        <v>460</v>
      </c>
      <c r="F98" s="24">
        <v>2535</v>
      </c>
      <c r="G98" s="25">
        <v>5580</v>
      </c>
      <c r="H98" s="23">
        <v>705</v>
      </c>
      <c r="I98" s="23">
        <v>5950</v>
      </c>
      <c r="J98" s="23">
        <v>335</v>
      </c>
      <c r="K98" s="26">
        <v>6285</v>
      </c>
      <c r="L98" s="26">
        <v>8820</v>
      </c>
    </row>
    <row r="99" spans="1:12">
      <c r="A99" s="47" t="s">
        <v>85</v>
      </c>
      <c r="B99" s="25">
        <v>5</v>
      </c>
      <c r="C99" s="23">
        <v>15</v>
      </c>
      <c r="D99" s="23">
        <v>15</v>
      </c>
      <c r="E99" s="23">
        <v>5</v>
      </c>
      <c r="F99" s="24">
        <v>20</v>
      </c>
      <c r="G99" s="25">
        <v>645</v>
      </c>
      <c r="H99" s="23">
        <v>270</v>
      </c>
      <c r="I99" s="23">
        <v>820</v>
      </c>
      <c r="J99" s="23">
        <v>95</v>
      </c>
      <c r="K99" s="26">
        <v>915</v>
      </c>
      <c r="L99" s="26">
        <v>940</v>
      </c>
    </row>
    <row r="100" spans="1:12">
      <c r="A100" s="47" t="s">
        <v>256</v>
      </c>
      <c r="B100" s="25">
        <v>385</v>
      </c>
      <c r="C100" s="23">
        <v>0</v>
      </c>
      <c r="D100" s="23">
        <v>230</v>
      </c>
      <c r="E100" s="23">
        <v>155</v>
      </c>
      <c r="F100" s="24">
        <v>385</v>
      </c>
      <c r="G100" s="25">
        <v>330</v>
      </c>
      <c r="H100" s="23">
        <v>0</v>
      </c>
      <c r="I100" s="23">
        <v>210</v>
      </c>
      <c r="J100" s="23">
        <v>120</v>
      </c>
      <c r="K100" s="26">
        <v>330</v>
      </c>
      <c r="L100" s="26">
        <v>720</v>
      </c>
    </row>
    <row r="101" spans="1:12">
      <c r="A101" s="47" t="s">
        <v>221</v>
      </c>
      <c r="B101" s="25">
        <v>200</v>
      </c>
      <c r="C101" s="23">
        <v>10</v>
      </c>
      <c r="D101" s="23">
        <v>140</v>
      </c>
      <c r="E101" s="23">
        <v>70</v>
      </c>
      <c r="F101" s="24">
        <v>210</v>
      </c>
      <c r="G101" s="25">
        <v>760</v>
      </c>
      <c r="H101" s="23">
        <v>55</v>
      </c>
      <c r="I101" s="23">
        <v>745</v>
      </c>
      <c r="J101" s="23">
        <v>70</v>
      </c>
      <c r="K101" s="26">
        <v>815</v>
      </c>
      <c r="L101" s="26">
        <v>1025</v>
      </c>
    </row>
    <row r="102" spans="1:12">
      <c r="A102" s="47" t="s">
        <v>88</v>
      </c>
      <c r="B102" s="25">
        <v>1155</v>
      </c>
      <c r="C102" s="23">
        <v>50</v>
      </c>
      <c r="D102" s="23">
        <v>720</v>
      </c>
      <c r="E102" s="23">
        <v>485</v>
      </c>
      <c r="F102" s="24">
        <v>1205</v>
      </c>
      <c r="G102" s="25">
        <v>0</v>
      </c>
      <c r="H102" s="23">
        <v>0</v>
      </c>
      <c r="I102" s="23">
        <v>0</v>
      </c>
      <c r="J102" s="23">
        <v>0</v>
      </c>
      <c r="K102" s="26">
        <v>0</v>
      </c>
      <c r="L102" s="26">
        <v>1205</v>
      </c>
    </row>
    <row r="103" spans="1:12">
      <c r="A103" s="47" t="s">
        <v>89</v>
      </c>
      <c r="B103" s="25">
        <v>290</v>
      </c>
      <c r="C103" s="23">
        <v>25</v>
      </c>
      <c r="D103" s="23">
        <v>150</v>
      </c>
      <c r="E103" s="23">
        <v>165</v>
      </c>
      <c r="F103" s="24">
        <v>315</v>
      </c>
      <c r="G103" s="25">
        <v>360</v>
      </c>
      <c r="H103" s="23">
        <v>5</v>
      </c>
      <c r="I103" s="23">
        <v>235</v>
      </c>
      <c r="J103" s="23">
        <v>130</v>
      </c>
      <c r="K103" s="26">
        <v>365</v>
      </c>
      <c r="L103" s="26">
        <v>680</v>
      </c>
    </row>
    <row r="104" spans="1:12">
      <c r="A104" s="47" t="s">
        <v>257</v>
      </c>
      <c r="B104" s="25">
        <v>1800</v>
      </c>
      <c r="C104" s="23">
        <v>440</v>
      </c>
      <c r="D104" s="23">
        <v>1185</v>
      </c>
      <c r="E104" s="23">
        <v>1055</v>
      </c>
      <c r="F104" s="24">
        <v>2240</v>
      </c>
      <c r="G104" s="25">
        <v>6745</v>
      </c>
      <c r="H104" s="23">
        <v>550</v>
      </c>
      <c r="I104" s="23">
        <v>5465</v>
      </c>
      <c r="J104" s="23">
        <v>1830</v>
      </c>
      <c r="K104" s="26">
        <v>7295</v>
      </c>
      <c r="L104" s="26">
        <v>9535</v>
      </c>
    </row>
    <row r="105" spans="1:12">
      <c r="A105" s="47" t="s">
        <v>91</v>
      </c>
      <c r="B105" s="25">
        <v>210</v>
      </c>
      <c r="C105" s="23">
        <v>5</v>
      </c>
      <c r="D105" s="23">
        <v>115</v>
      </c>
      <c r="E105" s="23">
        <v>100</v>
      </c>
      <c r="F105" s="24">
        <v>215</v>
      </c>
      <c r="G105" s="25">
        <v>525</v>
      </c>
      <c r="H105" s="23">
        <v>0</v>
      </c>
      <c r="I105" s="23">
        <v>440</v>
      </c>
      <c r="J105" s="23">
        <v>85</v>
      </c>
      <c r="K105" s="26">
        <v>525</v>
      </c>
      <c r="L105" s="26">
        <v>740</v>
      </c>
    </row>
    <row r="106" spans="1:12">
      <c r="A106" s="47" t="s">
        <v>258</v>
      </c>
      <c r="B106" s="25">
        <v>240</v>
      </c>
      <c r="C106" s="23">
        <v>290</v>
      </c>
      <c r="D106" s="23">
        <v>440</v>
      </c>
      <c r="E106" s="23">
        <v>90</v>
      </c>
      <c r="F106" s="24">
        <v>530</v>
      </c>
      <c r="G106" s="25">
        <v>1480</v>
      </c>
      <c r="H106" s="23">
        <v>55</v>
      </c>
      <c r="I106" s="23">
        <v>1395</v>
      </c>
      <c r="J106" s="23">
        <v>140</v>
      </c>
      <c r="K106" s="26">
        <v>1535</v>
      </c>
      <c r="L106" s="26">
        <v>2065</v>
      </c>
    </row>
    <row r="107" spans="1:12">
      <c r="A107" s="47" t="s">
        <v>259</v>
      </c>
      <c r="B107" s="25">
        <v>130</v>
      </c>
      <c r="C107" s="23">
        <v>405</v>
      </c>
      <c r="D107" s="23">
        <v>460</v>
      </c>
      <c r="E107" s="23">
        <v>75</v>
      </c>
      <c r="F107" s="24">
        <v>535</v>
      </c>
      <c r="G107" s="25">
        <v>2335</v>
      </c>
      <c r="H107" s="23">
        <v>2255</v>
      </c>
      <c r="I107" s="23">
        <v>4430</v>
      </c>
      <c r="J107" s="23">
        <v>160</v>
      </c>
      <c r="K107" s="26">
        <v>4590</v>
      </c>
      <c r="L107" s="26">
        <v>5125</v>
      </c>
    </row>
    <row r="108" spans="1:12">
      <c r="A108" s="47" t="s">
        <v>203</v>
      </c>
      <c r="B108" s="25">
        <v>375</v>
      </c>
      <c r="C108" s="23">
        <v>805</v>
      </c>
      <c r="D108" s="23">
        <v>870</v>
      </c>
      <c r="E108" s="23">
        <v>310</v>
      </c>
      <c r="F108" s="24">
        <v>1180</v>
      </c>
      <c r="G108" s="25">
        <v>3005</v>
      </c>
      <c r="H108" s="23">
        <v>565</v>
      </c>
      <c r="I108" s="23">
        <v>3360</v>
      </c>
      <c r="J108" s="23">
        <v>210</v>
      </c>
      <c r="K108" s="26">
        <v>3570</v>
      </c>
      <c r="L108" s="26">
        <v>4750</v>
      </c>
    </row>
    <row r="109" spans="1:12">
      <c r="A109" s="47" t="s">
        <v>93</v>
      </c>
      <c r="B109" s="25">
        <v>2025</v>
      </c>
      <c r="C109" s="23">
        <v>2350</v>
      </c>
      <c r="D109" s="23">
        <v>2790</v>
      </c>
      <c r="E109" s="23">
        <v>1585</v>
      </c>
      <c r="F109" s="24">
        <v>4375</v>
      </c>
      <c r="G109" s="25">
        <v>14405</v>
      </c>
      <c r="H109" s="23">
        <v>3050</v>
      </c>
      <c r="I109" s="23">
        <v>15555</v>
      </c>
      <c r="J109" s="23">
        <v>1900</v>
      </c>
      <c r="K109" s="26">
        <v>17455</v>
      </c>
      <c r="L109" s="26">
        <v>21830</v>
      </c>
    </row>
    <row r="110" spans="1:12">
      <c r="A110" s="47" t="s">
        <v>260</v>
      </c>
      <c r="B110" s="25">
        <v>1715</v>
      </c>
      <c r="C110" s="23">
        <v>540</v>
      </c>
      <c r="D110" s="23">
        <v>1040</v>
      </c>
      <c r="E110" s="23">
        <v>1215</v>
      </c>
      <c r="F110" s="24">
        <v>2255</v>
      </c>
      <c r="G110" s="25">
        <v>2865</v>
      </c>
      <c r="H110" s="23">
        <v>100</v>
      </c>
      <c r="I110" s="23">
        <v>1950</v>
      </c>
      <c r="J110" s="23">
        <v>1020</v>
      </c>
      <c r="K110" s="26">
        <v>2970</v>
      </c>
      <c r="L110" s="26">
        <v>5225</v>
      </c>
    </row>
    <row r="111" spans="1:12">
      <c r="A111" s="47" t="s">
        <v>261</v>
      </c>
      <c r="B111" s="25">
        <v>175</v>
      </c>
      <c r="C111" s="23">
        <v>500</v>
      </c>
      <c r="D111" s="23">
        <v>520</v>
      </c>
      <c r="E111" s="23">
        <v>155</v>
      </c>
      <c r="F111" s="24">
        <v>675</v>
      </c>
      <c r="G111" s="25">
        <v>700</v>
      </c>
      <c r="H111" s="23">
        <v>40</v>
      </c>
      <c r="I111" s="23">
        <v>625</v>
      </c>
      <c r="J111" s="23">
        <v>110</v>
      </c>
      <c r="K111" s="26">
        <v>735</v>
      </c>
      <c r="L111" s="26">
        <v>1410</v>
      </c>
    </row>
    <row r="112" spans="1:12">
      <c r="A112" s="47" t="s">
        <v>95</v>
      </c>
      <c r="B112" s="25">
        <v>3170</v>
      </c>
      <c r="C112" s="23">
        <v>4865</v>
      </c>
      <c r="D112" s="23">
        <v>5555</v>
      </c>
      <c r="E112" s="23">
        <v>2480</v>
      </c>
      <c r="F112" s="24">
        <v>8035</v>
      </c>
      <c r="G112" s="25">
        <v>20820</v>
      </c>
      <c r="H112" s="23">
        <v>6560</v>
      </c>
      <c r="I112" s="23">
        <v>25490</v>
      </c>
      <c r="J112" s="23">
        <v>1885</v>
      </c>
      <c r="K112" s="26">
        <v>27375</v>
      </c>
      <c r="L112" s="26">
        <v>35410</v>
      </c>
    </row>
    <row r="113" spans="1:12">
      <c r="A113" s="47" t="s">
        <v>96</v>
      </c>
      <c r="B113" s="25">
        <v>6010</v>
      </c>
      <c r="C113" s="23">
        <v>1875</v>
      </c>
      <c r="D113" s="23">
        <v>4200</v>
      </c>
      <c r="E113" s="23">
        <v>3685</v>
      </c>
      <c r="F113" s="24">
        <v>7885</v>
      </c>
      <c r="G113" s="25">
        <v>16325</v>
      </c>
      <c r="H113" s="23">
        <v>1760</v>
      </c>
      <c r="I113" s="23">
        <v>15895</v>
      </c>
      <c r="J113" s="23">
        <v>2190</v>
      </c>
      <c r="K113" s="26">
        <v>18085</v>
      </c>
      <c r="L113" s="26">
        <v>25970</v>
      </c>
    </row>
    <row r="114" spans="1:12">
      <c r="A114" s="47" t="s">
        <v>97</v>
      </c>
      <c r="B114" s="25">
        <v>420</v>
      </c>
      <c r="C114" s="23">
        <v>390</v>
      </c>
      <c r="D114" s="23">
        <v>455</v>
      </c>
      <c r="E114" s="23">
        <v>355</v>
      </c>
      <c r="F114" s="24">
        <v>810</v>
      </c>
      <c r="G114" s="25">
        <v>10200</v>
      </c>
      <c r="H114" s="23">
        <v>1525</v>
      </c>
      <c r="I114" s="23">
        <v>10020</v>
      </c>
      <c r="J114" s="23">
        <v>1710</v>
      </c>
      <c r="K114" s="26">
        <v>11730</v>
      </c>
      <c r="L114" s="26">
        <v>12535</v>
      </c>
    </row>
    <row r="115" spans="1:12">
      <c r="A115" s="47" t="s">
        <v>98</v>
      </c>
      <c r="B115" s="25">
        <v>4940</v>
      </c>
      <c r="C115" s="23">
        <v>1790</v>
      </c>
      <c r="D115" s="23">
        <v>3735</v>
      </c>
      <c r="E115" s="23">
        <v>2995</v>
      </c>
      <c r="F115" s="24">
        <v>6730</v>
      </c>
      <c r="G115" s="25">
        <v>15165</v>
      </c>
      <c r="H115" s="23">
        <v>1835</v>
      </c>
      <c r="I115" s="23">
        <v>14770</v>
      </c>
      <c r="J115" s="23">
        <v>2235</v>
      </c>
      <c r="K115" s="26">
        <v>17005</v>
      </c>
      <c r="L115" s="26">
        <v>23735</v>
      </c>
    </row>
    <row r="116" spans="1:12">
      <c r="A116" s="47" t="s">
        <v>99</v>
      </c>
      <c r="B116" s="25">
        <v>1570</v>
      </c>
      <c r="C116" s="23">
        <v>2265</v>
      </c>
      <c r="D116" s="23">
        <v>2525</v>
      </c>
      <c r="E116" s="23">
        <v>1310</v>
      </c>
      <c r="F116" s="24">
        <v>3835</v>
      </c>
      <c r="G116" s="25">
        <v>10360</v>
      </c>
      <c r="H116" s="23">
        <v>7030</v>
      </c>
      <c r="I116" s="23">
        <v>16250</v>
      </c>
      <c r="J116" s="23">
        <v>1140</v>
      </c>
      <c r="K116" s="26">
        <v>17390</v>
      </c>
      <c r="L116" s="26">
        <v>21225</v>
      </c>
    </row>
    <row r="117" spans="1:12">
      <c r="A117" s="47" t="s">
        <v>157</v>
      </c>
      <c r="B117" s="25">
        <v>25</v>
      </c>
      <c r="C117" s="23">
        <v>190</v>
      </c>
      <c r="D117" s="23">
        <v>210</v>
      </c>
      <c r="E117" s="23">
        <v>5</v>
      </c>
      <c r="F117" s="24">
        <v>215</v>
      </c>
      <c r="G117" s="25">
        <v>3140</v>
      </c>
      <c r="H117" s="23">
        <v>1975</v>
      </c>
      <c r="I117" s="23">
        <v>5045</v>
      </c>
      <c r="J117" s="23">
        <v>70</v>
      </c>
      <c r="K117" s="26">
        <v>5115</v>
      </c>
      <c r="L117" s="26">
        <v>5330</v>
      </c>
    </row>
    <row r="118" spans="1:12">
      <c r="A118" s="47" t="s">
        <v>101</v>
      </c>
      <c r="B118" s="25">
        <v>2035</v>
      </c>
      <c r="C118" s="23">
        <v>810</v>
      </c>
      <c r="D118" s="23">
        <v>1400</v>
      </c>
      <c r="E118" s="23">
        <v>1445</v>
      </c>
      <c r="F118" s="24">
        <v>2845</v>
      </c>
      <c r="G118" s="25">
        <v>8695</v>
      </c>
      <c r="H118" s="23">
        <v>7385</v>
      </c>
      <c r="I118" s="23">
        <v>13180</v>
      </c>
      <c r="J118" s="23">
        <v>2905</v>
      </c>
      <c r="K118" s="26">
        <v>16085</v>
      </c>
      <c r="L118" s="26">
        <v>18930</v>
      </c>
    </row>
    <row r="119" spans="1:12">
      <c r="A119" s="47" t="s">
        <v>102</v>
      </c>
      <c r="B119" s="25">
        <v>3525</v>
      </c>
      <c r="C119" s="23">
        <v>1700</v>
      </c>
      <c r="D119" s="23">
        <v>2405</v>
      </c>
      <c r="E119" s="23">
        <v>2820</v>
      </c>
      <c r="F119" s="24">
        <v>5225</v>
      </c>
      <c r="G119" s="25">
        <v>8865</v>
      </c>
      <c r="H119" s="23">
        <v>1330</v>
      </c>
      <c r="I119" s="23">
        <v>8355</v>
      </c>
      <c r="J119" s="23">
        <v>1835</v>
      </c>
      <c r="K119" s="26">
        <v>10190</v>
      </c>
      <c r="L119" s="26">
        <v>15415</v>
      </c>
    </row>
    <row r="120" spans="1:12">
      <c r="A120" s="47" t="s">
        <v>103</v>
      </c>
      <c r="B120" s="25">
        <v>2000</v>
      </c>
      <c r="C120" s="23">
        <v>940</v>
      </c>
      <c r="D120" s="23">
        <v>1755</v>
      </c>
      <c r="E120" s="23">
        <v>1185</v>
      </c>
      <c r="F120" s="24">
        <v>2940</v>
      </c>
      <c r="G120" s="25">
        <v>8310</v>
      </c>
      <c r="H120" s="23">
        <v>1325</v>
      </c>
      <c r="I120" s="23">
        <v>8510</v>
      </c>
      <c r="J120" s="23">
        <v>1125</v>
      </c>
      <c r="K120" s="26">
        <v>9635</v>
      </c>
      <c r="L120" s="26">
        <v>12570</v>
      </c>
    </row>
    <row r="121" spans="1:12">
      <c r="A121" s="47" t="s">
        <v>262</v>
      </c>
      <c r="B121" s="25">
        <v>1715</v>
      </c>
      <c r="C121" s="23">
        <v>2455</v>
      </c>
      <c r="D121" s="23">
        <v>3075</v>
      </c>
      <c r="E121" s="23">
        <v>1090</v>
      </c>
      <c r="F121" s="24">
        <v>4165</v>
      </c>
      <c r="G121" s="25">
        <v>8915</v>
      </c>
      <c r="H121" s="23">
        <v>15550</v>
      </c>
      <c r="I121" s="23">
        <v>23185</v>
      </c>
      <c r="J121" s="23">
        <v>1280</v>
      </c>
      <c r="K121" s="26">
        <v>24465</v>
      </c>
      <c r="L121" s="26">
        <v>28630</v>
      </c>
    </row>
    <row r="122" spans="1:12">
      <c r="A122" s="47" t="s">
        <v>263</v>
      </c>
      <c r="B122" s="25">
        <v>800</v>
      </c>
      <c r="C122" s="23">
        <v>1230</v>
      </c>
      <c r="D122" s="23">
        <v>1405</v>
      </c>
      <c r="E122" s="23">
        <v>625</v>
      </c>
      <c r="F122" s="24">
        <v>2030</v>
      </c>
      <c r="G122" s="25">
        <v>7865</v>
      </c>
      <c r="H122" s="23">
        <v>6480</v>
      </c>
      <c r="I122" s="23">
        <v>12310</v>
      </c>
      <c r="J122" s="23">
        <v>2040</v>
      </c>
      <c r="K122" s="26">
        <v>14350</v>
      </c>
      <c r="L122" s="26">
        <v>16380</v>
      </c>
    </row>
    <row r="123" spans="1:12">
      <c r="A123" s="47" t="s">
        <v>105</v>
      </c>
      <c r="B123" s="25">
        <v>155</v>
      </c>
      <c r="C123" s="23">
        <v>80</v>
      </c>
      <c r="D123" s="23">
        <v>165</v>
      </c>
      <c r="E123" s="23">
        <v>70</v>
      </c>
      <c r="F123" s="24">
        <v>235</v>
      </c>
      <c r="G123" s="25">
        <v>650</v>
      </c>
      <c r="H123" s="23">
        <v>5</v>
      </c>
      <c r="I123" s="23">
        <v>505</v>
      </c>
      <c r="J123" s="23">
        <v>150</v>
      </c>
      <c r="K123" s="26">
        <v>655</v>
      </c>
      <c r="L123" s="26">
        <v>890</v>
      </c>
    </row>
    <row r="124" spans="1:12">
      <c r="A124" s="47" t="s">
        <v>264</v>
      </c>
      <c r="B124" s="25">
        <v>7500</v>
      </c>
      <c r="C124" s="23">
        <v>2960</v>
      </c>
      <c r="D124" s="23">
        <v>6210</v>
      </c>
      <c r="E124" s="23">
        <v>4250</v>
      </c>
      <c r="F124" s="24">
        <v>10460</v>
      </c>
      <c r="G124" s="25">
        <v>12060</v>
      </c>
      <c r="H124" s="23">
        <v>700</v>
      </c>
      <c r="I124" s="23">
        <v>8725</v>
      </c>
      <c r="J124" s="23">
        <v>4040</v>
      </c>
      <c r="K124" s="26">
        <v>12765</v>
      </c>
      <c r="L124" s="26">
        <v>23225</v>
      </c>
    </row>
    <row r="125" spans="1:12">
      <c r="A125" s="47" t="s">
        <v>107</v>
      </c>
      <c r="B125" s="25">
        <v>4700</v>
      </c>
      <c r="C125" s="23">
        <v>5045</v>
      </c>
      <c r="D125" s="23">
        <v>5625</v>
      </c>
      <c r="E125" s="23">
        <v>4120</v>
      </c>
      <c r="F125" s="24">
        <v>9745</v>
      </c>
      <c r="G125" s="25">
        <v>11900</v>
      </c>
      <c r="H125" s="23">
        <v>7220</v>
      </c>
      <c r="I125" s="23">
        <v>15250</v>
      </c>
      <c r="J125" s="23">
        <v>3870</v>
      </c>
      <c r="K125" s="26">
        <v>19120</v>
      </c>
      <c r="L125" s="26">
        <v>28870</v>
      </c>
    </row>
    <row r="126" spans="1:12">
      <c r="A126" s="47" t="s">
        <v>108</v>
      </c>
      <c r="B126" s="25">
        <v>1710</v>
      </c>
      <c r="C126" s="23">
        <v>4885</v>
      </c>
      <c r="D126" s="23">
        <v>5630</v>
      </c>
      <c r="E126" s="23">
        <v>970</v>
      </c>
      <c r="F126" s="24">
        <v>6600</v>
      </c>
      <c r="G126" s="25">
        <v>20135</v>
      </c>
      <c r="H126" s="23">
        <v>6110</v>
      </c>
      <c r="I126" s="23">
        <v>24080</v>
      </c>
      <c r="J126" s="23">
        <v>2165</v>
      </c>
      <c r="K126" s="26">
        <v>26245</v>
      </c>
      <c r="L126" s="26">
        <v>32840</v>
      </c>
    </row>
    <row r="127" spans="1:12">
      <c r="A127" s="47" t="s">
        <v>110</v>
      </c>
      <c r="B127" s="25">
        <v>3160</v>
      </c>
      <c r="C127" s="23">
        <v>3625</v>
      </c>
      <c r="D127" s="23">
        <v>4135</v>
      </c>
      <c r="E127" s="23">
        <v>2650</v>
      </c>
      <c r="F127" s="24">
        <v>6785</v>
      </c>
      <c r="G127" s="25">
        <v>12290</v>
      </c>
      <c r="H127" s="23">
        <v>4885</v>
      </c>
      <c r="I127" s="23">
        <v>14185</v>
      </c>
      <c r="J127" s="23">
        <v>2990</v>
      </c>
      <c r="K127" s="26">
        <v>17175</v>
      </c>
      <c r="L127" s="26">
        <v>23960</v>
      </c>
    </row>
    <row r="128" spans="1:12">
      <c r="A128" s="47" t="s">
        <v>111</v>
      </c>
      <c r="B128" s="25">
        <v>195</v>
      </c>
      <c r="C128" s="23">
        <v>1195</v>
      </c>
      <c r="D128" s="23">
        <v>1330</v>
      </c>
      <c r="E128" s="23">
        <v>55</v>
      </c>
      <c r="F128" s="24">
        <v>1385</v>
      </c>
      <c r="G128" s="25">
        <v>4150</v>
      </c>
      <c r="H128" s="23">
        <v>890</v>
      </c>
      <c r="I128" s="23">
        <v>4750</v>
      </c>
      <c r="J128" s="23">
        <v>290</v>
      </c>
      <c r="K128" s="26">
        <v>5040</v>
      </c>
      <c r="L128" s="26">
        <v>6430</v>
      </c>
    </row>
    <row r="129" spans="1:12">
      <c r="A129" s="47" t="s">
        <v>112</v>
      </c>
      <c r="B129" s="25">
        <v>1835</v>
      </c>
      <c r="C129" s="23">
        <v>2040</v>
      </c>
      <c r="D129" s="23">
        <v>2555</v>
      </c>
      <c r="E129" s="23">
        <v>1320</v>
      </c>
      <c r="F129" s="24">
        <v>3875</v>
      </c>
      <c r="G129" s="25">
        <v>12225</v>
      </c>
      <c r="H129" s="23">
        <v>6510</v>
      </c>
      <c r="I129" s="23">
        <v>16765</v>
      </c>
      <c r="J129" s="23">
        <v>1975</v>
      </c>
      <c r="K129" s="26">
        <v>18740</v>
      </c>
      <c r="L129" s="26">
        <v>22610</v>
      </c>
    </row>
    <row r="130" spans="1:12">
      <c r="A130" s="47" t="s">
        <v>207</v>
      </c>
      <c r="B130" s="25">
        <v>520</v>
      </c>
      <c r="C130" s="23">
        <v>1330</v>
      </c>
      <c r="D130" s="23">
        <v>1720</v>
      </c>
      <c r="E130" s="23">
        <v>130</v>
      </c>
      <c r="F130" s="24">
        <v>1850</v>
      </c>
      <c r="G130" s="25">
        <v>5720</v>
      </c>
      <c r="H130" s="23">
        <v>1975</v>
      </c>
      <c r="I130" s="23">
        <v>7245</v>
      </c>
      <c r="J130" s="23">
        <v>450</v>
      </c>
      <c r="K130" s="26">
        <v>7695</v>
      </c>
      <c r="L130" s="26">
        <v>9545</v>
      </c>
    </row>
    <row r="131" spans="1:12">
      <c r="A131" s="47" t="s">
        <v>158</v>
      </c>
      <c r="B131" s="25">
        <v>0</v>
      </c>
      <c r="C131" s="23">
        <v>0</v>
      </c>
      <c r="D131" s="23">
        <v>0</v>
      </c>
      <c r="E131" s="23">
        <v>0</v>
      </c>
      <c r="F131" s="24">
        <v>0</v>
      </c>
      <c r="G131" s="25">
        <v>750</v>
      </c>
      <c r="H131" s="23">
        <v>205</v>
      </c>
      <c r="I131" s="23">
        <v>865</v>
      </c>
      <c r="J131" s="23">
        <v>90</v>
      </c>
      <c r="K131" s="26">
        <v>955</v>
      </c>
      <c r="L131" s="26">
        <v>955</v>
      </c>
    </row>
    <row r="132" spans="1:12">
      <c r="A132" s="47" t="s">
        <v>114</v>
      </c>
      <c r="B132" s="25">
        <v>285</v>
      </c>
      <c r="C132" s="23">
        <v>610</v>
      </c>
      <c r="D132" s="23">
        <v>815</v>
      </c>
      <c r="E132" s="23">
        <v>80</v>
      </c>
      <c r="F132" s="24">
        <v>895</v>
      </c>
      <c r="G132" s="25">
        <v>3885</v>
      </c>
      <c r="H132" s="23">
        <v>1095</v>
      </c>
      <c r="I132" s="23">
        <v>4835</v>
      </c>
      <c r="J132" s="23">
        <v>145</v>
      </c>
      <c r="K132" s="26">
        <v>4980</v>
      </c>
      <c r="L132" s="26">
        <v>5875</v>
      </c>
    </row>
    <row r="133" spans="1:12">
      <c r="A133" s="47" t="s">
        <v>115</v>
      </c>
      <c r="B133" s="25">
        <v>3510</v>
      </c>
      <c r="C133" s="23">
        <v>930</v>
      </c>
      <c r="D133" s="23">
        <v>2405</v>
      </c>
      <c r="E133" s="23">
        <v>2030</v>
      </c>
      <c r="F133" s="24">
        <v>4435</v>
      </c>
      <c r="G133" s="25">
        <v>9670</v>
      </c>
      <c r="H133" s="23">
        <v>1160</v>
      </c>
      <c r="I133" s="23">
        <v>9645</v>
      </c>
      <c r="J133" s="23">
        <v>1185</v>
      </c>
      <c r="K133" s="26">
        <v>10830</v>
      </c>
      <c r="L133" s="26">
        <v>15265</v>
      </c>
    </row>
    <row r="134" spans="1:12">
      <c r="A134" s="27" t="s">
        <v>116</v>
      </c>
      <c r="B134" s="28">
        <v>249865</v>
      </c>
      <c r="C134" s="28">
        <v>235465</v>
      </c>
      <c r="D134" s="28">
        <v>315975</v>
      </c>
      <c r="E134" s="23">
        <v>169360</v>
      </c>
      <c r="F134" s="24">
        <v>485335</v>
      </c>
      <c r="G134" s="29">
        <v>1095800</v>
      </c>
      <c r="H134" s="28">
        <v>512500</v>
      </c>
      <c r="I134" s="24">
        <v>1442700</v>
      </c>
      <c r="J134" s="23">
        <v>165600</v>
      </c>
      <c r="K134" s="26">
        <v>1608300</v>
      </c>
      <c r="L134" s="30">
        <v>2093635</v>
      </c>
    </row>
    <row r="135" spans="1:12" ht="15.75">
      <c r="A135" s="54"/>
      <c r="B135" s="55"/>
      <c r="C135" s="55"/>
      <c r="D135" s="56"/>
      <c r="E135" s="23">
        <v>0</v>
      </c>
      <c r="F135" s="56"/>
      <c r="G135" s="57"/>
      <c r="H135" s="55"/>
      <c r="I135" s="55"/>
      <c r="J135" s="23">
        <v>0</v>
      </c>
      <c r="K135" s="58"/>
      <c r="L135" s="59"/>
    </row>
    <row r="136" spans="1:12">
      <c r="A136" s="22" t="s">
        <v>117</v>
      </c>
      <c r="B136" s="23">
        <v>1000</v>
      </c>
      <c r="C136" s="23">
        <v>775</v>
      </c>
      <c r="D136" s="23">
        <v>1270</v>
      </c>
      <c r="E136" s="23">
        <v>505</v>
      </c>
      <c r="F136" s="24">
        <v>1775</v>
      </c>
      <c r="G136" s="25">
        <v>6840</v>
      </c>
      <c r="H136" s="23">
        <v>2190</v>
      </c>
      <c r="I136" s="23">
        <v>7885</v>
      </c>
      <c r="J136" s="23">
        <v>1145</v>
      </c>
      <c r="K136" s="26">
        <v>9030</v>
      </c>
      <c r="L136" s="30">
        <v>10805</v>
      </c>
    </row>
    <row r="137" spans="1:12">
      <c r="A137" s="22" t="s">
        <v>118</v>
      </c>
      <c r="B137" s="23">
        <v>1690</v>
      </c>
      <c r="C137" s="23">
        <v>1075</v>
      </c>
      <c r="D137" s="23">
        <v>1735</v>
      </c>
      <c r="E137" s="23">
        <v>1035</v>
      </c>
      <c r="F137" s="24">
        <v>2770</v>
      </c>
      <c r="G137" s="25">
        <v>7350</v>
      </c>
      <c r="H137" s="23">
        <v>1335</v>
      </c>
      <c r="I137" s="23">
        <v>7910</v>
      </c>
      <c r="J137" s="23">
        <v>775</v>
      </c>
      <c r="K137" s="26">
        <v>8685</v>
      </c>
      <c r="L137" s="30">
        <v>11450</v>
      </c>
    </row>
    <row r="138" spans="1:12">
      <c r="A138" s="22" t="s">
        <v>119</v>
      </c>
      <c r="B138" s="23">
        <v>4050</v>
      </c>
      <c r="C138" s="23">
        <v>3390</v>
      </c>
      <c r="D138" s="23">
        <v>4510</v>
      </c>
      <c r="E138" s="23">
        <v>2930</v>
      </c>
      <c r="F138" s="24">
        <v>7440</v>
      </c>
      <c r="G138" s="25">
        <v>16835</v>
      </c>
      <c r="H138" s="23">
        <v>3280</v>
      </c>
      <c r="I138" s="23">
        <v>18010</v>
      </c>
      <c r="J138" s="23">
        <v>2105</v>
      </c>
      <c r="K138" s="26">
        <v>20115</v>
      </c>
      <c r="L138" s="30">
        <v>27555</v>
      </c>
    </row>
    <row r="139" spans="1:12">
      <c r="A139" s="22" t="s">
        <v>265</v>
      </c>
      <c r="B139" s="23">
        <v>1325</v>
      </c>
      <c r="C139" s="23">
        <v>3430</v>
      </c>
      <c r="D139" s="23">
        <v>1365</v>
      </c>
      <c r="E139" s="23">
        <v>3390</v>
      </c>
      <c r="F139" s="24">
        <v>4755</v>
      </c>
      <c r="G139" s="25">
        <v>7550</v>
      </c>
      <c r="H139" s="23">
        <v>775</v>
      </c>
      <c r="I139" s="23">
        <v>7345</v>
      </c>
      <c r="J139" s="23">
        <v>980</v>
      </c>
      <c r="K139" s="26">
        <v>8325</v>
      </c>
      <c r="L139" s="30">
        <v>13080</v>
      </c>
    </row>
    <row r="140" spans="1:12">
      <c r="A140" s="22" t="s">
        <v>266</v>
      </c>
      <c r="B140" s="23">
        <v>1980</v>
      </c>
      <c r="C140" s="23">
        <v>1950</v>
      </c>
      <c r="D140" s="23">
        <v>2380</v>
      </c>
      <c r="E140" s="23">
        <v>1550</v>
      </c>
      <c r="F140" s="24">
        <v>3930</v>
      </c>
      <c r="G140" s="25">
        <v>12150</v>
      </c>
      <c r="H140" s="23">
        <v>4990</v>
      </c>
      <c r="I140" s="23">
        <v>14870</v>
      </c>
      <c r="J140" s="23">
        <v>2270</v>
      </c>
      <c r="K140" s="26">
        <v>17140</v>
      </c>
      <c r="L140" s="30">
        <v>21070</v>
      </c>
    </row>
    <row r="141" spans="1:12">
      <c r="A141" s="22" t="s">
        <v>121</v>
      </c>
      <c r="B141" s="23">
        <v>640</v>
      </c>
      <c r="C141" s="23">
        <v>500</v>
      </c>
      <c r="D141" s="23">
        <v>555</v>
      </c>
      <c r="E141" s="23">
        <v>580</v>
      </c>
      <c r="F141" s="24">
        <v>1135</v>
      </c>
      <c r="G141" s="25">
        <v>3060</v>
      </c>
      <c r="H141" s="23">
        <v>3805</v>
      </c>
      <c r="I141" s="23">
        <v>4570</v>
      </c>
      <c r="J141" s="23">
        <v>2295</v>
      </c>
      <c r="K141" s="26">
        <v>6865</v>
      </c>
      <c r="L141" s="30">
        <v>8000</v>
      </c>
    </row>
    <row r="142" spans="1:12">
      <c r="A142" s="22" t="s">
        <v>267</v>
      </c>
      <c r="B142" s="23">
        <v>650</v>
      </c>
      <c r="C142" s="23">
        <v>470</v>
      </c>
      <c r="D142" s="23">
        <v>620</v>
      </c>
      <c r="E142" s="23">
        <v>500</v>
      </c>
      <c r="F142" s="24">
        <v>1120</v>
      </c>
      <c r="G142" s="25">
        <v>1370</v>
      </c>
      <c r="H142" s="23">
        <v>850</v>
      </c>
      <c r="I142" s="23">
        <v>1505</v>
      </c>
      <c r="J142" s="23">
        <v>720</v>
      </c>
      <c r="K142" s="26">
        <v>2225</v>
      </c>
      <c r="L142" s="30">
        <v>3340</v>
      </c>
    </row>
    <row r="143" spans="1:12">
      <c r="A143" s="22" t="s">
        <v>224</v>
      </c>
      <c r="B143" s="23">
        <v>670</v>
      </c>
      <c r="C143" s="23">
        <v>1170</v>
      </c>
      <c r="D143" s="23">
        <v>1290</v>
      </c>
      <c r="E143" s="23">
        <v>550</v>
      </c>
      <c r="F143" s="24">
        <v>1840</v>
      </c>
      <c r="G143" s="25">
        <v>3510</v>
      </c>
      <c r="H143" s="23">
        <v>3940</v>
      </c>
      <c r="I143" s="23">
        <v>7240</v>
      </c>
      <c r="J143" s="23">
        <v>210</v>
      </c>
      <c r="K143" s="26">
        <v>7450</v>
      </c>
      <c r="L143" s="30">
        <v>9290</v>
      </c>
    </row>
    <row r="144" spans="1:12">
      <c r="A144" s="22" t="s">
        <v>225</v>
      </c>
      <c r="B144" s="23">
        <v>690</v>
      </c>
      <c r="C144" s="23">
        <v>590</v>
      </c>
      <c r="D144" s="23">
        <v>1085</v>
      </c>
      <c r="E144" s="23">
        <v>190</v>
      </c>
      <c r="F144" s="24">
        <v>1275</v>
      </c>
      <c r="G144" s="25">
        <v>3560</v>
      </c>
      <c r="H144" s="23">
        <v>1345</v>
      </c>
      <c r="I144" s="23">
        <v>4500</v>
      </c>
      <c r="J144" s="23">
        <v>410</v>
      </c>
      <c r="K144" s="26">
        <v>4910</v>
      </c>
      <c r="L144" s="30">
        <v>6185</v>
      </c>
    </row>
    <row r="145" spans="1:12">
      <c r="A145" s="22" t="s">
        <v>123</v>
      </c>
      <c r="B145" s="23">
        <v>1500</v>
      </c>
      <c r="C145" s="23">
        <v>560</v>
      </c>
      <c r="D145" s="23">
        <v>1230</v>
      </c>
      <c r="E145" s="23">
        <v>830</v>
      </c>
      <c r="F145" s="24">
        <v>2060</v>
      </c>
      <c r="G145" s="25">
        <v>10245</v>
      </c>
      <c r="H145" s="23">
        <v>2035</v>
      </c>
      <c r="I145" s="23">
        <v>11285</v>
      </c>
      <c r="J145" s="23">
        <v>995</v>
      </c>
      <c r="K145" s="26">
        <v>12280</v>
      </c>
      <c r="L145" s="30">
        <v>14340</v>
      </c>
    </row>
    <row r="146" spans="1:12">
      <c r="A146" s="22" t="s">
        <v>268</v>
      </c>
      <c r="B146" s="23">
        <v>75</v>
      </c>
      <c r="C146" s="23">
        <v>140</v>
      </c>
      <c r="D146" s="23">
        <v>195</v>
      </c>
      <c r="E146" s="23">
        <v>20</v>
      </c>
      <c r="F146" s="24">
        <v>215</v>
      </c>
      <c r="G146" s="25">
        <v>1275</v>
      </c>
      <c r="H146" s="23">
        <v>1270</v>
      </c>
      <c r="I146" s="23">
        <v>2500</v>
      </c>
      <c r="J146" s="23">
        <v>50</v>
      </c>
      <c r="K146" s="26">
        <v>2550</v>
      </c>
      <c r="L146" s="30">
        <v>2765</v>
      </c>
    </row>
    <row r="147" spans="1:12">
      <c r="A147" s="27" t="s">
        <v>125</v>
      </c>
      <c r="B147" s="28">
        <v>14265</v>
      </c>
      <c r="C147" s="28">
        <v>14050</v>
      </c>
      <c r="D147" s="28">
        <v>16235</v>
      </c>
      <c r="E147" s="23">
        <v>12080</v>
      </c>
      <c r="F147" s="24">
        <v>28315</v>
      </c>
      <c r="G147" s="29">
        <v>73750</v>
      </c>
      <c r="H147" s="28">
        <v>25825</v>
      </c>
      <c r="I147" s="24">
        <v>87620</v>
      </c>
      <c r="J147" s="23">
        <v>11950</v>
      </c>
      <c r="K147" s="26">
        <v>99570</v>
      </c>
      <c r="L147" s="30">
        <v>127885</v>
      </c>
    </row>
    <row r="148" spans="1:12" ht="15.75">
      <c r="A148" s="54"/>
      <c r="B148" s="55"/>
      <c r="C148" s="55"/>
      <c r="D148" s="56"/>
      <c r="E148" s="23">
        <v>0</v>
      </c>
      <c r="F148" s="56"/>
      <c r="G148" s="57"/>
      <c r="H148" s="55"/>
      <c r="I148" s="55"/>
      <c r="J148" s="23">
        <v>0</v>
      </c>
      <c r="K148" s="58"/>
      <c r="L148" s="59"/>
    </row>
    <row r="149" spans="1:12">
      <c r="A149" s="22" t="s">
        <v>126</v>
      </c>
      <c r="B149" s="23">
        <v>2565</v>
      </c>
      <c r="C149" s="23">
        <v>1360</v>
      </c>
      <c r="D149" s="23">
        <v>2415</v>
      </c>
      <c r="E149" s="23">
        <v>1510</v>
      </c>
      <c r="F149" s="24">
        <v>3925</v>
      </c>
      <c r="G149" s="25">
        <v>10295</v>
      </c>
      <c r="H149" s="23">
        <v>1315</v>
      </c>
      <c r="I149" s="23">
        <v>9580</v>
      </c>
      <c r="J149" s="23">
        <v>2030</v>
      </c>
      <c r="K149" s="26">
        <v>11610</v>
      </c>
      <c r="L149" s="30">
        <v>15535</v>
      </c>
    </row>
    <row r="150" spans="1:12">
      <c r="A150" s="22" t="s">
        <v>127</v>
      </c>
      <c r="B150" s="23">
        <v>305</v>
      </c>
      <c r="C150" s="23">
        <v>165</v>
      </c>
      <c r="D150" s="23">
        <v>210</v>
      </c>
      <c r="E150" s="23">
        <v>260</v>
      </c>
      <c r="F150" s="24">
        <v>470</v>
      </c>
      <c r="G150" s="25">
        <v>3385</v>
      </c>
      <c r="H150" s="23">
        <v>345</v>
      </c>
      <c r="I150" s="23">
        <v>3130</v>
      </c>
      <c r="J150" s="23">
        <v>600</v>
      </c>
      <c r="K150" s="26">
        <v>3730</v>
      </c>
      <c r="L150" s="30">
        <v>4200</v>
      </c>
    </row>
    <row r="151" spans="1:12">
      <c r="A151" s="22" t="s">
        <v>128</v>
      </c>
      <c r="B151" s="23">
        <v>1810</v>
      </c>
      <c r="C151" s="23">
        <v>3650</v>
      </c>
      <c r="D151" s="23">
        <v>4045</v>
      </c>
      <c r="E151" s="23">
        <v>1420</v>
      </c>
      <c r="F151" s="24">
        <v>5465</v>
      </c>
      <c r="G151" s="25">
        <v>8980</v>
      </c>
      <c r="H151" s="23">
        <v>1750</v>
      </c>
      <c r="I151" s="23">
        <v>9715</v>
      </c>
      <c r="J151" s="23">
        <v>1015</v>
      </c>
      <c r="K151" s="26">
        <v>10730</v>
      </c>
      <c r="L151" s="30">
        <v>16195</v>
      </c>
    </row>
    <row r="152" spans="1:12">
      <c r="A152" s="22" t="s">
        <v>237</v>
      </c>
      <c r="B152" s="23">
        <v>300</v>
      </c>
      <c r="C152" s="23">
        <v>50</v>
      </c>
      <c r="D152" s="23">
        <v>160</v>
      </c>
      <c r="E152" s="23">
        <v>185</v>
      </c>
      <c r="F152" s="24">
        <v>345</v>
      </c>
      <c r="G152" s="25">
        <v>1280</v>
      </c>
      <c r="H152" s="23">
        <v>50</v>
      </c>
      <c r="I152" s="23">
        <v>1105</v>
      </c>
      <c r="J152" s="23">
        <v>225</v>
      </c>
      <c r="K152" s="26">
        <v>1330</v>
      </c>
      <c r="L152" s="30">
        <v>1675</v>
      </c>
    </row>
    <row r="153" spans="1:12">
      <c r="A153" s="22" t="s">
        <v>129</v>
      </c>
      <c r="B153" s="23">
        <v>1105</v>
      </c>
      <c r="C153" s="23">
        <v>1390</v>
      </c>
      <c r="D153" s="23">
        <v>1605</v>
      </c>
      <c r="E153" s="23">
        <v>890</v>
      </c>
      <c r="F153" s="24">
        <v>2495</v>
      </c>
      <c r="G153" s="25">
        <v>9645</v>
      </c>
      <c r="H153" s="23">
        <v>1960</v>
      </c>
      <c r="I153" s="23">
        <v>9125</v>
      </c>
      <c r="J153" s="23">
        <v>2480</v>
      </c>
      <c r="K153" s="26">
        <v>11605</v>
      </c>
      <c r="L153" s="30">
        <v>14100</v>
      </c>
    </row>
    <row r="154" spans="1:12">
      <c r="A154" s="22" t="s">
        <v>130</v>
      </c>
      <c r="B154" s="23">
        <v>5580</v>
      </c>
      <c r="C154" s="23">
        <v>2155</v>
      </c>
      <c r="D154" s="23">
        <v>4440</v>
      </c>
      <c r="E154" s="23">
        <v>3295</v>
      </c>
      <c r="F154" s="24">
        <v>7735</v>
      </c>
      <c r="G154" s="25">
        <v>17305</v>
      </c>
      <c r="H154" s="23">
        <v>655</v>
      </c>
      <c r="I154" s="23">
        <v>14800</v>
      </c>
      <c r="J154" s="23">
        <v>3155</v>
      </c>
      <c r="K154" s="26">
        <v>17955</v>
      </c>
      <c r="L154" s="30">
        <v>25690</v>
      </c>
    </row>
    <row r="155" spans="1:12">
      <c r="A155" s="22" t="s">
        <v>131</v>
      </c>
      <c r="B155" s="23">
        <v>1665</v>
      </c>
      <c r="C155" s="23">
        <v>1445</v>
      </c>
      <c r="D155" s="23">
        <v>1960</v>
      </c>
      <c r="E155" s="23">
        <v>1150</v>
      </c>
      <c r="F155" s="24">
        <v>3110</v>
      </c>
      <c r="G155" s="25">
        <v>11275</v>
      </c>
      <c r="H155" s="23">
        <v>3285</v>
      </c>
      <c r="I155" s="23">
        <v>13625</v>
      </c>
      <c r="J155" s="23">
        <v>935</v>
      </c>
      <c r="K155" s="26">
        <v>14560</v>
      </c>
      <c r="L155" s="30">
        <v>17670</v>
      </c>
    </row>
    <row r="156" spans="1:12">
      <c r="A156" s="22" t="s">
        <v>132</v>
      </c>
      <c r="B156" s="23">
        <v>275</v>
      </c>
      <c r="C156" s="23">
        <v>45</v>
      </c>
      <c r="D156" s="23">
        <v>185</v>
      </c>
      <c r="E156" s="23">
        <v>135</v>
      </c>
      <c r="F156" s="24">
        <v>320</v>
      </c>
      <c r="G156" s="25">
        <v>1420</v>
      </c>
      <c r="H156" s="23">
        <v>45</v>
      </c>
      <c r="I156" s="23">
        <v>1090</v>
      </c>
      <c r="J156" s="23">
        <v>375</v>
      </c>
      <c r="K156" s="26">
        <v>1465</v>
      </c>
      <c r="L156" s="30">
        <v>1785</v>
      </c>
    </row>
    <row r="157" spans="1:12">
      <c r="A157" s="22" t="s">
        <v>133</v>
      </c>
      <c r="B157" s="23">
        <v>3630</v>
      </c>
      <c r="C157" s="23">
        <v>1970</v>
      </c>
      <c r="D157" s="23">
        <v>3660</v>
      </c>
      <c r="E157" s="23">
        <v>1940</v>
      </c>
      <c r="F157" s="24">
        <v>5600</v>
      </c>
      <c r="G157" s="25">
        <v>15465</v>
      </c>
      <c r="H157" s="23">
        <v>4535</v>
      </c>
      <c r="I157" s="23">
        <v>18245</v>
      </c>
      <c r="J157" s="23">
        <v>1755</v>
      </c>
      <c r="K157" s="26">
        <v>20000</v>
      </c>
      <c r="L157" s="30">
        <v>25600</v>
      </c>
    </row>
    <row r="158" spans="1:12">
      <c r="A158" s="22" t="s">
        <v>134</v>
      </c>
      <c r="B158" s="23">
        <v>1820</v>
      </c>
      <c r="C158" s="23">
        <v>3200</v>
      </c>
      <c r="D158" s="23">
        <v>2830</v>
      </c>
      <c r="E158" s="23">
        <v>2190</v>
      </c>
      <c r="F158" s="24">
        <v>5020</v>
      </c>
      <c r="G158" s="25">
        <v>5920</v>
      </c>
      <c r="H158" s="23">
        <v>360</v>
      </c>
      <c r="I158" s="23">
        <v>4725</v>
      </c>
      <c r="J158" s="23">
        <v>1555</v>
      </c>
      <c r="K158" s="26">
        <v>6280</v>
      </c>
      <c r="L158" s="30">
        <v>11295</v>
      </c>
    </row>
    <row r="159" spans="1:12">
      <c r="A159" s="22" t="s">
        <v>136</v>
      </c>
      <c r="B159" s="23">
        <v>400</v>
      </c>
      <c r="C159" s="23">
        <v>1065</v>
      </c>
      <c r="D159" s="23">
        <v>990</v>
      </c>
      <c r="E159" s="23">
        <v>475</v>
      </c>
      <c r="F159" s="24">
        <v>1465</v>
      </c>
      <c r="G159" s="25">
        <v>2915</v>
      </c>
      <c r="H159" s="23">
        <v>1020</v>
      </c>
      <c r="I159" s="23">
        <v>3425</v>
      </c>
      <c r="J159" s="23">
        <v>515</v>
      </c>
      <c r="K159" s="26">
        <v>3940</v>
      </c>
      <c r="L159" s="30">
        <v>5400</v>
      </c>
    </row>
    <row r="160" spans="1:12">
      <c r="A160" s="22" t="s">
        <v>137</v>
      </c>
      <c r="B160" s="23">
        <v>1895</v>
      </c>
      <c r="C160" s="23">
        <v>2325</v>
      </c>
      <c r="D160" s="23">
        <v>2370</v>
      </c>
      <c r="E160" s="23">
        <v>1855</v>
      </c>
      <c r="F160" s="24">
        <v>4225</v>
      </c>
      <c r="G160" s="25">
        <v>6980</v>
      </c>
      <c r="H160" s="23">
        <v>2515</v>
      </c>
      <c r="I160" s="23">
        <v>8345</v>
      </c>
      <c r="J160" s="23">
        <v>1150</v>
      </c>
      <c r="K160" s="26">
        <v>9495</v>
      </c>
      <c r="L160" s="30">
        <v>13715</v>
      </c>
    </row>
    <row r="161" spans="1:12">
      <c r="A161" s="22" t="s">
        <v>269</v>
      </c>
      <c r="B161" s="23">
        <v>130</v>
      </c>
      <c r="C161" s="23">
        <v>35</v>
      </c>
      <c r="D161" s="23">
        <v>95</v>
      </c>
      <c r="E161" s="23">
        <v>70</v>
      </c>
      <c r="F161" s="24">
        <v>165</v>
      </c>
      <c r="G161" s="25">
        <v>625</v>
      </c>
      <c r="H161" s="23">
        <v>0</v>
      </c>
      <c r="I161" s="23">
        <v>545</v>
      </c>
      <c r="J161" s="23">
        <v>80</v>
      </c>
      <c r="K161" s="26">
        <v>625</v>
      </c>
      <c r="L161" s="30">
        <v>790</v>
      </c>
    </row>
    <row r="162" spans="1:12">
      <c r="A162" s="22" t="s">
        <v>139</v>
      </c>
      <c r="B162" s="23">
        <v>1645</v>
      </c>
      <c r="C162" s="23">
        <v>335</v>
      </c>
      <c r="D162" s="23">
        <v>730</v>
      </c>
      <c r="E162" s="23">
        <v>1250</v>
      </c>
      <c r="F162" s="24">
        <v>1980</v>
      </c>
      <c r="G162" s="25">
        <v>6115</v>
      </c>
      <c r="H162" s="23">
        <v>1040</v>
      </c>
      <c r="I162" s="23">
        <v>4735</v>
      </c>
      <c r="J162" s="23">
        <v>2420</v>
      </c>
      <c r="K162" s="26">
        <v>7155</v>
      </c>
      <c r="L162" s="30">
        <v>9135</v>
      </c>
    </row>
    <row r="163" spans="1:12">
      <c r="A163" s="22" t="s">
        <v>239</v>
      </c>
      <c r="B163" s="23">
        <v>45</v>
      </c>
      <c r="C163" s="23">
        <v>35</v>
      </c>
      <c r="D163" s="23">
        <v>45</v>
      </c>
      <c r="E163" s="23">
        <v>35</v>
      </c>
      <c r="F163" s="24">
        <v>80</v>
      </c>
      <c r="G163" s="25">
        <v>785</v>
      </c>
      <c r="H163" s="23">
        <v>140</v>
      </c>
      <c r="I163" s="23">
        <v>890</v>
      </c>
      <c r="J163" s="23">
        <v>35</v>
      </c>
      <c r="K163" s="26">
        <v>925</v>
      </c>
      <c r="L163" s="30">
        <v>1005</v>
      </c>
    </row>
    <row r="164" spans="1:12">
      <c r="A164" s="22" t="s">
        <v>141</v>
      </c>
      <c r="B164" s="23">
        <v>1650</v>
      </c>
      <c r="C164" s="23">
        <v>1105</v>
      </c>
      <c r="D164" s="23">
        <v>1570</v>
      </c>
      <c r="E164" s="23">
        <v>1185</v>
      </c>
      <c r="F164" s="24">
        <v>2755</v>
      </c>
      <c r="G164" s="25">
        <v>6995</v>
      </c>
      <c r="H164" s="23">
        <v>1115</v>
      </c>
      <c r="I164" s="23">
        <v>7385</v>
      </c>
      <c r="J164" s="23">
        <v>725</v>
      </c>
      <c r="K164" s="26">
        <v>8110</v>
      </c>
      <c r="L164" s="30">
        <v>10870</v>
      </c>
    </row>
    <row r="165" spans="1:12">
      <c r="A165" s="22" t="s">
        <v>142</v>
      </c>
      <c r="B165" s="23">
        <v>3410</v>
      </c>
      <c r="C165" s="23">
        <v>3140</v>
      </c>
      <c r="D165" s="23">
        <v>5030</v>
      </c>
      <c r="E165" s="23">
        <v>1520</v>
      </c>
      <c r="F165" s="24">
        <v>6550</v>
      </c>
      <c r="G165" s="25">
        <v>12260</v>
      </c>
      <c r="H165" s="23">
        <v>2500</v>
      </c>
      <c r="I165" s="23">
        <v>13660</v>
      </c>
      <c r="J165" s="23">
        <v>1100</v>
      </c>
      <c r="K165" s="26">
        <v>14760</v>
      </c>
      <c r="L165" s="30">
        <v>21310</v>
      </c>
    </row>
    <row r="166" spans="1:12">
      <c r="A166" s="22" t="s">
        <v>270</v>
      </c>
      <c r="B166" s="23">
        <v>90</v>
      </c>
      <c r="C166" s="23">
        <v>385</v>
      </c>
      <c r="D166" s="23">
        <v>435</v>
      </c>
      <c r="E166" s="23">
        <v>40</v>
      </c>
      <c r="F166" s="24">
        <v>475</v>
      </c>
      <c r="G166" s="25">
        <v>3310</v>
      </c>
      <c r="H166" s="23">
        <v>3720</v>
      </c>
      <c r="I166" s="23">
        <v>6850</v>
      </c>
      <c r="J166" s="23">
        <v>180</v>
      </c>
      <c r="K166" s="26">
        <v>7030</v>
      </c>
      <c r="L166" s="30">
        <v>7505</v>
      </c>
    </row>
    <row r="167" spans="1:12">
      <c r="A167" s="22" t="s">
        <v>144</v>
      </c>
      <c r="B167" s="23">
        <v>795</v>
      </c>
      <c r="C167" s="23">
        <v>945</v>
      </c>
      <c r="D167" s="23">
        <v>1340</v>
      </c>
      <c r="E167" s="23">
        <v>405</v>
      </c>
      <c r="F167" s="24">
        <v>1745</v>
      </c>
      <c r="G167" s="25">
        <v>8885</v>
      </c>
      <c r="H167" s="23">
        <v>6800</v>
      </c>
      <c r="I167" s="23">
        <v>14810</v>
      </c>
      <c r="J167" s="23">
        <v>875</v>
      </c>
      <c r="K167" s="26">
        <v>15685</v>
      </c>
      <c r="L167" s="30">
        <v>17425</v>
      </c>
    </row>
    <row r="168" spans="1:12">
      <c r="A168" s="27" t="s">
        <v>145</v>
      </c>
      <c r="B168" s="28">
        <v>29120</v>
      </c>
      <c r="C168" s="28">
        <v>24805</v>
      </c>
      <c r="D168" s="28">
        <v>34120</v>
      </c>
      <c r="E168" s="23">
        <v>19805</v>
      </c>
      <c r="F168" s="24">
        <v>53925</v>
      </c>
      <c r="G168" s="29">
        <v>133835</v>
      </c>
      <c r="H168" s="28">
        <v>33150</v>
      </c>
      <c r="I168" s="24">
        <v>145785</v>
      </c>
      <c r="J168" s="23">
        <v>21200</v>
      </c>
      <c r="K168" s="26">
        <v>166985</v>
      </c>
      <c r="L168" s="30">
        <v>220910</v>
      </c>
    </row>
    <row r="169" spans="1:12" ht="15.75">
      <c r="A169" s="54"/>
      <c r="B169" s="55"/>
      <c r="C169" s="55"/>
      <c r="D169" s="56"/>
      <c r="E169" s="23">
        <v>0</v>
      </c>
      <c r="F169" s="56"/>
      <c r="G169" s="57"/>
      <c r="H169" s="55"/>
      <c r="I169" s="55"/>
      <c r="J169" s="23">
        <v>0</v>
      </c>
      <c r="K169" s="58"/>
      <c r="L169" s="59"/>
    </row>
    <row r="170" spans="1:12">
      <c r="A170" s="22" t="s">
        <v>146</v>
      </c>
      <c r="B170" s="23">
        <v>3415</v>
      </c>
      <c r="C170" s="23">
        <v>2080</v>
      </c>
      <c r="D170" s="23">
        <v>3995</v>
      </c>
      <c r="E170" s="23">
        <v>1500</v>
      </c>
      <c r="F170" s="24">
        <v>5495</v>
      </c>
      <c r="G170" s="25">
        <v>13355</v>
      </c>
      <c r="H170" s="23">
        <v>3855</v>
      </c>
      <c r="I170" s="23">
        <v>16575</v>
      </c>
      <c r="J170" s="23">
        <v>635</v>
      </c>
      <c r="K170" s="26">
        <v>17210</v>
      </c>
      <c r="L170" s="30">
        <v>22705</v>
      </c>
    </row>
    <row r="171" spans="1:12">
      <c r="A171" s="37" t="s">
        <v>148</v>
      </c>
      <c r="B171" s="25">
        <v>20</v>
      </c>
      <c r="C171" s="23">
        <v>95</v>
      </c>
      <c r="D171" s="23">
        <v>115</v>
      </c>
      <c r="E171" s="23">
        <v>0</v>
      </c>
      <c r="F171" s="24">
        <v>115</v>
      </c>
      <c r="G171" s="25">
        <v>870</v>
      </c>
      <c r="H171" s="23">
        <v>15</v>
      </c>
      <c r="I171" s="23">
        <v>855</v>
      </c>
      <c r="J171" s="23">
        <v>30</v>
      </c>
      <c r="K171" s="26">
        <v>885</v>
      </c>
      <c r="L171" s="30">
        <v>1000</v>
      </c>
    </row>
    <row r="172" spans="1:12">
      <c r="A172" s="49" t="s">
        <v>149</v>
      </c>
      <c r="B172" s="25">
        <v>25</v>
      </c>
      <c r="C172" s="23">
        <v>75</v>
      </c>
      <c r="D172" s="23">
        <v>95</v>
      </c>
      <c r="E172" s="23">
        <v>5</v>
      </c>
      <c r="F172" s="24">
        <v>100</v>
      </c>
      <c r="G172" s="25">
        <v>885</v>
      </c>
      <c r="H172" s="23">
        <v>265</v>
      </c>
      <c r="I172" s="23">
        <v>1120</v>
      </c>
      <c r="J172" s="23">
        <v>30</v>
      </c>
      <c r="K172" s="26">
        <v>1150</v>
      </c>
      <c r="L172" s="26">
        <v>1250</v>
      </c>
    </row>
    <row r="173" spans="1:12">
      <c r="A173" s="47" t="s">
        <v>150</v>
      </c>
      <c r="B173" s="25">
        <v>1540</v>
      </c>
      <c r="C173" s="23">
        <v>3880</v>
      </c>
      <c r="D173" s="23">
        <v>3775</v>
      </c>
      <c r="E173" s="23">
        <v>1645</v>
      </c>
      <c r="F173" s="24">
        <v>5420</v>
      </c>
      <c r="G173" s="25">
        <v>15410</v>
      </c>
      <c r="H173" s="23">
        <v>5205</v>
      </c>
      <c r="I173" s="23">
        <v>18650</v>
      </c>
      <c r="J173" s="23">
        <v>1960</v>
      </c>
      <c r="K173" s="26">
        <v>20610</v>
      </c>
      <c r="L173" s="26">
        <v>26030</v>
      </c>
    </row>
    <row r="174" spans="1:12">
      <c r="A174" s="50" t="s">
        <v>151</v>
      </c>
      <c r="B174" s="29">
        <v>5005</v>
      </c>
      <c r="C174" s="28">
        <v>6130</v>
      </c>
      <c r="D174" s="28">
        <v>7975</v>
      </c>
      <c r="E174" s="23">
        <v>3160</v>
      </c>
      <c r="F174" s="24">
        <v>11135</v>
      </c>
      <c r="G174" s="29">
        <v>30515</v>
      </c>
      <c r="H174" s="28">
        <v>9340</v>
      </c>
      <c r="I174" s="24">
        <v>37200</v>
      </c>
      <c r="J174" s="23">
        <v>2655</v>
      </c>
      <c r="K174" s="26">
        <v>39855</v>
      </c>
      <c r="L174" s="26">
        <v>50990</v>
      </c>
    </row>
    <row r="175" spans="1:12">
      <c r="A175" s="47"/>
      <c r="B175" s="25"/>
      <c r="C175" s="23"/>
      <c r="D175" s="23"/>
      <c r="E175" s="23">
        <v>0</v>
      </c>
      <c r="F175" s="24"/>
      <c r="G175" s="25"/>
      <c r="H175" s="23"/>
      <c r="I175" s="23"/>
      <c r="J175" s="23">
        <v>0</v>
      </c>
      <c r="K175" s="26"/>
      <c r="L175" s="26"/>
    </row>
    <row r="176" spans="1:12">
      <c r="A176" s="50" t="s">
        <v>152</v>
      </c>
      <c r="B176" s="29">
        <v>298255</v>
      </c>
      <c r="C176" s="28">
        <v>280450</v>
      </c>
      <c r="D176" s="28">
        <v>374305</v>
      </c>
      <c r="E176" s="23">
        <v>204400</v>
      </c>
      <c r="F176" s="24">
        <v>578705</v>
      </c>
      <c r="G176" s="29">
        <v>1333900</v>
      </c>
      <c r="H176" s="28">
        <v>580810</v>
      </c>
      <c r="I176" s="24">
        <v>1713305</v>
      </c>
      <c r="J176" s="23">
        <v>201405</v>
      </c>
      <c r="K176" s="26">
        <v>1914710</v>
      </c>
      <c r="L176" s="26">
        <v>2493415</v>
      </c>
    </row>
    <row r="177" spans="1:12">
      <c r="A177" s="51"/>
      <c r="B177" s="41"/>
      <c r="C177" s="39"/>
      <c r="D177" s="39"/>
      <c r="E177" s="39"/>
      <c r="F177" s="40"/>
      <c r="G177" s="41"/>
      <c r="H177" s="39"/>
      <c r="I177" s="40"/>
      <c r="J177" s="40"/>
      <c r="K177" s="42"/>
      <c r="L177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88F4-0AB5-4400-8E95-F3E5D694F92D}">
  <dimension ref="A1:L177"/>
  <sheetViews>
    <sheetView workbookViewId="0">
      <selection activeCell="B1" sqref="B1:B1048576"/>
    </sheetView>
    <sheetView workbookViewId="1">
      <selection sqref="A1:F1"/>
    </sheetView>
  </sheetViews>
  <sheetFormatPr defaultRowHeight="15"/>
  <sheetData>
    <row r="1" spans="1:12" ht="23.25">
      <c r="A1" s="60" t="s">
        <v>4843</v>
      </c>
      <c r="B1" s="44" t="s">
        <v>271</v>
      </c>
      <c r="C1" s="43" t="s">
        <v>4835</v>
      </c>
      <c r="D1" s="14" t="s">
        <v>4824</v>
      </c>
      <c r="E1" s="14" t="s">
        <v>4825</v>
      </c>
      <c r="F1" s="74" t="s">
        <v>4826</v>
      </c>
      <c r="G1" s="74" t="s">
        <v>4827</v>
      </c>
      <c r="H1" s="43" t="s">
        <v>4836</v>
      </c>
      <c r="I1" s="14" t="s">
        <v>4828</v>
      </c>
      <c r="J1" s="14" t="s">
        <v>4829</v>
      </c>
      <c r="K1" s="13" t="s">
        <v>4830</v>
      </c>
      <c r="L1" s="123" t="s">
        <v>4831</v>
      </c>
    </row>
    <row r="2" spans="1:12">
      <c r="A2" s="61"/>
      <c r="B2" s="62"/>
      <c r="C2" s="46"/>
      <c r="D2" s="17"/>
      <c r="E2" s="17"/>
      <c r="F2" s="18"/>
      <c r="G2" s="18"/>
      <c r="H2" s="46"/>
      <c r="I2" s="17"/>
      <c r="J2" s="17"/>
      <c r="K2" s="17"/>
      <c r="L2" s="17"/>
    </row>
    <row r="3" spans="1:12">
      <c r="A3" s="63" t="s">
        <v>152</v>
      </c>
      <c r="B3" s="30">
        <v>2396050</v>
      </c>
      <c r="C3" s="48">
        <v>536810</v>
      </c>
      <c r="D3" s="28">
        <v>268000</v>
      </c>
      <c r="E3" s="28">
        <v>268815</v>
      </c>
      <c r="F3" s="28">
        <v>353430</v>
      </c>
      <c r="G3" s="28">
        <v>183380</v>
      </c>
      <c r="H3" s="48">
        <v>1859240</v>
      </c>
      <c r="I3" s="28">
        <v>1272030</v>
      </c>
      <c r="J3" s="28">
        <v>587205</v>
      </c>
      <c r="K3" s="24">
        <v>1673655</v>
      </c>
      <c r="L3" s="24">
        <v>185585</v>
      </c>
    </row>
    <row r="4" spans="1:12">
      <c r="A4" s="64"/>
      <c r="B4" s="30"/>
      <c r="C4" s="48"/>
      <c r="D4" s="23"/>
      <c r="E4" s="23"/>
      <c r="F4" s="23"/>
      <c r="G4" s="28">
        <v>0</v>
      </c>
      <c r="H4" s="48"/>
      <c r="I4" s="23"/>
      <c r="J4" s="23"/>
      <c r="K4" s="65"/>
      <c r="L4" s="24">
        <v>0</v>
      </c>
    </row>
    <row r="5" spans="1:12">
      <c r="A5" s="63" t="s">
        <v>116</v>
      </c>
      <c r="B5" s="30">
        <v>2005840</v>
      </c>
      <c r="C5" s="48">
        <v>449315</v>
      </c>
      <c r="D5" s="28">
        <v>222955</v>
      </c>
      <c r="E5" s="28">
        <v>226360</v>
      </c>
      <c r="F5" s="28">
        <v>297300</v>
      </c>
      <c r="G5" s="28">
        <v>152015</v>
      </c>
      <c r="H5" s="48">
        <v>1556525</v>
      </c>
      <c r="I5" s="28">
        <v>1044720</v>
      </c>
      <c r="J5" s="28">
        <v>511805</v>
      </c>
      <c r="K5" s="24">
        <v>1403755</v>
      </c>
      <c r="L5" s="24">
        <v>152770</v>
      </c>
    </row>
    <row r="6" spans="1:12">
      <c r="A6" s="66" t="s">
        <v>1</v>
      </c>
      <c r="B6" s="30">
        <v>19830</v>
      </c>
      <c r="C6" s="48">
        <v>2215</v>
      </c>
      <c r="D6" s="23">
        <v>800</v>
      </c>
      <c r="E6" s="23">
        <v>1415</v>
      </c>
      <c r="F6" s="23">
        <v>1650</v>
      </c>
      <c r="G6" s="28">
        <v>565</v>
      </c>
      <c r="H6" s="48">
        <v>17615</v>
      </c>
      <c r="I6" s="23">
        <v>10100</v>
      </c>
      <c r="J6" s="23">
        <v>7515</v>
      </c>
      <c r="K6" s="23">
        <v>15600</v>
      </c>
      <c r="L6" s="24">
        <v>2015</v>
      </c>
    </row>
    <row r="7" spans="1:12">
      <c r="A7" s="66" t="s">
        <v>2</v>
      </c>
      <c r="B7" s="30">
        <v>10490</v>
      </c>
      <c r="C7" s="48">
        <v>2730</v>
      </c>
      <c r="D7" s="23">
        <v>1855</v>
      </c>
      <c r="E7" s="23">
        <v>875</v>
      </c>
      <c r="F7" s="23">
        <v>1185</v>
      </c>
      <c r="G7" s="28">
        <v>1545</v>
      </c>
      <c r="H7" s="48">
        <v>7760</v>
      </c>
      <c r="I7" s="23">
        <v>7235</v>
      </c>
      <c r="J7" s="23">
        <v>525</v>
      </c>
      <c r="K7" s="23">
        <v>6200</v>
      </c>
      <c r="L7" s="24">
        <v>1560</v>
      </c>
    </row>
    <row r="8" spans="1:12">
      <c r="A8" s="66" t="s">
        <v>3</v>
      </c>
      <c r="B8" s="30">
        <v>8160</v>
      </c>
      <c r="C8" s="48">
        <v>2790</v>
      </c>
      <c r="D8" s="23">
        <v>710</v>
      </c>
      <c r="E8" s="23">
        <v>2080</v>
      </c>
      <c r="F8" s="23">
        <v>2740</v>
      </c>
      <c r="G8" s="28">
        <v>50</v>
      </c>
      <c r="H8" s="48">
        <v>5370</v>
      </c>
      <c r="I8" s="23">
        <v>4775</v>
      </c>
      <c r="J8" s="23">
        <v>595</v>
      </c>
      <c r="K8" s="23">
        <v>5205</v>
      </c>
      <c r="L8" s="24">
        <v>165</v>
      </c>
    </row>
    <row r="9" spans="1:12">
      <c r="A9" s="66" t="s">
        <v>4</v>
      </c>
      <c r="B9" s="30">
        <v>13380</v>
      </c>
      <c r="C9" s="48">
        <v>4070</v>
      </c>
      <c r="D9" s="23">
        <v>1545</v>
      </c>
      <c r="E9" s="23">
        <v>2525</v>
      </c>
      <c r="F9" s="23">
        <v>2400</v>
      </c>
      <c r="G9" s="28">
        <v>1670</v>
      </c>
      <c r="H9" s="48">
        <v>9305</v>
      </c>
      <c r="I9" s="23">
        <v>8890</v>
      </c>
      <c r="J9" s="23">
        <v>415</v>
      </c>
      <c r="K9" s="23">
        <v>7295</v>
      </c>
      <c r="L9" s="24">
        <v>2010</v>
      </c>
    </row>
    <row r="10" spans="1:12">
      <c r="A10" s="66" t="s">
        <v>5</v>
      </c>
      <c r="B10" s="30">
        <v>17280</v>
      </c>
      <c r="C10" s="48">
        <v>4040</v>
      </c>
      <c r="D10" s="23">
        <v>2770</v>
      </c>
      <c r="E10" s="23">
        <v>1270</v>
      </c>
      <c r="F10" s="23">
        <v>1385</v>
      </c>
      <c r="G10" s="28">
        <v>2655</v>
      </c>
      <c r="H10" s="48">
        <v>13240</v>
      </c>
      <c r="I10" s="23">
        <v>8735</v>
      </c>
      <c r="J10" s="23">
        <v>4505</v>
      </c>
      <c r="K10" s="23">
        <v>10730</v>
      </c>
      <c r="L10" s="24">
        <v>2510</v>
      </c>
    </row>
    <row r="11" spans="1:12">
      <c r="A11" s="66" t="s">
        <v>273</v>
      </c>
      <c r="B11" s="30">
        <v>18285</v>
      </c>
      <c r="C11" s="48">
        <v>3635</v>
      </c>
      <c r="D11" s="23">
        <v>760</v>
      </c>
      <c r="E11" s="23">
        <v>2875</v>
      </c>
      <c r="F11" s="23">
        <v>3100</v>
      </c>
      <c r="G11" s="28">
        <v>535</v>
      </c>
      <c r="H11" s="48">
        <v>14645</v>
      </c>
      <c r="I11" s="23">
        <v>220</v>
      </c>
      <c r="J11" s="23">
        <v>14425</v>
      </c>
      <c r="K11" s="23">
        <v>13575</v>
      </c>
      <c r="L11" s="24">
        <v>1070</v>
      </c>
    </row>
    <row r="12" spans="1:12">
      <c r="A12" s="66" t="s">
        <v>7</v>
      </c>
      <c r="B12" s="30">
        <v>24355</v>
      </c>
      <c r="C12" s="48">
        <v>3725</v>
      </c>
      <c r="D12" s="23">
        <v>1380</v>
      </c>
      <c r="E12" s="23">
        <v>2345</v>
      </c>
      <c r="F12" s="23">
        <v>2735</v>
      </c>
      <c r="G12" s="28">
        <v>990</v>
      </c>
      <c r="H12" s="48">
        <v>20630</v>
      </c>
      <c r="I12" s="23">
        <v>14220</v>
      </c>
      <c r="J12" s="23">
        <v>6410</v>
      </c>
      <c r="K12" s="23">
        <v>19460</v>
      </c>
      <c r="L12" s="24">
        <v>1170</v>
      </c>
    </row>
    <row r="13" spans="1:12">
      <c r="A13" s="66" t="s">
        <v>8</v>
      </c>
      <c r="B13" s="30">
        <v>29185</v>
      </c>
      <c r="C13" s="48">
        <v>10690</v>
      </c>
      <c r="D13" s="23">
        <v>5685</v>
      </c>
      <c r="E13" s="23">
        <v>5005</v>
      </c>
      <c r="F13" s="23">
        <v>6960</v>
      </c>
      <c r="G13" s="28">
        <v>3730</v>
      </c>
      <c r="H13" s="48">
        <v>18495</v>
      </c>
      <c r="I13" s="23">
        <v>16740</v>
      </c>
      <c r="J13" s="23">
        <v>1755</v>
      </c>
      <c r="K13" s="23">
        <v>16675</v>
      </c>
      <c r="L13" s="24">
        <v>1820</v>
      </c>
    </row>
    <row r="14" spans="1:12">
      <c r="A14" s="66" t="s">
        <v>9</v>
      </c>
      <c r="B14" s="30">
        <v>4295</v>
      </c>
      <c r="C14" s="48">
        <v>485</v>
      </c>
      <c r="D14" s="23">
        <v>390</v>
      </c>
      <c r="E14" s="23">
        <v>90</v>
      </c>
      <c r="F14" s="23">
        <v>100</v>
      </c>
      <c r="G14" s="28">
        <v>385</v>
      </c>
      <c r="H14" s="48">
        <v>3810</v>
      </c>
      <c r="I14" s="23">
        <v>2950</v>
      </c>
      <c r="J14" s="23">
        <v>860</v>
      </c>
      <c r="K14" s="23">
        <v>3180</v>
      </c>
      <c r="L14" s="24">
        <v>630</v>
      </c>
    </row>
    <row r="15" spans="1:12">
      <c r="A15" s="66" t="s">
        <v>211</v>
      </c>
      <c r="B15" s="30">
        <v>2200</v>
      </c>
      <c r="C15" s="48">
        <v>705</v>
      </c>
      <c r="D15" s="23">
        <v>45</v>
      </c>
      <c r="E15" s="23">
        <v>660</v>
      </c>
      <c r="F15" s="23">
        <v>685</v>
      </c>
      <c r="G15" s="28">
        <v>20</v>
      </c>
      <c r="H15" s="48">
        <v>1495</v>
      </c>
      <c r="I15" s="23">
        <v>1455</v>
      </c>
      <c r="J15" s="23">
        <v>40</v>
      </c>
      <c r="K15" s="23">
        <v>1485</v>
      </c>
      <c r="L15" s="24">
        <v>10</v>
      </c>
    </row>
    <row r="16" spans="1:12">
      <c r="A16" s="66" t="s">
        <v>11</v>
      </c>
      <c r="B16" s="30">
        <v>8170</v>
      </c>
      <c r="C16" s="48">
        <v>1380</v>
      </c>
      <c r="D16" s="23">
        <v>520</v>
      </c>
      <c r="E16" s="23">
        <v>865</v>
      </c>
      <c r="F16" s="23">
        <v>1170</v>
      </c>
      <c r="G16" s="28">
        <v>210</v>
      </c>
      <c r="H16" s="48">
        <v>6785</v>
      </c>
      <c r="I16" s="23">
        <v>3705</v>
      </c>
      <c r="J16" s="23">
        <v>3080</v>
      </c>
      <c r="K16" s="23">
        <v>6305</v>
      </c>
      <c r="L16" s="24">
        <v>480</v>
      </c>
    </row>
    <row r="17" spans="1:12">
      <c r="A17" s="66" t="s">
        <v>274</v>
      </c>
      <c r="B17" s="30">
        <v>2295</v>
      </c>
      <c r="C17" s="48">
        <v>20</v>
      </c>
      <c r="D17" s="23">
        <v>20</v>
      </c>
      <c r="E17" s="23">
        <v>0</v>
      </c>
      <c r="F17" s="23">
        <v>15</v>
      </c>
      <c r="G17" s="28">
        <v>5</v>
      </c>
      <c r="H17" s="48">
        <v>2275</v>
      </c>
      <c r="I17" s="23">
        <v>2160</v>
      </c>
      <c r="J17" s="23">
        <v>110</v>
      </c>
      <c r="K17" s="23">
        <v>2060</v>
      </c>
      <c r="L17" s="24">
        <v>215</v>
      </c>
    </row>
    <row r="18" spans="1:12">
      <c r="A18" s="66" t="s">
        <v>13</v>
      </c>
      <c r="B18" s="30">
        <v>17965</v>
      </c>
      <c r="C18" s="48">
        <v>2330</v>
      </c>
      <c r="D18" s="23">
        <v>1305</v>
      </c>
      <c r="E18" s="23">
        <v>1025</v>
      </c>
      <c r="F18" s="23">
        <v>1310</v>
      </c>
      <c r="G18" s="28">
        <v>1020</v>
      </c>
      <c r="H18" s="48">
        <v>15635</v>
      </c>
      <c r="I18" s="23">
        <v>11565</v>
      </c>
      <c r="J18" s="23">
        <v>4070</v>
      </c>
      <c r="K18" s="23">
        <v>14690</v>
      </c>
      <c r="L18" s="24">
        <v>945</v>
      </c>
    </row>
    <row r="19" spans="1:12">
      <c r="A19" s="66" t="s">
        <v>14</v>
      </c>
      <c r="B19" s="30">
        <v>12740</v>
      </c>
      <c r="C19" s="48">
        <v>3255</v>
      </c>
      <c r="D19" s="23">
        <v>1440</v>
      </c>
      <c r="E19" s="23">
        <v>1815</v>
      </c>
      <c r="F19" s="23">
        <v>1790</v>
      </c>
      <c r="G19" s="28">
        <v>1465</v>
      </c>
      <c r="H19" s="48">
        <v>9485</v>
      </c>
      <c r="I19" s="23">
        <v>8130</v>
      </c>
      <c r="J19" s="23">
        <v>1350</v>
      </c>
      <c r="K19" s="23">
        <v>7650</v>
      </c>
      <c r="L19" s="24">
        <v>1835</v>
      </c>
    </row>
    <row r="20" spans="1:12">
      <c r="A20" s="66" t="s">
        <v>15</v>
      </c>
      <c r="B20" s="30">
        <v>20975</v>
      </c>
      <c r="C20" s="48">
        <v>4125</v>
      </c>
      <c r="D20" s="23">
        <v>1510</v>
      </c>
      <c r="E20" s="23">
        <v>2615</v>
      </c>
      <c r="F20" s="23">
        <v>3345</v>
      </c>
      <c r="G20" s="28">
        <v>780</v>
      </c>
      <c r="H20" s="48">
        <v>16850</v>
      </c>
      <c r="I20" s="23">
        <v>13110</v>
      </c>
      <c r="J20" s="23">
        <v>3735</v>
      </c>
      <c r="K20" s="23">
        <v>15135</v>
      </c>
      <c r="L20" s="24">
        <v>1715</v>
      </c>
    </row>
    <row r="21" spans="1:12">
      <c r="A21" s="66" t="s">
        <v>16</v>
      </c>
      <c r="B21" s="30">
        <v>21000</v>
      </c>
      <c r="C21" s="48">
        <v>5790</v>
      </c>
      <c r="D21" s="23">
        <v>4050</v>
      </c>
      <c r="E21" s="23">
        <v>1735</v>
      </c>
      <c r="F21" s="23">
        <v>3385</v>
      </c>
      <c r="G21" s="28">
        <v>2405</v>
      </c>
      <c r="H21" s="48">
        <v>15210</v>
      </c>
      <c r="I21" s="23">
        <v>12465</v>
      </c>
      <c r="J21" s="23">
        <v>2740</v>
      </c>
      <c r="K21" s="23">
        <v>13640</v>
      </c>
      <c r="L21" s="24">
        <v>1570</v>
      </c>
    </row>
    <row r="22" spans="1:12">
      <c r="A22" s="66" t="s">
        <v>174</v>
      </c>
      <c r="B22" s="30">
        <v>15090</v>
      </c>
      <c r="C22" s="48">
        <v>4255</v>
      </c>
      <c r="D22" s="23">
        <v>2645</v>
      </c>
      <c r="E22" s="23">
        <v>1610</v>
      </c>
      <c r="F22" s="23">
        <v>2000</v>
      </c>
      <c r="G22" s="28">
        <v>2255</v>
      </c>
      <c r="H22" s="48">
        <v>10830</v>
      </c>
      <c r="I22" s="23">
        <v>10185</v>
      </c>
      <c r="J22" s="23">
        <v>645</v>
      </c>
      <c r="K22" s="23">
        <v>9570</v>
      </c>
      <c r="L22" s="24">
        <v>1260</v>
      </c>
    </row>
    <row r="23" spans="1:12">
      <c r="A23" s="66" t="s">
        <v>17</v>
      </c>
      <c r="B23" s="30">
        <v>9465</v>
      </c>
      <c r="C23" s="48">
        <v>700</v>
      </c>
      <c r="D23" s="23">
        <v>220</v>
      </c>
      <c r="E23" s="23">
        <v>480</v>
      </c>
      <c r="F23" s="23">
        <v>495</v>
      </c>
      <c r="G23" s="28">
        <v>205</v>
      </c>
      <c r="H23" s="48">
        <v>8765</v>
      </c>
      <c r="I23" s="23">
        <v>4600</v>
      </c>
      <c r="J23" s="23">
        <v>4165</v>
      </c>
      <c r="K23" s="23">
        <v>7675</v>
      </c>
      <c r="L23" s="24">
        <v>1090</v>
      </c>
    </row>
    <row r="24" spans="1:12">
      <c r="A24" s="66" t="s">
        <v>18</v>
      </c>
      <c r="B24" s="30">
        <v>1060</v>
      </c>
      <c r="C24" s="48">
        <v>320</v>
      </c>
      <c r="D24" s="23">
        <v>285</v>
      </c>
      <c r="E24" s="23">
        <v>30</v>
      </c>
      <c r="F24" s="23">
        <v>145</v>
      </c>
      <c r="G24" s="28">
        <v>175</v>
      </c>
      <c r="H24" s="48">
        <v>740</v>
      </c>
      <c r="I24" s="23">
        <v>695</v>
      </c>
      <c r="J24" s="23">
        <v>45</v>
      </c>
      <c r="K24" s="23">
        <v>285</v>
      </c>
      <c r="L24" s="24">
        <v>455</v>
      </c>
    </row>
    <row r="25" spans="1:12">
      <c r="A25" s="66" t="s">
        <v>19</v>
      </c>
      <c r="B25" s="30">
        <v>22820</v>
      </c>
      <c r="C25" s="48">
        <v>7095</v>
      </c>
      <c r="D25" s="23">
        <v>5615</v>
      </c>
      <c r="E25" s="23">
        <v>1480</v>
      </c>
      <c r="F25" s="23">
        <v>3735</v>
      </c>
      <c r="G25" s="28">
        <v>3360</v>
      </c>
      <c r="H25" s="48">
        <v>15725</v>
      </c>
      <c r="I25" s="23">
        <v>11910</v>
      </c>
      <c r="J25" s="23">
        <v>3815</v>
      </c>
      <c r="K25" s="23">
        <v>13650</v>
      </c>
      <c r="L25" s="24">
        <v>2075</v>
      </c>
    </row>
    <row r="26" spans="1:12">
      <c r="A26" s="66" t="s">
        <v>275</v>
      </c>
      <c r="B26" s="30">
        <v>290</v>
      </c>
      <c r="C26" s="48">
        <v>290</v>
      </c>
      <c r="D26" s="23">
        <v>110</v>
      </c>
      <c r="E26" s="23">
        <v>180</v>
      </c>
      <c r="F26" s="23">
        <v>230</v>
      </c>
      <c r="G26" s="28">
        <v>60</v>
      </c>
      <c r="H26" s="48">
        <v>0</v>
      </c>
      <c r="I26" s="23">
        <v>0</v>
      </c>
      <c r="J26" s="23">
        <v>0</v>
      </c>
      <c r="K26" s="23">
        <v>0</v>
      </c>
      <c r="L26" s="24">
        <v>0</v>
      </c>
    </row>
    <row r="27" spans="1:12">
      <c r="A27" s="66" t="s">
        <v>21</v>
      </c>
      <c r="B27" s="30">
        <v>16755</v>
      </c>
      <c r="C27" s="48">
        <v>4135</v>
      </c>
      <c r="D27" s="23">
        <v>1465</v>
      </c>
      <c r="E27" s="23">
        <v>2670</v>
      </c>
      <c r="F27" s="23">
        <v>3880</v>
      </c>
      <c r="G27" s="28">
        <v>255</v>
      </c>
      <c r="H27" s="48">
        <v>12620</v>
      </c>
      <c r="I27" s="23">
        <v>7665</v>
      </c>
      <c r="J27" s="23">
        <v>4955</v>
      </c>
      <c r="K27" s="23">
        <v>11590</v>
      </c>
      <c r="L27" s="24">
        <v>1030</v>
      </c>
    </row>
    <row r="28" spans="1:12">
      <c r="A28" s="66" t="s">
        <v>22</v>
      </c>
      <c r="B28" s="30">
        <v>28130</v>
      </c>
      <c r="C28" s="48">
        <v>3535</v>
      </c>
      <c r="D28" s="23">
        <v>1270</v>
      </c>
      <c r="E28" s="23">
        <v>2265</v>
      </c>
      <c r="F28" s="23">
        <v>2680</v>
      </c>
      <c r="G28" s="28">
        <v>855</v>
      </c>
      <c r="H28" s="48">
        <v>24595</v>
      </c>
      <c r="I28" s="23">
        <v>16265</v>
      </c>
      <c r="J28" s="23">
        <v>8330</v>
      </c>
      <c r="K28" s="23">
        <v>22080</v>
      </c>
      <c r="L28" s="24">
        <v>2515</v>
      </c>
    </row>
    <row r="29" spans="1:12">
      <c r="A29" s="66" t="s">
        <v>276</v>
      </c>
      <c r="B29" s="30">
        <v>855</v>
      </c>
      <c r="C29" s="48">
        <v>315</v>
      </c>
      <c r="D29" s="23">
        <v>285</v>
      </c>
      <c r="E29" s="23">
        <v>30</v>
      </c>
      <c r="F29" s="23">
        <v>220</v>
      </c>
      <c r="G29" s="28">
        <v>95</v>
      </c>
      <c r="H29" s="48">
        <v>540</v>
      </c>
      <c r="I29" s="23">
        <v>540</v>
      </c>
      <c r="J29" s="23">
        <v>0</v>
      </c>
      <c r="K29" s="23">
        <v>500</v>
      </c>
      <c r="L29" s="24">
        <v>40</v>
      </c>
    </row>
    <row r="30" spans="1:12">
      <c r="A30" s="66" t="s">
        <v>23</v>
      </c>
      <c r="B30" s="30">
        <v>13485</v>
      </c>
      <c r="C30" s="48">
        <v>3215</v>
      </c>
      <c r="D30" s="23">
        <v>655</v>
      </c>
      <c r="E30" s="23">
        <v>2560</v>
      </c>
      <c r="F30" s="23">
        <v>3010</v>
      </c>
      <c r="G30" s="28">
        <v>205</v>
      </c>
      <c r="H30" s="48">
        <v>10270</v>
      </c>
      <c r="I30" s="23">
        <v>7245</v>
      </c>
      <c r="J30" s="23">
        <v>3025</v>
      </c>
      <c r="K30" s="23">
        <v>10095</v>
      </c>
      <c r="L30" s="24">
        <v>175</v>
      </c>
    </row>
    <row r="31" spans="1:12">
      <c r="A31" s="66" t="s">
        <v>24</v>
      </c>
      <c r="B31" s="30">
        <v>5010</v>
      </c>
      <c r="C31" s="48">
        <v>1115</v>
      </c>
      <c r="D31" s="23">
        <v>310</v>
      </c>
      <c r="E31" s="23">
        <v>805</v>
      </c>
      <c r="F31" s="23">
        <v>1100</v>
      </c>
      <c r="G31" s="28">
        <v>15</v>
      </c>
      <c r="H31" s="48">
        <v>3890</v>
      </c>
      <c r="I31" s="23">
        <v>3185</v>
      </c>
      <c r="J31" s="23">
        <v>705</v>
      </c>
      <c r="K31" s="23">
        <v>3770</v>
      </c>
      <c r="L31" s="24">
        <v>120</v>
      </c>
    </row>
    <row r="32" spans="1:12">
      <c r="A32" s="66" t="s">
        <v>153</v>
      </c>
      <c r="B32" s="30">
        <v>21725</v>
      </c>
      <c r="C32" s="48">
        <v>7050</v>
      </c>
      <c r="D32" s="23">
        <v>4265</v>
      </c>
      <c r="E32" s="23">
        <v>2785</v>
      </c>
      <c r="F32" s="23">
        <v>3995</v>
      </c>
      <c r="G32" s="28">
        <v>3055</v>
      </c>
      <c r="H32" s="48">
        <v>14680</v>
      </c>
      <c r="I32" s="23">
        <v>8050</v>
      </c>
      <c r="J32" s="23">
        <v>6625</v>
      </c>
      <c r="K32" s="23">
        <v>12390</v>
      </c>
      <c r="L32" s="24">
        <v>2290</v>
      </c>
    </row>
    <row r="33" spans="1:12">
      <c r="A33" s="66" t="s">
        <v>25</v>
      </c>
      <c r="B33" s="30">
        <v>1155</v>
      </c>
      <c r="C33" s="48">
        <v>90</v>
      </c>
      <c r="D33" s="23">
        <v>50</v>
      </c>
      <c r="E33" s="23">
        <v>40</v>
      </c>
      <c r="F33" s="23">
        <v>65</v>
      </c>
      <c r="G33" s="28">
        <v>25</v>
      </c>
      <c r="H33" s="48">
        <v>1065</v>
      </c>
      <c r="I33" s="23">
        <v>1055</v>
      </c>
      <c r="J33" s="23">
        <v>10</v>
      </c>
      <c r="K33" s="23">
        <v>805</v>
      </c>
      <c r="L33" s="24">
        <v>260</v>
      </c>
    </row>
    <row r="34" spans="1:12">
      <c r="A34" s="66" t="s">
        <v>277</v>
      </c>
      <c r="B34" s="30">
        <v>425</v>
      </c>
      <c r="C34" s="48">
        <v>260</v>
      </c>
      <c r="D34" s="23">
        <v>235</v>
      </c>
      <c r="E34" s="23">
        <v>25</v>
      </c>
      <c r="F34" s="23">
        <v>140</v>
      </c>
      <c r="G34" s="28">
        <v>120</v>
      </c>
      <c r="H34" s="48">
        <v>165</v>
      </c>
      <c r="I34" s="23">
        <v>165</v>
      </c>
      <c r="J34" s="23">
        <v>0</v>
      </c>
      <c r="K34" s="23">
        <v>140</v>
      </c>
      <c r="L34" s="24">
        <v>25</v>
      </c>
    </row>
    <row r="35" spans="1:12">
      <c r="A35" s="66" t="s">
        <v>27</v>
      </c>
      <c r="B35" s="30">
        <v>20115</v>
      </c>
      <c r="C35" s="48">
        <v>4070</v>
      </c>
      <c r="D35" s="23">
        <v>2160</v>
      </c>
      <c r="E35" s="23">
        <v>1910</v>
      </c>
      <c r="F35" s="23">
        <v>2025</v>
      </c>
      <c r="G35" s="28">
        <v>2045</v>
      </c>
      <c r="H35" s="48">
        <v>16045</v>
      </c>
      <c r="I35" s="23">
        <v>12055</v>
      </c>
      <c r="J35" s="23">
        <v>3990</v>
      </c>
      <c r="K35" s="23">
        <v>13965</v>
      </c>
      <c r="L35" s="24">
        <v>2080</v>
      </c>
    </row>
    <row r="36" spans="1:12">
      <c r="A36" s="66" t="s">
        <v>28</v>
      </c>
      <c r="B36" s="30">
        <v>5320</v>
      </c>
      <c r="C36" s="48">
        <v>5320</v>
      </c>
      <c r="D36" s="23">
        <v>3165</v>
      </c>
      <c r="E36" s="23">
        <v>2155</v>
      </c>
      <c r="F36" s="23">
        <v>2700</v>
      </c>
      <c r="G36" s="28">
        <v>2620</v>
      </c>
      <c r="H36" s="48">
        <v>0</v>
      </c>
      <c r="I36" s="23">
        <v>0</v>
      </c>
      <c r="J36" s="23">
        <v>0</v>
      </c>
      <c r="K36" s="23">
        <v>0</v>
      </c>
      <c r="L36" s="24">
        <v>0</v>
      </c>
    </row>
    <row r="37" spans="1:12">
      <c r="A37" s="66" t="s">
        <v>29</v>
      </c>
      <c r="B37" s="30">
        <v>5285</v>
      </c>
      <c r="C37" s="48">
        <v>215</v>
      </c>
      <c r="D37" s="23">
        <v>135</v>
      </c>
      <c r="E37" s="23">
        <v>80</v>
      </c>
      <c r="F37" s="23">
        <v>125</v>
      </c>
      <c r="G37" s="28">
        <v>90</v>
      </c>
      <c r="H37" s="48">
        <v>5070</v>
      </c>
      <c r="I37" s="23">
        <v>4775</v>
      </c>
      <c r="J37" s="23">
        <v>295</v>
      </c>
      <c r="K37" s="23">
        <v>4515</v>
      </c>
      <c r="L37" s="24">
        <v>555</v>
      </c>
    </row>
    <row r="38" spans="1:12">
      <c r="A38" s="66" t="s">
        <v>30</v>
      </c>
      <c r="B38" s="30">
        <v>13105</v>
      </c>
      <c r="C38" s="48">
        <v>2690</v>
      </c>
      <c r="D38" s="23">
        <v>1075</v>
      </c>
      <c r="E38" s="23">
        <v>1615</v>
      </c>
      <c r="F38" s="23">
        <v>2565</v>
      </c>
      <c r="G38" s="28">
        <v>125</v>
      </c>
      <c r="H38" s="48">
        <v>10415</v>
      </c>
      <c r="I38" s="23">
        <v>5205</v>
      </c>
      <c r="J38" s="23">
        <v>5210</v>
      </c>
      <c r="K38" s="23">
        <v>10220</v>
      </c>
      <c r="L38" s="24">
        <v>195</v>
      </c>
    </row>
    <row r="39" spans="1:12">
      <c r="A39" s="66" t="s">
        <v>31</v>
      </c>
      <c r="B39" s="30">
        <v>20910</v>
      </c>
      <c r="C39" s="48">
        <v>3820</v>
      </c>
      <c r="D39" s="23">
        <v>1055</v>
      </c>
      <c r="E39" s="23">
        <v>2765</v>
      </c>
      <c r="F39" s="23">
        <v>2905</v>
      </c>
      <c r="G39" s="28">
        <v>915</v>
      </c>
      <c r="H39" s="48">
        <v>17090</v>
      </c>
      <c r="I39" s="23">
        <v>13835</v>
      </c>
      <c r="J39" s="23">
        <v>3255</v>
      </c>
      <c r="K39" s="23">
        <v>16315</v>
      </c>
      <c r="L39" s="24">
        <v>775</v>
      </c>
    </row>
    <row r="40" spans="1:12">
      <c r="A40" s="66" t="s">
        <v>32</v>
      </c>
      <c r="B40" s="30">
        <v>17035</v>
      </c>
      <c r="C40" s="48">
        <v>2905</v>
      </c>
      <c r="D40" s="23">
        <v>640</v>
      </c>
      <c r="E40" s="23">
        <v>2265</v>
      </c>
      <c r="F40" s="23">
        <v>2480</v>
      </c>
      <c r="G40" s="28">
        <v>425</v>
      </c>
      <c r="H40" s="48">
        <v>14130</v>
      </c>
      <c r="I40" s="23">
        <v>10015</v>
      </c>
      <c r="J40" s="23">
        <v>4115</v>
      </c>
      <c r="K40" s="23">
        <v>12905</v>
      </c>
      <c r="L40" s="24">
        <v>1225</v>
      </c>
    </row>
    <row r="41" spans="1:12">
      <c r="A41" s="66" t="s">
        <v>33</v>
      </c>
      <c r="B41" s="30">
        <v>16845</v>
      </c>
      <c r="C41" s="48">
        <v>5475</v>
      </c>
      <c r="D41" s="23">
        <v>3800</v>
      </c>
      <c r="E41" s="23">
        <v>1675</v>
      </c>
      <c r="F41" s="23">
        <v>3000</v>
      </c>
      <c r="G41" s="28">
        <v>2475</v>
      </c>
      <c r="H41" s="48">
        <v>11370</v>
      </c>
      <c r="I41" s="23">
        <v>11145</v>
      </c>
      <c r="J41" s="23">
        <v>225</v>
      </c>
      <c r="K41" s="23">
        <v>10390</v>
      </c>
      <c r="L41" s="24">
        <v>980</v>
      </c>
    </row>
    <row r="42" spans="1:12">
      <c r="A42" s="66" t="s">
        <v>34</v>
      </c>
      <c r="B42" s="30">
        <v>15290</v>
      </c>
      <c r="C42" s="48">
        <v>3080</v>
      </c>
      <c r="D42" s="23">
        <v>2200</v>
      </c>
      <c r="E42" s="23">
        <v>880</v>
      </c>
      <c r="F42" s="23">
        <v>2010</v>
      </c>
      <c r="G42" s="28">
        <v>1070</v>
      </c>
      <c r="H42" s="48">
        <v>12210</v>
      </c>
      <c r="I42" s="23">
        <v>10035</v>
      </c>
      <c r="J42" s="23">
        <v>2175</v>
      </c>
      <c r="K42" s="23">
        <v>10865</v>
      </c>
      <c r="L42" s="24">
        <v>1345</v>
      </c>
    </row>
    <row r="43" spans="1:12">
      <c r="A43" s="66" t="s">
        <v>35</v>
      </c>
      <c r="B43" s="30">
        <v>26315</v>
      </c>
      <c r="C43" s="48">
        <v>6795</v>
      </c>
      <c r="D43" s="23">
        <v>3485</v>
      </c>
      <c r="E43" s="23">
        <v>3310</v>
      </c>
      <c r="F43" s="23">
        <v>4310</v>
      </c>
      <c r="G43" s="28">
        <v>2485</v>
      </c>
      <c r="H43" s="48">
        <v>19520</v>
      </c>
      <c r="I43" s="23">
        <v>13055</v>
      </c>
      <c r="J43" s="23">
        <v>6460</v>
      </c>
      <c r="K43" s="23">
        <v>17280</v>
      </c>
      <c r="L43" s="24">
        <v>2240</v>
      </c>
    </row>
    <row r="44" spans="1:12">
      <c r="A44" s="66" t="s">
        <v>36</v>
      </c>
      <c r="B44" s="30">
        <v>24340</v>
      </c>
      <c r="C44" s="48">
        <v>10735</v>
      </c>
      <c r="D44" s="23">
        <v>640</v>
      </c>
      <c r="E44" s="23">
        <v>10100</v>
      </c>
      <c r="F44" s="23">
        <v>10645</v>
      </c>
      <c r="G44" s="28">
        <v>90</v>
      </c>
      <c r="H44" s="48">
        <v>13605</v>
      </c>
      <c r="I44" s="23">
        <v>6905</v>
      </c>
      <c r="J44" s="23">
        <v>6700</v>
      </c>
      <c r="K44" s="23">
        <v>13480</v>
      </c>
      <c r="L44" s="24">
        <v>125</v>
      </c>
    </row>
    <row r="45" spans="1:12">
      <c r="A45" s="66" t="s">
        <v>37</v>
      </c>
      <c r="B45" s="30">
        <v>12295</v>
      </c>
      <c r="C45" s="48">
        <v>2740</v>
      </c>
      <c r="D45" s="23">
        <v>1805</v>
      </c>
      <c r="E45" s="23">
        <v>940</v>
      </c>
      <c r="F45" s="23">
        <v>1385</v>
      </c>
      <c r="G45" s="28">
        <v>1355</v>
      </c>
      <c r="H45" s="48">
        <v>9555</v>
      </c>
      <c r="I45" s="23">
        <v>7945</v>
      </c>
      <c r="J45" s="23">
        <v>1610</v>
      </c>
      <c r="K45" s="23">
        <v>7640</v>
      </c>
      <c r="L45" s="24">
        <v>1915</v>
      </c>
    </row>
    <row r="46" spans="1:12">
      <c r="A46" s="66" t="s">
        <v>38</v>
      </c>
      <c r="B46" s="30">
        <v>16195</v>
      </c>
      <c r="C46" s="48">
        <v>4710</v>
      </c>
      <c r="D46" s="23">
        <v>3275</v>
      </c>
      <c r="E46" s="23">
        <v>1435</v>
      </c>
      <c r="F46" s="23">
        <v>3075</v>
      </c>
      <c r="G46" s="28">
        <v>1635</v>
      </c>
      <c r="H46" s="48">
        <v>11485</v>
      </c>
      <c r="I46" s="23">
        <v>11065</v>
      </c>
      <c r="J46" s="23">
        <v>420</v>
      </c>
      <c r="K46" s="23">
        <v>10080</v>
      </c>
      <c r="L46" s="24">
        <v>1405</v>
      </c>
    </row>
    <row r="47" spans="1:12">
      <c r="A47" s="66" t="s">
        <v>278</v>
      </c>
      <c r="B47" s="30">
        <v>3030</v>
      </c>
      <c r="C47" s="48">
        <v>320</v>
      </c>
      <c r="D47" s="23">
        <v>160</v>
      </c>
      <c r="E47" s="23">
        <v>160</v>
      </c>
      <c r="F47" s="23">
        <v>280</v>
      </c>
      <c r="G47" s="28">
        <v>40</v>
      </c>
      <c r="H47" s="48">
        <v>2705</v>
      </c>
      <c r="I47" s="23">
        <v>2660</v>
      </c>
      <c r="J47" s="23">
        <v>50</v>
      </c>
      <c r="K47" s="23">
        <v>2550</v>
      </c>
      <c r="L47" s="24">
        <v>155</v>
      </c>
    </row>
    <row r="48" spans="1:12">
      <c r="A48" s="66" t="s">
        <v>40</v>
      </c>
      <c r="B48" s="30">
        <v>9255</v>
      </c>
      <c r="C48" s="48">
        <v>2230</v>
      </c>
      <c r="D48" s="23">
        <v>635</v>
      </c>
      <c r="E48" s="23">
        <v>1595</v>
      </c>
      <c r="F48" s="23">
        <v>1965</v>
      </c>
      <c r="G48" s="28">
        <v>265</v>
      </c>
      <c r="H48" s="48">
        <v>7025</v>
      </c>
      <c r="I48" s="23">
        <v>5820</v>
      </c>
      <c r="J48" s="23">
        <v>1205</v>
      </c>
      <c r="K48" s="23">
        <v>6640</v>
      </c>
      <c r="L48" s="24">
        <v>385</v>
      </c>
    </row>
    <row r="49" spans="1:12">
      <c r="A49" s="66" t="s">
        <v>279</v>
      </c>
      <c r="B49" s="30">
        <v>7655</v>
      </c>
      <c r="C49" s="48">
        <v>2155</v>
      </c>
      <c r="D49" s="23">
        <v>1330</v>
      </c>
      <c r="E49" s="23">
        <v>825</v>
      </c>
      <c r="F49" s="23">
        <v>1460</v>
      </c>
      <c r="G49" s="28">
        <v>695</v>
      </c>
      <c r="H49" s="48">
        <v>5500</v>
      </c>
      <c r="I49" s="23">
        <v>4905</v>
      </c>
      <c r="J49" s="23">
        <v>595</v>
      </c>
      <c r="K49" s="23">
        <v>4800</v>
      </c>
      <c r="L49" s="24">
        <v>700</v>
      </c>
    </row>
    <row r="50" spans="1:12">
      <c r="A50" s="66" t="s">
        <v>42</v>
      </c>
      <c r="B50" s="30">
        <v>26120</v>
      </c>
      <c r="C50" s="48">
        <v>5570</v>
      </c>
      <c r="D50" s="23">
        <v>2795</v>
      </c>
      <c r="E50" s="23">
        <v>2775</v>
      </c>
      <c r="F50" s="23">
        <v>2625</v>
      </c>
      <c r="G50" s="28">
        <v>2945</v>
      </c>
      <c r="H50" s="48">
        <v>20550</v>
      </c>
      <c r="I50" s="23">
        <v>13700</v>
      </c>
      <c r="J50" s="23">
        <v>6850</v>
      </c>
      <c r="K50" s="23">
        <v>17940</v>
      </c>
      <c r="L50" s="24">
        <v>2610</v>
      </c>
    </row>
    <row r="51" spans="1:12">
      <c r="A51" s="66" t="s">
        <v>43</v>
      </c>
      <c r="B51" s="30">
        <v>750</v>
      </c>
      <c r="C51" s="48">
        <v>250</v>
      </c>
      <c r="D51" s="23">
        <v>160</v>
      </c>
      <c r="E51" s="23">
        <v>95</v>
      </c>
      <c r="F51" s="23">
        <v>125</v>
      </c>
      <c r="G51" s="28">
        <v>125</v>
      </c>
      <c r="H51" s="48">
        <v>495</v>
      </c>
      <c r="I51" s="23">
        <v>495</v>
      </c>
      <c r="J51" s="23">
        <v>0</v>
      </c>
      <c r="K51" s="23">
        <v>360</v>
      </c>
      <c r="L51" s="24">
        <v>135</v>
      </c>
    </row>
    <row r="52" spans="1:12">
      <c r="A52" s="66" t="s">
        <v>214</v>
      </c>
      <c r="B52" s="30">
        <v>4440</v>
      </c>
      <c r="C52" s="48">
        <v>120</v>
      </c>
      <c r="D52" s="23">
        <v>40</v>
      </c>
      <c r="E52" s="23">
        <v>80</v>
      </c>
      <c r="F52" s="23">
        <v>85</v>
      </c>
      <c r="G52" s="28">
        <v>35</v>
      </c>
      <c r="H52" s="48">
        <v>4325</v>
      </c>
      <c r="I52" s="23">
        <v>1615</v>
      </c>
      <c r="J52" s="23">
        <v>2710</v>
      </c>
      <c r="K52" s="23">
        <v>4175</v>
      </c>
      <c r="L52" s="24">
        <v>150</v>
      </c>
    </row>
    <row r="53" spans="1:12">
      <c r="A53" s="66" t="s">
        <v>45</v>
      </c>
      <c r="B53" s="30">
        <v>25120</v>
      </c>
      <c r="C53" s="48">
        <v>5280</v>
      </c>
      <c r="D53" s="23">
        <v>2580</v>
      </c>
      <c r="E53" s="23">
        <v>2700</v>
      </c>
      <c r="F53" s="23">
        <v>3360</v>
      </c>
      <c r="G53" s="28">
        <v>1920</v>
      </c>
      <c r="H53" s="48">
        <v>19840</v>
      </c>
      <c r="I53" s="23">
        <v>15800</v>
      </c>
      <c r="J53" s="23">
        <v>4040</v>
      </c>
      <c r="K53" s="23">
        <v>17435</v>
      </c>
      <c r="L53" s="24">
        <v>2405</v>
      </c>
    </row>
    <row r="54" spans="1:12">
      <c r="A54" s="66" t="s">
        <v>280</v>
      </c>
      <c r="B54" s="30">
        <v>895</v>
      </c>
      <c r="C54" s="48">
        <v>465</v>
      </c>
      <c r="D54" s="23">
        <v>70</v>
      </c>
      <c r="E54" s="23">
        <v>390</v>
      </c>
      <c r="F54" s="23">
        <v>400</v>
      </c>
      <c r="G54" s="28">
        <v>65</v>
      </c>
      <c r="H54" s="48">
        <v>430</v>
      </c>
      <c r="I54" s="23">
        <v>415</v>
      </c>
      <c r="J54" s="23">
        <v>15</v>
      </c>
      <c r="K54" s="23">
        <v>390</v>
      </c>
      <c r="L54" s="24">
        <v>40</v>
      </c>
    </row>
    <row r="55" spans="1:12">
      <c r="A55" s="66" t="s">
        <v>47</v>
      </c>
      <c r="B55" s="30">
        <v>21590</v>
      </c>
      <c r="C55" s="48">
        <v>3855</v>
      </c>
      <c r="D55" s="23">
        <v>1110</v>
      </c>
      <c r="E55" s="23">
        <v>2745</v>
      </c>
      <c r="F55" s="23">
        <v>3290</v>
      </c>
      <c r="G55" s="28">
        <v>565</v>
      </c>
      <c r="H55" s="48">
        <v>17735</v>
      </c>
      <c r="I55" s="23">
        <v>11790</v>
      </c>
      <c r="J55" s="23">
        <v>5945</v>
      </c>
      <c r="K55" s="23">
        <v>16915</v>
      </c>
      <c r="L55" s="24">
        <v>820</v>
      </c>
    </row>
    <row r="56" spans="1:12">
      <c r="A56" s="66" t="s">
        <v>48</v>
      </c>
      <c r="B56" s="30">
        <v>22370</v>
      </c>
      <c r="C56" s="48">
        <v>3325</v>
      </c>
      <c r="D56" s="23">
        <v>2025</v>
      </c>
      <c r="E56" s="23">
        <v>1300</v>
      </c>
      <c r="F56" s="23">
        <v>1945</v>
      </c>
      <c r="G56" s="28">
        <v>1380</v>
      </c>
      <c r="H56" s="48">
        <v>19045</v>
      </c>
      <c r="I56" s="23">
        <v>11585</v>
      </c>
      <c r="J56" s="23">
        <v>7460</v>
      </c>
      <c r="K56" s="23">
        <v>17355</v>
      </c>
      <c r="L56" s="24">
        <v>1690</v>
      </c>
    </row>
    <row r="57" spans="1:12">
      <c r="A57" s="66" t="s">
        <v>49</v>
      </c>
      <c r="B57" s="30">
        <v>14150</v>
      </c>
      <c r="C57" s="48">
        <v>5570</v>
      </c>
      <c r="D57" s="23">
        <v>4345</v>
      </c>
      <c r="E57" s="23">
        <v>1225</v>
      </c>
      <c r="F57" s="23">
        <v>3165</v>
      </c>
      <c r="G57" s="28">
        <v>2405</v>
      </c>
      <c r="H57" s="48">
        <v>8580</v>
      </c>
      <c r="I57" s="23">
        <v>8580</v>
      </c>
      <c r="J57" s="23">
        <v>0</v>
      </c>
      <c r="K57" s="23">
        <v>5605</v>
      </c>
      <c r="L57" s="24">
        <v>2975</v>
      </c>
    </row>
    <row r="58" spans="1:12">
      <c r="A58" s="66" t="s">
        <v>281</v>
      </c>
      <c r="B58" s="30">
        <v>7250</v>
      </c>
      <c r="C58" s="48">
        <v>6505</v>
      </c>
      <c r="D58" s="23">
        <v>1940</v>
      </c>
      <c r="E58" s="23">
        <v>4565</v>
      </c>
      <c r="F58" s="23">
        <v>5280</v>
      </c>
      <c r="G58" s="28">
        <v>1225</v>
      </c>
      <c r="H58" s="48">
        <v>750</v>
      </c>
      <c r="I58" s="23">
        <v>125</v>
      </c>
      <c r="J58" s="23">
        <v>625</v>
      </c>
      <c r="K58" s="23">
        <v>670</v>
      </c>
      <c r="L58" s="24">
        <v>80</v>
      </c>
    </row>
    <row r="59" spans="1:12">
      <c r="A59" s="66" t="s">
        <v>154</v>
      </c>
      <c r="B59" s="30">
        <v>10365</v>
      </c>
      <c r="C59" s="48">
        <v>1935</v>
      </c>
      <c r="D59" s="23">
        <v>590</v>
      </c>
      <c r="E59" s="23">
        <v>1345</v>
      </c>
      <c r="F59" s="23">
        <v>1465</v>
      </c>
      <c r="G59" s="28">
        <v>470</v>
      </c>
      <c r="H59" s="48">
        <v>8430</v>
      </c>
      <c r="I59" s="23">
        <v>6160</v>
      </c>
      <c r="J59" s="23">
        <v>2270</v>
      </c>
      <c r="K59" s="23">
        <v>7870</v>
      </c>
      <c r="L59" s="24">
        <v>560</v>
      </c>
    </row>
    <row r="60" spans="1:12">
      <c r="A60" s="66" t="s">
        <v>50</v>
      </c>
      <c r="B60" s="30">
        <v>18295</v>
      </c>
      <c r="C60" s="48">
        <v>2655</v>
      </c>
      <c r="D60" s="23">
        <v>1395</v>
      </c>
      <c r="E60" s="23">
        <v>1260</v>
      </c>
      <c r="F60" s="23">
        <v>1750</v>
      </c>
      <c r="G60" s="28">
        <v>905</v>
      </c>
      <c r="H60" s="48">
        <v>15640</v>
      </c>
      <c r="I60" s="23">
        <v>11920</v>
      </c>
      <c r="J60" s="23">
        <v>3715</v>
      </c>
      <c r="K60" s="23">
        <v>13535</v>
      </c>
      <c r="L60" s="24">
        <v>2105</v>
      </c>
    </row>
    <row r="61" spans="1:12">
      <c r="A61" s="66" t="s">
        <v>282</v>
      </c>
      <c r="B61" s="30">
        <v>22275</v>
      </c>
      <c r="C61" s="48">
        <v>8120</v>
      </c>
      <c r="D61" s="23">
        <v>4690</v>
      </c>
      <c r="E61" s="23">
        <v>3430</v>
      </c>
      <c r="F61" s="23">
        <v>5390</v>
      </c>
      <c r="G61" s="28">
        <v>2730</v>
      </c>
      <c r="H61" s="48">
        <v>14155</v>
      </c>
      <c r="I61" s="23">
        <v>12085</v>
      </c>
      <c r="J61" s="23">
        <v>2070</v>
      </c>
      <c r="K61" s="23">
        <v>12015</v>
      </c>
      <c r="L61" s="24">
        <v>2140</v>
      </c>
    </row>
    <row r="62" spans="1:12">
      <c r="A62" s="66" t="s">
        <v>52</v>
      </c>
      <c r="B62" s="30">
        <v>25785</v>
      </c>
      <c r="C62" s="48">
        <v>6250</v>
      </c>
      <c r="D62" s="23">
        <v>2760</v>
      </c>
      <c r="E62" s="23">
        <v>3495</v>
      </c>
      <c r="F62" s="23">
        <v>4240</v>
      </c>
      <c r="G62" s="28">
        <v>2010</v>
      </c>
      <c r="H62" s="48">
        <v>19535</v>
      </c>
      <c r="I62" s="23">
        <v>17475</v>
      </c>
      <c r="J62" s="23">
        <v>2060</v>
      </c>
      <c r="K62" s="23">
        <v>17255</v>
      </c>
      <c r="L62" s="24">
        <v>2280</v>
      </c>
    </row>
    <row r="63" spans="1:12">
      <c r="A63" s="66" t="s">
        <v>53</v>
      </c>
      <c r="B63" s="30">
        <v>12695</v>
      </c>
      <c r="C63" s="48">
        <v>3265</v>
      </c>
      <c r="D63" s="23">
        <v>1865</v>
      </c>
      <c r="E63" s="23">
        <v>1400</v>
      </c>
      <c r="F63" s="23">
        <v>1950</v>
      </c>
      <c r="G63" s="28">
        <v>1315</v>
      </c>
      <c r="H63" s="48">
        <v>9430</v>
      </c>
      <c r="I63" s="23">
        <v>8040</v>
      </c>
      <c r="J63" s="23">
        <v>1390</v>
      </c>
      <c r="K63" s="23">
        <v>8040</v>
      </c>
      <c r="L63" s="24">
        <v>1390</v>
      </c>
    </row>
    <row r="64" spans="1:12">
      <c r="A64" s="66" t="s">
        <v>230</v>
      </c>
      <c r="B64" s="30">
        <v>680</v>
      </c>
      <c r="C64" s="48">
        <v>40</v>
      </c>
      <c r="D64" s="23">
        <v>25</v>
      </c>
      <c r="E64" s="23">
        <v>15</v>
      </c>
      <c r="F64" s="23">
        <v>35</v>
      </c>
      <c r="G64" s="28">
        <v>5</v>
      </c>
      <c r="H64" s="48">
        <v>635</v>
      </c>
      <c r="I64" s="23">
        <v>635</v>
      </c>
      <c r="J64" s="23">
        <v>0</v>
      </c>
      <c r="K64" s="23">
        <v>610</v>
      </c>
      <c r="L64" s="24">
        <v>25</v>
      </c>
    </row>
    <row r="65" spans="1:12">
      <c r="A65" s="66" t="s">
        <v>184</v>
      </c>
      <c r="B65" s="30">
        <v>27800</v>
      </c>
      <c r="C65" s="48">
        <v>4140</v>
      </c>
      <c r="D65" s="23">
        <v>1515</v>
      </c>
      <c r="E65" s="23">
        <v>2620</v>
      </c>
      <c r="F65" s="23">
        <v>3150</v>
      </c>
      <c r="G65" s="28">
        <v>990</v>
      </c>
      <c r="H65" s="48">
        <v>23660</v>
      </c>
      <c r="I65" s="23">
        <v>17775</v>
      </c>
      <c r="J65" s="23">
        <v>5885</v>
      </c>
      <c r="K65" s="23">
        <v>22640</v>
      </c>
      <c r="L65" s="24">
        <v>1020</v>
      </c>
    </row>
    <row r="66" spans="1:12">
      <c r="A66" s="66" t="s">
        <v>55</v>
      </c>
      <c r="B66" s="30">
        <v>32370</v>
      </c>
      <c r="C66" s="48">
        <v>8675</v>
      </c>
      <c r="D66" s="23">
        <v>6140</v>
      </c>
      <c r="E66" s="23">
        <v>2535</v>
      </c>
      <c r="F66" s="23">
        <v>4690</v>
      </c>
      <c r="G66" s="28">
        <v>3985</v>
      </c>
      <c r="H66" s="48">
        <v>23695</v>
      </c>
      <c r="I66" s="23">
        <v>22015</v>
      </c>
      <c r="J66" s="23">
        <v>1680</v>
      </c>
      <c r="K66" s="23">
        <v>21990</v>
      </c>
      <c r="L66" s="24">
        <v>1705</v>
      </c>
    </row>
    <row r="67" spans="1:12">
      <c r="A67" s="66" t="s">
        <v>283</v>
      </c>
      <c r="B67" s="30">
        <v>3445</v>
      </c>
      <c r="C67" s="48">
        <v>505</v>
      </c>
      <c r="D67" s="23">
        <v>230</v>
      </c>
      <c r="E67" s="23">
        <v>275</v>
      </c>
      <c r="F67" s="23">
        <v>465</v>
      </c>
      <c r="G67" s="28">
        <v>40</v>
      </c>
      <c r="H67" s="48">
        <v>2935</v>
      </c>
      <c r="I67" s="23">
        <v>2350</v>
      </c>
      <c r="J67" s="23">
        <v>585</v>
      </c>
      <c r="K67" s="23">
        <v>2845</v>
      </c>
      <c r="L67" s="24">
        <v>90</v>
      </c>
    </row>
    <row r="68" spans="1:12">
      <c r="A68" s="66" t="s">
        <v>57</v>
      </c>
      <c r="B68" s="30">
        <v>16505</v>
      </c>
      <c r="C68" s="48">
        <v>6395</v>
      </c>
      <c r="D68" s="23">
        <v>2590</v>
      </c>
      <c r="E68" s="23">
        <v>3805</v>
      </c>
      <c r="F68" s="23">
        <v>4590</v>
      </c>
      <c r="G68" s="28">
        <v>1805</v>
      </c>
      <c r="H68" s="48">
        <v>10110</v>
      </c>
      <c r="I68" s="23">
        <v>8705</v>
      </c>
      <c r="J68" s="23">
        <v>1405</v>
      </c>
      <c r="K68" s="23">
        <v>8855</v>
      </c>
      <c r="L68" s="24">
        <v>1255</v>
      </c>
    </row>
    <row r="69" spans="1:12">
      <c r="A69" s="66" t="s">
        <v>58</v>
      </c>
      <c r="B69" s="30">
        <v>11465</v>
      </c>
      <c r="C69" s="48">
        <v>1460</v>
      </c>
      <c r="D69" s="23">
        <v>490</v>
      </c>
      <c r="E69" s="23">
        <v>970</v>
      </c>
      <c r="F69" s="23">
        <v>1185</v>
      </c>
      <c r="G69" s="28">
        <v>275</v>
      </c>
      <c r="H69" s="48">
        <v>10000</v>
      </c>
      <c r="I69" s="23">
        <v>8025</v>
      </c>
      <c r="J69" s="23">
        <v>1975</v>
      </c>
      <c r="K69" s="23">
        <v>9395</v>
      </c>
      <c r="L69" s="24">
        <v>605</v>
      </c>
    </row>
    <row r="70" spans="1:12">
      <c r="A70" s="66" t="s">
        <v>59</v>
      </c>
      <c r="B70" s="30">
        <v>6945</v>
      </c>
      <c r="C70" s="48">
        <v>1375</v>
      </c>
      <c r="D70" s="23">
        <v>685</v>
      </c>
      <c r="E70" s="23">
        <v>690</v>
      </c>
      <c r="F70" s="23">
        <v>1100</v>
      </c>
      <c r="G70" s="28">
        <v>275</v>
      </c>
      <c r="H70" s="48">
        <v>5570</v>
      </c>
      <c r="I70" s="23">
        <v>4380</v>
      </c>
      <c r="J70" s="23">
        <v>1190</v>
      </c>
      <c r="K70" s="23">
        <v>5335</v>
      </c>
      <c r="L70" s="24">
        <v>235</v>
      </c>
    </row>
    <row r="71" spans="1:12">
      <c r="A71" s="66" t="s">
        <v>60</v>
      </c>
      <c r="B71" s="30">
        <v>25995</v>
      </c>
      <c r="C71" s="48">
        <v>4930</v>
      </c>
      <c r="D71" s="23">
        <v>2040</v>
      </c>
      <c r="E71" s="23">
        <v>2885</v>
      </c>
      <c r="F71" s="23">
        <v>3650</v>
      </c>
      <c r="G71" s="28">
        <v>1280</v>
      </c>
      <c r="H71" s="48">
        <v>21070</v>
      </c>
      <c r="I71" s="23">
        <v>15990</v>
      </c>
      <c r="J71" s="23">
        <v>5080</v>
      </c>
      <c r="K71" s="23">
        <v>19250</v>
      </c>
      <c r="L71" s="24">
        <v>1820</v>
      </c>
    </row>
    <row r="72" spans="1:12">
      <c r="A72" s="66" t="s">
        <v>61</v>
      </c>
      <c r="B72" s="30">
        <v>920</v>
      </c>
      <c r="C72" s="48">
        <v>90</v>
      </c>
      <c r="D72" s="23">
        <v>15</v>
      </c>
      <c r="E72" s="23">
        <v>70</v>
      </c>
      <c r="F72" s="23">
        <v>80</v>
      </c>
      <c r="G72" s="28">
        <v>10</v>
      </c>
      <c r="H72" s="48">
        <v>835</v>
      </c>
      <c r="I72" s="23">
        <v>655</v>
      </c>
      <c r="J72" s="23">
        <v>180</v>
      </c>
      <c r="K72" s="23">
        <v>665</v>
      </c>
      <c r="L72" s="24">
        <v>170</v>
      </c>
    </row>
    <row r="73" spans="1:12">
      <c r="A73" s="66" t="s">
        <v>155</v>
      </c>
      <c r="B73" s="30">
        <v>19950</v>
      </c>
      <c r="C73" s="48">
        <v>3545</v>
      </c>
      <c r="D73" s="23">
        <v>2150</v>
      </c>
      <c r="E73" s="23">
        <v>1395</v>
      </c>
      <c r="F73" s="23">
        <v>2270</v>
      </c>
      <c r="G73" s="28">
        <v>1275</v>
      </c>
      <c r="H73" s="48">
        <v>16400</v>
      </c>
      <c r="I73" s="23">
        <v>13480</v>
      </c>
      <c r="J73" s="23">
        <v>2920</v>
      </c>
      <c r="K73" s="23">
        <v>14905</v>
      </c>
      <c r="L73" s="24">
        <v>1495</v>
      </c>
    </row>
    <row r="74" spans="1:12">
      <c r="A74" s="66" t="s">
        <v>62</v>
      </c>
      <c r="B74" s="30">
        <v>15815</v>
      </c>
      <c r="C74" s="48">
        <v>2900</v>
      </c>
      <c r="D74" s="23">
        <v>2045</v>
      </c>
      <c r="E74" s="23">
        <v>860</v>
      </c>
      <c r="F74" s="23">
        <v>1455</v>
      </c>
      <c r="G74" s="28">
        <v>1445</v>
      </c>
      <c r="H74" s="48">
        <v>12915</v>
      </c>
      <c r="I74" s="23">
        <v>12350</v>
      </c>
      <c r="J74" s="23">
        <v>565</v>
      </c>
      <c r="K74" s="23">
        <v>8615</v>
      </c>
      <c r="L74" s="24">
        <v>4300</v>
      </c>
    </row>
    <row r="75" spans="1:12">
      <c r="A75" s="66" t="s">
        <v>284</v>
      </c>
      <c r="B75" s="30">
        <v>1780</v>
      </c>
      <c r="C75" s="48">
        <v>1780</v>
      </c>
      <c r="D75" s="23">
        <v>940</v>
      </c>
      <c r="E75" s="23">
        <v>840</v>
      </c>
      <c r="F75" s="23">
        <v>490</v>
      </c>
      <c r="G75" s="28">
        <v>1290</v>
      </c>
      <c r="H75" s="48">
        <v>0</v>
      </c>
      <c r="I75" s="23">
        <v>0</v>
      </c>
      <c r="J75" s="23">
        <v>0</v>
      </c>
      <c r="K75" s="23">
        <v>0</v>
      </c>
      <c r="L75" s="24">
        <v>0</v>
      </c>
    </row>
    <row r="76" spans="1:12">
      <c r="A76" s="66" t="s">
        <v>285</v>
      </c>
      <c r="B76" s="30">
        <v>420</v>
      </c>
      <c r="C76" s="48">
        <v>420</v>
      </c>
      <c r="D76" s="23">
        <v>260</v>
      </c>
      <c r="E76" s="23">
        <v>155</v>
      </c>
      <c r="F76" s="23">
        <v>265</v>
      </c>
      <c r="G76" s="28">
        <v>155</v>
      </c>
      <c r="H76" s="48">
        <v>0</v>
      </c>
      <c r="I76" s="23">
        <v>0</v>
      </c>
      <c r="J76" s="23">
        <v>0</v>
      </c>
      <c r="K76" s="23">
        <v>0</v>
      </c>
      <c r="L76" s="24">
        <v>0</v>
      </c>
    </row>
    <row r="77" spans="1:12">
      <c r="A77" s="66" t="s">
        <v>65</v>
      </c>
      <c r="B77" s="30">
        <v>26380</v>
      </c>
      <c r="C77" s="48">
        <v>6875</v>
      </c>
      <c r="D77" s="23">
        <v>3175</v>
      </c>
      <c r="E77" s="23">
        <v>3700</v>
      </c>
      <c r="F77" s="23">
        <v>4320</v>
      </c>
      <c r="G77" s="28">
        <v>2555</v>
      </c>
      <c r="H77" s="48">
        <v>19505</v>
      </c>
      <c r="I77" s="23">
        <v>13310</v>
      </c>
      <c r="J77" s="23">
        <v>6195</v>
      </c>
      <c r="K77" s="23">
        <v>16250</v>
      </c>
      <c r="L77" s="24">
        <v>3255</v>
      </c>
    </row>
    <row r="78" spans="1:12">
      <c r="A78" s="66" t="s">
        <v>66</v>
      </c>
      <c r="B78" s="30">
        <v>24005</v>
      </c>
      <c r="C78" s="48">
        <v>5840</v>
      </c>
      <c r="D78" s="23">
        <v>1625</v>
      </c>
      <c r="E78" s="23">
        <v>4215</v>
      </c>
      <c r="F78" s="23">
        <v>4480</v>
      </c>
      <c r="G78" s="28">
        <v>1360</v>
      </c>
      <c r="H78" s="48">
        <v>18165</v>
      </c>
      <c r="I78" s="23">
        <v>9965</v>
      </c>
      <c r="J78" s="23">
        <v>8200</v>
      </c>
      <c r="K78" s="23">
        <v>16570</v>
      </c>
      <c r="L78" s="24">
        <v>1595</v>
      </c>
    </row>
    <row r="79" spans="1:12">
      <c r="A79" s="66" t="s">
        <v>286</v>
      </c>
      <c r="B79" s="30">
        <v>9575</v>
      </c>
      <c r="C79" s="48">
        <v>5325</v>
      </c>
      <c r="D79" s="23">
        <v>4815</v>
      </c>
      <c r="E79" s="23">
        <v>505</v>
      </c>
      <c r="F79" s="23">
        <v>950</v>
      </c>
      <c r="G79" s="28">
        <v>4375</v>
      </c>
      <c r="H79" s="48">
        <v>4250</v>
      </c>
      <c r="I79" s="23">
        <v>4200</v>
      </c>
      <c r="J79" s="23">
        <v>50</v>
      </c>
      <c r="K79" s="23">
        <v>2070</v>
      </c>
      <c r="L79" s="24">
        <v>2180</v>
      </c>
    </row>
    <row r="80" spans="1:12">
      <c r="A80" s="66" t="s">
        <v>287</v>
      </c>
      <c r="B80" s="30">
        <v>1190</v>
      </c>
      <c r="C80" s="48">
        <v>1190</v>
      </c>
      <c r="D80" s="23">
        <v>695</v>
      </c>
      <c r="E80" s="23">
        <v>495</v>
      </c>
      <c r="F80" s="23">
        <v>600</v>
      </c>
      <c r="G80" s="28">
        <v>590</v>
      </c>
      <c r="H80" s="48">
        <v>0</v>
      </c>
      <c r="I80" s="23">
        <v>0</v>
      </c>
      <c r="J80" s="23">
        <v>0</v>
      </c>
      <c r="K80" s="23">
        <v>0</v>
      </c>
      <c r="L80" s="24">
        <v>0</v>
      </c>
    </row>
    <row r="81" spans="1:12">
      <c r="A81" s="66" t="s">
        <v>69</v>
      </c>
      <c r="B81" s="30">
        <v>16130</v>
      </c>
      <c r="C81" s="48">
        <v>4010</v>
      </c>
      <c r="D81" s="23">
        <v>2325</v>
      </c>
      <c r="E81" s="23">
        <v>1690</v>
      </c>
      <c r="F81" s="23">
        <v>2135</v>
      </c>
      <c r="G81" s="28">
        <v>1875</v>
      </c>
      <c r="H81" s="48">
        <v>12120</v>
      </c>
      <c r="I81" s="23">
        <v>11810</v>
      </c>
      <c r="J81" s="23">
        <v>305</v>
      </c>
      <c r="K81" s="23">
        <v>10925</v>
      </c>
      <c r="L81" s="24">
        <v>1195</v>
      </c>
    </row>
    <row r="82" spans="1:12">
      <c r="A82" s="66" t="s">
        <v>70</v>
      </c>
      <c r="B82" s="30">
        <v>34330</v>
      </c>
      <c r="C82" s="48">
        <v>6610</v>
      </c>
      <c r="D82" s="23">
        <v>2810</v>
      </c>
      <c r="E82" s="23">
        <v>3800</v>
      </c>
      <c r="F82" s="23">
        <v>5570</v>
      </c>
      <c r="G82" s="28">
        <v>1040</v>
      </c>
      <c r="H82" s="48">
        <v>27720</v>
      </c>
      <c r="I82" s="23">
        <v>24245</v>
      </c>
      <c r="J82" s="23">
        <v>3475</v>
      </c>
      <c r="K82" s="23">
        <v>25760</v>
      </c>
      <c r="L82" s="24">
        <v>1960</v>
      </c>
    </row>
    <row r="83" spans="1:12">
      <c r="A83" s="66" t="s">
        <v>71</v>
      </c>
      <c r="B83" s="30">
        <v>38190</v>
      </c>
      <c r="C83" s="48">
        <v>10545</v>
      </c>
      <c r="D83" s="23">
        <v>6900</v>
      </c>
      <c r="E83" s="23">
        <v>3645</v>
      </c>
      <c r="F83" s="23">
        <v>6315</v>
      </c>
      <c r="G83" s="28">
        <v>4230</v>
      </c>
      <c r="H83" s="48">
        <v>27645</v>
      </c>
      <c r="I83" s="23">
        <v>26070</v>
      </c>
      <c r="J83" s="23">
        <v>1575</v>
      </c>
      <c r="K83" s="23">
        <v>23075</v>
      </c>
      <c r="L83" s="24">
        <v>4570</v>
      </c>
    </row>
    <row r="84" spans="1:12">
      <c r="A84" s="66" t="s">
        <v>72</v>
      </c>
      <c r="B84" s="30">
        <v>21350</v>
      </c>
      <c r="C84" s="48">
        <v>4895</v>
      </c>
      <c r="D84" s="23">
        <v>2440</v>
      </c>
      <c r="E84" s="23">
        <v>2455</v>
      </c>
      <c r="F84" s="23">
        <v>2600</v>
      </c>
      <c r="G84" s="28">
        <v>2295</v>
      </c>
      <c r="H84" s="48">
        <v>16450</v>
      </c>
      <c r="I84" s="23">
        <v>13120</v>
      </c>
      <c r="J84" s="23">
        <v>3335</v>
      </c>
      <c r="K84" s="23">
        <v>13940</v>
      </c>
      <c r="L84" s="24">
        <v>2510</v>
      </c>
    </row>
    <row r="85" spans="1:12">
      <c r="A85" s="66" t="s">
        <v>190</v>
      </c>
      <c r="B85" s="30">
        <v>19575</v>
      </c>
      <c r="C85" s="48">
        <v>5160</v>
      </c>
      <c r="D85" s="23">
        <v>3695</v>
      </c>
      <c r="E85" s="23">
        <v>1465</v>
      </c>
      <c r="F85" s="23">
        <v>2955</v>
      </c>
      <c r="G85" s="28">
        <v>2205</v>
      </c>
      <c r="H85" s="48">
        <v>14415</v>
      </c>
      <c r="I85" s="23">
        <v>14325</v>
      </c>
      <c r="J85" s="23">
        <v>90</v>
      </c>
      <c r="K85" s="23">
        <v>12620</v>
      </c>
      <c r="L85" s="24">
        <v>1795</v>
      </c>
    </row>
    <row r="86" spans="1:12">
      <c r="A86" s="66" t="s">
        <v>217</v>
      </c>
      <c r="B86" s="30">
        <v>2775</v>
      </c>
      <c r="C86" s="48">
        <v>175</v>
      </c>
      <c r="D86" s="23">
        <v>20</v>
      </c>
      <c r="E86" s="23">
        <v>155</v>
      </c>
      <c r="F86" s="23">
        <v>170</v>
      </c>
      <c r="G86" s="28">
        <v>5</v>
      </c>
      <c r="H86" s="48">
        <v>2600</v>
      </c>
      <c r="I86" s="23">
        <v>1920</v>
      </c>
      <c r="J86" s="23">
        <v>680</v>
      </c>
      <c r="K86" s="23">
        <v>2560</v>
      </c>
      <c r="L86" s="24">
        <v>40</v>
      </c>
    </row>
    <row r="87" spans="1:12">
      <c r="A87" s="66" t="s">
        <v>74</v>
      </c>
      <c r="B87" s="30">
        <v>12680</v>
      </c>
      <c r="C87" s="48">
        <v>2160</v>
      </c>
      <c r="D87" s="23">
        <v>800</v>
      </c>
      <c r="E87" s="23">
        <v>1360</v>
      </c>
      <c r="F87" s="23">
        <v>1565</v>
      </c>
      <c r="G87" s="28">
        <v>595</v>
      </c>
      <c r="H87" s="48">
        <v>10520</v>
      </c>
      <c r="I87" s="23">
        <v>7100</v>
      </c>
      <c r="J87" s="23">
        <v>3420</v>
      </c>
      <c r="K87" s="23">
        <v>9945</v>
      </c>
      <c r="L87" s="24">
        <v>575</v>
      </c>
    </row>
    <row r="88" spans="1:12">
      <c r="A88" s="66" t="s">
        <v>192</v>
      </c>
      <c r="B88" s="30">
        <v>32290</v>
      </c>
      <c r="C88" s="48">
        <v>7205</v>
      </c>
      <c r="D88" s="23">
        <v>3045</v>
      </c>
      <c r="E88" s="23">
        <v>4160</v>
      </c>
      <c r="F88" s="23">
        <v>4450</v>
      </c>
      <c r="G88" s="28">
        <v>2755</v>
      </c>
      <c r="H88" s="48">
        <v>25090</v>
      </c>
      <c r="I88" s="23">
        <v>17830</v>
      </c>
      <c r="J88" s="23">
        <v>7255</v>
      </c>
      <c r="K88" s="23">
        <v>22190</v>
      </c>
      <c r="L88" s="24">
        <v>2900</v>
      </c>
    </row>
    <row r="89" spans="1:12">
      <c r="A89" s="66" t="s">
        <v>218</v>
      </c>
      <c r="B89" s="30">
        <v>1320</v>
      </c>
      <c r="C89" s="48">
        <v>115</v>
      </c>
      <c r="D89" s="23">
        <v>20</v>
      </c>
      <c r="E89" s="23">
        <v>95</v>
      </c>
      <c r="F89" s="23">
        <v>105</v>
      </c>
      <c r="G89" s="28">
        <v>10</v>
      </c>
      <c r="H89" s="48">
        <v>1205</v>
      </c>
      <c r="I89" s="23">
        <v>1190</v>
      </c>
      <c r="J89" s="23">
        <v>10</v>
      </c>
      <c r="K89" s="23">
        <v>1185</v>
      </c>
      <c r="L89" s="24">
        <v>20</v>
      </c>
    </row>
    <row r="90" spans="1:12">
      <c r="A90" s="66" t="s">
        <v>194</v>
      </c>
      <c r="B90" s="30">
        <v>32925</v>
      </c>
      <c r="C90" s="48">
        <v>8415</v>
      </c>
      <c r="D90" s="23">
        <v>6235</v>
      </c>
      <c r="E90" s="23">
        <v>2180</v>
      </c>
      <c r="F90" s="23">
        <v>4190</v>
      </c>
      <c r="G90" s="28">
        <v>4225</v>
      </c>
      <c r="H90" s="48">
        <v>24510</v>
      </c>
      <c r="I90" s="23">
        <v>21710</v>
      </c>
      <c r="J90" s="23">
        <v>2800</v>
      </c>
      <c r="K90" s="23">
        <v>20835</v>
      </c>
      <c r="L90" s="24">
        <v>3675</v>
      </c>
    </row>
    <row r="91" spans="1:12">
      <c r="A91" s="66" t="s">
        <v>76</v>
      </c>
      <c r="B91" s="30">
        <v>24905</v>
      </c>
      <c r="C91" s="48">
        <v>4660</v>
      </c>
      <c r="D91" s="23">
        <v>1975</v>
      </c>
      <c r="E91" s="23">
        <v>2685</v>
      </c>
      <c r="F91" s="23">
        <v>3375</v>
      </c>
      <c r="G91" s="28">
        <v>1285</v>
      </c>
      <c r="H91" s="48">
        <v>20245</v>
      </c>
      <c r="I91" s="23">
        <v>17840</v>
      </c>
      <c r="J91" s="23">
        <v>2405</v>
      </c>
      <c r="K91" s="23">
        <v>19075</v>
      </c>
      <c r="L91" s="24">
        <v>1170</v>
      </c>
    </row>
    <row r="92" spans="1:12">
      <c r="A92" s="66" t="s">
        <v>195</v>
      </c>
      <c r="B92" s="30">
        <v>193835</v>
      </c>
      <c r="C92" s="48">
        <v>14030</v>
      </c>
      <c r="D92" s="23">
        <v>410</v>
      </c>
      <c r="E92" s="23">
        <v>13615</v>
      </c>
      <c r="F92" s="23">
        <v>13840</v>
      </c>
      <c r="G92" s="28">
        <v>190</v>
      </c>
      <c r="H92" s="48">
        <v>179805</v>
      </c>
      <c r="I92" s="23">
        <v>10</v>
      </c>
      <c r="J92" s="23">
        <v>179800</v>
      </c>
      <c r="K92" s="23">
        <v>179745</v>
      </c>
      <c r="L92" s="24">
        <v>60</v>
      </c>
    </row>
    <row r="93" spans="1:12">
      <c r="A93" s="66" t="s">
        <v>78</v>
      </c>
      <c r="B93" s="30">
        <v>18165</v>
      </c>
      <c r="C93" s="48">
        <v>4185</v>
      </c>
      <c r="D93" s="23">
        <v>1610</v>
      </c>
      <c r="E93" s="23">
        <v>2575</v>
      </c>
      <c r="F93" s="23">
        <v>3120</v>
      </c>
      <c r="G93" s="28">
        <v>1065</v>
      </c>
      <c r="H93" s="48">
        <v>13985</v>
      </c>
      <c r="I93" s="23">
        <v>11030</v>
      </c>
      <c r="J93" s="23">
        <v>2955</v>
      </c>
      <c r="K93" s="23">
        <v>11940</v>
      </c>
      <c r="L93" s="24">
        <v>2045</v>
      </c>
    </row>
    <row r="94" spans="1:12">
      <c r="A94" s="66" t="s">
        <v>79</v>
      </c>
      <c r="B94" s="30">
        <v>23760</v>
      </c>
      <c r="C94" s="48">
        <v>7855</v>
      </c>
      <c r="D94" s="23">
        <v>6635</v>
      </c>
      <c r="E94" s="23">
        <v>1220</v>
      </c>
      <c r="F94" s="23">
        <v>3535</v>
      </c>
      <c r="G94" s="28">
        <v>4320</v>
      </c>
      <c r="H94" s="48">
        <v>15905</v>
      </c>
      <c r="I94" s="23">
        <v>11500</v>
      </c>
      <c r="J94" s="23">
        <v>4405</v>
      </c>
      <c r="K94" s="23">
        <v>14205</v>
      </c>
      <c r="L94" s="24">
        <v>1700</v>
      </c>
    </row>
    <row r="95" spans="1:12">
      <c r="A95" s="66" t="s">
        <v>219</v>
      </c>
      <c r="B95" s="30">
        <v>4080</v>
      </c>
      <c r="C95" s="48">
        <v>1910</v>
      </c>
      <c r="D95" s="23">
        <v>235</v>
      </c>
      <c r="E95" s="23">
        <v>1675</v>
      </c>
      <c r="F95" s="23">
        <v>1860</v>
      </c>
      <c r="G95" s="28">
        <v>50</v>
      </c>
      <c r="H95" s="48">
        <v>2170</v>
      </c>
      <c r="I95" s="23">
        <v>2090</v>
      </c>
      <c r="J95" s="23">
        <v>75</v>
      </c>
      <c r="K95" s="23">
        <v>2090</v>
      </c>
      <c r="L95" s="24">
        <v>80</v>
      </c>
    </row>
    <row r="96" spans="1:12">
      <c r="A96" s="66" t="s">
        <v>196</v>
      </c>
      <c r="B96" s="30">
        <v>30930</v>
      </c>
      <c r="C96" s="48">
        <v>4090</v>
      </c>
      <c r="D96" s="23">
        <v>1145</v>
      </c>
      <c r="E96" s="23">
        <v>2945</v>
      </c>
      <c r="F96" s="23">
        <v>3500</v>
      </c>
      <c r="G96" s="28">
        <v>590</v>
      </c>
      <c r="H96" s="48">
        <v>26840</v>
      </c>
      <c r="I96" s="23">
        <v>18820</v>
      </c>
      <c r="J96" s="23">
        <v>8020</v>
      </c>
      <c r="K96" s="23">
        <v>25410</v>
      </c>
      <c r="L96" s="24">
        <v>1430</v>
      </c>
    </row>
    <row r="97" spans="1:12">
      <c r="A97" s="66" t="s">
        <v>80</v>
      </c>
      <c r="B97" s="30">
        <v>21375</v>
      </c>
      <c r="C97" s="48">
        <v>4115</v>
      </c>
      <c r="D97" s="23">
        <v>1620</v>
      </c>
      <c r="E97" s="23">
        <v>2490</v>
      </c>
      <c r="F97" s="23">
        <v>2715</v>
      </c>
      <c r="G97" s="28">
        <v>1400</v>
      </c>
      <c r="H97" s="48">
        <v>17265</v>
      </c>
      <c r="I97" s="23">
        <v>15055</v>
      </c>
      <c r="J97" s="23">
        <v>2210</v>
      </c>
      <c r="K97" s="23">
        <v>15560</v>
      </c>
      <c r="L97" s="24">
        <v>1705</v>
      </c>
    </row>
    <row r="98" spans="1:12">
      <c r="A98" s="66" t="s">
        <v>288</v>
      </c>
      <c r="B98" s="30">
        <v>14025</v>
      </c>
      <c r="C98" s="48">
        <v>3075</v>
      </c>
      <c r="D98" s="23">
        <v>2010</v>
      </c>
      <c r="E98" s="23">
        <v>1060</v>
      </c>
      <c r="F98" s="23">
        <v>1730</v>
      </c>
      <c r="G98" s="28">
        <v>1345</v>
      </c>
      <c r="H98" s="48">
        <v>10950</v>
      </c>
      <c r="I98" s="23">
        <v>10905</v>
      </c>
      <c r="J98" s="23">
        <v>50</v>
      </c>
      <c r="K98" s="23">
        <v>9160</v>
      </c>
      <c r="L98" s="24">
        <v>1790</v>
      </c>
    </row>
    <row r="99" spans="1:12">
      <c r="A99" s="66" t="s">
        <v>289</v>
      </c>
      <c r="B99" s="30">
        <v>1170</v>
      </c>
      <c r="C99" s="48">
        <v>30</v>
      </c>
      <c r="D99" s="23">
        <v>25</v>
      </c>
      <c r="E99" s="23">
        <v>5</v>
      </c>
      <c r="F99" s="23">
        <v>20</v>
      </c>
      <c r="G99" s="28">
        <v>10</v>
      </c>
      <c r="H99" s="48">
        <v>1140</v>
      </c>
      <c r="I99" s="23">
        <v>1140</v>
      </c>
      <c r="J99" s="23">
        <v>0</v>
      </c>
      <c r="K99" s="23">
        <v>1025</v>
      </c>
      <c r="L99" s="24">
        <v>115</v>
      </c>
    </row>
    <row r="100" spans="1:12">
      <c r="A100" s="66" t="s">
        <v>83</v>
      </c>
      <c r="B100" s="30">
        <v>15955</v>
      </c>
      <c r="C100" s="48">
        <v>5095</v>
      </c>
      <c r="D100" s="23">
        <v>2315</v>
      </c>
      <c r="E100" s="23">
        <v>2780</v>
      </c>
      <c r="F100" s="23">
        <v>3255</v>
      </c>
      <c r="G100" s="28">
        <v>1840</v>
      </c>
      <c r="H100" s="48">
        <v>10860</v>
      </c>
      <c r="I100" s="23">
        <v>9030</v>
      </c>
      <c r="J100" s="23">
        <v>1835</v>
      </c>
      <c r="K100" s="23">
        <v>9690</v>
      </c>
      <c r="L100" s="24">
        <v>1170</v>
      </c>
    </row>
    <row r="101" spans="1:12">
      <c r="A101" s="66" t="s">
        <v>84</v>
      </c>
      <c r="B101" s="30">
        <v>8910</v>
      </c>
      <c r="C101" s="48">
        <v>2345</v>
      </c>
      <c r="D101" s="23">
        <v>1320</v>
      </c>
      <c r="E101" s="23">
        <v>1025</v>
      </c>
      <c r="F101" s="23">
        <v>1845</v>
      </c>
      <c r="G101" s="28">
        <v>500</v>
      </c>
      <c r="H101" s="48">
        <v>6560</v>
      </c>
      <c r="I101" s="23">
        <v>6050</v>
      </c>
      <c r="J101" s="23">
        <v>515</v>
      </c>
      <c r="K101" s="23">
        <v>6205</v>
      </c>
      <c r="L101" s="24">
        <v>355</v>
      </c>
    </row>
    <row r="102" spans="1:12">
      <c r="A102" s="66" t="s">
        <v>85</v>
      </c>
      <c r="B102" s="30">
        <v>970</v>
      </c>
      <c r="C102" s="48">
        <v>40</v>
      </c>
      <c r="D102" s="23">
        <v>20</v>
      </c>
      <c r="E102" s="23">
        <v>25</v>
      </c>
      <c r="F102" s="23">
        <v>25</v>
      </c>
      <c r="G102" s="28">
        <v>15</v>
      </c>
      <c r="H102" s="48">
        <v>930</v>
      </c>
      <c r="I102" s="23">
        <v>635</v>
      </c>
      <c r="J102" s="23">
        <v>295</v>
      </c>
      <c r="K102" s="23">
        <v>820</v>
      </c>
      <c r="L102" s="24">
        <v>110</v>
      </c>
    </row>
    <row r="103" spans="1:12">
      <c r="A103" s="66" t="s">
        <v>290</v>
      </c>
      <c r="B103" s="30">
        <v>715</v>
      </c>
      <c r="C103" s="48">
        <v>395</v>
      </c>
      <c r="D103" s="23">
        <v>395</v>
      </c>
      <c r="E103" s="23">
        <v>0</v>
      </c>
      <c r="F103" s="23">
        <v>210</v>
      </c>
      <c r="G103" s="28">
        <v>185</v>
      </c>
      <c r="H103" s="48">
        <v>320</v>
      </c>
      <c r="I103" s="23">
        <v>320</v>
      </c>
      <c r="J103" s="23">
        <v>0</v>
      </c>
      <c r="K103" s="23">
        <v>195</v>
      </c>
      <c r="L103" s="24">
        <v>125</v>
      </c>
    </row>
    <row r="104" spans="1:12">
      <c r="A104" s="66" t="s">
        <v>221</v>
      </c>
      <c r="B104" s="30">
        <v>970</v>
      </c>
      <c r="C104" s="48">
        <v>200</v>
      </c>
      <c r="D104" s="23">
        <v>180</v>
      </c>
      <c r="E104" s="23">
        <v>20</v>
      </c>
      <c r="F104" s="23">
        <v>125</v>
      </c>
      <c r="G104" s="28">
        <v>75</v>
      </c>
      <c r="H104" s="48">
        <v>770</v>
      </c>
      <c r="I104" s="23">
        <v>735</v>
      </c>
      <c r="J104" s="23">
        <v>35</v>
      </c>
      <c r="K104" s="23">
        <v>715</v>
      </c>
      <c r="L104" s="24">
        <v>55</v>
      </c>
    </row>
    <row r="105" spans="1:12">
      <c r="A105" s="66" t="s">
        <v>88</v>
      </c>
      <c r="B105" s="30">
        <v>990</v>
      </c>
      <c r="C105" s="48">
        <v>990</v>
      </c>
      <c r="D105" s="23">
        <v>945</v>
      </c>
      <c r="E105" s="23">
        <v>45</v>
      </c>
      <c r="F105" s="23">
        <v>600</v>
      </c>
      <c r="G105" s="28">
        <v>390</v>
      </c>
      <c r="H105" s="48">
        <v>0</v>
      </c>
      <c r="I105" s="23">
        <v>0</v>
      </c>
      <c r="J105" s="23">
        <v>0</v>
      </c>
      <c r="K105" s="23">
        <v>0</v>
      </c>
      <c r="L105" s="24">
        <v>0</v>
      </c>
    </row>
    <row r="106" spans="1:12">
      <c r="A106" s="66" t="s">
        <v>89</v>
      </c>
      <c r="B106" s="30">
        <v>645</v>
      </c>
      <c r="C106" s="48">
        <v>285</v>
      </c>
      <c r="D106" s="23">
        <v>245</v>
      </c>
      <c r="E106" s="23">
        <v>40</v>
      </c>
      <c r="F106" s="23">
        <v>135</v>
      </c>
      <c r="G106" s="28">
        <v>150</v>
      </c>
      <c r="H106" s="48">
        <v>360</v>
      </c>
      <c r="I106" s="23">
        <v>355</v>
      </c>
      <c r="J106" s="23">
        <v>5</v>
      </c>
      <c r="K106" s="23">
        <v>230</v>
      </c>
      <c r="L106" s="24">
        <v>130</v>
      </c>
    </row>
    <row r="107" spans="1:12">
      <c r="A107" s="66" t="s">
        <v>291</v>
      </c>
      <c r="B107" s="30">
        <v>8760</v>
      </c>
      <c r="C107" s="48">
        <v>1800</v>
      </c>
      <c r="D107" s="23">
        <v>1335</v>
      </c>
      <c r="E107" s="23">
        <v>470</v>
      </c>
      <c r="F107" s="23">
        <v>1010</v>
      </c>
      <c r="G107" s="28">
        <v>790</v>
      </c>
      <c r="H107" s="48">
        <v>6955</v>
      </c>
      <c r="I107" s="23">
        <v>6590</v>
      </c>
      <c r="J107" s="23">
        <v>370</v>
      </c>
      <c r="K107" s="23">
        <v>5160</v>
      </c>
      <c r="L107" s="24">
        <v>1795</v>
      </c>
    </row>
    <row r="108" spans="1:12">
      <c r="A108" s="66" t="s">
        <v>91</v>
      </c>
      <c r="B108" s="30">
        <v>740</v>
      </c>
      <c r="C108" s="48">
        <v>210</v>
      </c>
      <c r="D108" s="23">
        <v>200</v>
      </c>
      <c r="E108" s="23">
        <v>10</v>
      </c>
      <c r="F108" s="23">
        <v>120</v>
      </c>
      <c r="G108" s="28">
        <v>90</v>
      </c>
      <c r="H108" s="48">
        <v>530</v>
      </c>
      <c r="I108" s="23">
        <v>530</v>
      </c>
      <c r="J108" s="23">
        <v>0</v>
      </c>
      <c r="K108" s="23">
        <v>455</v>
      </c>
      <c r="L108" s="24">
        <v>75</v>
      </c>
    </row>
    <row r="109" spans="1:12">
      <c r="A109" s="66" t="s">
        <v>292</v>
      </c>
      <c r="B109" s="30">
        <v>2005</v>
      </c>
      <c r="C109" s="48">
        <v>515</v>
      </c>
      <c r="D109" s="23">
        <v>230</v>
      </c>
      <c r="E109" s="23">
        <v>285</v>
      </c>
      <c r="F109" s="23">
        <v>415</v>
      </c>
      <c r="G109" s="28">
        <v>100</v>
      </c>
      <c r="H109" s="48">
        <v>1495</v>
      </c>
      <c r="I109" s="23">
        <v>1455</v>
      </c>
      <c r="J109" s="23">
        <v>40</v>
      </c>
      <c r="K109" s="23">
        <v>1370</v>
      </c>
      <c r="L109" s="24">
        <v>125</v>
      </c>
    </row>
    <row r="110" spans="1:12">
      <c r="A110" s="66" t="s">
        <v>293</v>
      </c>
      <c r="B110" s="30">
        <v>4420</v>
      </c>
      <c r="C110" s="48">
        <v>460</v>
      </c>
      <c r="D110" s="23">
        <v>100</v>
      </c>
      <c r="E110" s="23">
        <v>360</v>
      </c>
      <c r="F110" s="23">
        <v>360</v>
      </c>
      <c r="G110" s="28">
        <v>100</v>
      </c>
      <c r="H110" s="48">
        <v>3960</v>
      </c>
      <c r="I110" s="23">
        <v>2405</v>
      </c>
      <c r="J110" s="23">
        <v>1555</v>
      </c>
      <c r="K110" s="23">
        <v>3765</v>
      </c>
      <c r="L110" s="24">
        <v>195</v>
      </c>
    </row>
    <row r="111" spans="1:12">
      <c r="A111" s="66" t="s">
        <v>203</v>
      </c>
      <c r="B111" s="30">
        <v>4170</v>
      </c>
      <c r="C111" s="48">
        <v>925</v>
      </c>
      <c r="D111" s="23">
        <v>415</v>
      </c>
      <c r="E111" s="23">
        <v>510</v>
      </c>
      <c r="F111" s="23">
        <v>840</v>
      </c>
      <c r="G111" s="28">
        <v>85</v>
      </c>
      <c r="H111" s="48">
        <v>3245</v>
      </c>
      <c r="I111" s="23">
        <v>2650</v>
      </c>
      <c r="J111" s="23">
        <v>595</v>
      </c>
      <c r="K111" s="23">
        <v>3035</v>
      </c>
      <c r="L111" s="24">
        <v>210</v>
      </c>
    </row>
    <row r="112" spans="1:12">
      <c r="A112" s="66" t="s">
        <v>93</v>
      </c>
      <c r="B112" s="30">
        <v>20095</v>
      </c>
      <c r="C112" s="48">
        <v>4225</v>
      </c>
      <c r="D112" s="23">
        <v>2010</v>
      </c>
      <c r="E112" s="23">
        <v>2215</v>
      </c>
      <c r="F112" s="23">
        <v>2420</v>
      </c>
      <c r="G112" s="28">
        <v>1805</v>
      </c>
      <c r="H112" s="48">
        <v>15870</v>
      </c>
      <c r="I112" s="23">
        <v>12010</v>
      </c>
      <c r="J112" s="23">
        <v>3860</v>
      </c>
      <c r="K112" s="23">
        <v>14240</v>
      </c>
      <c r="L112" s="24">
        <v>1630</v>
      </c>
    </row>
    <row r="113" spans="1:12">
      <c r="A113" s="66" t="s">
        <v>294</v>
      </c>
      <c r="B113" s="30">
        <v>4895</v>
      </c>
      <c r="C113" s="48">
        <v>2050</v>
      </c>
      <c r="D113" s="23">
        <v>1545</v>
      </c>
      <c r="E113" s="23">
        <v>500</v>
      </c>
      <c r="F113" s="23">
        <v>950</v>
      </c>
      <c r="G113" s="28">
        <v>1100</v>
      </c>
      <c r="H113" s="48">
        <v>2845</v>
      </c>
      <c r="I113" s="23">
        <v>2745</v>
      </c>
      <c r="J113" s="23">
        <v>100</v>
      </c>
      <c r="K113" s="23">
        <v>1815</v>
      </c>
      <c r="L113" s="24">
        <v>1030</v>
      </c>
    </row>
    <row r="114" spans="1:12">
      <c r="A114" s="66" t="s">
        <v>295</v>
      </c>
      <c r="B114" s="30">
        <v>1395</v>
      </c>
      <c r="C114" s="48">
        <v>655</v>
      </c>
      <c r="D114" s="23">
        <v>175</v>
      </c>
      <c r="E114" s="23">
        <v>480</v>
      </c>
      <c r="F114" s="23">
        <v>510</v>
      </c>
      <c r="G114" s="28">
        <v>145</v>
      </c>
      <c r="H114" s="48">
        <v>740</v>
      </c>
      <c r="I114" s="23">
        <v>720</v>
      </c>
      <c r="J114" s="23">
        <v>20</v>
      </c>
      <c r="K114" s="23">
        <v>625</v>
      </c>
      <c r="L114" s="24">
        <v>115</v>
      </c>
    </row>
    <row r="115" spans="1:12">
      <c r="A115" s="66" t="s">
        <v>95</v>
      </c>
      <c r="B115" s="30">
        <v>33830</v>
      </c>
      <c r="C115" s="48">
        <v>8275</v>
      </c>
      <c r="D115" s="23">
        <v>3110</v>
      </c>
      <c r="E115" s="23">
        <v>5160</v>
      </c>
      <c r="F115" s="23">
        <v>5665</v>
      </c>
      <c r="G115" s="28">
        <v>2610</v>
      </c>
      <c r="H115" s="48">
        <v>25555</v>
      </c>
      <c r="I115" s="23">
        <v>19895</v>
      </c>
      <c r="J115" s="23">
        <v>5665</v>
      </c>
      <c r="K115" s="23">
        <v>23880</v>
      </c>
      <c r="L115" s="24">
        <v>1675</v>
      </c>
    </row>
    <row r="116" spans="1:12">
      <c r="A116" s="66" t="s">
        <v>96</v>
      </c>
      <c r="B116" s="30">
        <v>24715</v>
      </c>
      <c r="C116" s="48">
        <v>7115</v>
      </c>
      <c r="D116" s="23">
        <v>5475</v>
      </c>
      <c r="E116" s="23">
        <v>1640</v>
      </c>
      <c r="F116" s="23">
        <v>3680</v>
      </c>
      <c r="G116" s="28">
        <v>3435</v>
      </c>
      <c r="H116" s="48">
        <v>17600</v>
      </c>
      <c r="I116" s="23">
        <v>15665</v>
      </c>
      <c r="J116" s="23">
        <v>1930</v>
      </c>
      <c r="K116" s="23">
        <v>15745</v>
      </c>
      <c r="L116" s="24">
        <v>1855</v>
      </c>
    </row>
    <row r="117" spans="1:12">
      <c r="A117" s="66" t="s">
        <v>97</v>
      </c>
      <c r="B117" s="30">
        <v>11745</v>
      </c>
      <c r="C117" s="48">
        <v>740</v>
      </c>
      <c r="D117" s="23">
        <v>340</v>
      </c>
      <c r="E117" s="23">
        <v>400</v>
      </c>
      <c r="F117" s="23">
        <v>415</v>
      </c>
      <c r="G117" s="28">
        <v>325</v>
      </c>
      <c r="H117" s="48">
        <v>11010</v>
      </c>
      <c r="I117" s="23">
        <v>9600</v>
      </c>
      <c r="J117" s="23">
        <v>1410</v>
      </c>
      <c r="K117" s="23">
        <v>9515</v>
      </c>
      <c r="L117" s="24">
        <v>1495</v>
      </c>
    </row>
    <row r="118" spans="1:12">
      <c r="A118" s="66" t="s">
        <v>98</v>
      </c>
      <c r="B118" s="30">
        <v>22680</v>
      </c>
      <c r="C118" s="48">
        <v>5880</v>
      </c>
      <c r="D118" s="23">
        <v>4005</v>
      </c>
      <c r="E118" s="23">
        <v>1875</v>
      </c>
      <c r="F118" s="23">
        <v>3520</v>
      </c>
      <c r="G118" s="28">
        <v>2360</v>
      </c>
      <c r="H118" s="48">
        <v>16800</v>
      </c>
      <c r="I118" s="23">
        <v>14715</v>
      </c>
      <c r="J118" s="23">
        <v>2085</v>
      </c>
      <c r="K118" s="23">
        <v>14865</v>
      </c>
      <c r="L118" s="24">
        <v>1935</v>
      </c>
    </row>
    <row r="119" spans="1:12">
      <c r="A119" s="66" t="s">
        <v>99</v>
      </c>
      <c r="B119" s="30">
        <v>16990</v>
      </c>
      <c r="C119" s="48">
        <v>3605</v>
      </c>
      <c r="D119" s="23">
        <v>1420</v>
      </c>
      <c r="E119" s="23">
        <v>2185</v>
      </c>
      <c r="F119" s="23">
        <v>2370</v>
      </c>
      <c r="G119" s="28">
        <v>1235</v>
      </c>
      <c r="H119" s="48">
        <v>13385</v>
      </c>
      <c r="I119" s="23">
        <v>8655</v>
      </c>
      <c r="J119" s="23">
        <v>4730</v>
      </c>
      <c r="K119" s="23">
        <v>12670</v>
      </c>
      <c r="L119" s="24">
        <v>715</v>
      </c>
    </row>
    <row r="120" spans="1:12">
      <c r="A120" s="66" t="s">
        <v>157</v>
      </c>
      <c r="B120" s="30">
        <v>4665</v>
      </c>
      <c r="C120" s="48">
        <v>230</v>
      </c>
      <c r="D120" s="23">
        <v>25</v>
      </c>
      <c r="E120" s="23">
        <v>210</v>
      </c>
      <c r="F120" s="23">
        <v>225</v>
      </c>
      <c r="G120" s="28">
        <v>5</v>
      </c>
      <c r="H120" s="48">
        <v>4435</v>
      </c>
      <c r="I120" s="23">
        <v>2660</v>
      </c>
      <c r="J120" s="23">
        <v>1775</v>
      </c>
      <c r="K120" s="23">
        <v>4350</v>
      </c>
      <c r="L120" s="24">
        <v>85</v>
      </c>
    </row>
    <row r="121" spans="1:12">
      <c r="A121" s="66" t="s">
        <v>101</v>
      </c>
      <c r="B121" s="30">
        <v>20030</v>
      </c>
      <c r="C121" s="48">
        <v>2870</v>
      </c>
      <c r="D121" s="23">
        <v>1880</v>
      </c>
      <c r="E121" s="23">
        <v>990</v>
      </c>
      <c r="F121" s="23">
        <v>1630</v>
      </c>
      <c r="G121" s="28">
        <v>1240</v>
      </c>
      <c r="H121" s="48">
        <v>17160</v>
      </c>
      <c r="I121" s="23">
        <v>8315</v>
      </c>
      <c r="J121" s="23">
        <v>8845</v>
      </c>
      <c r="K121" s="23">
        <v>14570</v>
      </c>
      <c r="L121" s="24">
        <v>2590</v>
      </c>
    </row>
    <row r="122" spans="1:12">
      <c r="A122" s="66" t="s">
        <v>102</v>
      </c>
      <c r="B122" s="30">
        <v>15755</v>
      </c>
      <c r="C122" s="48">
        <v>5475</v>
      </c>
      <c r="D122" s="23">
        <v>3160</v>
      </c>
      <c r="E122" s="23">
        <v>2315</v>
      </c>
      <c r="F122" s="23">
        <v>2820</v>
      </c>
      <c r="G122" s="28">
        <v>2655</v>
      </c>
      <c r="H122" s="48">
        <v>10280</v>
      </c>
      <c r="I122" s="23">
        <v>8420</v>
      </c>
      <c r="J122" s="23">
        <v>1855</v>
      </c>
      <c r="K122" s="23">
        <v>8700</v>
      </c>
      <c r="L122" s="24">
        <v>1580</v>
      </c>
    </row>
    <row r="123" spans="1:12">
      <c r="A123" s="66" t="s">
        <v>103</v>
      </c>
      <c r="B123" s="30">
        <v>12365</v>
      </c>
      <c r="C123" s="48">
        <v>2725</v>
      </c>
      <c r="D123" s="23">
        <v>1795</v>
      </c>
      <c r="E123" s="23">
        <v>930</v>
      </c>
      <c r="F123" s="23">
        <v>1640</v>
      </c>
      <c r="G123" s="28">
        <v>1085</v>
      </c>
      <c r="H123" s="48">
        <v>9635</v>
      </c>
      <c r="I123" s="23">
        <v>8045</v>
      </c>
      <c r="J123" s="23">
        <v>1590</v>
      </c>
      <c r="K123" s="23">
        <v>8630</v>
      </c>
      <c r="L123" s="24">
        <v>1005</v>
      </c>
    </row>
    <row r="124" spans="1:12">
      <c r="A124" s="66" t="s">
        <v>262</v>
      </c>
      <c r="B124" s="30">
        <v>26975</v>
      </c>
      <c r="C124" s="48">
        <v>3575</v>
      </c>
      <c r="D124" s="23">
        <v>1430</v>
      </c>
      <c r="E124" s="23">
        <v>2145</v>
      </c>
      <c r="F124" s="23">
        <v>2840</v>
      </c>
      <c r="G124" s="28">
        <v>735</v>
      </c>
      <c r="H124" s="48">
        <v>23395</v>
      </c>
      <c r="I124" s="23">
        <v>8050</v>
      </c>
      <c r="J124" s="23">
        <v>15345</v>
      </c>
      <c r="K124" s="23">
        <v>21835</v>
      </c>
      <c r="L124" s="24">
        <v>1560</v>
      </c>
    </row>
    <row r="125" spans="1:12">
      <c r="A125" s="66" t="s">
        <v>263</v>
      </c>
      <c r="B125" s="30">
        <v>17110</v>
      </c>
      <c r="C125" s="48">
        <v>2075</v>
      </c>
      <c r="D125" s="23">
        <v>585</v>
      </c>
      <c r="E125" s="23">
        <v>1490</v>
      </c>
      <c r="F125" s="23">
        <v>1510</v>
      </c>
      <c r="G125" s="28">
        <v>565</v>
      </c>
      <c r="H125" s="48">
        <v>15035</v>
      </c>
      <c r="I125" s="23">
        <v>7455</v>
      </c>
      <c r="J125" s="23">
        <v>7580</v>
      </c>
      <c r="K125" s="23">
        <v>12750</v>
      </c>
      <c r="L125" s="24">
        <v>2285</v>
      </c>
    </row>
    <row r="126" spans="1:12">
      <c r="A126" s="66" t="s">
        <v>296</v>
      </c>
      <c r="B126" s="30">
        <v>890</v>
      </c>
      <c r="C126" s="48">
        <v>240</v>
      </c>
      <c r="D126" s="23">
        <v>160</v>
      </c>
      <c r="E126" s="23">
        <v>80</v>
      </c>
      <c r="F126" s="23">
        <v>160</v>
      </c>
      <c r="G126" s="28">
        <v>80</v>
      </c>
      <c r="H126" s="48">
        <v>650</v>
      </c>
      <c r="I126" s="23">
        <v>645</v>
      </c>
      <c r="J126" s="23">
        <v>5</v>
      </c>
      <c r="K126" s="23">
        <v>525</v>
      </c>
      <c r="L126" s="24">
        <v>125</v>
      </c>
    </row>
    <row r="127" spans="1:12">
      <c r="A127" s="66" t="s">
        <v>297</v>
      </c>
      <c r="B127" s="30">
        <v>21210</v>
      </c>
      <c r="C127" s="48">
        <v>8800</v>
      </c>
      <c r="D127" s="23">
        <v>6080</v>
      </c>
      <c r="E127" s="23">
        <v>2720</v>
      </c>
      <c r="F127" s="23">
        <v>5375</v>
      </c>
      <c r="G127" s="28">
        <v>3425</v>
      </c>
      <c r="H127" s="48">
        <v>12415</v>
      </c>
      <c r="I127" s="23">
        <v>11820</v>
      </c>
      <c r="J127" s="23">
        <v>590</v>
      </c>
      <c r="K127" s="23">
        <v>8710</v>
      </c>
      <c r="L127" s="24">
        <v>3705</v>
      </c>
    </row>
    <row r="128" spans="1:12">
      <c r="A128" s="66" t="s">
        <v>107</v>
      </c>
      <c r="B128" s="30">
        <v>28435</v>
      </c>
      <c r="C128" s="48">
        <v>9205</v>
      </c>
      <c r="D128" s="23">
        <v>3995</v>
      </c>
      <c r="E128" s="23">
        <v>5205</v>
      </c>
      <c r="F128" s="23">
        <v>5445</v>
      </c>
      <c r="G128" s="28">
        <v>3760</v>
      </c>
      <c r="H128" s="48">
        <v>19235</v>
      </c>
      <c r="I128" s="23">
        <v>11425</v>
      </c>
      <c r="J128" s="23">
        <v>7810</v>
      </c>
      <c r="K128" s="23">
        <v>15905</v>
      </c>
      <c r="L128" s="24">
        <v>3330</v>
      </c>
    </row>
    <row r="129" spans="1:12">
      <c r="A129" s="66" t="s">
        <v>108</v>
      </c>
      <c r="B129" s="30">
        <v>31645</v>
      </c>
      <c r="C129" s="48">
        <v>6285</v>
      </c>
      <c r="D129" s="23">
        <v>1915</v>
      </c>
      <c r="E129" s="23">
        <v>4370</v>
      </c>
      <c r="F129" s="23">
        <v>5260</v>
      </c>
      <c r="G129" s="28">
        <v>1025</v>
      </c>
      <c r="H129" s="48">
        <v>25360</v>
      </c>
      <c r="I129" s="23">
        <v>18940</v>
      </c>
      <c r="J129" s="23">
        <v>6415</v>
      </c>
      <c r="K129" s="23">
        <v>23675</v>
      </c>
      <c r="L129" s="24">
        <v>1685</v>
      </c>
    </row>
    <row r="130" spans="1:12">
      <c r="A130" s="66" t="s">
        <v>110</v>
      </c>
      <c r="B130" s="30">
        <v>23160</v>
      </c>
      <c r="C130" s="48">
        <v>6730</v>
      </c>
      <c r="D130" s="23">
        <v>3010</v>
      </c>
      <c r="E130" s="23">
        <v>3720</v>
      </c>
      <c r="F130" s="23">
        <v>4120</v>
      </c>
      <c r="G130" s="28">
        <v>2610</v>
      </c>
      <c r="H130" s="48">
        <v>16430</v>
      </c>
      <c r="I130" s="23">
        <v>11340</v>
      </c>
      <c r="J130" s="23">
        <v>5090</v>
      </c>
      <c r="K130" s="23">
        <v>13620</v>
      </c>
      <c r="L130" s="24">
        <v>2810</v>
      </c>
    </row>
    <row r="131" spans="1:12">
      <c r="A131" s="66" t="s">
        <v>111</v>
      </c>
      <c r="B131" s="30">
        <v>5905</v>
      </c>
      <c r="C131" s="48">
        <v>1235</v>
      </c>
      <c r="D131" s="23">
        <v>150</v>
      </c>
      <c r="E131" s="23">
        <v>1085</v>
      </c>
      <c r="F131" s="23">
        <v>1185</v>
      </c>
      <c r="G131" s="28">
        <v>50</v>
      </c>
      <c r="H131" s="48">
        <v>4670</v>
      </c>
      <c r="I131" s="23">
        <v>3870</v>
      </c>
      <c r="J131" s="23">
        <v>800</v>
      </c>
      <c r="K131" s="23">
        <v>4475</v>
      </c>
      <c r="L131" s="24">
        <v>195</v>
      </c>
    </row>
    <row r="132" spans="1:12">
      <c r="A132" s="66" t="s">
        <v>112</v>
      </c>
      <c r="B132" s="30">
        <v>21770</v>
      </c>
      <c r="C132" s="48">
        <v>3855</v>
      </c>
      <c r="D132" s="23">
        <v>1610</v>
      </c>
      <c r="E132" s="23">
        <v>2245</v>
      </c>
      <c r="F132" s="23">
        <v>2675</v>
      </c>
      <c r="G132" s="28">
        <v>1180</v>
      </c>
      <c r="H132" s="48">
        <v>17915</v>
      </c>
      <c r="I132" s="23">
        <v>12000</v>
      </c>
      <c r="J132" s="23">
        <v>5915</v>
      </c>
      <c r="K132" s="23">
        <v>15970</v>
      </c>
      <c r="L132" s="24">
        <v>1945</v>
      </c>
    </row>
    <row r="133" spans="1:12">
      <c r="A133" s="66" t="s">
        <v>207</v>
      </c>
      <c r="B133" s="30">
        <v>8320</v>
      </c>
      <c r="C133" s="48">
        <v>1655</v>
      </c>
      <c r="D133" s="23">
        <v>460</v>
      </c>
      <c r="E133" s="23">
        <v>1195</v>
      </c>
      <c r="F133" s="23">
        <v>1575</v>
      </c>
      <c r="G133" s="28">
        <v>80</v>
      </c>
      <c r="H133" s="48">
        <v>6665</v>
      </c>
      <c r="I133" s="23">
        <v>4745</v>
      </c>
      <c r="J133" s="23">
        <v>1920</v>
      </c>
      <c r="K133" s="23">
        <v>6385</v>
      </c>
      <c r="L133" s="24">
        <v>280</v>
      </c>
    </row>
    <row r="134" spans="1:12">
      <c r="A134" s="66" t="s">
        <v>158</v>
      </c>
      <c r="B134" s="30">
        <v>1000</v>
      </c>
      <c r="C134" s="48">
        <v>0</v>
      </c>
      <c r="D134" s="23">
        <v>0</v>
      </c>
      <c r="E134" s="23">
        <v>0</v>
      </c>
      <c r="F134" s="23">
        <v>0</v>
      </c>
      <c r="G134" s="28">
        <v>0</v>
      </c>
      <c r="H134" s="48">
        <v>1000</v>
      </c>
      <c r="I134" s="23">
        <v>725</v>
      </c>
      <c r="J134" s="23">
        <v>275</v>
      </c>
      <c r="K134" s="23">
        <v>920</v>
      </c>
      <c r="L134" s="24">
        <v>80</v>
      </c>
    </row>
    <row r="135" spans="1:12">
      <c r="A135" s="66" t="s">
        <v>114</v>
      </c>
      <c r="B135" s="30">
        <v>6535</v>
      </c>
      <c r="C135" s="48">
        <v>945</v>
      </c>
      <c r="D135" s="23">
        <v>235</v>
      </c>
      <c r="E135" s="23">
        <v>710</v>
      </c>
      <c r="F135" s="23">
        <v>895</v>
      </c>
      <c r="G135" s="28">
        <v>50</v>
      </c>
      <c r="H135" s="48">
        <v>5590</v>
      </c>
      <c r="I135" s="23">
        <v>4375</v>
      </c>
      <c r="J135" s="23">
        <v>1215</v>
      </c>
      <c r="K135" s="23">
        <v>5475</v>
      </c>
      <c r="L135" s="24">
        <v>115</v>
      </c>
    </row>
    <row r="136" spans="1:12">
      <c r="A136" s="66" t="s">
        <v>115</v>
      </c>
      <c r="B136" s="30">
        <v>13490</v>
      </c>
      <c r="C136" s="48">
        <v>4090</v>
      </c>
      <c r="D136" s="23">
        <v>3145</v>
      </c>
      <c r="E136" s="23">
        <v>940</v>
      </c>
      <c r="F136" s="23">
        <v>2295</v>
      </c>
      <c r="G136" s="28">
        <v>1795</v>
      </c>
      <c r="H136" s="48">
        <v>9400</v>
      </c>
      <c r="I136" s="23">
        <v>8350</v>
      </c>
      <c r="J136" s="23">
        <v>1050</v>
      </c>
      <c r="K136" s="23">
        <v>8365</v>
      </c>
      <c r="L136" s="24">
        <v>1035</v>
      </c>
    </row>
    <row r="137" spans="1:12">
      <c r="A137" s="66"/>
      <c r="B137" s="30"/>
      <c r="C137" s="48"/>
      <c r="D137" s="23"/>
      <c r="E137" s="23"/>
      <c r="F137" s="23"/>
      <c r="G137" s="28">
        <v>0</v>
      </c>
      <c r="H137" s="48"/>
      <c r="I137" s="23"/>
      <c r="J137" s="23"/>
      <c r="K137" s="65"/>
      <c r="L137" s="24">
        <v>0</v>
      </c>
    </row>
    <row r="138" spans="1:12">
      <c r="A138" s="63" t="s">
        <v>125</v>
      </c>
      <c r="B138" s="30">
        <v>126475</v>
      </c>
      <c r="C138" s="48">
        <v>25565</v>
      </c>
      <c r="D138" s="28">
        <v>12545</v>
      </c>
      <c r="E138" s="28">
        <v>13020</v>
      </c>
      <c r="F138" s="28">
        <v>15900</v>
      </c>
      <c r="G138" s="28">
        <v>9665</v>
      </c>
      <c r="H138" s="48">
        <v>100910</v>
      </c>
      <c r="I138" s="28">
        <v>68445</v>
      </c>
      <c r="J138" s="28">
        <v>32465</v>
      </c>
      <c r="K138" s="24">
        <v>89440</v>
      </c>
      <c r="L138" s="24">
        <v>11470</v>
      </c>
    </row>
    <row r="139" spans="1:12">
      <c r="A139" s="66" t="s">
        <v>117</v>
      </c>
      <c r="B139" s="30">
        <v>10210</v>
      </c>
      <c r="C139" s="48">
        <v>1825</v>
      </c>
      <c r="D139" s="23">
        <v>1025</v>
      </c>
      <c r="E139" s="23">
        <v>800</v>
      </c>
      <c r="F139" s="23">
        <v>1300</v>
      </c>
      <c r="G139" s="28">
        <v>525</v>
      </c>
      <c r="H139" s="48">
        <v>8385</v>
      </c>
      <c r="I139" s="23">
        <v>6250</v>
      </c>
      <c r="J139" s="23">
        <v>2135</v>
      </c>
      <c r="K139" s="23">
        <v>7460</v>
      </c>
      <c r="L139" s="24">
        <v>925</v>
      </c>
    </row>
    <row r="140" spans="1:12">
      <c r="A140" s="66" t="s">
        <v>118</v>
      </c>
      <c r="B140" s="30">
        <v>11195</v>
      </c>
      <c r="C140" s="48">
        <v>2395</v>
      </c>
      <c r="D140" s="23">
        <v>1395</v>
      </c>
      <c r="E140" s="23">
        <v>1000</v>
      </c>
      <c r="F140" s="23">
        <v>1560</v>
      </c>
      <c r="G140" s="28">
        <v>835</v>
      </c>
      <c r="H140" s="48">
        <v>8800</v>
      </c>
      <c r="I140" s="23">
        <v>6945</v>
      </c>
      <c r="J140" s="23">
        <v>1855</v>
      </c>
      <c r="K140" s="23">
        <v>8135</v>
      </c>
      <c r="L140" s="24">
        <v>665</v>
      </c>
    </row>
    <row r="141" spans="1:12">
      <c r="A141" s="66" t="s">
        <v>119</v>
      </c>
      <c r="B141" s="30">
        <v>27940</v>
      </c>
      <c r="C141" s="48">
        <v>7610</v>
      </c>
      <c r="D141" s="23">
        <v>3805</v>
      </c>
      <c r="E141" s="23">
        <v>3805</v>
      </c>
      <c r="F141" s="23">
        <v>4675</v>
      </c>
      <c r="G141" s="28">
        <v>2935</v>
      </c>
      <c r="H141" s="48">
        <v>20330</v>
      </c>
      <c r="I141" s="23">
        <v>16245</v>
      </c>
      <c r="J141" s="23">
        <v>4085</v>
      </c>
      <c r="K141" s="23">
        <v>18670</v>
      </c>
      <c r="L141" s="24">
        <v>1660</v>
      </c>
    </row>
    <row r="142" spans="1:12">
      <c r="A142" s="66" t="s">
        <v>265</v>
      </c>
      <c r="B142" s="30">
        <v>11045</v>
      </c>
      <c r="C142" s="48">
        <v>3005</v>
      </c>
      <c r="D142" s="23">
        <v>1220</v>
      </c>
      <c r="E142" s="23">
        <v>1785</v>
      </c>
      <c r="F142" s="23">
        <v>1190</v>
      </c>
      <c r="G142" s="28">
        <v>1815</v>
      </c>
      <c r="H142" s="48">
        <v>8040</v>
      </c>
      <c r="I142" s="23">
        <v>7215</v>
      </c>
      <c r="J142" s="23">
        <v>825</v>
      </c>
      <c r="K142" s="23">
        <v>7225</v>
      </c>
      <c r="L142" s="24">
        <v>815</v>
      </c>
    </row>
    <row r="143" spans="1:12">
      <c r="A143" s="66" t="s">
        <v>223</v>
      </c>
      <c r="B143" s="30">
        <v>20900</v>
      </c>
      <c r="C143" s="48">
        <v>3265</v>
      </c>
      <c r="D143" s="23">
        <v>1340</v>
      </c>
      <c r="E143" s="23">
        <v>1925</v>
      </c>
      <c r="F143" s="23">
        <v>2160</v>
      </c>
      <c r="G143" s="28">
        <v>1105</v>
      </c>
      <c r="H143" s="48">
        <v>17635</v>
      </c>
      <c r="I143" s="23">
        <v>11205</v>
      </c>
      <c r="J143" s="23">
        <v>6435</v>
      </c>
      <c r="K143" s="23">
        <v>14860</v>
      </c>
      <c r="L143" s="24">
        <v>2775</v>
      </c>
    </row>
    <row r="144" spans="1:12">
      <c r="A144" s="67" t="s">
        <v>121</v>
      </c>
      <c r="B144" s="30">
        <v>7730</v>
      </c>
      <c r="C144" s="48">
        <v>915</v>
      </c>
      <c r="D144" s="23">
        <v>450</v>
      </c>
      <c r="E144" s="23">
        <v>465</v>
      </c>
      <c r="F144" s="23">
        <v>515</v>
      </c>
      <c r="G144" s="28">
        <v>400</v>
      </c>
      <c r="H144" s="48">
        <v>6815</v>
      </c>
      <c r="I144" s="23">
        <v>2540</v>
      </c>
      <c r="J144" s="23">
        <v>4275</v>
      </c>
      <c r="K144" s="23">
        <v>4515</v>
      </c>
      <c r="L144" s="24">
        <v>2300</v>
      </c>
    </row>
    <row r="145" spans="1:12">
      <c r="A145" s="66" t="s">
        <v>267</v>
      </c>
      <c r="B145" s="30">
        <v>6160</v>
      </c>
      <c r="C145" s="48">
        <v>1320</v>
      </c>
      <c r="D145" s="23">
        <v>665</v>
      </c>
      <c r="E145" s="23">
        <v>655</v>
      </c>
      <c r="F145" s="23">
        <v>620</v>
      </c>
      <c r="G145" s="28">
        <v>700</v>
      </c>
      <c r="H145" s="48">
        <v>4840</v>
      </c>
      <c r="I145" s="23">
        <v>1105</v>
      </c>
      <c r="J145" s="23">
        <v>3735</v>
      </c>
      <c r="K145" s="23">
        <v>4105</v>
      </c>
      <c r="L145" s="24">
        <v>735</v>
      </c>
    </row>
    <row r="146" spans="1:12">
      <c r="A146" s="66" t="s">
        <v>224</v>
      </c>
      <c r="B146" s="30">
        <v>9065</v>
      </c>
      <c r="C146" s="48">
        <v>1705</v>
      </c>
      <c r="D146" s="23">
        <v>615</v>
      </c>
      <c r="E146" s="23">
        <v>1090</v>
      </c>
      <c r="F146" s="23">
        <v>1240</v>
      </c>
      <c r="G146" s="28">
        <v>465</v>
      </c>
      <c r="H146" s="48">
        <v>7360</v>
      </c>
      <c r="I146" s="23">
        <v>3285</v>
      </c>
      <c r="J146" s="23">
        <v>4075</v>
      </c>
      <c r="K146" s="23">
        <v>7150</v>
      </c>
      <c r="L146" s="24">
        <v>210</v>
      </c>
    </row>
    <row r="147" spans="1:12">
      <c r="A147" s="66" t="s">
        <v>225</v>
      </c>
      <c r="B147" s="30">
        <v>5870</v>
      </c>
      <c r="C147" s="48">
        <v>1150</v>
      </c>
      <c r="D147" s="23">
        <v>490</v>
      </c>
      <c r="E147" s="23">
        <v>660</v>
      </c>
      <c r="F147" s="23">
        <v>1050</v>
      </c>
      <c r="G147" s="28">
        <v>100</v>
      </c>
      <c r="H147" s="48">
        <v>4725</v>
      </c>
      <c r="I147" s="23">
        <v>3200</v>
      </c>
      <c r="J147" s="23">
        <v>1520</v>
      </c>
      <c r="K147" s="23">
        <v>4355</v>
      </c>
      <c r="L147" s="24">
        <v>370</v>
      </c>
    </row>
    <row r="148" spans="1:12">
      <c r="A148" s="66" t="s">
        <v>123</v>
      </c>
      <c r="B148" s="30">
        <v>14015</v>
      </c>
      <c r="C148" s="48">
        <v>2125</v>
      </c>
      <c r="D148" s="23">
        <v>1395</v>
      </c>
      <c r="E148" s="23">
        <v>730</v>
      </c>
      <c r="F148" s="23">
        <v>1360</v>
      </c>
      <c r="G148" s="28">
        <v>765</v>
      </c>
      <c r="H148" s="48">
        <v>11890</v>
      </c>
      <c r="I148" s="23">
        <v>9365</v>
      </c>
      <c r="J148" s="23">
        <v>2530</v>
      </c>
      <c r="K148" s="23">
        <v>10925</v>
      </c>
      <c r="L148" s="24">
        <v>965</v>
      </c>
    </row>
    <row r="149" spans="1:12">
      <c r="A149" s="66" t="s">
        <v>298</v>
      </c>
      <c r="B149" s="30">
        <v>2345</v>
      </c>
      <c r="C149" s="48">
        <v>255</v>
      </c>
      <c r="D149" s="23">
        <v>145</v>
      </c>
      <c r="E149" s="23">
        <v>110</v>
      </c>
      <c r="F149" s="23">
        <v>230</v>
      </c>
      <c r="G149" s="28">
        <v>25</v>
      </c>
      <c r="H149" s="48">
        <v>2090</v>
      </c>
      <c r="I149" s="23">
        <v>1095</v>
      </c>
      <c r="J149" s="23">
        <v>995</v>
      </c>
      <c r="K149" s="23">
        <v>2035</v>
      </c>
      <c r="L149" s="24">
        <v>55</v>
      </c>
    </row>
    <row r="150" spans="1:12">
      <c r="A150" s="66"/>
      <c r="B150" s="30"/>
      <c r="C150" s="48"/>
      <c r="D150" s="23"/>
      <c r="E150" s="23"/>
      <c r="F150" s="23"/>
      <c r="G150" s="28">
        <v>0</v>
      </c>
      <c r="H150" s="48"/>
      <c r="I150" s="23"/>
      <c r="J150" s="23"/>
      <c r="K150" s="65"/>
      <c r="L150" s="24">
        <v>0</v>
      </c>
    </row>
    <row r="151" spans="1:12">
      <c r="A151" s="63" t="s">
        <v>145</v>
      </c>
      <c r="B151" s="30">
        <v>215495</v>
      </c>
      <c r="C151" s="48">
        <v>51655</v>
      </c>
      <c r="D151" s="28">
        <v>27755</v>
      </c>
      <c r="E151" s="28">
        <v>23900</v>
      </c>
      <c r="F151" s="28">
        <v>32845</v>
      </c>
      <c r="G151" s="28">
        <v>18810</v>
      </c>
      <c r="H151" s="48">
        <v>163840</v>
      </c>
      <c r="I151" s="28">
        <v>129065</v>
      </c>
      <c r="J151" s="28">
        <v>34775</v>
      </c>
      <c r="K151" s="24">
        <v>145105</v>
      </c>
      <c r="L151" s="24">
        <v>18735</v>
      </c>
    </row>
    <row r="152" spans="1:12">
      <c r="A152" s="66" t="s">
        <v>126</v>
      </c>
      <c r="B152" s="30">
        <v>14855</v>
      </c>
      <c r="C152" s="48">
        <v>4095</v>
      </c>
      <c r="D152" s="23">
        <v>2715</v>
      </c>
      <c r="E152" s="23">
        <v>1380</v>
      </c>
      <c r="F152" s="23">
        <v>2425</v>
      </c>
      <c r="G152" s="28">
        <v>1670</v>
      </c>
      <c r="H152" s="48">
        <v>10760</v>
      </c>
      <c r="I152" s="23">
        <v>9590</v>
      </c>
      <c r="J152" s="23">
        <v>1170</v>
      </c>
      <c r="K152" s="23">
        <v>9035</v>
      </c>
      <c r="L152" s="24">
        <v>1725</v>
      </c>
    </row>
    <row r="153" spans="1:12">
      <c r="A153" s="66" t="s">
        <v>127</v>
      </c>
      <c r="B153" s="30">
        <v>4050</v>
      </c>
      <c r="C153" s="48">
        <v>490</v>
      </c>
      <c r="D153" s="23">
        <v>315</v>
      </c>
      <c r="E153" s="23">
        <v>175</v>
      </c>
      <c r="F153" s="23">
        <v>185</v>
      </c>
      <c r="G153" s="28">
        <v>305</v>
      </c>
      <c r="H153" s="48">
        <v>3560</v>
      </c>
      <c r="I153" s="23">
        <v>3280</v>
      </c>
      <c r="J153" s="23">
        <v>280</v>
      </c>
      <c r="K153" s="23">
        <v>2950</v>
      </c>
      <c r="L153" s="24">
        <v>610</v>
      </c>
    </row>
    <row r="154" spans="1:12">
      <c r="A154" s="66" t="s">
        <v>128</v>
      </c>
      <c r="B154" s="30">
        <v>15520</v>
      </c>
      <c r="C154" s="48">
        <v>4970</v>
      </c>
      <c r="D154" s="23">
        <v>1570</v>
      </c>
      <c r="E154" s="23">
        <v>3400</v>
      </c>
      <c r="F154" s="23">
        <v>3825</v>
      </c>
      <c r="G154" s="28">
        <v>1145</v>
      </c>
      <c r="H154" s="48">
        <v>10550</v>
      </c>
      <c r="I154" s="23">
        <v>8735</v>
      </c>
      <c r="J154" s="23">
        <v>1815</v>
      </c>
      <c r="K154" s="23">
        <v>9715</v>
      </c>
      <c r="L154" s="24">
        <v>835</v>
      </c>
    </row>
    <row r="155" spans="1:12">
      <c r="A155" s="66" t="s">
        <v>237</v>
      </c>
      <c r="B155" s="30">
        <v>1550</v>
      </c>
      <c r="C155" s="48">
        <v>225</v>
      </c>
      <c r="D155" s="23">
        <v>205</v>
      </c>
      <c r="E155" s="23">
        <v>20</v>
      </c>
      <c r="F155" s="23">
        <v>100</v>
      </c>
      <c r="G155" s="28">
        <v>125</v>
      </c>
      <c r="H155" s="48">
        <v>1325</v>
      </c>
      <c r="I155" s="23">
        <v>1275</v>
      </c>
      <c r="J155" s="23">
        <v>45</v>
      </c>
      <c r="K155" s="23">
        <v>1105</v>
      </c>
      <c r="L155" s="24">
        <v>220</v>
      </c>
    </row>
    <row r="156" spans="1:12">
      <c r="A156" s="66" t="s">
        <v>299</v>
      </c>
      <c r="B156" s="30">
        <v>13645</v>
      </c>
      <c r="C156" s="48">
        <v>2195</v>
      </c>
      <c r="D156" s="23">
        <v>1090</v>
      </c>
      <c r="E156" s="23">
        <v>1105</v>
      </c>
      <c r="F156" s="23">
        <v>1270</v>
      </c>
      <c r="G156" s="28">
        <v>925</v>
      </c>
      <c r="H156" s="48">
        <v>11455</v>
      </c>
      <c r="I156" s="23">
        <v>9215</v>
      </c>
      <c r="J156" s="23">
        <v>2240</v>
      </c>
      <c r="K156" s="23">
        <v>9155</v>
      </c>
      <c r="L156" s="24">
        <v>2300</v>
      </c>
    </row>
    <row r="157" spans="1:12">
      <c r="A157" s="66" t="s">
        <v>130</v>
      </c>
      <c r="B157" s="30">
        <v>24525</v>
      </c>
      <c r="C157" s="48">
        <v>7235</v>
      </c>
      <c r="D157" s="23">
        <v>5200</v>
      </c>
      <c r="E157" s="23">
        <v>2035</v>
      </c>
      <c r="F157" s="23">
        <v>4340</v>
      </c>
      <c r="G157" s="28">
        <v>2895</v>
      </c>
      <c r="H157" s="48">
        <v>17285</v>
      </c>
      <c r="I157" s="23">
        <v>16590</v>
      </c>
      <c r="J157" s="23">
        <v>695</v>
      </c>
      <c r="K157" s="23">
        <v>14700</v>
      </c>
      <c r="L157" s="24">
        <v>2585</v>
      </c>
    </row>
    <row r="158" spans="1:12">
      <c r="A158" s="66" t="s">
        <v>131</v>
      </c>
      <c r="B158" s="30">
        <v>18410</v>
      </c>
      <c r="C158" s="48">
        <v>3275</v>
      </c>
      <c r="D158" s="23">
        <v>1700</v>
      </c>
      <c r="E158" s="23">
        <v>1575</v>
      </c>
      <c r="F158" s="23">
        <v>1935</v>
      </c>
      <c r="G158" s="28">
        <v>1340</v>
      </c>
      <c r="H158" s="48">
        <v>15135</v>
      </c>
      <c r="I158" s="23">
        <v>11305</v>
      </c>
      <c r="J158" s="23">
        <v>3830</v>
      </c>
      <c r="K158" s="23">
        <v>14495</v>
      </c>
      <c r="L158" s="24">
        <v>640</v>
      </c>
    </row>
    <row r="159" spans="1:12">
      <c r="A159" s="66" t="s">
        <v>132</v>
      </c>
      <c r="B159" s="30">
        <v>1765</v>
      </c>
      <c r="C159" s="48">
        <v>285</v>
      </c>
      <c r="D159" s="23">
        <v>240</v>
      </c>
      <c r="E159" s="23">
        <v>45</v>
      </c>
      <c r="F159" s="23">
        <v>165</v>
      </c>
      <c r="G159" s="28">
        <v>120</v>
      </c>
      <c r="H159" s="48">
        <v>1480</v>
      </c>
      <c r="I159" s="23">
        <v>1420</v>
      </c>
      <c r="J159" s="23">
        <v>60</v>
      </c>
      <c r="K159" s="23">
        <v>1100</v>
      </c>
      <c r="L159" s="24">
        <v>380</v>
      </c>
    </row>
    <row r="160" spans="1:12">
      <c r="A160" s="66" t="s">
        <v>133</v>
      </c>
      <c r="B160" s="30">
        <v>24240</v>
      </c>
      <c r="C160" s="48">
        <v>5230</v>
      </c>
      <c r="D160" s="23">
        <v>3375</v>
      </c>
      <c r="E160" s="23">
        <v>1855</v>
      </c>
      <c r="F160" s="23">
        <v>3560</v>
      </c>
      <c r="G160" s="28">
        <v>1670</v>
      </c>
      <c r="H160" s="48">
        <v>19010</v>
      </c>
      <c r="I160" s="23">
        <v>14865</v>
      </c>
      <c r="J160" s="23">
        <v>4145</v>
      </c>
      <c r="K160" s="23">
        <v>17500</v>
      </c>
      <c r="L160" s="24">
        <v>1510</v>
      </c>
    </row>
    <row r="161" spans="1:12">
      <c r="A161" s="66" t="s">
        <v>134</v>
      </c>
      <c r="B161" s="30">
        <v>10430</v>
      </c>
      <c r="C161" s="48">
        <v>4645</v>
      </c>
      <c r="D161" s="23">
        <v>1575</v>
      </c>
      <c r="E161" s="23">
        <v>3070</v>
      </c>
      <c r="F161" s="23">
        <v>2700</v>
      </c>
      <c r="G161" s="28">
        <v>1945</v>
      </c>
      <c r="H161" s="48">
        <v>5785</v>
      </c>
      <c r="I161" s="23">
        <v>5360</v>
      </c>
      <c r="J161" s="23">
        <v>425</v>
      </c>
      <c r="K161" s="23">
        <v>4325</v>
      </c>
      <c r="L161" s="24">
        <v>1460</v>
      </c>
    </row>
    <row r="162" spans="1:12">
      <c r="A162" s="66" t="s">
        <v>136</v>
      </c>
      <c r="B162" s="30">
        <v>5045</v>
      </c>
      <c r="C162" s="48">
        <v>1175</v>
      </c>
      <c r="D162" s="23">
        <v>395</v>
      </c>
      <c r="E162" s="23">
        <v>780</v>
      </c>
      <c r="F162" s="23">
        <v>795</v>
      </c>
      <c r="G162" s="28">
        <v>380</v>
      </c>
      <c r="H162" s="48">
        <v>3870</v>
      </c>
      <c r="I162" s="23">
        <v>2910</v>
      </c>
      <c r="J162" s="23">
        <v>960</v>
      </c>
      <c r="K162" s="23">
        <v>3370</v>
      </c>
      <c r="L162" s="24">
        <v>500</v>
      </c>
    </row>
    <row r="163" spans="1:12">
      <c r="A163" s="66" t="s">
        <v>137</v>
      </c>
      <c r="B163" s="30">
        <v>13625</v>
      </c>
      <c r="C163" s="48">
        <v>4190</v>
      </c>
      <c r="D163" s="23">
        <v>1905</v>
      </c>
      <c r="E163" s="23">
        <v>2285</v>
      </c>
      <c r="F163" s="23">
        <v>2270</v>
      </c>
      <c r="G163" s="28">
        <v>1920</v>
      </c>
      <c r="H163" s="48">
        <v>9435</v>
      </c>
      <c r="I163" s="23">
        <v>6735</v>
      </c>
      <c r="J163" s="23">
        <v>2700</v>
      </c>
      <c r="K163" s="23">
        <v>8430</v>
      </c>
      <c r="L163" s="24">
        <v>1005</v>
      </c>
    </row>
    <row r="164" spans="1:12">
      <c r="A164" s="66" t="s">
        <v>269</v>
      </c>
      <c r="B164" s="30">
        <v>765</v>
      </c>
      <c r="C164" s="48">
        <v>160</v>
      </c>
      <c r="D164" s="23">
        <v>125</v>
      </c>
      <c r="E164" s="23">
        <v>35</v>
      </c>
      <c r="F164" s="23">
        <v>95</v>
      </c>
      <c r="G164" s="28">
        <v>65</v>
      </c>
      <c r="H164" s="48">
        <v>605</v>
      </c>
      <c r="I164" s="23">
        <v>605</v>
      </c>
      <c r="J164" s="23">
        <v>0</v>
      </c>
      <c r="K164" s="23">
        <v>525</v>
      </c>
      <c r="L164" s="24">
        <v>80</v>
      </c>
    </row>
    <row r="165" spans="1:12">
      <c r="A165" s="66" t="s">
        <v>139</v>
      </c>
      <c r="B165" s="30">
        <v>9275</v>
      </c>
      <c r="C165" s="48">
        <v>1850</v>
      </c>
      <c r="D165" s="23">
        <v>1565</v>
      </c>
      <c r="E165" s="23">
        <v>285</v>
      </c>
      <c r="F165" s="23">
        <v>685</v>
      </c>
      <c r="G165" s="28">
        <v>1165</v>
      </c>
      <c r="H165" s="48">
        <v>7420</v>
      </c>
      <c r="I165" s="23">
        <v>7080</v>
      </c>
      <c r="J165" s="23">
        <v>345</v>
      </c>
      <c r="K165" s="23">
        <v>4860</v>
      </c>
      <c r="L165" s="24">
        <v>2560</v>
      </c>
    </row>
    <row r="166" spans="1:12">
      <c r="A166" s="66" t="s">
        <v>239</v>
      </c>
      <c r="B166" s="30">
        <v>810</v>
      </c>
      <c r="C166" s="48">
        <v>110</v>
      </c>
      <c r="D166" s="23">
        <v>55</v>
      </c>
      <c r="E166" s="23">
        <v>55</v>
      </c>
      <c r="F166" s="23">
        <v>40</v>
      </c>
      <c r="G166" s="28">
        <v>70</v>
      </c>
      <c r="H166" s="48">
        <v>700</v>
      </c>
      <c r="I166" s="23">
        <v>585</v>
      </c>
      <c r="J166" s="23">
        <v>115</v>
      </c>
      <c r="K166" s="23">
        <v>680</v>
      </c>
      <c r="L166" s="24">
        <v>20</v>
      </c>
    </row>
    <row r="167" spans="1:12">
      <c r="A167" s="66" t="s">
        <v>141</v>
      </c>
      <c r="B167" s="30">
        <v>10125</v>
      </c>
      <c r="C167" s="48">
        <v>2575</v>
      </c>
      <c r="D167" s="23">
        <v>1470</v>
      </c>
      <c r="E167" s="23">
        <v>1105</v>
      </c>
      <c r="F167" s="23">
        <v>1450</v>
      </c>
      <c r="G167" s="28">
        <v>1125</v>
      </c>
      <c r="H167" s="48">
        <v>7550</v>
      </c>
      <c r="I167" s="23">
        <v>6540</v>
      </c>
      <c r="J167" s="23">
        <v>1005</v>
      </c>
      <c r="K167" s="23">
        <v>6920</v>
      </c>
      <c r="L167" s="24">
        <v>630</v>
      </c>
    </row>
    <row r="168" spans="1:12">
      <c r="A168" s="66" t="s">
        <v>142</v>
      </c>
      <c r="B168" s="30">
        <v>21300</v>
      </c>
      <c r="C168" s="48">
        <v>6690</v>
      </c>
      <c r="D168" s="23">
        <v>3390</v>
      </c>
      <c r="E168" s="23">
        <v>3300</v>
      </c>
      <c r="F168" s="23">
        <v>5230</v>
      </c>
      <c r="G168" s="28">
        <v>1460</v>
      </c>
      <c r="H168" s="48">
        <v>14610</v>
      </c>
      <c r="I168" s="23">
        <v>11930</v>
      </c>
      <c r="J168" s="23">
        <v>2680</v>
      </c>
      <c r="K168" s="23">
        <v>13630</v>
      </c>
      <c r="L168" s="24">
        <v>980</v>
      </c>
    </row>
    <row r="169" spans="1:12">
      <c r="A169" s="66" t="s">
        <v>270</v>
      </c>
      <c r="B169" s="30">
        <v>7665</v>
      </c>
      <c r="C169" s="48">
        <v>500</v>
      </c>
      <c r="D169" s="23">
        <v>60</v>
      </c>
      <c r="E169" s="23">
        <v>440</v>
      </c>
      <c r="F169" s="23">
        <v>440</v>
      </c>
      <c r="G169" s="28">
        <v>60</v>
      </c>
      <c r="H169" s="48">
        <v>7165</v>
      </c>
      <c r="I169" s="23">
        <v>2965</v>
      </c>
      <c r="J169" s="23">
        <v>4200</v>
      </c>
      <c r="K169" s="23">
        <v>6985</v>
      </c>
      <c r="L169" s="24">
        <v>180</v>
      </c>
    </row>
    <row r="170" spans="1:12">
      <c r="A170" s="66" t="s">
        <v>144</v>
      </c>
      <c r="B170" s="30">
        <v>17895</v>
      </c>
      <c r="C170" s="48">
        <v>1750</v>
      </c>
      <c r="D170" s="23">
        <v>800</v>
      </c>
      <c r="E170" s="23">
        <v>950</v>
      </c>
      <c r="F170" s="23">
        <v>1335</v>
      </c>
      <c r="G170" s="28">
        <v>415</v>
      </c>
      <c r="H170" s="48">
        <v>16145</v>
      </c>
      <c r="I170" s="23">
        <v>8085</v>
      </c>
      <c r="J170" s="23">
        <v>8055</v>
      </c>
      <c r="K170" s="23">
        <v>15635</v>
      </c>
      <c r="L170" s="24">
        <v>510</v>
      </c>
    </row>
    <row r="171" spans="1:12">
      <c r="A171" s="66"/>
      <c r="B171" s="30"/>
      <c r="C171" s="48"/>
      <c r="D171" s="23"/>
      <c r="E171" s="23"/>
      <c r="F171" s="23"/>
      <c r="G171" s="28">
        <v>0</v>
      </c>
      <c r="H171" s="48"/>
      <c r="I171" s="23"/>
      <c r="J171" s="23"/>
      <c r="K171" s="65"/>
      <c r="L171" s="24">
        <v>0</v>
      </c>
    </row>
    <row r="172" spans="1:12">
      <c r="A172" s="63" t="s">
        <v>151</v>
      </c>
      <c r="B172" s="30">
        <v>48240</v>
      </c>
      <c r="C172" s="48">
        <v>10280</v>
      </c>
      <c r="D172" s="28">
        <v>4745</v>
      </c>
      <c r="E172" s="28">
        <v>5535</v>
      </c>
      <c r="F172" s="28">
        <v>7385</v>
      </c>
      <c r="G172" s="28">
        <v>2895</v>
      </c>
      <c r="H172" s="48">
        <v>37960</v>
      </c>
      <c r="I172" s="28">
        <v>29800</v>
      </c>
      <c r="J172" s="28">
        <v>8160</v>
      </c>
      <c r="K172" s="24">
        <v>35350</v>
      </c>
      <c r="L172" s="24">
        <v>2610</v>
      </c>
    </row>
    <row r="173" spans="1:12">
      <c r="A173" s="66" t="s">
        <v>300</v>
      </c>
      <c r="B173" s="30">
        <v>22810</v>
      </c>
      <c r="C173" s="48">
        <v>5300</v>
      </c>
      <c r="D173" s="23">
        <v>3060</v>
      </c>
      <c r="E173" s="23">
        <v>2240</v>
      </c>
      <c r="F173" s="23">
        <v>3890</v>
      </c>
      <c r="G173" s="28">
        <v>1410</v>
      </c>
      <c r="H173" s="48">
        <v>17510</v>
      </c>
      <c r="I173" s="23">
        <v>13080</v>
      </c>
      <c r="J173" s="23">
        <v>4430</v>
      </c>
      <c r="K173" s="23">
        <v>16470</v>
      </c>
      <c r="L173" s="24">
        <v>1040</v>
      </c>
    </row>
    <row r="174" spans="1:12">
      <c r="A174" s="68" t="s">
        <v>148</v>
      </c>
      <c r="B174" s="30">
        <v>990</v>
      </c>
      <c r="C174" s="48">
        <v>120</v>
      </c>
      <c r="D174" s="23">
        <v>20</v>
      </c>
      <c r="E174" s="23">
        <v>100</v>
      </c>
      <c r="F174" s="23">
        <v>115</v>
      </c>
      <c r="G174" s="28">
        <v>5</v>
      </c>
      <c r="H174" s="48">
        <v>870</v>
      </c>
      <c r="I174" s="23">
        <v>860</v>
      </c>
      <c r="J174" s="23">
        <v>10</v>
      </c>
      <c r="K174" s="23">
        <v>850</v>
      </c>
      <c r="L174" s="24">
        <v>20</v>
      </c>
    </row>
    <row r="175" spans="1:12">
      <c r="A175" s="68" t="s">
        <v>149</v>
      </c>
      <c r="B175" s="30">
        <v>1280</v>
      </c>
      <c r="C175" s="48">
        <v>115</v>
      </c>
      <c r="D175" s="23">
        <v>15</v>
      </c>
      <c r="E175" s="23">
        <v>100</v>
      </c>
      <c r="F175" s="23">
        <v>110</v>
      </c>
      <c r="G175" s="28">
        <v>5</v>
      </c>
      <c r="H175" s="48">
        <v>1165</v>
      </c>
      <c r="I175" s="23">
        <v>935</v>
      </c>
      <c r="J175" s="23">
        <v>230</v>
      </c>
      <c r="K175" s="23">
        <v>1135</v>
      </c>
      <c r="L175" s="24">
        <v>30</v>
      </c>
    </row>
    <row r="176" spans="1:12">
      <c r="A176" s="66" t="s">
        <v>150</v>
      </c>
      <c r="B176" s="30">
        <v>23160</v>
      </c>
      <c r="C176" s="48">
        <v>4745</v>
      </c>
      <c r="D176" s="23">
        <v>1645</v>
      </c>
      <c r="E176" s="23">
        <v>3100</v>
      </c>
      <c r="F176" s="23">
        <v>3265</v>
      </c>
      <c r="G176" s="28">
        <v>1480</v>
      </c>
      <c r="H176" s="48">
        <v>18415</v>
      </c>
      <c r="I176" s="23">
        <v>14925</v>
      </c>
      <c r="J176" s="23">
        <v>3490</v>
      </c>
      <c r="K176" s="23">
        <v>16895</v>
      </c>
      <c r="L176" s="24">
        <v>1520</v>
      </c>
    </row>
    <row r="177" spans="1:12">
      <c r="A177" s="69"/>
      <c r="B177" s="70"/>
      <c r="C177" s="71"/>
      <c r="D177" s="72"/>
      <c r="E177" s="72"/>
      <c r="F177" s="73"/>
      <c r="G177" s="73"/>
      <c r="H177" s="71"/>
      <c r="I177" s="72"/>
      <c r="J177" s="72"/>
      <c r="K177" s="72"/>
      <c r="L177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9199-15DD-4794-949A-626DEFFEAC09}">
  <dimension ref="A1:L173"/>
  <sheetViews>
    <sheetView zoomScaleNormal="100" workbookViewId="0">
      <selection activeCell="B1" sqref="B1:E1048576"/>
    </sheetView>
    <sheetView workbookViewId="1">
      <selection sqref="A1:F1"/>
    </sheetView>
  </sheetViews>
  <sheetFormatPr defaultRowHeight="15"/>
  <cols>
    <col min="1" max="1" width="17.85546875" customWidth="1"/>
  </cols>
  <sheetData>
    <row r="1" spans="1:12" ht="23.25">
      <c r="A1" s="60" t="s">
        <v>4843</v>
      </c>
      <c r="B1" s="44" t="s">
        <v>271</v>
      </c>
      <c r="C1" s="43" t="s">
        <v>4835</v>
      </c>
      <c r="D1" s="14" t="s">
        <v>4824</v>
      </c>
      <c r="E1" s="14" t="s">
        <v>4825</v>
      </c>
      <c r="F1" s="74" t="s">
        <v>4826</v>
      </c>
      <c r="G1" s="74" t="s">
        <v>4827</v>
      </c>
      <c r="H1" s="43" t="s">
        <v>4836</v>
      </c>
      <c r="I1" s="14" t="s">
        <v>4828</v>
      </c>
      <c r="J1" s="14" t="s">
        <v>4829</v>
      </c>
      <c r="K1" s="13" t="s">
        <v>4830</v>
      </c>
      <c r="L1" s="74" t="s">
        <v>4831</v>
      </c>
    </row>
    <row r="2" spans="1:12">
      <c r="A2" s="63" t="s">
        <v>152</v>
      </c>
      <c r="B2" s="30">
        <v>2306105</v>
      </c>
      <c r="C2" s="48">
        <v>501135</v>
      </c>
      <c r="D2" s="28">
        <v>248380</v>
      </c>
      <c r="E2" s="28">
        <v>252755</v>
      </c>
      <c r="F2" s="28">
        <v>333655</v>
      </c>
      <c r="G2" s="28">
        <v>167480</v>
      </c>
      <c r="H2" s="48">
        <v>1804970</v>
      </c>
      <c r="I2" s="28">
        <v>1232005</v>
      </c>
      <c r="J2" s="28">
        <v>572965</v>
      </c>
      <c r="K2" s="24">
        <v>1630660</v>
      </c>
      <c r="L2" s="24">
        <v>174310</v>
      </c>
    </row>
    <row r="3" spans="1:12">
      <c r="A3" s="63" t="s">
        <v>116</v>
      </c>
      <c r="B3" s="30">
        <v>1922180</v>
      </c>
      <c r="C3" s="48">
        <v>417165</v>
      </c>
      <c r="D3" s="28">
        <v>206865</v>
      </c>
      <c r="E3" s="28">
        <v>210300</v>
      </c>
      <c r="F3" s="28">
        <v>277915</v>
      </c>
      <c r="G3" s="28">
        <v>139250</v>
      </c>
      <c r="H3" s="48">
        <v>1505015</v>
      </c>
      <c r="I3" s="28">
        <v>1011955</v>
      </c>
      <c r="J3" s="28">
        <v>493060</v>
      </c>
      <c r="K3" s="24">
        <v>1360015</v>
      </c>
      <c r="L3" s="24">
        <v>145000</v>
      </c>
    </row>
    <row r="4" spans="1:12">
      <c r="A4" s="66" t="s">
        <v>1</v>
      </c>
      <c r="B4" s="30">
        <v>19005</v>
      </c>
      <c r="C4" s="48">
        <v>2305</v>
      </c>
      <c r="D4" s="23">
        <v>715</v>
      </c>
      <c r="E4" s="23">
        <v>1595</v>
      </c>
      <c r="F4" s="23">
        <v>1870</v>
      </c>
      <c r="G4" s="28">
        <v>435</v>
      </c>
      <c r="H4" s="48">
        <v>16700</v>
      </c>
      <c r="I4" s="23">
        <v>9415</v>
      </c>
      <c r="J4" s="23">
        <v>7285</v>
      </c>
      <c r="K4" s="23">
        <v>15280</v>
      </c>
      <c r="L4" s="24">
        <v>1420</v>
      </c>
    </row>
    <row r="5" spans="1:12">
      <c r="A5" s="66" t="s">
        <v>2</v>
      </c>
      <c r="B5" s="30">
        <v>9570</v>
      </c>
      <c r="C5" s="48">
        <v>2415</v>
      </c>
      <c r="D5" s="23">
        <v>1610</v>
      </c>
      <c r="E5" s="23">
        <v>800</v>
      </c>
      <c r="F5" s="23">
        <v>1065</v>
      </c>
      <c r="G5" s="28">
        <v>1350</v>
      </c>
      <c r="H5" s="48">
        <v>7155</v>
      </c>
      <c r="I5" s="23">
        <v>6825</v>
      </c>
      <c r="J5" s="23">
        <v>330</v>
      </c>
      <c r="K5" s="23">
        <v>6000</v>
      </c>
      <c r="L5" s="24">
        <v>1155</v>
      </c>
    </row>
    <row r="6" spans="1:12">
      <c r="A6" s="66" t="s">
        <v>3</v>
      </c>
      <c r="B6" s="30">
        <v>7470</v>
      </c>
      <c r="C6" s="48">
        <v>2585</v>
      </c>
      <c r="D6" s="23">
        <v>655</v>
      </c>
      <c r="E6" s="23">
        <v>1935</v>
      </c>
      <c r="F6" s="23">
        <v>2545</v>
      </c>
      <c r="G6" s="28">
        <v>40</v>
      </c>
      <c r="H6" s="48">
        <v>4880</v>
      </c>
      <c r="I6" s="23">
        <v>4360</v>
      </c>
      <c r="J6" s="23">
        <v>525</v>
      </c>
      <c r="K6" s="23">
        <v>4750</v>
      </c>
      <c r="L6" s="24">
        <v>130</v>
      </c>
    </row>
    <row r="7" spans="1:12">
      <c r="A7" s="66" t="s">
        <v>4</v>
      </c>
      <c r="B7" s="30">
        <v>12965</v>
      </c>
      <c r="C7" s="48">
        <v>3890</v>
      </c>
      <c r="D7" s="23">
        <v>1515</v>
      </c>
      <c r="E7" s="23">
        <v>2375</v>
      </c>
      <c r="F7" s="23">
        <v>2485</v>
      </c>
      <c r="G7" s="28">
        <v>1405</v>
      </c>
      <c r="H7" s="48">
        <v>9075</v>
      </c>
      <c r="I7" s="23">
        <v>8745</v>
      </c>
      <c r="J7" s="23">
        <v>330</v>
      </c>
      <c r="K7" s="23">
        <v>7165</v>
      </c>
      <c r="L7" s="24">
        <v>1910</v>
      </c>
    </row>
    <row r="8" spans="1:12">
      <c r="A8" s="66" t="s">
        <v>5</v>
      </c>
      <c r="B8" s="30">
        <v>14195</v>
      </c>
      <c r="C8" s="48">
        <v>1995</v>
      </c>
      <c r="D8" s="23">
        <v>1005</v>
      </c>
      <c r="E8" s="23">
        <v>990</v>
      </c>
      <c r="F8" s="23">
        <v>920</v>
      </c>
      <c r="G8" s="28">
        <v>1075</v>
      </c>
      <c r="H8" s="48">
        <v>12200</v>
      </c>
      <c r="I8" s="23">
        <v>8085</v>
      </c>
      <c r="J8" s="23">
        <v>4115</v>
      </c>
      <c r="K8" s="23">
        <v>9935</v>
      </c>
      <c r="L8" s="24">
        <v>2265</v>
      </c>
    </row>
    <row r="9" spans="1:12">
      <c r="A9" s="66" t="s">
        <v>273</v>
      </c>
      <c r="B9" s="30">
        <v>17225</v>
      </c>
      <c r="C9" s="48">
        <v>3075</v>
      </c>
      <c r="D9" s="23">
        <v>725</v>
      </c>
      <c r="E9" s="23">
        <v>2350</v>
      </c>
      <c r="F9" s="23">
        <v>2605</v>
      </c>
      <c r="G9" s="28">
        <v>470</v>
      </c>
      <c r="H9" s="48">
        <v>14150</v>
      </c>
      <c r="I9" s="23">
        <v>165</v>
      </c>
      <c r="J9" s="23">
        <v>13980</v>
      </c>
      <c r="K9" s="23">
        <v>13420</v>
      </c>
      <c r="L9" s="24">
        <v>730</v>
      </c>
    </row>
    <row r="10" spans="1:12">
      <c r="A10" s="66" t="s">
        <v>7</v>
      </c>
      <c r="B10" s="30">
        <v>23245</v>
      </c>
      <c r="C10" s="48">
        <v>3485</v>
      </c>
      <c r="D10" s="23">
        <v>1320</v>
      </c>
      <c r="E10" s="23">
        <v>2165</v>
      </c>
      <c r="F10" s="23">
        <v>2615</v>
      </c>
      <c r="G10" s="28">
        <v>870</v>
      </c>
      <c r="H10" s="48">
        <v>19760</v>
      </c>
      <c r="I10" s="23">
        <v>13695</v>
      </c>
      <c r="J10" s="23">
        <v>6065</v>
      </c>
      <c r="K10" s="23">
        <v>18755</v>
      </c>
      <c r="L10" s="24">
        <v>1005</v>
      </c>
    </row>
    <row r="11" spans="1:12">
      <c r="A11" s="66" t="s">
        <v>8</v>
      </c>
      <c r="B11" s="30">
        <v>28240</v>
      </c>
      <c r="C11" s="48">
        <v>10210</v>
      </c>
      <c r="D11" s="23">
        <v>5475</v>
      </c>
      <c r="E11" s="23">
        <v>4735</v>
      </c>
      <c r="F11" s="23">
        <v>6720</v>
      </c>
      <c r="G11" s="28">
        <v>3490</v>
      </c>
      <c r="H11" s="48">
        <v>18030</v>
      </c>
      <c r="I11" s="23">
        <v>16055</v>
      </c>
      <c r="J11" s="23">
        <v>1975</v>
      </c>
      <c r="K11" s="23">
        <v>16390</v>
      </c>
      <c r="L11" s="24">
        <v>1640</v>
      </c>
    </row>
    <row r="12" spans="1:12">
      <c r="A12" s="66" t="s">
        <v>301</v>
      </c>
      <c r="B12" s="30">
        <v>3920</v>
      </c>
      <c r="C12" s="48">
        <v>375</v>
      </c>
      <c r="D12" s="23">
        <v>295</v>
      </c>
      <c r="E12" s="23">
        <v>75</v>
      </c>
      <c r="F12" s="23">
        <v>85</v>
      </c>
      <c r="G12" s="28">
        <v>290</v>
      </c>
      <c r="H12" s="48">
        <v>3545</v>
      </c>
      <c r="I12" s="23">
        <v>2670</v>
      </c>
      <c r="J12" s="23">
        <v>875</v>
      </c>
      <c r="K12" s="23">
        <v>2915</v>
      </c>
      <c r="L12" s="24">
        <v>630</v>
      </c>
    </row>
    <row r="13" spans="1:12">
      <c r="A13" s="66" t="s">
        <v>211</v>
      </c>
      <c r="B13" s="30">
        <v>1915</v>
      </c>
      <c r="C13" s="48">
        <v>600</v>
      </c>
      <c r="D13" s="23">
        <v>80</v>
      </c>
      <c r="E13" s="23">
        <v>520</v>
      </c>
      <c r="F13" s="23">
        <v>575</v>
      </c>
      <c r="G13" s="28">
        <v>25</v>
      </c>
      <c r="H13" s="48">
        <v>1315</v>
      </c>
      <c r="I13" s="23">
        <v>1315</v>
      </c>
      <c r="J13" s="23">
        <v>5</v>
      </c>
      <c r="K13" s="23">
        <v>1315</v>
      </c>
      <c r="L13" s="24">
        <v>0</v>
      </c>
    </row>
    <row r="14" spans="1:12">
      <c r="A14" s="66" t="s">
        <v>11</v>
      </c>
      <c r="B14" s="30">
        <v>7845</v>
      </c>
      <c r="C14" s="48">
        <v>1465</v>
      </c>
      <c r="D14" s="23">
        <v>640</v>
      </c>
      <c r="E14" s="23">
        <v>825</v>
      </c>
      <c r="F14" s="23">
        <v>1180</v>
      </c>
      <c r="G14" s="28">
        <v>285</v>
      </c>
      <c r="H14" s="48">
        <v>6380</v>
      </c>
      <c r="I14" s="23">
        <v>3735</v>
      </c>
      <c r="J14" s="23">
        <v>2645</v>
      </c>
      <c r="K14" s="23">
        <v>5890</v>
      </c>
      <c r="L14" s="24">
        <v>490</v>
      </c>
    </row>
    <row r="15" spans="1:12">
      <c r="A15" s="66" t="s">
        <v>302</v>
      </c>
      <c r="B15" s="30">
        <v>2000</v>
      </c>
      <c r="C15" s="48">
        <v>20</v>
      </c>
      <c r="D15" s="23">
        <v>20</v>
      </c>
      <c r="E15" s="23">
        <v>0</v>
      </c>
      <c r="F15" s="23">
        <v>15</v>
      </c>
      <c r="G15" s="28">
        <v>5</v>
      </c>
      <c r="H15" s="48">
        <v>1980</v>
      </c>
      <c r="I15" s="23">
        <v>1885</v>
      </c>
      <c r="J15" s="23">
        <v>100</v>
      </c>
      <c r="K15" s="23">
        <v>1795</v>
      </c>
      <c r="L15" s="24">
        <v>185</v>
      </c>
    </row>
    <row r="16" spans="1:12">
      <c r="A16" s="66" t="s">
        <v>13</v>
      </c>
      <c r="B16" s="30">
        <v>17875</v>
      </c>
      <c r="C16" s="48">
        <v>2280</v>
      </c>
      <c r="D16" s="23">
        <v>1395</v>
      </c>
      <c r="E16" s="23">
        <v>885</v>
      </c>
      <c r="F16" s="23">
        <v>1185</v>
      </c>
      <c r="G16" s="28">
        <v>1095</v>
      </c>
      <c r="H16" s="48">
        <v>15595</v>
      </c>
      <c r="I16" s="23">
        <v>11260</v>
      </c>
      <c r="J16" s="23">
        <v>4335</v>
      </c>
      <c r="K16" s="23">
        <v>14665</v>
      </c>
      <c r="L16" s="24">
        <v>930</v>
      </c>
    </row>
    <row r="17" spans="1:12">
      <c r="A17" s="66" t="s">
        <v>14</v>
      </c>
      <c r="B17" s="30">
        <v>12375</v>
      </c>
      <c r="C17" s="48">
        <v>3040</v>
      </c>
      <c r="D17" s="23">
        <v>1430</v>
      </c>
      <c r="E17" s="23">
        <v>1610</v>
      </c>
      <c r="F17" s="23">
        <v>1645</v>
      </c>
      <c r="G17" s="28">
        <v>1395</v>
      </c>
      <c r="H17" s="48">
        <v>9335</v>
      </c>
      <c r="I17" s="23">
        <v>8045</v>
      </c>
      <c r="J17" s="23">
        <v>1290</v>
      </c>
      <c r="K17" s="23">
        <v>7565</v>
      </c>
      <c r="L17" s="24">
        <v>1770</v>
      </c>
    </row>
    <row r="18" spans="1:12">
      <c r="A18" s="66" t="s">
        <v>15</v>
      </c>
      <c r="B18" s="30">
        <v>21220</v>
      </c>
      <c r="C18" s="48">
        <v>4105</v>
      </c>
      <c r="D18" s="23">
        <v>1505</v>
      </c>
      <c r="E18" s="23">
        <v>2600</v>
      </c>
      <c r="F18" s="23">
        <v>3250</v>
      </c>
      <c r="G18" s="28">
        <v>855</v>
      </c>
      <c r="H18" s="48">
        <v>17115</v>
      </c>
      <c r="I18" s="23">
        <v>12995</v>
      </c>
      <c r="J18" s="23">
        <v>4120</v>
      </c>
      <c r="K18" s="23">
        <v>15385</v>
      </c>
      <c r="L18" s="24">
        <v>1730</v>
      </c>
    </row>
    <row r="19" spans="1:12">
      <c r="A19" s="66" t="s">
        <v>16</v>
      </c>
      <c r="B19" s="30">
        <v>17810</v>
      </c>
      <c r="C19" s="48">
        <v>4840</v>
      </c>
      <c r="D19" s="23">
        <v>3085</v>
      </c>
      <c r="E19" s="23">
        <v>1755</v>
      </c>
      <c r="F19" s="23">
        <v>3065</v>
      </c>
      <c r="G19" s="28">
        <v>1775</v>
      </c>
      <c r="H19" s="48">
        <v>12970</v>
      </c>
      <c r="I19" s="23">
        <v>12135</v>
      </c>
      <c r="J19" s="23">
        <v>835</v>
      </c>
      <c r="K19" s="23">
        <v>11570</v>
      </c>
      <c r="L19" s="24">
        <v>1400</v>
      </c>
    </row>
    <row r="20" spans="1:12">
      <c r="A20" s="66" t="s">
        <v>174</v>
      </c>
      <c r="B20" s="30">
        <v>14265</v>
      </c>
      <c r="C20" s="48">
        <v>3860</v>
      </c>
      <c r="D20" s="23">
        <v>2320</v>
      </c>
      <c r="E20" s="23">
        <v>1540</v>
      </c>
      <c r="F20" s="23">
        <v>2000</v>
      </c>
      <c r="G20" s="28">
        <v>1860</v>
      </c>
      <c r="H20" s="48">
        <v>10405</v>
      </c>
      <c r="I20" s="23">
        <v>9740</v>
      </c>
      <c r="J20" s="23">
        <v>665</v>
      </c>
      <c r="K20" s="23">
        <v>9310</v>
      </c>
      <c r="L20" s="24">
        <v>1095</v>
      </c>
    </row>
    <row r="21" spans="1:12">
      <c r="A21" s="66" t="s">
        <v>17</v>
      </c>
      <c r="B21" s="30">
        <v>9265</v>
      </c>
      <c r="C21" s="48">
        <v>605</v>
      </c>
      <c r="D21" s="23">
        <v>170</v>
      </c>
      <c r="E21" s="23">
        <v>435</v>
      </c>
      <c r="F21" s="23">
        <v>440</v>
      </c>
      <c r="G21" s="28">
        <v>165</v>
      </c>
      <c r="H21" s="48">
        <v>8660</v>
      </c>
      <c r="I21" s="23">
        <v>4970</v>
      </c>
      <c r="J21" s="23">
        <v>3690</v>
      </c>
      <c r="K21" s="23">
        <v>7635</v>
      </c>
      <c r="L21" s="24">
        <v>1025</v>
      </c>
    </row>
    <row r="22" spans="1:12">
      <c r="A22" s="66" t="s">
        <v>18</v>
      </c>
      <c r="B22" s="30">
        <v>985</v>
      </c>
      <c r="C22" s="48">
        <v>260</v>
      </c>
      <c r="D22" s="23">
        <v>235</v>
      </c>
      <c r="E22" s="23">
        <v>25</v>
      </c>
      <c r="F22" s="23">
        <v>100</v>
      </c>
      <c r="G22" s="28">
        <v>160</v>
      </c>
      <c r="H22" s="48">
        <v>725</v>
      </c>
      <c r="I22" s="23">
        <v>675</v>
      </c>
      <c r="J22" s="23">
        <v>45</v>
      </c>
      <c r="K22" s="23">
        <v>265</v>
      </c>
      <c r="L22" s="24">
        <v>460</v>
      </c>
    </row>
    <row r="23" spans="1:12">
      <c r="A23" s="66" t="s">
        <v>19</v>
      </c>
      <c r="B23" s="30">
        <v>22745</v>
      </c>
      <c r="C23" s="48">
        <v>7060</v>
      </c>
      <c r="D23" s="23">
        <v>5695</v>
      </c>
      <c r="E23" s="23">
        <v>1365</v>
      </c>
      <c r="F23" s="23">
        <v>3735</v>
      </c>
      <c r="G23" s="28">
        <v>3325</v>
      </c>
      <c r="H23" s="48">
        <v>15685</v>
      </c>
      <c r="I23" s="23">
        <v>11760</v>
      </c>
      <c r="J23" s="23">
        <v>3925</v>
      </c>
      <c r="K23" s="23">
        <v>13785</v>
      </c>
      <c r="L23" s="24">
        <v>1900</v>
      </c>
    </row>
    <row r="24" spans="1:12">
      <c r="A24" s="66" t="s">
        <v>275</v>
      </c>
      <c r="B24" s="30">
        <v>300</v>
      </c>
      <c r="C24" s="48">
        <v>300</v>
      </c>
      <c r="D24" s="23">
        <v>105</v>
      </c>
      <c r="E24" s="23">
        <v>195</v>
      </c>
      <c r="F24" s="23">
        <v>225</v>
      </c>
      <c r="G24" s="28">
        <v>75</v>
      </c>
      <c r="H24" s="48">
        <v>0</v>
      </c>
      <c r="I24" s="23">
        <v>0</v>
      </c>
      <c r="J24" s="23">
        <v>0</v>
      </c>
      <c r="K24" s="23">
        <v>0</v>
      </c>
      <c r="L24" s="24">
        <v>0</v>
      </c>
    </row>
    <row r="25" spans="1:12">
      <c r="A25" s="66" t="s">
        <v>21</v>
      </c>
      <c r="B25" s="30">
        <v>15545</v>
      </c>
      <c r="C25" s="48">
        <v>3715</v>
      </c>
      <c r="D25" s="23">
        <v>1250</v>
      </c>
      <c r="E25" s="23">
        <v>2460</v>
      </c>
      <c r="F25" s="23">
        <v>3400</v>
      </c>
      <c r="G25" s="28">
        <v>315</v>
      </c>
      <c r="H25" s="48">
        <v>11835</v>
      </c>
      <c r="I25" s="23">
        <v>7330</v>
      </c>
      <c r="J25" s="23">
        <v>4505</v>
      </c>
      <c r="K25" s="23">
        <v>11055</v>
      </c>
      <c r="L25" s="24">
        <v>780</v>
      </c>
    </row>
    <row r="26" spans="1:12">
      <c r="A26" s="66" t="s">
        <v>303</v>
      </c>
      <c r="B26" s="30">
        <v>31245</v>
      </c>
      <c r="C26" s="48">
        <v>3925</v>
      </c>
      <c r="D26" s="23">
        <v>1785</v>
      </c>
      <c r="E26" s="23">
        <v>2140</v>
      </c>
      <c r="F26" s="23">
        <v>3035</v>
      </c>
      <c r="G26" s="28">
        <v>890</v>
      </c>
      <c r="H26" s="48">
        <v>27325</v>
      </c>
      <c r="I26" s="23">
        <v>18035</v>
      </c>
      <c r="J26" s="23">
        <v>9285</v>
      </c>
      <c r="K26" s="23">
        <v>22355</v>
      </c>
      <c r="L26" s="24">
        <v>4970</v>
      </c>
    </row>
    <row r="27" spans="1:12">
      <c r="A27" s="66" t="s">
        <v>276</v>
      </c>
      <c r="B27" s="30">
        <v>880</v>
      </c>
      <c r="C27" s="48">
        <v>310</v>
      </c>
      <c r="D27" s="23">
        <v>270</v>
      </c>
      <c r="E27" s="23">
        <v>35</v>
      </c>
      <c r="F27" s="23">
        <v>235</v>
      </c>
      <c r="G27" s="28">
        <v>75</v>
      </c>
      <c r="H27" s="48">
        <v>570</v>
      </c>
      <c r="I27" s="23">
        <v>570</v>
      </c>
      <c r="J27" s="23">
        <v>0</v>
      </c>
      <c r="K27" s="23">
        <v>535</v>
      </c>
      <c r="L27" s="24">
        <v>35</v>
      </c>
    </row>
    <row r="28" spans="1:12">
      <c r="A28" s="66" t="s">
        <v>23</v>
      </c>
      <c r="B28" s="30">
        <v>13515</v>
      </c>
      <c r="C28" s="48">
        <v>2975</v>
      </c>
      <c r="D28" s="23">
        <v>580</v>
      </c>
      <c r="E28" s="23">
        <v>2400</v>
      </c>
      <c r="F28" s="23">
        <v>2800</v>
      </c>
      <c r="G28" s="28">
        <v>175</v>
      </c>
      <c r="H28" s="48">
        <v>10540</v>
      </c>
      <c r="I28" s="23">
        <v>7565</v>
      </c>
      <c r="J28" s="23">
        <v>2975</v>
      </c>
      <c r="K28" s="23">
        <v>10335</v>
      </c>
      <c r="L28" s="24">
        <v>205</v>
      </c>
    </row>
    <row r="29" spans="1:12">
      <c r="A29" s="66" t="s">
        <v>24</v>
      </c>
      <c r="B29" s="30">
        <v>4805</v>
      </c>
      <c r="C29" s="48">
        <v>1010</v>
      </c>
      <c r="D29" s="23">
        <v>280</v>
      </c>
      <c r="E29" s="23">
        <v>725</v>
      </c>
      <c r="F29" s="23">
        <v>1000</v>
      </c>
      <c r="G29" s="28">
        <v>10</v>
      </c>
      <c r="H29" s="48">
        <v>3795</v>
      </c>
      <c r="I29" s="23">
        <v>3075</v>
      </c>
      <c r="J29" s="23">
        <v>720</v>
      </c>
      <c r="K29" s="23">
        <v>3660</v>
      </c>
      <c r="L29" s="24">
        <v>135</v>
      </c>
    </row>
    <row r="30" spans="1:12">
      <c r="A30" s="66" t="s">
        <v>153</v>
      </c>
      <c r="B30" s="30">
        <v>21410</v>
      </c>
      <c r="C30" s="48">
        <v>6880</v>
      </c>
      <c r="D30" s="23">
        <v>4460</v>
      </c>
      <c r="E30" s="23">
        <v>2420</v>
      </c>
      <c r="F30" s="23">
        <v>3875</v>
      </c>
      <c r="G30" s="28">
        <v>3005</v>
      </c>
      <c r="H30" s="48">
        <v>14530</v>
      </c>
      <c r="I30" s="23">
        <v>7835</v>
      </c>
      <c r="J30" s="23">
        <v>6695</v>
      </c>
      <c r="K30" s="23">
        <v>12225</v>
      </c>
      <c r="L30" s="24">
        <v>2305</v>
      </c>
    </row>
    <row r="31" spans="1:12">
      <c r="A31" s="66" t="s">
        <v>25</v>
      </c>
      <c r="B31" s="30">
        <v>1140</v>
      </c>
      <c r="C31" s="48">
        <v>75</v>
      </c>
      <c r="D31" s="23">
        <v>40</v>
      </c>
      <c r="E31" s="23">
        <v>35</v>
      </c>
      <c r="F31" s="23">
        <v>50</v>
      </c>
      <c r="G31" s="28">
        <v>25</v>
      </c>
      <c r="H31" s="48">
        <v>1065</v>
      </c>
      <c r="I31" s="23">
        <v>1055</v>
      </c>
      <c r="J31" s="23">
        <v>10</v>
      </c>
      <c r="K31" s="23">
        <v>800</v>
      </c>
      <c r="L31" s="24">
        <v>265</v>
      </c>
    </row>
    <row r="32" spans="1:12">
      <c r="A32" s="66" t="s">
        <v>277</v>
      </c>
      <c r="B32" s="30">
        <v>440</v>
      </c>
      <c r="C32" s="48">
        <v>280</v>
      </c>
      <c r="D32" s="23">
        <v>255</v>
      </c>
      <c r="E32" s="23">
        <v>25</v>
      </c>
      <c r="F32" s="23">
        <v>160</v>
      </c>
      <c r="G32" s="28">
        <v>120</v>
      </c>
      <c r="H32" s="48">
        <v>160</v>
      </c>
      <c r="I32" s="23">
        <v>160</v>
      </c>
      <c r="J32" s="23">
        <v>0</v>
      </c>
      <c r="K32" s="23">
        <v>135</v>
      </c>
      <c r="L32" s="24">
        <v>25</v>
      </c>
    </row>
    <row r="33" spans="1:12">
      <c r="A33" s="66" t="s">
        <v>27</v>
      </c>
      <c r="B33" s="30">
        <v>20375</v>
      </c>
      <c r="C33" s="48">
        <v>3540</v>
      </c>
      <c r="D33" s="23">
        <v>1880</v>
      </c>
      <c r="E33" s="23">
        <v>1660</v>
      </c>
      <c r="F33" s="23">
        <v>1790</v>
      </c>
      <c r="G33" s="28">
        <v>1750</v>
      </c>
      <c r="H33" s="48">
        <v>16835</v>
      </c>
      <c r="I33" s="23">
        <v>11560</v>
      </c>
      <c r="J33" s="23">
        <v>5275</v>
      </c>
      <c r="K33" s="23">
        <v>14890</v>
      </c>
      <c r="L33" s="24">
        <v>1945</v>
      </c>
    </row>
    <row r="34" spans="1:12">
      <c r="A34" s="66" t="s">
        <v>28</v>
      </c>
      <c r="B34" s="30">
        <v>4580</v>
      </c>
      <c r="C34" s="48">
        <v>4580</v>
      </c>
      <c r="D34" s="23">
        <v>2765</v>
      </c>
      <c r="E34" s="23">
        <v>1815</v>
      </c>
      <c r="F34" s="23">
        <v>2360</v>
      </c>
      <c r="G34" s="28">
        <v>2220</v>
      </c>
      <c r="H34" s="48">
        <v>0</v>
      </c>
      <c r="I34" s="23">
        <v>0</v>
      </c>
      <c r="J34" s="23">
        <v>0</v>
      </c>
      <c r="K34" s="23">
        <v>0</v>
      </c>
      <c r="L34" s="24">
        <v>0</v>
      </c>
    </row>
    <row r="35" spans="1:12">
      <c r="A35" s="66" t="s">
        <v>304</v>
      </c>
      <c r="B35" s="30">
        <v>5430</v>
      </c>
      <c r="C35" s="48">
        <v>275</v>
      </c>
      <c r="D35" s="23">
        <v>185</v>
      </c>
      <c r="E35" s="23">
        <v>90</v>
      </c>
      <c r="F35" s="23">
        <v>140</v>
      </c>
      <c r="G35" s="28">
        <v>135</v>
      </c>
      <c r="H35" s="48">
        <v>5155</v>
      </c>
      <c r="I35" s="23">
        <v>4920</v>
      </c>
      <c r="J35" s="23">
        <v>240</v>
      </c>
      <c r="K35" s="23">
        <v>4585</v>
      </c>
      <c r="L35" s="24">
        <v>570</v>
      </c>
    </row>
    <row r="36" spans="1:12">
      <c r="A36" s="66" t="s">
        <v>305</v>
      </c>
      <c r="B36" s="30">
        <v>12045</v>
      </c>
      <c r="C36" s="48">
        <v>2165</v>
      </c>
      <c r="D36" s="23">
        <v>1090</v>
      </c>
      <c r="E36" s="23">
        <v>1075</v>
      </c>
      <c r="F36" s="23">
        <v>2055</v>
      </c>
      <c r="G36" s="28">
        <v>110</v>
      </c>
      <c r="H36" s="48">
        <v>9875</v>
      </c>
      <c r="I36" s="23">
        <v>5360</v>
      </c>
      <c r="J36" s="23">
        <v>4515</v>
      </c>
      <c r="K36" s="23">
        <v>9635</v>
      </c>
      <c r="L36" s="24">
        <v>240</v>
      </c>
    </row>
    <row r="37" spans="1:12">
      <c r="A37" s="66" t="s">
        <v>306</v>
      </c>
      <c r="B37" s="30">
        <v>625</v>
      </c>
      <c r="C37" s="48">
        <v>65</v>
      </c>
      <c r="D37" s="23">
        <v>15</v>
      </c>
      <c r="E37" s="23">
        <v>50</v>
      </c>
      <c r="F37" s="23">
        <v>55</v>
      </c>
      <c r="G37" s="28">
        <v>10</v>
      </c>
      <c r="H37" s="48">
        <v>565</v>
      </c>
      <c r="I37" s="23">
        <v>555</v>
      </c>
      <c r="J37" s="23">
        <v>10</v>
      </c>
      <c r="K37" s="23">
        <v>535</v>
      </c>
      <c r="L37" s="24">
        <v>30</v>
      </c>
    </row>
    <row r="38" spans="1:12">
      <c r="A38" s="66" t="s">
        <v>31</v>
      </c>
      <c r="B38" s="30">
        <v>20395</v>
      </c>
      <c r="C38" s="48">
        <v>3270</v>
      </c>
      <c r="D38" s="23">
        <v>830</v>
      </c>
      <c r="E38" s="23">
        <v>2440</v>
      </c>
      <c r="F38" s="23">
        <v>2575</v>
      </c>
      <c r="G38" s="28">
        <v>695</v>
      </c>
      <c r="H38" s="48">
        <v>17125</v>
      </c>
      <c r="I38" s="23">
        <v>14080</v>
      </c>
      <c r="J38" s="23">
        <v>3040</v>
      </c>
      <c r="K38" s="23">
        <v>16300</v>
      </c>
      <c r="L38" s="24">
        <v>825</v>
      </c>
    </row>
    <row r="39" spans="1:12">
      <c r="A39" s="66" t="s">
        <v>32</v>
      </c>
      <c r="B39" s="30">
        <v>16145</v>
      </c>
      <c r="C39" s="48">
        <v>3135</v>
      </c>
      <c r="D39" s="23">
        <v>590</v>
      </c>
      <c r="E39" s="23">
        <v>2545</v>
      </c>
      <c r="F39" s="23">
        <v>2700</v>
      </c>
      <c r="G39" s="28">
        <v>435</v>
      </c>
      <c r="H39" s="48">
        <v>13010</v>
      </c>
      <c r="I39" s="23">
        <v>9330</v>
      </c>
      <c r="J39" s="23">
        <v>3685</v>
      </c>
      <c r="K39" s="23">
        <v>12035</v>
      </c>
      <c r="L39" s="24">
        <v>975</v>
      </c>
    </row>
    <row r="40" spans="1:12">
      <c r="A40" s="66" t="s">
        <v>33</v>
      </c>
      <c r="B40" s="30">
        <v>16275</v>
      </c>
      <c r="C40" s="48">
        <v>4635</v>
      </c>
      <c r="D40" s="23">
        <v>3115</v>
      </c>
      <c r="E40" s="23">
        <v>1520</v>
      </c>
      <c r="F40" s="23">
        <v>2645</v>
      </c>
      <c r="G40" s="28">
        <v>1990</v>
      </c>
      <c r="H40" s="48">
        <v>11640</v>
      </c>
      <c r="I40" s="23">
        <v>11275</v>
      </c>
      <c r="J40" s="23">
        <v>365</v>
      </c>
      <c r="K40" s="23">
        <v>10675</v>
      </c>
      <c r="L40" s="24">
        <v>965</v>
      </c>
    </row>
    <row r="41" spans="1:12">
      <c r="A41" s="66" t="s">
        <v>34</v>
      </c>
      <c r="B41" s="30">
        <v>15695</v>
      </c>
      <c r="C41" s="48">
        <v>2850</v>
      </c>
      <c r="D41" s="23">
        <v>2135</v>
      </c>
      <c r="E41" s="23">
        <v>715</v>
      </c>
      <c r="F41" s="23">
        <v>1760</v>
      </c>
      <c r="G41" s="28">
        <v>1090</v>
      </c>
      <c r="H41" s="48">
        <v>12845</v>
      </c>
      <c r="I41" s="23">
        <v>9790</v>
      </c>
      <c r="J41" s="23">
        <v>3055</v>
      </c>
      <c r="K41" s="23">
        <v>11685</v>
      </c>
      <c r="L41" s="24">
        <v>1160</v>
      </c>
    </row>
    <row r="42" spans="1:12">
      <c r="A42" s="66" t="s">
        <v>35</v>
      </c>
      <c r="B42" s="30">
        <v>19430</v>
      </c>
      <c r="C42" s="48">
        <v>5010</v>
      </c>
      <c r="D42" s="23">
        <v>2640</v>
      </c>
      <c r="E42" s="23">
        <v>2365</v>
      </c>
      <c r="F42" s="23">
        <v>3305</v>
      </c>
      <c r="G42" s="28">
        <v>1705</v>
      </c>
      <c r="H42" s="48">
        <v>14420</v>
      </c>
      <c r="I42" s="23">
        <v>11005</v>
      </c>
      <c r="J42" s="23">
        <v>3415</v>
      </c>
      <c r="K42" s="23">
        <v>12750</v>
      </c>
      <c r="L42" s="24">
        <v>1670</v>
      </c>
    </row>
    <row r="43" spans="1:12">
      <c r="A43" s="66" t="s">
        <v>36</v>
      </c>
      <c r="B43" s="30">
        <v>20140</v>
      </c>
      <c r="C43" s="48">
        <v>7335</v>
      </c>
      <c r="D43" s="23">
        <v>720</v>
      </c>
      <c r="E43" s="23">
        <v>6610</v>
      </c>
      <c r="F43" s="23">
        <v>7270</v>
      </c>
      <c r="G43" s="28">
        <v>65</v>
      </c>
      <c r="H43" s="48">
        <v>12805</v>
      </c>
      <c r="I43" s="23">
        <v>6410</v>
      </c>
      <c r="J43" s="23">
        <v>6395</v>
      </c>
      <c r="K43" s="23">
        <v>12690</v>
      </c>
      <c r="L43" s="24">
        <v>115</v>
      </c>
    </row>
    <row r="44" spans="1:12">
      <c r="A44" s="66" t="s">
        <v>37</v>
      </c>
      <c r="B44" s="30">
        <v>11510</v>
      </c>
      <c r="C44" s="48">
        <v>2695</v>
      </c>
      <c r="D44" s="23">
        <v>1765</v>
      </c>
      <c r="E44" s="23">
        <v>935</v>
      </c>
      <c r="F44" s="23">
        <v>1370</v>
      </c>
      <c r="G44" s="28">
        <v>1325</v>
      </c>
      <c r="H44" s="48">
        <v>8810</v>
      </c>
      <c r="I44" s="23">
        <v>7455</v>
      </c>
      <c r="J44" s="23">
        <v>1360</v>
      </c>
      <c r="K44" s="23">
        <v>6990</v>
      </c>
      <c r="L44" s="24">
        <v>1820</v>
      </c>
    </row>
    <row r="45" spans="1:12">
      <c r="A45" s="66" t="s">
        <v>38</v>
      </c>
      <c r="B45" s="30">
        <v>14705</v>
      </c>
      <c r="C45" s="48">
        <v>4055</v>
      </c>
      <c r="D45" s="23">
        <v>2770</v>
      </c>
      <c r="E45" s="23">
        <v>1285</v>
      </c>
      <c r="F45" s="23">
        <v>2705</v>
      </c>
      <c r="G45" s="28">
        <v>1350</v>
      </c>
      <c r="H45" s="48">
        <v>10650</v>
      </c>
      <c r="I45" s="23">
        <v>10010</v>
      </c>
      <c r="J45" s="23">
        <v>640</v>
      </c>
      <c r="K45" s="23">
        <v>9745</v>
      </c>
      <c r="L45" s="24">
        <v>905</v>
      </c>
    </row>
    <row r="46" spans="1:12">
      <c r="A46" s="66" t="s">
        <v>307</v>
      </c>
      <c r="B46" s="30">
        <v>2320</v>
      </c>
      <c r="C46" s="48">
        <v>200</v>
      </c>
      <c r="D46" s="23">
        <v>120</v>
      </c>
      <c r="E46" s="23">
        <v>80</v>
      </c>
      <c r="F46" s="23">
        <v>175</v>
      </c>
      <c r="G46" s="28">
        <v>25</v>
      </c>
      <c r="H46" s="48">
        <v>2120</v>
      </c>
      <c r="I46" s="23">
        <v>2065</v>
      </c>
      <c r="J46" s="23">
        <v>55</v>
      </c>
      <c r="K46" s="23">
        <v>2025</v>
      </c>
      <c r="L46" s="24">
        <v>95</v>
      </c>
    </row>
    <row r="47" spans="1:12">
      <c r="A47" s="66" t="s">
        <v>40</v>
      </c>
      <c r="B47" s="30">
        <v>8515</v>
      </c>
      <c r="C47" s="48">
        <v>1820</v>
      </c>
      <c r="D47" s="23">
        <v>530</v>
      </c>
      <c r="E47" s="23">
        <v>1290</v>
      </c>
      <c r="F47" s="23">
        <v>1680</v>
      </c>
      <c r="G47" s="28">
        <v>140</v>
      </c>
      <c r="H47" s="48">
        <v>6700</v>
      </c>
      <c r="I47" s="23">
        <v>5580</v>
      </c>
      <c r="J47" s="23">
        <v>1120</v>
      </c>
      <c r="K47" s="23">
        <v>6330</v>
      </c>
      <c r="L47" s="24">
        <v>370</v>
      </c>
    </row>
    <row r="48" spans="1:12">
      <c r="A48" s="66" t="s">
        <v>279</v>
      </c>
      <c r="B48" s="30">
        <v>7495</v>
      </c>
      <c r="C48" s="48">
        <v>2215</v>
      </c>
      <c r="D48" s="23">
        <v>1430</v>
      </c>
      <c r="E48" s="23">
        <v>785</v>
      </c>
      <c r="F48" s="23">
        <v>1445</v>
      </c>
      <c r="G48" s="28">
        <v>770</v>
      </c>
      <c r="H48" s="48">
        <v>5280</v>
      </c>
      <c r="I48" s="23">
        <v>4520</v>
      </c>
      <c r="J48" s="23">
        <v>765</v>
      </c>
      <c r="K48" s="23">
        <v>4605</v>
      </c>
      <c r="L48" s="24">
        <v>675</v>
      </c>
    </row>
    <row r="49" spans="1:12">
      <c r="A49" s="66" t="s">
        <v>42</v>
      </c>
      <c r="B49" s="30">
        <v>24505</v>
      </c>
      <c r="C49" s="48">
        <v>5400</v>
      </c>
      <c r="D49" s="23">
        <v>2030</v>
      </c>
      <c r="E49" s="23">
        <v>3370</v>
      </c>
      <c r="F49" s="23">
        <v>2975</v>
      </c>
      <c r="G49" s="28">
        <v>2425</v>
      </c>
      <c r="H49" s="48">
        <v>19105</v>
      </c>
      <c r="I49" s="23">
        <v>13025</v>
      </c>
      <c r="J49" s="23">
        <v>6080</v>
      </c>
      <c r="K49" s="23">
        <v>16650</v>
      </c>
      <c r="L49" s="24">
        <v>2455</v>
      </c>
    </row>
    <row r="50" spans="1:12">
      <c r="A50" s="66" t="s">
        <v>43</v>
      </c>
      <c r="B50" s="30">
        <v>795</v>
      </c>
      <c r="C50" s="48">
        <v>275</v>
      </c>
      <c r="D50" s="23">
        <v>195</v>
      </c>
      <c r="E50" s="23">
        <v>80</v>
      </c>
      <c r="F50" s="23">
        <v>140</v>
      </c>
      <c r="G50" s="28">
        <v>135</v>
      </c>
      <c r="H50" s="48">
        <v>520</v>
      </c>
      <c r="I50" s="23">
        <v>520</v>
      </c>
      <c r="J50" s="23">
        <v>0</v>
      </c>
      <c r="K50" s="23">
        <v>365</v>
      </c>
      <c r="L50" s="24">
        <v>155</v>
      </c>
    </row>
    <row r="51" spans="1:12">
      <c r="A51" s="66" t="s">
        <v>214</v>
      </c>
      <c r="B51" s="30">
        <v>4220</v>
      </c>
      <c r="C51" s="48">
        <v>105</v>
      </c>
      <c r="D51" s="23">
        <v>35</v>
      </c>
      <c r="E51" s="23">
        <v>75</v>
      </c>
      <c r="F51" s="23">
        <v>70</v>
      </c>
      <c r="G51" s="28">
        <v>35</v>
      </c>
      <c r="H51" s="48">
        <v>4110</v>
      </c>
      <c r="I51" s="23">
        <v>1545</v>
      </c>
      <c r="J51" s="23">
        <v>2565</v>
      </c>
      <c r="K51" s="23">
        <v>3930</v>
      </c>
      <c r="L51" s="24">
        <v>180</v>
      </c>
    </row>
    <row r="52" spans="1:12">
      <c r="A52" s="66" t="s">
        <v>45</v>
      </c>
      <c r="B52" s="30">
        <v>22835</v>
      </c>
      <c r="C52" s="48">
        <v>4050</v>
      </c>
      <c r="D52" s="23">
        <v>2025</v>
      </c>
      <c r="E52" s="23">
        <v>2025</v>
      </c>
      <c r="F52" s="23">
        <v>2510</v>
      </c>
      <c r="G52" s="28">
        <v>1540</v>
      </c>
      <c r="H52" s="48">
        <v>18785</v>
      </c>
      <c r="I52" s="23">
        <v>15685</v>
      </c>
      <c r="J52" s="23">
        <v>3100</v>
      </c>
      <c r="K52" s="23">
        <v>16655</v>
      </c>
      <c r="L52" s="24">
        <v>2130</v>
      </c>
    </row>
    <row r="53" spans="1:12">
      <c r="A53" s="66" t="s">
        <v>280</v>
      </c>
      <c r="B53" s="30">
        <v>745</v>
      </c>
      <c r="C53" s="48">
        <v>360</v>
      </c>
      <c r="D53" s="23">
        <v>40</v>
      </c>
      <c r="E53" s="23">
        <v>325</v>
      </c>
      <c r="F53" s="23">
        <v>325</v>
      </c>
      <c r="G53" s="28">
        <v>35</v>
      </c>
      <c r="H53" s="48">
        <v>380</v>
      </c>
      <c r="I53" s="23">
        <v>370</v>
      </c>
      <c r="J53" s="23">
        <v>10</v>
      </c>
      <c r="K53" s="23">
        <v>350</v>
      </c>
      <c r="L53" s="24">
        <v>30</v>
      </c>
    </row>
    <row r="54" spans="1:12">
      <c r="A54" s="66" t="s">
        <v>47</v>
      </c>
      <c r="B54" s="30">
        <v>20430</v>
      </c>
      <c r="C54" s="48">
        <v>3650</v>
      </c>
      <c r="D54" s="23">
        <v>1060</v>
      </c>
      <c r="E54" s="23">
        <v>2590</v>
      </c>
      <c r="F54" s="23">
        <v>3100</v>
      </c>
      <c r="G54" s="28">
        <v>550</v>
      </c>
      <c r="H54" s="48">
        <v>16780</v>
      </c>
      <c r="I54" s="23">
        <v>11595</v>
      </c>
      <c r="J54" s="23">
        <v>5185</v>
      </c>
      <c r="K54" s="23">
        <v>15850</v>
      </c>
      <c r="L54" s="24">
        <v>930</v>
      </c>
    </row>
    <row r="55" spans="1:12">
      <c r="A55" s="66" t="s">
        <v>48</v>
      </c>
      <c r="B55" s="30">
        <v>21005</v>
      </c>
      <c r="C55" s="48">
        <v>2690</v>
      </c>
      <c r="D55" s="23">
        <v>1620</v>
      </c>
      <c r="E55" s="23">
        <v>1070</v>
      </c>
      <c r="F55" s="23">
        <v>1630</v>
      </c>
      <c r="G55" s="28">
        <v>1060</v>
      </c>
      <c r="H55" s="48">
        <v>18315</v>
      </c>
      <c r="I55" s="23">
        <v>11015</v>
      </c>
      <c r="J55" s="23">
        <v>7300</v>
      </c>
      <c r="K55" s="23">
        <v>16790</v>
      </c>
      <c r="L55" s="24">
        <v>1525</v>
      </c>
    </row>
    <row r="56" spans="1:12">
      <c r="A56" s="66" t="s">
        <v>49</v>
      </c>
      <c r="B56" s="30">
        <v>13845</v>
      </c>
      <c r="C56" s="48">
        <v>5310</v>
      </c>
      <c r="D56" s="23">
        <v>4125</v>
      </c>
      <c r="E56" s="23">
        <v>1185</v>
      </c>
      <c r="F56" s="23">
        <v>2905</v>
      </c>
      <c r="G56" s="28">
        <v>2405</v>
      </c>
      <c r="H56" s="48">
        <v>8535</v>
      </c>
      <c r="I56" s="23">
        <v>8535</v>
      </c>
      <c r="J56" s="23">
        <v>0</v>
      </c>
      <c r="K56" s="23">
        <v>5575</v>
      </c>
      <c r="L56" s="24">
        <v>2960</v>
      </c>
    </row>
    <row r="57" spans="1:12">
      <c r="A57" s="66" t="s">
        <v>281</v>
      </c>
      <c r="B57" s="30">
        <v>7385</v>
      </c>
      <c r="C57" s="48">
        <v>7075</v>
      </c>
      <c r="D57" s="23">
        <v>1810</v>
      </c>
      <c r="E57" s="23">
        <v>5265</v>
      </c>
      <c r="F57" s="23">
        <v>5995</v>
      </c>
      <c r="G57" s="28">
        <v>1080</v>
      </c>
      <c r="H57" s="48">
        <v>310</v>
      </c>
      <c r="I57" s="23">
        <v>90</v>
      </c>
      <c r="J57" s="23">
        <v>215</v>
      </c>
      <c r="K57" s="23">
        <v>235</v>
      </c>
      <c r="L57" s="24">
        <v>75</v>
      </c>
    </row>
    <row r="58" spans="1:12">
      <c r="A58" s="66" t="s">
        <v>154</v>
      </c>
      <c r="B58" s="30">
        <v>11415</v>
      </c>
      <c r="C58" s="48">
        <v>2380</v>
      </c>
      <c r="D58" s="23">
        <v>810</v>
      </c>
      <c r="E58" s="23">
        <v>1570</v>
      </c>
      <c r="F58" s="23">
        <v>1770</v>
      </c>
      <c r="G58" s="28">
        <v>610</v>
      </c>
      <c r="H58" s="48">
        <v>9035</v>
      </c>
      <c r="I58" s="23">
        <v>6325</v>
      </c>
      <c r="J58" s="23">
        <v>2710</v>
      </c>
      <c r="K58" s="23">
        <v>8440</v>
      </c>
      <c r="L58" s="24">
        <v>595</v>
      </c>
    </row>
    <row r="59" spans="1:12">
      <c r="A59" s="66" t="s">
        <v>50</v>
      </c>
      <c r="B59" s="30">
        <v>17805</v>
      </c>
      <c r="C59" s="48">
        <v>2645</v>
      </c>
      <c r="D59" s="23">
        <v>1355</v>
      </c>
      <c r="E59" s="23">
        <v>1295</v>
      </c>
      <c r="F59" s="23">
        <v>1820</v>
      </c>
      <c r="G59" s="28">
        <v>825</v>
      </c>
      <c r="H59" s="48">
        <v>15160</v>
      </c>
      <c r="I59" s="23">
        <v>11390</v>
      </c>
      <c r="J59" s="23">
        <v>3770</v>
      </c>
      <c r="K59" s="23">
        <v>13170</v>
      </c>
      <c r="L59" s="24">
        <v>1990</v>
      </c>
    </row>
    <row r="60" spans="1:12">
      <c r="A60" s="66" t="s">
        <v>282</v>
      </c>
      <c r="B60" s="30">
        <v>21110</v>
      </c>
      <c r="C60" s="48">
        <v>6995</v>
      </c>
      <c r="D60" s="23">
        <v>4100</v>
      </c>
      <c r="E60" s="23">
        <v>2900</v>
      </c>
      <c r="F60" s="23">
        <v>4725</v>
      </c>
      <c r="G60" s="28">
        <v>2270</v>
      </c>
      <c r="H60" s="48">
        <v>14110</v>
      </c>
      <c r="I60" s="23">
        <v>11635</v>
      </c>
      <c r="J60" s="23">
        <v>2475</v>
      </c>
      <c r="K60" s="23">
        <v>12230</v>
      </c>
      <c r="L60" s="24">
        <v>1880</v>
      </c>
    </row>
    <row r="61" spans="1:12">
      <c r="A61" s="66" t="s">
        <v>52</v>
      </c>
      <c r="B61" s="30">
        <v>23985</v>
      </c>
      <c r="C61" s="48">
        <v>5075</v>
      </c>
      <c r="D61" s="23">
        <v>2110</v>
      </c>
      <c r="E61" s="23">
        <v>2965</v>
      </c>
      <c r="F61" s="23">
        <v>3505</v>
      </c>
      <c r="G61" s="28">
        <v>1570</v>
      </c>
      <c r="H61" s="48">
        <v>18910</v>
      </c>
      <c r="I61" s="23">
        <v>16760</v>
      </c>
      <c r="J61" s="23">
        <v>2150</v>
      </c>
      <c r="K61" s="23">
        <v>16555</v>
      </c>
      <c r="L61" s="24">
        <v>2355</v>
      </c>
    </row>
    <row r="62" spans="1:12">
      <c r="A62" s="66" t="s">
        <v>53</v>
      </c>
      <c r="B62" s="30">
        <v>13720</v>
      </c>
      <c r="C62" s="48">
        <v>3495</v>
      </c>
      <c r="D62" s="23">
        <v>1985</v>
      </c>
      <c r="E62" s="23">
        <v>1505</v>
      </c>
      <c r="F62" s="23">
        <v>2075</v>
      </c>
      <c r="G62" s="28">
        <v>1420</v>
      </c>
      <c r="H62" s="48">
        <v>10230</v>
      </c>
      <c r="I62" s="23">
        <v>7790</v>
      </c>
      <c r="J62" s="23">
        <v>2440</v>
      </c>
      <c r="K62" s="23">
        <v>9005</v>
      </c>
      <c r="L62" s="24">
        <v>1225</v>
      </c>
    </row>
    <row r="63" spans="1:12">
      <c r="A63" s="66" t="s">
        <v>230</v>
      </c>
      <c r="B63" s="30">
        <v>700</v>
      </c>
      <c r="C63" s="48">
        <v>25</v>
      </c>
      <c r="D63" s="23">
        <v>10</v>
      </c>
      <c r="E63" s="23">
        <v>15</v>
      </c>
      <c r="F63" s="23">
        <v>20</v>
      </c>
      <c r="G63" s="28">
        <v>5</v>
      </c>
      <c r="H63" s="48">
        <v>675</v>
      </c>
      <c r="I63" s="23">
        <v>675</v>
      </c>
      <c r="J63" s="23">
        <v>0</v>
      </c>
      <c r="K63" s="23">
        <v>645</v>
      </c>
      <c r="L63" s="24">
        <v>30</v>
      </c>
    </row>
    <row r="64" spans="1:12">
      <c r="A64" s="66" t="s">
        <v>184</v>
      </c>
      <c r="B64" s="30">
        <v>27215</v>
      </c>
      <c r="C64" s="48">
        <v>3905</v>
      </c>
      <c r="D64" s="23">
        <v>1420</v>
      </c>
      <c r="E64" s="23">
        <v>2485</v>
      </c>
      <c r="F64" s="23">
        <v>2900</v>
      </c>
      <c r="G64" s="28">
        <v>1005</v>
      </c>
      <c r="H64" s="48">
        <v>23310</v>
      </c>
      <c r="I64" s="23">
        <v>17115</v>
      </c>
      <c r="J64" s="23">
        <v>6195</v>
      </c>
      <c r="K64" s="23">
        <v>22275</v>
      </c>
      <c r="L64" s="24">
        <v>1035</v>
      </c>
    </row>
    <row r="65" spans="1:12">
      <c r="A65" s="66" t="s">
        <v>55</v>
      </c>
      <c r="B65" s="30">
        <v>32250</v>
      </c>
      <c r="C65" s="48">
        <v>8405</v>
      </c>
      <c r="D65" s="23">
        <v>5800</v>
      </c>
      <c r="E65" s="23">
        <v>2605</v>
      </c>
      <c r="F65" s="23">
        <v>4760</v>
      </c>
      <c r="G65" s="28">
        <v>3645</v>
      </c>
      <c r="H65" s="48">
        <v>23845</v>
      </c>
      <c r="I65" s="23">
        <v>21895</v>
      </c>
      <c r="J65" s="23">
        <v>1950</v>
      </c>
      <c r="K65" s="23">
        <v>22260</v>
      </c>
      <c r="L65" s="24">
        <v>1585</v>
      </c>
    </row>
    <row r="66" spans="1:12">
      <c r="A66" s="66" t="s">
        <v>308</v>
      </c>
      <c r="B66" s="30">
        <v>3005</v>
      </c>
      <c r="C66" s="48">
        <v>400</v>
      </c>
      <c r="D66" s="23">
        <v>270</v>
      </c>
      <c r="E66" s="23">
        <v>130</v>
      </c>
      <c r="F66" s="23">
        <v>370</v>
      </c>
      <c r="G66" s="28">
        <v>30</v>
      </c>
      <c r="H66" s="48">
        <v>2605</v>
      </c>
      <c r="I66" s="23">
        <v>2205</v>
      </c>
      <c r="J66" s="23">
        <v>405</v>
      </c>
      <c r="K66" s="23">
        <v>2515</v>
      </c>
      <c r="L66" s="24">
        <v>90</v>
      </c>
    </row>
    <row r="67" spans="1:12">
      <c r="A67" s="66" t="s">
        <v>57</v>
      </c>
      <c r="B67" s="30">
        <v>15355</v>
      </c>
      <c r="C67" s="48">
        <v>5760</v>
      </c>
      <c r="D67" s="23">
        <v>2380</v>
      </c>
      <c r="E67" s="23">
        <v>3380</v>
      </c>
      <c r="F67" s="23">
        <v>4065</v>
      </c>
      <c r="G67" s="28">
        <v>1695</v>
      </c>
      <c r="H67" s="48">
        <v>9595</v>
      </c>
      <c r="I67" s="23">
        <v>8000</v>
      </c>
      <c r="J67" s="23">
        <v>1595</v>
      </c>
      <c r="K67" s="23">
        <v>8420</v>
      </c>
      <c r="L67" s="24">
        <v>1175</v>
      </c>
    </row>
    <row r="68" spans="1:12">
      <c r="A68" s="66" t="s">
        <v>58</v>
      </c>
      <c r="B68" s="30">
        <v>11640</v>
      </c>
      <c r="C68" s="48">
        <v>1120</v>
      </c>
      <c r="D68" s="23">
        <v>440</v>
      </c>
      <c r="E68" s="23">
        <v>675</v>
      </c>
      <c r="F68" s="23">
        <v>885</v>
      </c>
      <c r="G68" s="28">
        <v>235</v>
      </c>
      <c r="H68" s="48">
        <v>10525</v>
      </c>
      <c r="I68" s="23">
        <v>8280</v>
      </c>
      <c r="J68" s="23">
        <v>2245</v>
      </c>
      <c r="K68" s="23">
        <v>9835</v>
      </c>
      <c r="L68" s="24">
        <v>690</v>
      </c>
    </row>
    <row r="69" spans="1:12">
      <c r="A69" s="66" t="s">
        <v>59</v>
      </c>
      <c r="B69" s="30">
        <v>7060</v>
      </c>
      <c r="C69" s="48">
        <v>1395</v>
      </c>
      <c r="D69" s="23">
        <v>755</v>
      </c>
      <c r="E69" s="23">
        <v>635</v>
      </c>
      <c r="F69" s="23">
        <v>1150</v>
      </c>
      <c r="G69" s="28">
        <v>245</v>
      </c>
      <c r="H69" s="48">
        <v>5665</v>
      </c>
      <c r="I69" s="23">
        <v>4390</v>
      </c>
      <c r="J69" s="23">
        <v>1275</v>
      </c>
      <c r="K69" s="23">
        <v>5375</v>
      </c>
      <c r="L69" s="24">
        <v>290</v>
      </c>
    </row>
    <row r="70" spans="1:12">
      <c r="A70" s="66" t="s">
        <v>60</v>
      </c>
      <c r="B70" s="30">
        <v>24445</v>
      </c>
      <c r="C70" s="48">
        <v>4465</v>
      </c>
      <c r="D70" s="23">
        <v>1795</v>
      </c>
      <c r="E70" s="23">
        <v>2670</v>
      </c>
      <c r="F70" s="23">
        <v>3390</v>
      </c>
      <c r="G70" s="28">
        <v>1075</v>
      </c>
      <c r="H70" s="48">
        <v>19980</v>
      </c>
      <c r="I70" s="23">
        <v>15115</v>
      </c>
      <c r="J70" s="23">
        <v>4865</v>
      </c>
      <c r="K70" s="23">
        <v>18390</v>
      </c>
      <c r="L70" s="24">
        <v>1590</v>
      </c>
    </row>
    <row r="71" spans="1:12">
      <c r="A71" s="66" t="s">
        <v>61</v>
      </c>
      <c r="B71" s="30">
        <v>885</v>
      </c>
      <c r="C71" s="48">
        <v>65</v>
      </c>
      <c r="D71" s="23">
        <v>15</v>
      </c>
      <c r="E71" s="23">
        <v>50</v>
      </c>
      <c r="F71" s="23">
        <v>60</v>
      </c>
      <c r="G71" s="28">
        <v>5</v>
      </c>
      <c r="H71" s="48">
        <v>820</v>
      </c>
      <c r="I71" s="23">
        <v>640</v>
      </c>
      <c r="J71" s="23">
        <v>185</v>
      </c>
      <c r="K71" s="23">
        <v>680</v>
      </c>
      <c r="L71" s="24">
        <v>140</v>
      </c>
    </row>
    <row r="72" spans="1:12">
      <c r="A72" s="66" t="s">
        <v>155</v>
      </c>
      <c r="B72" s="30">
        <v>19380</v>
      </c>
      <c r="C72" s="48">
        <v>2970</v>
      </c>
      <c r="D72" s="23">
        <v>1980</v>
      </c>
      <c r="E72" s="23">
        <v>985</v>
      </c>
      <c r="F72" s="23">
        <v>1760</v>
      </c>
      <c r="G72" s="28">
        <v>1210</v>
      </c>
      <c r="H72" s="48">
        <v>16410</v>
      </c>
      <c r="I72" s="23">
        <v>13265</v>
      </c>
      <c r="J72" s="23">
        <v>3145</v>
      </c>
      <c r="K72" s="23">
        <v>15125</v>
      </c>
      <c r="L72" s="24">
        <v>1285</v>
      </c>
    </row>
    <row r="73" spans="1:12">
      <c r="A73" s="66" t="s">
        <v>62</v>
      </c>
      <c r="B73" s="30">
        <v>15360</v>
      </c>
      <c r="C73" s="48">
        <v>2610</v>
      </c>
      <c r="D73" s="23">
        <v>1760</v>
      </c>
      <c r="E73" s="23">
        <v>845</v>
      </c>
      <c r="F73" s="23">
        <v>1445</v>
      </c>
      <c r="G73" s="28">
        <v>1165</v>
      </c>
      <c r="H73" s="48">
        <v>12750</v>
      </c>
      <c r="I73" s="23">
        <v>12100</v>
      </c>
      <c r="J73" s="23">
        <v>655</v>
      </c>
      <c r="K73" s="23">
        <v>8755</v>
      </c>
      <c r="L73" s="24">
        <v>3995</v>
      </c>
    </row>
    <row r="74" spans="1:12">
      <c r="A74" s="66" t="s">
        <v>284</v>
      </c>
      <c r="B74" s="30">
        <v>1555</v>
      </c>
      <c r="C74" s="48">
        <v>1555</v>
      </c>
      <c r="D74" s="23">
        <v>930</v>
      </c>
      <c r="E74" s="23">
        <v>625</v>
      </c>
      <c r="F74" s="23">
        <v>500</v>
      </c>
      <c r="G74" s="28">
        <v>1055</v>
      </c>
      <c r="H74" s="48">
        <v>0</v>
      </c>
      <c r="I74" s="23">
        <v>0</v>
      </c>
      <c r="J74" s="23">
        <v>0</v>
      </c>
      <c r="K74" s="23">
        <v>0</v>
      </c>
      <c r="L74" s="24">
        <v>0</v>
      </c>
    </row>
    <row r="75" spans="1:12">
      <c r="A75" s="66" t="s">
        <v>285</v>
      </c>
      <c r="B75" s="30">
        <v>290</v>
      </c>
      <c r="C75" s="48">
        <v>290</v>
      </c>
      <c r="D75" s="23">
        <v>175</v>
      </c>
      <c r="E75" s="23">
        <v>120</v>
      </c>
      <c r="F75" s="23">
        <v>180</v>
      </c>
      <c r="G75" s="28">
        <v>110</v>
      </c>
      <c r="H75" s="48">
        <v>0</v>
      </c>
      <c r="I75" s="23">
        <v>0</v>
      </c>
      <c r="J75" s="23">
        <v>0</v>
      </c>
      <c r="K75" s="23">
        <v>0</v>
      </c>
      <c r="L75" s="24">
        <v>0</v>
      </c>
    </row>
    <row r="76" spans="1:12">
      <c r="A76" s="66" t="s">
        <v>65</v>
      </c>
      <c r="B76" s="30">
        <v>27975</v>
      </c>
      <c r="C76" s="48">
        <v>7055</v>
      </c>
      <c r="D76" s="23">
        <v>2480</v>
      </c>
      <c r="E76" s="23">
        <v>4575</v>
      </c>
      <c r="F76" s="23">
        <v>4360</v>
      </c>
      <c r="G76" s="28">
        <v>2695</v>
      </c>
      <c r="H76" s="48">
        <v>20920</v>
      </c>
      <c r="I76" s="23">
        <v>12840</v>
      </c>
      <c r="J76" s="23">
        <v>8080</v>
      </c>
      <c r="K76" s="23">
        <v>17240</v>
      </c>
      <c r="L76" s="24">
        <v>3680</v>
      </c>
    </row>
    <row r="77" spans="1:12">
      <c r="A77" s="66" t="s">
        <v>66</v>
      </c>
      <c r="B77" s="30">
        <v>22340</v>
      </c>
      <c r="C77" s="48">
        <v>5625</v>
      </c>
      <c r="D77" s="23">
        <v>1440</v>
      </c>
      <c r="E77" s="23">
        <v>4190</v>
      </c>
      <c r="F77" s="23">
        <v>4270</v>
      </c>
      <c r="G77" s="28">
        <v>1355</v>
      </c>
      <c r="H77" s="48">
        <v>16710</v>
      </c>
      <c r="I77" s="23">
        <v>10085</v>
      </c>
      <c r="J77" s="23">
        <v>6625</v>
      </c>
      <c r="K77" s="23">
        <v>14965</v>
      </c>
      <c r="L77" s="24">
        <v>1745</v>
      </c>
    </row>
    <row r="78" spans="1:12">
      <c r="A78" s="66" t="s">
        <v>309</v>
      </c>
      <c r="B78" s="30">
        <v>9105</v>
      </c>
      <c r="C78" s="48">
        <v>5185</v>
      </c>
      <c r="D78" s="23">
        <v>4690</v>
      </c>
      <c r="E78" s="23">
        <v>495</v>
      </c>
      <c r="F78" s="23">
        <v>955</v>
      </c>
      <c r="G78" s="28">
        <v>4230</v>
      </c>
      <c r="H78" s="48">
        <v>3920</v>
      </c>
      <c r="I78" s="23">
        <v>3860</v>
      </c>
      <c r="J78" s="23">
        <v>60</v>
      </c>
      <c r="K78" s="23">
        <v>1980</v>
      </c>
      <c r="L78" s="24">
        <v>1940</v>
      </c>
    </row>
    <row r="79" spans="1:12">
      <c r="A79" s="66" t="s">
        <v>287</v>
      </c>
      <c r="B79" s="30">
        <v>1100</v>
      </c>
      <c r="C79" s="48">
        <v>1100</v>
      </c>
      <c r="D79" s="23">
        <v>625</v>
      </c>
      <c r="E79" s="23">
        <v>475</v>
      </c>
      <c r="F79" s="23">
        <v>545</v>
      </c>
      <c r="G79" s="28">
        <v>555</v>
      </c>
      <c r="H79" s="48">
        <v>0</v>
      </c>
      <c r="I79" s="23">
        <v>0</v>
      </c>
      <c r="J79" s="23">
        <v>0</v>
      </c>
      <c r="K79" s="23">
        <v>0</v>
      </c>
      <c r="L79" s="24">
        <v>0</v>
      </c>
    </row>
    <row r="80" spans="1:12">
      <c r="A80" s="66" t="s">
        <v>69</v>
      </c>
      <c r="B80" s="30">
        <v>16645</v>
      </c>
      <c r="C80" s="48">
        <v>5185</v>
      </c>
      <c r="D80" s="23">
        <v>3505</v>
      </c>
      <c r="E80" s="23">
        <v>1680</v>
      </c>
      <c r="F80" s="23">
        <v>2425</v>
      </c>
      <c r="G80" s="28">
        <v>2760</v>
      </c>
      <c r="H80" s="48">
        <v>11460</v>
      </c>
      <c r="I80" s="23">
        <v>11170</v>
      </c>
      <c r="J80" s="23">
        <v>295</v>
      </c>
      <c r="K80" s="23">
        <v>10340</v>
      </c>
      <c r="L80" s="24">
        <v>1120</v>
      </c>
    </row>
    <row r="81" spans="1:12">
      <c r="A81" s="66" t="s">
        <v>70</v>
      </c>
      <c r="B81" s="30">
        <v>32965</v>
      </c>
      <c r="C81" s="48">
        <v>5330</v>
      </c>
      <c r="D81" s="23">
        <v>2370</v>
      </c>
      <c r="E81" s="23">
        <v>2960</v>
      </c>
      <c r="F81" s="23">
        <v>4480</v>
      </c>
      <c r="G81" s="28">
        <v>850</v>
      </c>
      <c r="H81" s="48">
        <v>27635</v>
      </c>
      <c r="I81" s="23">
        <v>24090</v>
      </c>
      <c r="J81" s="23">
        <v>3545</v>
      </c>
      <c r="K81" s="23">
        <v>25580</v>
      </c>
      <c r="L81" s="24">
        <v>2055</v>
      </c>
    </row>
    <row r="82" spans="1:12">
      <c r="A82" s="66" t="s">
        <v>71</v>
      </c>
      <c r="B82" s="30">
        <v>37360</v>
      </c>
      <c r="C82" s="48">
        <v>10515</v>
      </c>
      <c r="D82" s="23">
        <v>6940</v>
      </c>
      <c r="E82" s="23">
        <v>3575</v>
      </c>
      <c r="F82" s="23">
        <v>6200</v>
      </c>
      <c r="G82" s="28">
        <v>4315</v>
      </c>
      <c r="H82" s="48">
        <v>26845</v>
      </c>
      <c r="I82" s="23">
        <v>24930</v>
      </c>
      <c r="J82" s="23">
        <v>1920</v>
      </c>
      <c r="K82" s="23">
        <v>22785</v>
      </c>
      <c r="L82" s="24">
        <v>4060</v>
      </c>
    </row>
    <row r="83" spans="1:12">
      <c r="A83" s="66" t="s">
        <v>72</v>
      </c>
      <c r="B83" s="30">
        <v>21625</v>
      </c>
      <c r="C83" s="48">
        <v>4750</v>
      </c>
      <c r="D83" s="23">
        <v>1705</v>
      </c>
      <c r="E83" s="23">
        <v>3045</v>
      </c>
      <c r="F83" s="23">
        <v>2620</v>
      </c>
      <c r="G83" s="28">
        <v>2130</v>
      </c>
      <c r="H83" s="48">
        <v>16875</v>
      </c>
      <c r="I83" s="23">
        <v>12755</v>
      </c>
      <c r="J83" s="23">
        <v>4120</v>
      </c>
      <c r="K83" s="23">
        <v>14260</v>
      </c>
      <c r="L83" s="24">
        <v>2615</v>
      </c>
    </row>
    <row r="84" spans="1:12">
      <c r="A84" s="66" t="s">
        <v>190</v>
      </c>
      <c r="B84" s="30">
        <v>19050</v>
      </c>
      <c r="C84" s="48">
        <v>4665</v>
      </c>
      <c r="D84" s="23">
        <v>3305</v>
      </c>
      <c r="E84" s="23">
        <v>1360</v>
      </c>
      <c r="F84" s="23">
        <v>2670</v>
      </c>
      <c r="G84" s="28">
        <v>1995</v>
      </c>
      <c r="H84" s="48">
        <v>14385</v>
      </c>
      <c r="I84" s="23">
        <v>14165</v>
      </c>
      <c r="J84" s="23">
        <v>220</v>
      </c>
      <c r="K84" s="23">
        <v>12920</v>
      </c>
      <c r="L84" s="24">
        <v>1465</v>
      </c>
    </row>
    <row r="85" spans="1:12">
      <c r="A85" s="66" t="s">
        <v>310</v>
      </c>
      <c r="B85" s="30">
        <v>2685</v>
      </c>
      <c r="C85" s="48">
        <v>210</v>
      </c>
      <c r="D85" s="23">
        <v>30</v>
      </c>
      <c r="E85" s="23">
        <v>180</v>
      </c>
      <c r="F85" s="23">
        <v>200</v>
      </c>
      <c r="G85" s="28">
        <v>10</v>
      </c>
      <c r="H85" s="48">
        <v>2475</v>
      </c>
      <c r="I85" s="23">
        <v>1820</v>
      </c>
      <c r="J85" s="23">
        <v>655</v>
      </c>
      <c r="K85" s="23">
        <v>2420</v>
      </c>
      <c r="L85" s="24">
        <v>55</v>
      </c>
    </row>
    <row r="86" spans="1:12">
      <c r="A86" s="66" t="s">
        <v>74</v>
      </c>
      <c r="B86" s="30">
        <v>11585</v>
      </c>
      <c r="C86" s="48">
        <v>1775</v>
      </c>
      <c r="D86" s="23">
        <v>580</v>
      </c>
      <c r="E86" s="23">
        <v>1200</v>
      </c>
      <c r="F86" s="23">
        <v>1285</v>
      </c>
      <c r="G86" s="28">
        <v>490</v>
      </c>
      <c r="H86" s="48">
        <v>9805</v>
      </c>
      <c r="I86" s="23">
        <v>6885</v>
      </c>
      <c r="J86" s="23">
        <v>2920</v>
      </c>
      <c r="K86" s="23">
        <v>9260</v>
      </c>
      <c r="L86" s="24">
        <v>545</v>
      </c>
    </row>
    <row r="87" spans="1:12">
      <c r="A87" s="66" t="s">
        <v>192</v>
      </c>
      <c r="B87" s="30">
        <v>29995</v>
      </c>
      <c r="C87" s="48">
        <v>6750</v>
      </c>
      <c r="D87" s="23">
        <v>3045</v>
      </c>
      <c r="E87" s="23">
        <v>3705</v>
      </c>
      <c r="F87" s="23">
        <v>4050</v>
      </c>
      <c r="G87" s="28">
        <v>2700</v>
      </c>
      <c r="H87" s="48">
        <v>23245</v>
      </c>
      <c r="I87" s="23">
        <v>16760</v>
      </c>
      <c r="J87" s="23">
        <v>6485</v>
      </c>
      <c r="K87" s="23">
        <v>20640</v>
      </c>
      <c r="L87" s="24">
        <v>2605</v>
      </c>
    </row>
    <row r="88" spans="1:12">
      <c r="A88" s="66" t="s">
        <v>311</v>
      </c>
      <c r="B88" s="30">
        <v>1220</v>
      </c>
      <c r="C88" s="48">
        <v>115</v>
      </c>
      <c r="D88" s="23">
        <v>20</v>
      </c>
      <c r="E88" s="23">
        <v>95</v>
      </c>
      <c r="F88" s="23">
        <v>115</v>
      </c>
      <c r="G88" s="28">
        <v>0</v>
      </c>
      <c r="H88" s="48">
        <v>1105</v>
      </c>
      <c r="I88" s="23">
        <v>1105</v>
      </c>
      <c r="J88" s="23">
        <v>0</v>
      </c>
      <c r="K88" s="23">
        <v>1085</v>
      </c>
      <c r="L88" s="24">
        <v>20</v>
      </c>
    </row>
    <row r="89" spans="1:12">
      <c r="A89" s="66" t="s">
        <v>194</v>
      </c>
      <c r="B89" s="30">
        <v>31830</v>
      </c>
      <c r="C89" s="48">
        <v>7960</v>
      </c>
      <c r="D89" s="23">
        <v>5950</v>
      </c>
      <c r="E89" s="23">
        <v>2010</v>
      </c>
      <c r="F89" s="23">
        <v>3925</v>
      </c>
      <c r="G89" s="28">
        <v>4035</v>
      </c>
      <c r="H89" s="48">
        <v>23865</v>
      </c>
      <c r="I89" s="23">
        <v>20965</v>
      </c>
      <c r="J89" s="23">
        <v>2905</v>
      </c>
      <c r="K89" s="23">
        <v>20415</v>
      </c>
      <c r="L89" s="24">
        <v>3450</v>
      </c>
    </row>
    <row r="90" spans="1:12">
      <c r="A90" s="66" t="s">
        <v>76</v>
      </c>
      <c r="B90" s="30">
        <v>23505</v>
      </c>
      <c r="C90" s="48">
        <v>4760</v>
      </c>
      <c r="D90" s="23">
        <v>2480</v>
      </c>
      <c r="E90" s="23">
        <v>2275</v>
      </c>
      <c r="F90" s="23">
        <v>3570</v>
      </c>
      <c r="G90" s="28">
        <v>1190</v>
      </c>
      <c r="H90" s="48">
        <v>18745</v>
      </c>
      <c r="I90" s="23">
        <v>15945</v>
      </c>
      <c r="J90" s="23">
        <v>2805</v>
      </c>
      <c r="K90" s="23">
        <v>17605</v>
      </c>
      <c r="L90" s="24">
        <v>1140</v>
      </c>
    </row>
    <row r="91" spans="1:12">
      <c r="A91" s="66" t="s">
        <v>312</v>
      </c>
      <c r="B91" s="30">
        <v>181695</v>
      </c>
      <c r="C91" s="48">
        <v>15165</v>
      </c>
      <c r="D91" s="23">
        <v>405</v>
      </c>
      <c r="E91" s="23">
        <v>14760</v>
      </c>
      <c r="F91" s="23">
        <v>14970</v>
      </c>
      <c r="G91" s="28">
        <v>195</v>
      </c>
      <c r="H91" s="48">
        <v>166530</v>
      </c>
      <c r="I91" s="23">
        <v>5</v>
      </c>
      <c r="J91" s="23">
        <v>166520</v>
      </c>
      <c r="K91" s="23">
        <v>166395</v>
      </c>
      <c r="L91" s="24">
        <v>135</v>
      </c>
    </row>
    <row r="92" spans="1:12">
      <c r="A92" s="66" t="s">
        <v>78</v>
      </c>
      <c r="B92" s="30">
        <v>18035</v>
      </c>
      <c r="C92" s="48">
        <v>3940</v>
      </c>
      <c r="D92" s="23">
        <v>1460</v>
      </c>
      <c r="E92" s="23">
        <v>2480</v>
      </c>
      <c r="F92" s="23">
        <v>2935</v>
      </c>
      <c r="G92" s="28">
        <v>1005</v>
      </c>
      <c r="H92" s="48">
        <v>14095</v>
      </c>
      <c r="I92" s="23">
        <v>11310</v>
      </c>
      <c r="J92" s="23">
        <v>2785</v>
      </c>
      <c r="K92" s="23">
        <v>12130</v>
      </c>
      <c r="L92" s="24">
        <v>1965</v>
      </c>
    </row>
    <row r="93" spans="1:12">
      <c r="A93" s="66" t="s">
        <v>79</v>
      </c>
      <c r="B93" s="30">
        <v>23985</v>
      </c>
      <c r="C93" s="48">
        <v>7925</v>
      </c>
      <c r="D93" s="23">
        <v>6905</v>
      </c>
      <c r="E93" s="23">
        <v>1015</v>
      </c>
      <c r="F93" s="23">
        <v>3550</v>
      </c>
      <c r="G93" s="28">
        <v>4375</v>
      </c>
      <c r="H93" s="48">
        <v>16060</v>
      </c>
      <c r="I93" s="23">
        <v>11450</v>
      </c>
      <c r="J93" s="23">
        <v>4610</v>
      </c>
      <c r="K93" s="23">
        <v>14015</v>
      </c>
      <c r="L93" s="24">
        <v>2045</v>
      </c>
    </row>
    <row r="94" spans="1:12">
      <c r="A94" s="66" t="s">
        <v>219</v>
      </c>
      <c r="B94" s="30">
        <v>3750</v>
      </c>
      <c r="C94" s="48">
        <v>1615</v>
      </c>
      <c r="D94" s="23">
        <v>275</v>
      </c>
      <c r="E94" s="23">
        <v>1340</v>
      </c>
      <c r="F94" s="23">
        <v>1490</v>
      </c>
      <c r="G94" s="28">
        <v>125</v>
      </c>
      <c r="H94" s="48">
        <v>2135</v>
      </c>
      <c r="I94" s="23">
        <v>2060</v>
      </c>
      <c r="J94" s="23">
        <v>75</v>
      </c>
      <c r="K94" s="23">
        <v>2035</v>
      </c>
      <c r="L94" s="24">
        <v>100</v>
      </c>
    </row>
    <row r="95" spans="1:12">
      <c r="A95" s="66" t="s">
        <v>196</v>
      </c>
      <c r="B95" s="30">
        <v>29375</v>
      </c>
      <c r="C95" s="48">
        <v>3660</v>
      </c>
      <c r="D95" s="23">
        <v>1060</v>
      </c>
      <c r="E95" s="23">
        <v>2600</v>
      </c>
      <c r="F95" s="23">
        <v>3045</v>
      </c>
      <c r="G95" s="28">
        <v>615</v>
      </c>
      <c r="H95" s="48">
        <v>25715</v>
      </c>
      <c r="I95" s="23">
        <v>17750</v>
      </c>
      <c r="J95" s="23">
        <v>7965</v>
      </c>
      <c r="K95" s="23">
        <v>24415</v>
      </c>
      <c r="L95" s="24">
        <v>1300</v>
      </c>
    </row>
    <row r="96" spans="1:12">
      <c r="A96" s="66" t="s">
        <v>80</v>
      </c>
      <c r="B96" s="30">
        <v>19560</v>
      </c>
      <c r="C96" s="48">
        <v>3580</v>
      </c>
      <c r="D96" s="23">
        <v>1270</v>
      </c>
      <c r="E96" s="23">
        <v>2305</v>
      </c>
      <c r="F96" s="23">
        <v>2350</v>
      </c>
      <c r="G96" s="28">
        <v>1230</v>
      </c>
      <c r="H96" s="48">
        <v>15980</v>
      </c>
      <c r="I96" s="23">
        <v>13330</v>
      </c>
      <c r="J96" s="23">
        <v>2650</v>
      </c>
      <c r="K96" s="23">
        <v>14490</v>
      </c>
      <c r="L96" s="24">
        <v>1490</v>
      </c>
    </row>
    <row r="97" spans="1:12">
      <c r="A97" s="66" t="s">
        <v>288</v>
      </c>
      <c r="B97" s="30">
        <v>13610</v>
      </c>
      <c r="C97" s="48">
        <v>3295</v>
      </c>
      <c r="D97" s="23">
        <v>2205</v>
      </c>
      <c r="E97" s="23">
        <v>1090</v>
      </c>
      <c r="F97" s="23">
        <v>1755</v>
      </c>
      <c r="G97" s="28">
        <v>1540</v>
      </c>
      <c r="H97" s="48">
        <v>10315</v>
      </c>
      <c r="I97" s="23">
        <v>10250</v>
      </c>
      <c r="J97" s="23">
        <v>65</v>
      </c>
      <c r="K97" s="23">
        <v>8695</v>
      </c>
      <c r="L97" s="24">
        <v>1620</v>
      </c>
    </row>
    <row r="98" spans="1:12">
      <c r="A98" s="66" t="s">
        <v>289</v>
      </c>
      <c r="B98" s="30">
        <v>1010</v>
      </c>
      <c r="C98" s="48">
        <v>0</v>
      </c>
      <c r="D98" s="23">
        <v>0</v>
      </c>
      <c r="E98" s="23">
        <v>0</v>
      </c>
      <c r="F98" s="23">
        <v>0</v>
      </c>
      <c r="G98" s="28">
        <v>0</v>
      </c>
      <c r="H98" s="48">
        <v>1010</v>
      </c>
      <c r="I98" s="23">
        <v>1010</v>
      </c>
      <c r="J98" s="23">
        <v>0</v>
      </c>
      <c r="K98" s="23">
        <v>895</v>
      </c>
      <c r="L98" s="24">
        <v>115</v>
      </c>
    </row>
    <row r="99" spans="1:12">
      <c r="A99" s="66" t="s">
        <v>83</v>
      </c>
      <c r="B99" s="30">
        <v>14470</v>
      </c>
      <c r="C99" s="48">
        <v>3760</v>
      </c>
      <c r="D99" s="23">
        <v>2060</v>
      </c>
      <c r="E99" s="23">
        <v>1705</v>
      </c>
      <c r="F99" s="23">
        <v>2285</v>
      </c>
      <c r="G99" s="28">
        <v>1475</v>
      </c>
      <c r="H99" s="48">
        <v>10710</v>
      </c>
      <c r="I99" s="23">
        <v>8855</v>
      </c>
      <c r="J99" s="23">
        <v>1855</v>
      </c>
      <c r="K99" s="23">
        <v>9620</v>
      </c>
      <c r="L99" s="24">
        <v>1090</v>
      </c>
    </row>
    <row r="100" spans="1:12">
      <c r="A100" s="66" t="s">
        <v>84</v>
      </c>
      <c r="B100" s="30">
        <v>8235</v>
      </c>
      <c r="C100" s="48">
        <v>1800</v>
      </c>
      <c r="D100" s="23">
        <v>1030</v>
      </c>
      <c r="E100" s="23">
        <v>770</v>
      </c>
      <c r="F100" s="23">
        <v>1415</v>
      </c>
      <c r="G100" s="28">
        <v>385</v>
      </c>
      <c r="H100" s="48">
        <v>6435</v>
      </c>
      <c r="I100" s="23">
        <v>5875</v>
      </c>
      <c r="J100" s="23">
        <v>560</v>
      </c>
      <c r="K100" s="23">
        <v>6045</v>
      </c>
      <c r="L100" s="24">
        <v>390</v>
      </c>
    </row>
    <row r="101" spans="1:12">
      <c r="A101" s="66" t="s">
        <v>85</v>
      </c>
      <c r="B101" s="30">
        <v>955</v>
      </c>
      <c r="C101" s="48">
        <v>45</v>
      </c>
      <c r="D101" s="23">
        <v>15</v>
      </c>
      <c r="E101" s="23">
        <v>30</v>
      </c>
      <c r="F101" s="23">
        <v>30</v>
      </c>
      <c r="G101" s="28">
        <v>15</v>
      </c>
      <c r="H101" s="48">
        <v>910</v>
      </c>
      <c r="I101" s="23">
        <v>655</v>
      </c>
      <c r="J101" s="23">
        <v>255</v>
      </c>
      <c r="K101" s="23">
        <v>810</v>
      </c>
      <c r="L101" s="24">
        <v>100</v>
      </c>
    </row>
    <row r="102" spans="1:12">
      <c r="A102" s="66" t="s">
        <v>290</v>
      </c>
      <c r="B102" s="30">
        <v>730</v>
      </c>
      <c r="C102" s="48">
        <v>410</v>
      </c>
      <c r="D102" s="23">
        <v>410</v>
      </c>
      <c r="E102" s="23">
        <v>0</v>
      </c>
      <c r="F102" s="23">
        <v>215</v>
      </c>
      <c r="G102" s="28">
        <v>195</v>
      </c>
      <c r="H102" s="48">
        <v>320</v>
      </c>
      <c r="I102" s="23">
        <v>320</v>
      </c>
      <c r="J102" s="23">
        <v>0</v>
      </c>
      <c r="K102" s="23">
        <v>200</v>
      </c>
      <c r="L102" s="24">
        <v>120</v>
      </c>
    </row>
    <row r="103" spans="1:12">
      <c r="A103" s="66" t="s">
        <v>221</v>
      </c>
      <c r="B103" s="30">
        <v>880</v>
      </c>
      <c r="C103" s="48">
        <v>200</v>
      </c>
      <c r="D103" s="23">
        <v>170</v>
      </c>
      <c r="E103" s="23">
        <v>30</v>
      </c>
      <c r="F103" s="23">
        <v>105</v>
      </c>
      <c r="G103" s="28">
        <v>95</v>
      </c>
      <c r="H103" s="48">
        <v>680</v>
      </c>
      <c r="I103" s="23">
        <v>650</v>
      </c>
      <c r="J103" s="23">
        <v>30</v>
      </c>
      <c r="K103" s="23">
        <v>635</v>
      </c>
      <c r="L103" s="24">
        <v>45</v>
      </c>
    </row>
    <row r="104" spans="1:12">
      <c r="A104" s="66" t="s">
        <v>88</v>
      </c>
      <c r="B104" s="30">
        <v>950</v>
      </c>
      <c r="C104" s="48">
        <v>950</v>
      </c>
      <c r="D104" s="23">
        <v>905</v>
      </c>
      <c r="E104" s="23">
        <v>45</v>
      </c>
      <c r="F104" s="23">
        <v>575</v>
      </c>
      <c r="G104" s="28">
        <v>375</v>
      </c>
      <c r="H104" s="48">
        <v>0</v>
      </c>
      <c r="I104" s="23">
        <v>0</v>
      </c>
      <c r="J104" s="23">
        <v>0</v>
      </c>
      <c r="K104" s="23">
        <v>0</v>
      </c>
      <c r="L104" s="24">
        <v>0</v>
      </c>
    </row>
    <row r="105" spans="1:12">
      <c r="A105" s="66" t="s">
        <v>89</v>
      </c>
      <c r="B105" s="30">
        <v>615</v>
      </c>
      <c r="C105" s="48">
        <v>265</v>
      </c>
      <c r="D105" s="23">
        <v>245</v>
      </c>
      <c r="E105" s="23">
        <v>25</v>
      </c>
      <c r="F105" s="23">
        <v>130</v>
      </c>
      <c r="G105" s="28">
        <v>135</v>
      </c>
      <c r="H105" s="48">
        <v>350</v>
      </c>
      <c r="I105" s="23">
        <v>350</v>
      </c>
      <c r="J105" s="23">
        <v>0</v>
      </c>
      <c r="K105" s="23">
        <v>220</v>
      </c>
      <c r="L105" s="24">
        <v>130</v>
      </c>
    </row>
    <row r="106" spans="1:12">
      <c r="A106" s="66" t="s">
        <v>291</v>
      </c>
      <c r="B106" s="30">
        <v>8385</v>
      </c>
      <c r="C106" s="48">
        <v>1825</v>
      </c>
      <c r="D106" s="23">
        <v>1380</v>
      </c>
      <c r="E106" s="23">
        <v>445</v>
      </c>
      <c r="F106" s="23">
        <v>1035</v>
      </c>
      <c r="G106" s="28">
        <v>790</v>
      </c>
      <c r="H106" s="48">
        <v>6560</v>
      </c>
      <c r="I106" s="23">
        <v>6115</v>
      </c>
      <c r="J106" s="23">
        <v>440</v>
      </c>
      <c r="K106" s="23">
        <v>4860</v>
      </c>
      <c r="L106" s="24">
        <v>1700</v>
      </c>
    </row>
    <row r="107" spans="1:12">
      <c r="A107" s="66" t="s">
        <v>91</v>
      </c>
      <c r="B107" s="30">
        <v>695</v>
      </c>
      <c r="C107" s="48">
        <v>205</v>
      </c>
      <c r="D107" s="23">
        <v>200</v>
      </c>
      <c r="E107" s="23">
        <v>5</v>
      </c>
      <c r="F107" s="23">
        <v>115</v>
      </c>
      <c r="G107" s="28">
        <v>90</v>
      </c>
      <c r="H107" s="48">
        <v>490</v>
      </c>
      <c r="I107" s="23">
        <v>490</v>
      </c>
      <c r="J107" s="23">
        <v>0</v>
      </c>
      <c r="K107" s="23">
        <v>410</v>
      </c>
      <c r="L107" s="24">
        <v>80</v>
      </c>
    </row>
    <row r="108" spans="1:12">
      <c r="A108" s="66" t="s">
        <v>292</v>
      </c>
      <c r="B108" s="30">
        <v>1795</v>
      </c>
      <c r="C108" s="48">
        <v>365</v>
      </c>
      <c r="D108" s="23">
        <v>215</v>
      </c>
      <c r="E108" s="23">
        <v>155</v>
      </c>
      <c r="F108" s="23">
        <v>290</v>
      </c>
      <c r="G108" s="28">
        <v>75</v>
      </c>
      <c r="H108" s="48">
        <v>1430</v>
      </c>
      <c r="I108" s="23">
        <v>1400</v>
      </c>
      <c r="J108" s="23">
        <v>25</v>
      </c>
      <c r="K108" s="23">
        <v>1325</v>
      </c>
      <c r="L108" s="24">
        <v>105</v>
      </c>
    </row>
    <row r="109" spans="1:12">
      <c r="A109" s="66" t="s">
        <v>293</v>
      </c>
      <c r="B109" s="30">
        <v>4160</v>
      </c>
      <c r="C109" s="48">
        <v>455</v>
      </c>
      <c r="D109" s="23">
        <v>60</v>
      </c>
      <c r="E109" s="23">
        <v>395</v>
      </c>
      <c r="F109" s="23">
        <v>315</v>
      </c>
      <c r="G109" s="28">
        <v>140</v>
      </c>
      <c r="H109" s="48">
        <v>3705</v>
      </c>
      <c r="I109" s="23">
        <v>2280</v>
      </c>
      <c r="J109" s="23">
        <v>1425</v>
      </c>
      <c r="K109" s="23">
        <v>3490</v>
      </c>
      <c r="L109" s="24">
        <v>215</v>
      </c>
    </row>
    <row r="110" spans="1:12">
      <c r="A110" s="66" t="s">
        <v>203</v>
      </c>
      <c r="B110" s="30">
        <v>4145</v>
      </c>
      <c r="C110" s="48">
        <v>830</v>
      </c>
      <c r="D110" s="23">
        <v>315</v>
      </c>
      <c r="E110" s="23">
        <v>510</v>
      </c>
      <c r="F110" s="23">
        <v>755</v>
      </c>
      <c r="G110" s="28">
        <v>75</v>
      </c>
      <c r="H110" s="48">
        <v>3320</v>
      </c>
      <c r="I110" s="23">
        <v>2790</v>
      </c>
      <c r="J110" s="23">
        <v>530</v>
      </c>
      <c r="K110" s="23">
        <v>3045</v>
      </c>
      <c r="L110" s="24">
        <v>275</v>
      </c>
    </row>
    <row r="111" spans="1:12">
      <c r="A111" s="66" t="s">
        <v>93</v>
      </c>
      <c r="B111" s="30">
        <v>19180</v>
      </c>
      <c r="C111" s="48">
        <v>3530</v>
      </c>
      <c r="D111" s="23">
        <v>1620</v>
      </c>
      <c r="E111" s="23">
        <v>1910</v>
      </c>
      <c r="F111" s="23">
        <v>2225</v>
      </c>
      <c r="G111" s="28">
        <v>1305</v>
      </c>
      <c r="H111" s="48">
        <v>15650</v>
      </c>
      <c r="I111" s="23">
        <v>12385</v>
      </c>
      <c r="J111" s="23">
        <v>3265</v>
      </c>
      <c r="K111" s="23">
        <v>14250</v>
      </c>
      <c r="L111" s="24">
        <v>1400</v>
      </c>
    </row>
    <row r="112" spans="1:12">
      <c r="A112" s="66" t="s">
        <v>294</v>
      </c>
      <c r="B112" s="30">
        <v>4730</v>
      </c>
      <c r="C112" s="48">
        <v>1955</v>
      </c>
      <c r="D112" s="23">
        <v>1495</v>
      </c>
      <c r="E112" s="23">
        <v>460</v>
      </c>
      <c r="F112" s="23">
        <v>905</v>
      </c>
      <c r="G112" s="28">
        <v>1050</v>
      </c>
      <c r="H112" s="48">
        <v>2775</v>
      </c>
      <c r="I112" s="23">
        <v>2695</v>
      </c>
      <c r="J112" s="23">
        <v>85</v>
      </c>
      <c r="K112" s="23">
        <v>1750</v>
      </c>
      <c r="L112" s="24">
        <v>1025</v>
      </c>
    </row>
    <row r="113" spans="1:12">
      <c r="A113" s="66" t="s">
        <v>295</v>
      </c>
      <c r="B113" s="30">
        <v>1230</v>
      </c>
      <c r="C113" s="48">
        <v>525</v>
      </c>
      <c r="D113" s="23">
        <v>155</v>
      </c>
      <c r="E113" s="23">
        <v>370</v>
      </c>
      <c r="F113" s="23">
        <v>410</v>
      </c>
      <c r="G113" s="28">
        <v>115</v>
      </c>
      <c r="H113" s="48">
        <v>705</v>
      </c>
      <c r="I113" s="23">
        <v>670</v>
      </c>
      <c r="J113" s="23">
        <v>35</v>
      </c>
      <c r="K113" s="23">
        <v>595</v>
      </c>
      <c r="L113" s="24">
        <v>110</v>
      </c>
    </row>
    <row r="114" spans="1:12">
      <c r="A114" s="66" t="s">
        <v>95</v>
      </c>
      <c r="B114" s="30">
        <v>31090</v>
      </c>
      <c r="C114" s="48">
        <v>7555</v>
      </c>
      <c r="D114" s="23">
        <v>2575</v>
      </c>
      <c r="E114" s="23">
        <v>4980</v>
      </c>
      <c r="F114" s="23">
        <v>5340</v>
      </c>
      <c r="G114" s="28">
        <v>2215</v>
      </c>
      <c r="H114" s="48">
        <v>23535</v>
      </c>
      <c r="I114" s="23">
        <v>18410</v>
      </c>
      <c r="J114" s="23">
        <v>5125</v>
      </c>
      <c r="K114" s="23">
        <v>22015</v>
      </c>
      <c r="L114" s="24">
        <v>1520</v>
      </c>
    </row>
    <row r="115" spans="1:12">
      <c r="A115" s="66" t="s">
        <v>96</v>
      </c>
      <c r="B115" s="30">
        <v>24560</v>
      </c>
      <c r="C115" s="48">
        <v>6785</v>
      </c>
      <c r="D115" s="23">
        <v>5285</v>
      </c>
      <c r="E115" s="23">
        <v>1500</v>
      </c>
      <c r="F115" s="23">
        <v>3615</v>
      </c>
      <c r="G115" s="28">
        <v>3170</v>
      </c>
      <c r="H115" s="48">
        <v>17775</v>
      </c>
      <c r="I115" s="23">
        <v>15980</v>
      </c>
      <c r="J115" s="23">
        <v>1790</v>
      </c>
      <c r="K115" s="23">
        <v>16160</v>
      </c>
      <c r="L115" s="24">
        <v>1615</v>
      </c>
    </row>
    <row r="116" spans="1:12">
      <c r="A116" s="66" t="s">
        <v>97</v>
      </c>
      <c r="B116" s="30">
        <v>10850</v>
      </c>
      <c r="C116" s="48">
        <v>720</v>
      </c>
      <c r="D116" s="23">
        <v>330</v>
      </c>
      <c r="E116" s="23">
        <v>390</v>
      </c>
      <c r="F116" s="23">
        <v>430</v>
      </c>
      <c r="G116" s="28">
        <v>290</v>
      </c>
      <c r="H116" s="48">
        <v>10130</v>
      </c>
      <c r="I116" s="23">
        <v>8900</v>
      </c>
      <c r="J116" s="23">
        <v>1230</v>
      </c>
      <c r="K116" s="23">
        <v>8850</v>
      </c>
      <c r="L116" s="24">
        <v>1280</v>
      </c>
    </row>
    <row r="117" spans="1:12">
      <c r="A117" s="66" t="s">
        <v>98</v>
      </c>
      <c r="B117" s="30">
        <v>23765</v>
      </c>
      <c r="C117" s="48">
        <v>6340</v>
      </c>
      <c r="D117" s="23">
        <v>4270</v>
      </c>
      <c r="E117" s="23">
        <v>2070</v>
      </c>
      <c r="F117" s="23">
        <v>3955</v>
      </c>
      <c r="G117" s="28">
        <v>2385</v>
      </c>
      <c r="H117" s="48">
        <v>17425</v>
      </c>
      <c r="I117" s="23">
        <v>14785</v>
      </c>
      <c r="J117" s="23">
        <v>2635</v>
      </c>
      <c r="K117" s="23">
        <v>15690</v>
      </c>
      <c r="L117" s="24">
        <v>1735</v>
      </c>
    </row>
    <row r="118" spans="1:12">
      <c r="A118" s="66" t="s">
        <v>99</v>
      </c>
      <c r="B118" s="30">
        <v>15735</v>
      </c>
      <c r="C118" s="48">
        <v>3055</v>
      </c>
      <c r="D118" s="23">
        <v>965</v>
      </c>
      <c r="E118" s="23">
        <v>2090</v>
      </c>
      <c r="F118" s="23">
        <v>2170</v>
      </c>
      <c r="G118" s="28">
        <v>885</v>
      </c>
      <c r="H118" s="48">
        <v>12680</v>
      </c>
      <c r="I118" s="23">
        <v>8345</v>
      </c>
      <c r="J118" s="23">
        <v>4335</v>
      </c>
      <c r="K118" s="23">
        <v>11965</v>
      </c>
      <c r="L118" s="24">
        <v>715</v>
      </c>
    </row>
    <row r="119" spans="1:12">
      <c r="A119" s="66" t="s">
        <v>313</v>
      </c>
      <c r="B119" s="30">
        <v>4275</v>
      </c>
      <c r="C119" s="48">
        <v>195</v>
      </c>
      <c r="D119" s="23">
        <v>5</v>
      </c>
      <c r="E119" s="23">
        <v>190</v>
      </c>
      <c r="F119" s="23">
        <v>195</v>
      </c>
      <c r="G119" s="28">
        <v>0</v>
      </c>
      <c r="H119" s="48">
        <v>4080</v>
      </c>
      <c r="I119" s="23">
        <v>2300</v>
      </c>
      <c r="J119" s="23">
        <v>1780</v>
      </c>
      <c r="K119" s="23">
        <v>4040</v>
      </c>
      <c r="L119" s="24">
        <v>40</v>
      </c>
    </row>
    <row r="120" spans="1:12">
      <c r="A120" s="66" t="s">
        <v>101</v>
      </c>
      <c r="B120" s="30">
        <v>17710</v>
      </c>
      <c r="C120" s="48">
        <v>2665</v>
      </c>
      <c r="D120" s="23">
        <v>1595</v>
      </c>
      <c r="E120" s="23">
        <v>1070</v>
      </c>
      <c r="F120" s="23">
        <v>1705</v>
      </c>
      <c r="G120" s="28">
        <v>960</v>
      </c>
      <c r="H120" s="48">
        <v>15045</v>
      </c>
      <c r="I120" s="23">
        <v>7530</v>
      </c>
      <c r="J120" s="23">
        <v>7515</v>
      </c>
      <c r="K120" s="23">
        <v>12825</v>
      </c>
      <c r="L120" s="24">
        <v>2220</v>
      </c>
    </row>
    <row r="121" spans="1:12">
      <c r="A121" s="66" t="s">
        <v>102</v>
      </c>
      <c r="B121" s="30">
        <v>15070</v>
      </c>
      <c r="C121" s="48">
        <v>5240</v>
      </c>
      <c r="D121" s="23">
        <v>2960</v>
      </c>
      <c r="E121" s="23">
        <v>2280</v>
      </c>
      <c r="F121" s="23">
        <v>2720</v>
      </c>
      <c r="G121" s="28">
        <v>2520</v>
      </c>
      <c r="H121" s="48">
        <v>9835</v>
      </c>
      <c r="I121" s="23">
        <v>7845</v>
      </c>
      <c r="J121" s="23">
        <v>1990</v>
      </c>
      <c r="K121" s="23">
        <v>8480</v>
      </c>
      <c r="L121" s="24">
        <v>1355</v>
      </c>
    </row>
    <row r="122" spans="1:12">
      <c r="A122" s="66" t="s">
        <v>103</v>
      </c>
      <c r="B122" s="30">
        <v>12450</v>
      </c>
      <c r="C122" s="48">
        <v>2660</v>
      </c>
      <c r="D122" s="23">
        <v>1830</v>
      </c>
      <c r="E122" s="23">
        <v>825</v>
      </c>
      <c r="F122" s="23">
        <v>1570</v>
      </c>
      <c r="G122" s="28">
        <v>1090</v>
      </c>
      <c r="H122" s="48">
        <v>9795</v>
      </c>
      <c r="I122" s="23">
        <v>7850</v>
      </c>
      <c r="J122" s="23">
        <v>1940</v>
      </c>
      <c r="K122" s="23">
        <v>8895</v>
      </c>
      <c r="L122" s="24">
        <v>900</v>
      </c>
    </row>
    <row r="123" spans="1:12">
      <c r="A123" s="66" t="s">
        <v>262</v>
      </c>
      <c r="B123" s="30">
        <v>25405</v>
      </c>
      <c r="C123" s="48">
        <v>2980</v>
      </c>
      <c r="D123" s="23">
        <v>1375</v>
      </c>
      <c r="E123" s="23">
        <v>1605</v>
      </c>
      <c r="F123" s="23">
        <v>2595</v>
      </c>
      <c r="G123" s="28">
        <v>385</v>
      </c>
      <c r="H123" s="48">
        <v>22425</v>
      </c>
      <c r="I123" s="23">
        <v>8325</v>
      </c>
      <c r="J123" s="23">
        <v>14100</v>
      </c>
      <c r="K123" s="23">
        <v>21400</v>
      </c>
      <c r="L123" s="24">
        <v>1025</v>
      </c>
    </row>
    <row r="124" spans="1:12">
      <c r="A124" s="66" t="s">
        <v>263</v>
      </c>
      <c r="B124" s="30">
        <v>18135</v>
      </c>
      <c r="C124" s="48">
        <v>2030</v>
      </c>
      <c r="D124" s="23">
        <v>565</v>
      </c>
      <c r="E124" s="23">
        <v>1465</v>
      </c>
      <c r="F124" s="23">
        <v>1530</v>
      </c>
      <c r="G124" s="28">
        <v>500</v>
      </c>
      <c r="H124" s="48">
        <v>16110</v>
      </c>
      <c r="I124" s="23">
        <v>8325</v>
      </c>
      <c r="J124" s="23">
        <v>7785</v>
      </c>
      <c r="K124" s="23">
        <v>13630</v>
      </c>
      <c r="L124" s="24">
        <v>2480</v>
      </c>
    </row>
    <row r="125" spans="1:12">
      <c r="A125" s="66" t="s">
        <v>314</v>
      </c>
      <c r="B125" s="30">
        <v>880</v>
      </c>
      <c r="C125" s="48">
        <v>240</v>
      </c>
      <c r="D125" s="23">
        <v>160</v>
      </c>
      <c r="E125" s="23">
        <v>75</v>
      </c>
      <c r="F125" s="23">
        <v>155</v>
      </c>
      <c r="G125" s="28">
        <v>85</v>
      </c>
      <c r="H125" s="48">
        <v>640</v>
      </c>
      <c r="I125" s="23">
        <v>640</v>
      </c>
      <c r="J125" s="23">
        <v>0</v>
      </c>
      <c r="K125" s="23">
        <v>515</v>
      </c>
      <c r="L125" s="24">
        <v>125</v>
      </c>
    </row>
    <row r="126" spans="1:12">
      <c r="A126" s="66" t="s">
        <v>297</v>
      </c>
      <c r="B126" s="30">
        <v>20990</v>
      </c>
      <c r="C126" s="48">
        <v>9070</v>
      </c>
      <c r="D126" s="23">
        <v>5975</v>
      </c>
      <c r="E126" s="23">
        <v>3090</v>
      </c>
      <c r="F126" s="23">
        <v>5570</v>
      </c>
      <c r="G126" s="28">
        <v>3500</v>
      </c>
      <c r="H126" s="48">
        <v>11920</v>
      </c>
      <c r="I126" s="23">
        <v>11275</v>
      </c>
      <c r="J126" s="23">
        <v>645</v>
      </c>
      <c r="K126" s="23">
        <v>8580</v>
      </c>
      <c r="L126" s="24">
        <v>3340</v>
      </c>
    </row>
    <row r="127" spans="1:12">
      <c r="A127" s="66" t="s">
        <v>107</v>
      </c>
      <c r="B127" s="30">
        <v>28445</v>
      </c>
      <c r="C127" s="48">
        <v>8695</v>
      </c>
      <c r="D127" s="23">
        <v>3605</v>
      </c>
      <c r="E127" s="23">
        <v>5090</v>
      </c>
      <c r="F127" s="23">
        <v>5055</v>
      </c>
      <c r="G127" s="28">
        <v>3640</v>
      </c>
      <c r="H127" s="48">
        <v>19750</v>
      </c>
      <c r="I127" s="23">
        <v>10990</v>
      </c>
      <c r="J127" s="23">
        <v>8760</v>
      </c>
      <c r="K127" s="23">
        <v>16590</v>
      </c>
      <c r="L127" s="24">
        <v>3160</v>
      </c>
    </row>
    <row r="128" spans="1:12">
      <c r="A128" s="66" t="s">
        <v>108</v>
      </c>
      <c r="B128" s="30">
        <v>31700</v>
      </c>
      <c r="C128" s="48">
        <v>6280</v>
      </c>
      <c r="D128" s="23">
        <v>1965</v>
      </c>
      <c r="E128" s="23">
        <v>4315</v>
      </c>
      <c r="F128" s="23">
        <v>5385</v>
      </c>
      <c r="G128" s="28">
        <v>895</v>
      </c>
      <c r="H128" s="48">
        <v>25420</v>
      </c>
      <c r="I128" s="23">
        <v>18235</v>
      </c>
      <c r="J128" s="23">
        <v>7185</v>
      </c>
      <c r="K128" s="23">
        <v>23745</v>
      </c>
      <c r="L128" s="24">
        <v>1675</v>
      </c>
    </row>
    <row r="129" spans="1:12">
      <c r="A129" s="66" t="s">
        <v>110</v>
      </c>
      <c r="B129" s="30">
        <v>23225</v>
      </c>
      <c r="C129" s="48">
        <v>6190</v>
      </c>
      <c r="D129" s="23">
        <v>2885</v>
      </c>
      <c r="E129" s="23">
        <v>3305</v>
      </c>
      <c r="F129" s="23">
        <v>3555</v>
      </c>
      <c r="G129" s="28">
        <v>2635</v>
      </c>
      <c r="H129" s="48">
        <v>17035</v>
      </c>
      <c r="I129" s="23">
        <v>11190</v>
      </c>
      <c r="J129" s="23">
        <v>5845</v>
      </c>
      <c r="K129" s="23">
        <v>14220</v>
      </c>
      <c r="L129" s="24">
        <v>2815</v>
      </c>
    </row>
    <row r="130" spans="1:12">
      <c r="A130" s="66" t="s">
        <v>111</v>
      </c>
      <c r="B130" s="30">
        <v>5235</v>
      </c>
      <c r="C130" s="48">
        <v>905</v>
      </c>
      <c r="D130" s="23">
        <v>120</v>
      </c>
      <c r="E130" s="23">
        <v>790</v>
      </c>
      <c r="F130" s="23">
        <v>880</v>
      </c>
      <c r="G130" s="28">
        <v>25</v>
      </c>
      <c r="H130" s="48">
        <v>4330</v>
      </c>
      <c r="I130" s="23">
        <v>3595</v>
      </c>
      <c r="J130" s="23">
        <v>735</v>
      </c>
      <c r="K130" s="23">
        <v>4135</v>
      </c>
      <c r="L130" s="24">
        <v>195</v>
      </c>
    </row>
    <row r="131" spans="1:12">
      <c r="A131" s="66" t="s">
        <v>112</v>
      </c>
      <c r="B131" s="30">
        <v>21305</v>
      </c>
      <c r="C131" s="48">
        <v>3760</v>
      </c>
      <c r="D131" s="23">
        <v>1250</v>
      </c>
      <c r="E131" s="23">
        <v>2510</v>
      </c>
      <c r="F131" s="23">
        <v>2630</v>
      </c>
      <c r="G131" s="28">
        <v>1130</v>
      </c>
      <c r="H131" s="48">
        <v>17545</v>
      </c>
      <c r="I131" s="23">
        <v>12080</v>
      </c>
      <c r="J131" s="23">
        <v>5465</v>
      </c>
      <c r="K131" s="23">
        <v>15630</v>
      </c>
      <c r="L131" s="24">
        <v>1915</v>
      </c>
    </row>
    <row r="132" spans="1:12">
      <c r="A132" s="66" t="s">
        <v>207</v>
      </c>
      <c r="B132" s="30">
        <v>7765</v>
      </c>
      <c r="C132" s="48">
        <v>1590</v>
      </c>
      <c r="D132" s="23">
        <v>465</v>
      </c>
      <c r="E132" s="23">
        <v>1125</v>
      </c>
      <c r="F132" s="23">
        <v>1475</v>
      </c>
      <c r="G132" s="28">
        <v>115</v>
      </c>
      <c r="H132" s="48">
        <v>6175</v>
      </c>
      <c r="I132" s="23">
        <v>4255</v>
      </c>
      <c r="J132" s="23">
        <v>1920</v>
      </c>
      <c r="K132" s="23">
        <v>5875</v>
      </c>
      <c r="L132" s="24">
        <v>300</v>
      </c>
    </row>
    <row r="133" spans="1:12">
      <c r="A133" s="66" t="s">
        <v>158</v>
      </c>
      <c r="B133" s="30">
        <v>985</v>
      </c>
      <c r="C133" s="48">
        <v>0</v>
      </c>
      <c r="D133" s="23">
        <v>0</v>
      </c>
      <c r="E133" s="23">
        <v>0</v>
      </c>
      <c r="F133" s="23">
        <v>0</v>
      </c>
      <c r="G133" s="28">
        <v>0</v>
      </c>
      <c r="H133" s="48">
        <v>985</v>
      </c>
      <c r="I133" s="23">
        <v>750</v>
      </c>
      <c r="J133" s="23">
        <v>235</v>
      </c>
      <c r="K133" s="23">
        <v>880</v>
      </c>
      <c r="L133" s="24">
        <v>105</v>
      </c>
    </row>
    <row r="134" spans="1:12">
      <c r="A134" s="66" t="s">
        <v>114</v>
      </c>
      <c r="B134" s="30">
        <v>6205</v>
      </c>
      <c r="C134" s="48">
        <v>835</v>
      </c>
      <c r="D134" s="23">
        <v>200</v>
      </c>
      <c r="E134" s="23">
        <v>635</v>
      </c>
      <c r="F134" s="23">
        <v>805</v>
      </c>
      <c r="G134" s="28">
        <v>30</v>
      </c>
      <c r="H134" s="48">
        <v>5370</v>
      </c>
      <c r="I134" s="23">
        <v>4250</v>
      </c>
      <c r="J134" s="23">
        <v>1120</v>
      </c>
      <c r="K134" s="23">
        <v>5245</v>
      </c>
      <c r="L134" s="24">
        <v>125</v>
      </c>
    </row>
    <row r="135" spans="1:12">
      <c r="A135" s="66" t="s">
        <v>115</v>
      </c>
      <c r="B135" s="30">
        <v>13185</v>
      </c>
      <c r="C135" s="48">
        <v>3830</v>
      </c>
      <c r="D135" s="23">
        <v>2915</v>
      </c>
      <c r="E135" s="23">
        <v>915</v>
      </c>
      <c r="F135" s="23">
        <v>2075</v>
      </c>
      <c r="G135" s="28">
        <v>1755</v>
      </c>
      <c r="H135" s="48">
        <v>9355</v>
      </c>
      <c r="I135" s="23">
        <v>8010</v>
      </c>
      <c r="J135" s="23">
        <v>1340</v>
      </c>
      <c r="K135" s="23">
        <v>8385</v>
      </c>
      <c r="L135" s="24">
        <v>970</v>
      </c>
    </row>
    <row r="136" spans="1:12">
      <c r="A136" s="63" t="s">
        <v>125</v>
      </c>
      <c r="B136" s="30">
        <v>125540</v>
      </c>
      <c r="C136" s="48">
        <v>23260</v>
      </c>
      <c r="D136" s="28">
        <v>11405</v>
      </c>
      <c r="E136" s="28">
        <v>11855</v>
      </c>
      <c r="F136" s="28">
        <v>15170</v>
      </c>
      <c r="G136" s="28">
        <v>8090</v>
      </c>
      <c r="H136" s="48">
        <v>102285</v>
      </c>
      <c r="I136" s="28">
        <v>66810</v>
      </c>
      <c r="J136" s="28">
        <v>35475</v>
      </c>
      <c r="K136" s="24">
        <v>91760</v>
      </c>
      <c r="L136" s="24">
        <v>10525</v>
      </c>
    </row>
    <row r="137" spans="1:12">
      <c r="A137" s="66" t="s">
        <v>117</v>
      </c>
      <c r="B137" s="30">
        <v>9865</v>
      </c>
      <c r="C137" s="48">
        <v>1735</v>
      </c>
      <c r="D137" s="23">
        <v>710</v>
      </c>
      <c r="E137" s="23">
        <v>1025</v>
      </c>
      <c r="F137" s="23">
        <v>1185</v>
      </c>
      <c r="G137" s="28">
        <v>550</v>
      </c>
      <c r="H137" s="48">
        <v>8130</v>
      </c>
      <c r="I137" s="23">
        <v>6085</v>
      </c>
      <c r="J137" s="23">
        <v>2045</v>
      </c>
      <c r="K137" s="23">
        <v>7375</v>
      </c>
      <c r="L137" s="24">
        <v>755</v>
      </c>
    </row>
    <row r="138" spans="1:12">
      <c r="A138" s="66" t="s">
        <v>118</v>
      </c>
      <c r="B138" s="30">
        <v>10515</v>
      </c>
      <c r="C138" s="48">
        <v>2055</v>
      </c>
      <c r="D138" s="23">
        <v>1395</v>
      </c>
      <c r="E138" s="23">
        <v>665</v>
      </c>
      <c r="F138" s="23">
        <v>1340</v>
      </c>
      <c r="G138" s="28">
        <v>715</v>
      </c>
      <c r="H138" s="48">
        <v>8460</v>
      </c>
      <c r="I138" s="23">
        <v>6630</v>
      </c>
      <c r="J138" s="23">
        <v>1835</v>
      </c>
      <c r="K138" s="23">
        <v>7690</v>
      </c>
      <c r="L138" s="24">
        <v>770</v>
      </c>
    </row>
    <row r="139" spans="1:12">
      <c r="A139" s="66" t="s">
        <v>119</v>
      </c>
      <c r="B139" s="30">
        <v>26585</v>
      </c>
      <c r="C139" s="48">
        <v>6765</v>
      </c>
      <c r="D139" s="23">
        <v>3430</v>
      </c>
      <c r="E139" s="23">
        <v>3335</v>
      </c>
      <c r="F139" s="23">
        <v>4295</v>
      </c>
      <c r="G139" s="28">
        <v>2470</v>
      </c>
      <c r="H139" s="48">
        <v>19820</v>
      </c>
      <c r="I139" s="23">
        <v>16050</v>
      </c>
      <c r="J139" s="23">
        <v>3770</v>
      </c>
      <c r="K139" s="23">
        <v>18150</v>
      </c>
      <c r="L139" s="24">
        <v>1670</v>
      </c>
    </row>
    <row r="140" spans="1:12">
      <c r="A140" s="66" t="s">
        <v>265</v>
      </c>
      <c r="B140" s="30">
        <v>9900</v>
      </c>
      <c r="C140" s="48">
        <v>2435</v>
      </c>
      <c r="D140" s="23">
        <v>1225</v>
      </c>
      <c r="E140" s="23">
        <v>1210</v>
      </c>
      <c r="F140" s="23">
        <v>1185</v>
      </c>
      <c r="G140" s="28">
        <v>1250</v>
      </c>
      <c r="H140" s="48">
        <v>7465</v>
      </c>
      <c r="I140" s="23">
        <v>6645</v>
      </c>
      <c r="J140" s="23">
        <v>820</v>
      </c>
      <c r="K140" s="23">
        <v>6875</v>
      </c>
      <c r="L140" s="24">
        <v>590</v>
      </c>
    </row>
    <row r="141" spans="1:12">
      <c r="A141" s="66" t="s">
        <v>315</v>
      </c>
      <c r="B141" s="30">
        <v>22710</v>
      </c>
      <c r="C141" s="48">
        <v>3650</v>
      </c>
      <c r="D141" s="23">
        <v>1580</v>
      </c>
      <c r="E141" s="23">
        <v>2070</v>
      </c>
      <c r="F141" s="23">
        <v>2415</v>
      </c>
      <c r="G141" s="28">
        <v>1235</v>
      </c>
      <c r="H141" s="48">
        <v>19060</v>
      </c>
      <c r="I141" s="23">
        <v>11235</v>
      </c>
      <c r="J141" s="23">
        <v>7825</v>
      </c>
      <c r="K141" s="23">
        <v>16520</v>
      </c>
      <c r="L141" s="24">
        <v>2540</v>
      </c>
    </row>
    <row r="142" spans="1:12">
      <c r="A142" s="66" t="s">
        <v>316</v>
      </c>
      <c r="B142" s="30">
        <v>7265</v>
      </c>
      <c r="C142" s="48">
        <v>635</v>
      </c>
      <c r="D142" s="23">
        <v>255</v>
      </c>
      <c r="E142" s="23">
        <v>385</v>
      </c>
      <c r="F142" s="23">
        <v>405</v>
      </c>
      <c r="G142" s="28">
        <v>230</v>
      </c>
      <c r="H142" s="48">
        <v>6625</v>
      </c>
      <c r="I142" s="23">
        <v>2505</v>
      </c>
      <c r="J142" s="23">
        <v>4120</v>
      </c>
      <c r="K142" s="23">
        <v>4725</v>
      </c>
      <c r="L142" s="24">
        <v>1900</v>
      </c>
    </row>
    <row r="143" spans="1:12">
      <c r="A143" s="66" t="s">
        <v>267</v>
      </c>
      <c r="B143" s="30">
        <v>7885</v>
      </c>
      <c r="C143" s="48">
        <v>995</v>
      </c>
      <c r="D143" s="23">
        <v>375</v>
      </c>
      <c r="E143" s="23">
        <v>620</v>
      </c>
      <c r="F143" s="23">
        <v>560</v>
      </c>
      <c r="G143" s="28">
        <v>435</v>
      </c>
      <c r="H143" s="48">
        <v>6890</v>
      </c>
      <c r="I143" s="23">
        <v>1100</v>
      </c>
      <c r="J143" s="23">
        <v>5790</v>
      </c>
      <c r="K143" s="23">
        <v>6105</v>
      </c>
      <c r="L143" s="24">
        <v>785</v>
      </c>
    </row>
    <row r="144" spans="1:12">
      <c r="A144" s="66" t="s">
        <v>224</v>
      </c>
      <c r="B144" s="30">
        <v>9120</v>
      </c>
      <c r="C144" s="48">
        <v>1525</v>
      </c>
      <c r="D144" s="23">
        <v>455</v>
      </c>
      <c r="E144" s="23">
        <v>1070</v>
      </c>
      <c r="F144" s="23">
        <v>1210</v>
      </c>
      <c r="G144" s="28">
        <v>315</v>
      </c>
      <c r="H144" s="48">
        <v>7595</v>
      </c>
      <c r="I144" s="23">
        <v>3330</v>
      </c>
      <c r="J144" s="23">
        <v>4265</v>
      </c>
      <c r="K144" s="23">
        <v>7410</v>
      </c>
      <c r="L144" s="24">
        <v>185</v>
      </c>
    </row>
    <row r="145" spans="1:12">
      <c r="A145" s="66" t="s">
        <v>317</v>
      </c>
      <c r="B145" s="30">
        <v>5595</v>
      </c>
      <c r="C145" s="48">
        <v>1075</v>
      </c>
      <c r="D145" s="23">
        <v>500</v>
      </c>
      <c r="E145" s="23">
        <v>570</v>
      </c>
      <c r="F145" s="23">
        <v>990</v>
      </c>
      <c r="G145" s="28">
        <v>85</v>
      </c>
      <c r="H145" s="48">
        <v>4520</v>
      </c>
      <c r="I145" s="23">
        <v>3055</v>
      </c>
      <c r="J145" s="23">
        <v>1465</v>
      </c>
      <c r="K145" s="23">
        <v>4190</v>
      </c>
      <c r="L145" s="24">
        <v>330</v>
      </c>
    </row>
    <row r="146" spans="1:12">
      <c r="A146" s="66" t="s">
        <v>123</v>
      </c>
      <c r="B146" s="30">
        <v>13875</v>
      </c>
      <c r="C146" s="48">
        <v>2145</v>
      </c>
      <c r="D146" s="23">
        <v>1330</v>
      </c>
      <c r="E146" s="23">
        <v>810</v>
      </c>
      <c r="F146" s="23">
        <v>1360</v>
      </c>
      <c r="G146" s="28">
        <v>785</v>
      </c>
      <c r="H146" s="48">
        <v>11730</v>
      </c>
      <c r="I146" s="23">
        <v>9050</v>
      </c>
      <c r="J146" s="23">
        <v>2685</v>
      </c>
      <c r="K146" s="23">
        <v>10800</v>
      </c>
      <c r="L146" s="24">
        <v>930</v>
      </c>
    </row>
    <row r="147" spans="1:12">
      <c r="A147" s="66" t="s">
        <v>318</v>
      </c>
      <c r="B147" s="30">
        <v>2225</v>
      </c>
      <c r="C147" s="48">
        <v>245</v>
      </c>
      <c r="D147" s="23">
        <v>155</v>
      </c>
      <c r="E147" s="23">
        <v>85</v>
      </c>
      <c r="F147" s="23">
        <v>220</v>
      </c>
      <c r="G147" s="28">
        <v>25</v>
      </c>
      <c r="H147" s="48">
        <v>1980</v>
      </c>
      <c r="I147" s="23">
        <v>1130</v>
      </c>
      <c r="J147" s="23">
        <v>850</v>
      </c>
      <c r="K147" s="23">
        <v>1925</v>
      </c>
      <c r="L147" s="24">
        <v>55</v>
      </c>
    </row>
    <row r="148" spans="1:12">
      <c r="A148" s="63" t="s">
        <v>145</v>
      </c>
      <c r="B148" s="30">
        <v>210180</v>
      </c>
      <c r="C148" s="48">
        <v>51275</v>
      </c>
      <c r="D148" s="28">
        <v>26320</v>
      </c>
      <c r="E148" s="28">
        <v>24955</v>
      </c>
      <c r="F148" s="28">
        <v>33660</v>
      </c>
      <c r="G148" s="28">
        <v>17615</v>
      </c>
      <c r="H148" s="48">
        <v>158910</v>
      </c>
      <c r="I148" s="28">
        <v>123290</v>
      </c>
      <c r="J148" s="28">
        <v>35620</v>
      </c>
      <c r="K148" s="24">
        <v>142625</v>
      </c>
      <c r="L148" s="24">
        <v>16285</v>
      </c>
    </row>
    <row r="149" spans="1:12">
      <c r="A149" s="66" t="s">
        <v>126</v>
      </c>
      <c r="B149" s="30">
        <v>14140</v>
      </c>
      <c r="C149" s="48">
        <v>3745</v>
      </c>
      <c r="D149" s="23">
        <v>2395</v>
      </c>
      <c r="E149" s="23">
        <v>1345</v>
      </c>
      <c r="F149" s="23">
        <v>2290</v>
      </c>
      <c r="G149" s="28">
        <v>1455</v>
      </c>
      <c r="H149" s="48">
        <v>10395</v>
      </c>
      <c r="I149" s="23">
        <v>9020</v>
      </c>
      <c r="J149" s="23">
        <v>1375</v>
      </c>
      <c r="K149" s="23">
        <v>8890</v>
      </c>
      <c r="L149" s="24">
        <v>1505</v>
      </c>
    </row>
    <row r="150" spans="1:12">
      <c r="A150" s="66" t="s">
        <v>127</v>
      </c>
      <c r="B150" s="30">
        <v>4140</v>
      </c>
      <c r="C150" s="48">
        <v>585</v>
      </c>
      <c r="D150" s="23">
        <v>375</v>
      </c>
      <c r="E150" s="23">
        <v>210</v>
      </c>
      <c r="F150" s="23">
        <v>200</v>
      </c>
      <c r="G150" s="28">
        <v>385</v>
      </c>
      <c r="H150" s="48">
        <v>3555</v>
      </c>
      <c r="I150" s="23">
        <v>3250</v>
      </c>
      <c r="J150" s="23">
        <v>305</v>
      </c>
      <c r="K150" s="23">
        <v>2905</v>
      </c>
      <c r="L150" s="24">
        <v>650</v>
      </c>
    </row>
    <row r="151" spans="1:12">
      <c r="A151" s="66" t="s">
        <v>128</v>
      </c>
      <c r="B151" s="30">
        <v>16720</v>
      </c>
      <c r="C151" s="48">
        <v>5650</v>
      </c>
      <c r="D151" s="23">
        <v>1325</v>
      </c>
      <c r="E151" s="23">
        <v>4325</v>
      </c>
      <c r="F151" s="23">
        <v>4075</v>
      </c>
      <c r="G151" s="28">
        <v>1575</v>
      </c>
      <c r="H151" s="48">
        <v>11070</v>
      </c>
      <c r="I151" s="23">
        <v>8555</v>
      </c>
      <c r="J151" s="23">
        <v>2510</v>
      </c>
      <c r="K151" s="23">
        <v>10045</v>
      </c>
      <c r="L151" s="24">
        <v>1025</v>
      </c>
    </row>
    <row r="152" spans="1:12">
      <c r="A152" s="66" t="s">
        <v>237</v>
      </c>
      <c r="B152" s="30">
        <v>1595</v>
      </c>
      <c r="C152" s="48">
        <v>210</v>
      </c>
      <c r="D152" s="23">
        <v>175</v>
      </c>
      <c r="E152" s="23">
        <v>35</v>
      </c>
      <c r="F152" s="23">
        <v>80</v>
      </c>
      <c r="G152" s="28">
        <v>130</v>
      </c>
      <c r="H152" s="48">
        <v>1385</v>
      </c>
      <c r="I152" s="23">
        <v>1335</v>
      </c>
      <c r="J152" s="23">
        <v>50</v>
      </c>
      <c r="K152" s="23">
        <v>1120</v>
      </c>
      <c r="L152" s="24">
        <v>265</v>
      </c>
    </row>
    <row r="153" spans="1:12">
      <c r="A153" s="66" t="s">
        <v>130</v>
      </c>
      <c r="B153" s="30">
        <v>23555</v>
      </c>
      <c r="C153" s="48">
        <v>6770</v>
      </c>
      <c r="D153" s="23">
        <v>4985</v>
      </c>
      <c r="E153" s="23">
        <v>1790</v>
      </c>
      <c r="F153" s="23">
        <v>4160</v>
      </c>
      <c r="G153" s="28">
        <v>2610</v>
      </c>
      <c r="H153" s="48">
        <v>16785</v>
      </c>
      <c r="I153" s="23">
        <v>16060</v>
      </c>
      <c r="J153" s="23">
        <v>725</v>
      </c>
      <c r="K153" s="23">
        <v>14620</v>
      </c>
      <c r="L153" s="24">
        <v>2165</v>
      </c>
    </row>
    <row r="154" spans="1:12">
      <c r="A154" s="66" t="s">
        <v>131</v>
      </c>
      <c r="B154" s="30">
        <v>16770</v>
      </c>
      <c r="C154" s="48">
        <v>2685</v>
      </c>
      <c r="D154" s="23">
        <v>1335</v>
      </c>
      <c r="E154" s="23">
        <v>1350</v>
      </c>
      <c r="F154" s="23">
        <v>1720</v>
      </c>
      <c r="G154" s="28">
        <v>965</v>
      </c>
      <c r="H154" s="48">
        <v>14085</v>
      </c>
      <c r="I154" s="23">
        <v>10290</v>
      </c>
      <c r="J154" s="23">
        <v>3790</v>
      </c>
      <c r="K154" s="23">
        <v>13490</v>
      </c>
      <c r="L154" s="24">
        <v>595</v>
      </c>
    </row>
    <row r="155" spans="1:12">
      <c r="A155" s="66" t="s">
        <v>132</v>
      </c>
      <c r="B155" s="30">
        <v>1750</v>
      </c>
      <c r="C155" s="48">
        <v>295</v>
      </c>
      <c r="D155" s="23">
        <v>255</v>
      </c>
      <c r="E155" s="23">
        <v>40</v>
      </c>
      <c r="F155" s="23">
        <v>185</v>
      </c>
      <c r="G155" s="28">
        <v>110</v>
      </c>
      <c r="H155" s="48">
        <v>1455</v>
      </c>
      <c r="I155" s="23">
        <v>1385</v>
      </c>
      <c r="J155" s="23">
        <v>70</v>
      </c>
      <c r="K155" s="23">
        <v>1140</v>
      </c>
      <c r="L155" s="24">
        <v>315</v>
      </c>
    </row>
    <row r="156" spans="1:12">
      <c r="A156" s="66" t="s">
        <v>133</v>
      </c>
      <c r="B156" s="30">
        <v>23735</v>
      </c>
      <c r="C156" s="48">
        <v>5095</v>
      </c>
      <c r="D156" s="23">
        <v>2990</v>
      </c>
      <c r="E156" s="23">
        <v>2105</v>
      </c>
      <c r="F156" s="23">
        <v>3680</v>
      </c>
      <c r="G156" s="28">
        <v>1415</v>
      </c>
      <c r="H156" s="48">
        <v>18640</v>
      </c>
      <c r="I156" s="23">
        <v>14720</v>
      </c>
      <c r="J156" s="23">
        <v>3915</v>
      </c>
      <c r="K156" s="23">
        <v>17340</v>
      </c>
      <c r="L156" s="24">
        <v>1300</v>
      </c>
    </row>
    <row r="157" spans="1:12">
      <c r="A157" s="66" t="s">
        <v>134</v>
      </c>
      <c r="B157" s="30">
        <v>10065</v>
      </c>
      <c r="C157" s="48">
        <v>4670</v>
      </c>
      <c r="D157" s="23">
        <v>1530</v>
      </c>
      <c r="E157" s="23">
        <v>3140</v>
      </c>
      <c r="F157" s="23">
        <v>2785</v>
      </c>
      <c r="G157" s="28">
        <v>1885</v>
      </c>
      <c r="H157" s="48">
        <v>5395</v>
      </c>
      <c r="I157" s="23">
        <v>5065</v>
      </c>
      <c r="J157" s="23">
        <v>330</v>
      </c>
      <c r="K157" s="23">
        <v>4230</v>
      </c>
      <c r="L157" s="24">
        <v>1165</v>
      </c>
    </row>
    <row r="158" spans="1:12">
      <c r="A158" s="66" t="s">
        <v>319</v>
      </c>
      <c r="B158" s="30">
        <v>12995</v>
      </c>
      <c r="C158" s="48">
        <v>2305</v>
      </c>
      <c r="D158" s="23">
        <v>1070</v>
      </c>
      <c r="E158" s="23">
        <v>1230</v>
      </c>
      <c r="F158" s="23">
        <v>1370</v>
      </c>
      <c r="G158" s="28">
        <v>935</v>
      </c>
      <c r="H158" s="48">
        <v>10690</v>
      </c>
      <c r="I158" s="23">
        <v>8470</v>
      </c>
      <c r="J158" s="23">
        <v>2220</v>
      </c>
      <c r="K158" s="23">
        <v>8560</v>
      </c>
      <c r="L158" s="24">
        <v>2130</v>
      </c>
    </row>
    <row r="159" spans="1:12">
      <c r="A159" s="66" t="s">
        <v>136</v>
      </c>
      <c r="B159" s="30">
        <v>5330</v>
      </c>
      <c r="C159" s="48">
        <v>1210</v>
      </c>
      <c r="D159" s="23">
        <v>385</v>
      </c>
      <c r="E159" s="23">
        <v>825</v>
      </c>
      <c r="F159" s="23">
        <v>830</v>
      </c>
      <c r="G159" s="28">
        <v>380</v>
      </c>
      <c r="H159" s="48">
        <v>4120</v>
      </c>
      <c r="I159" s="23">
        <v>2935</v>
      </c>
      <c r="J159" s="23">
        <v>1185</v>
      </c>
      <c r="K159" s="23">
        <v>3730</v>
      </c>
      <c r="L159" s="24">
        <v>390</v>
      </c>
    </row>
    <row r="160" spans="1:12">
      <c r="A160" s="66" t="s">
        <v>137</v>
      </c>
      <c r="B160" s="30">
        <v>12265</v>
      </c>
      <c r="C160" s="48">
        <v>3500</v>
      </c>
      <c r="D160" s="23">
        <v>1610</v>
      </c>
      <c r="E160" s="23">
        <v>1890</v>
      </c>
      <c r="F160" s="23">
        <v>2020</v>
      </c>
      <c r="G160" s="28">
        <v>1480</v>
      </c>
      <c r="H160" s="48">
        <v>8765</v>
      </c>
      <c r="I160" s="23">
        <v>6610</v>
      </c>
      <c r="J160" s="23">
        <v>2155</v>
      </c>
      <c r="K160" s="23">
        <v>7815</v>
      </c>
      <c r="L160" s="24">
        <v>950</v>
      </c>
    </row>
    <row r="161" spans="1:12">
      <c r="A161" s="66" t="s">
        <v>269</v>
      </c>
      <c r="B161" s="30">
        <v>775</v>
      </c>
      <c r="C161" s="48">
        <v>180</v>
      </c>
      <c r="D161" s="23">
        <v>170</v>
      </c>
      <c r="E161" s="23">
        <v>15</v>
      </c>
      <c r="F161" s="23">
        <v>90</v>
      </c>
      <c r="G161" s="28">
        <v>90</v>
      </c>
      <c r="H161" s="48">
        <v>590</v>
      </c>
      <c r="I161" s="23">
        <v>590</v>
      </c>
      <c r="J161" s="23">
        <v>0</v>
      </c>
      <c r="K161" s="23">
        <v>515</v>
      </c>
      <c r="L161" s="24">
        <v>75</v>
      </c>
    </row>
    <row r="162" spans="1:12">
      <c r="A162" s="66" t="s">
        <v>139</v>
      </c>
      <c r="B162" s="30">
        <v>8175</v>
      </c>
      <c r="C162" s="48">
        <v>1520</v>
      </c>
      <c r="D162" s="23">
        <v>1220</v>
      </c>
      <c r="E162" s="23">
        <v>300</v>
      </c>
      <c r="F162" s="23">
        <v>660</v>
      </c>
      <c r="G162" s="28">
        <v>860</v>
      </c>
      <c r="H162" s="48">
        <v>6655</v>
      </c>
      <c r="I162" s="23">
        <v>5825</v>
      </c>
      <c r="J162" s="23">
        <v>830</v>
      </c>
      <c r="K162" s="23">
        <v>4915</v>
      </c>
      <c r="L162" s="24">
        <v>1740</v>
      </c>
    </row>
    <row r="163" spans="1:12">
      <c r="A163" s="66" t="s">
        <v>239</v>
      </c>
      <c r="B163" s="30">
        <v>925</v>
      </c>
      <c r="C163" s="48">
        <v>125</v>
      </c>
      <c r="D163" s="23">
        <v>50</v>
      </c>
      <c r="E163" s="23">
        <v>75</v>
      </c>
      <c r="F163" s="23">
        <v>70</v>
      </c>
      <c r="G163" s="28">
        <v>55</v>
      </c>
      <c r="H163" s="48">
        <v>800</v>
      </c>
      <c r="I163" s="23">
        <v>670</v>
      </c>
      <c r="J163" s="23">
        <v>130</v>
      </c>
      <c r="K163" s="23">
        <v>780</v>
      </c>
      <c r="L163" s="24">
        <v>20</v>
      </c>
    </row>
    <row r="164" spans="1:12">
      <c r="A164" s="66" t="s">
        <v>141</v>
      </c>
      <c r="B164" s="30">
        <v>9805</v>
      </c>
      <c r="C164" s="48">
        <v>2600</v>
      </c>
      <c r="D164" s="23">
        <v>1345</v>
      </c>
      <c r="E164" s="23">
        <v>1250</v>
      </c>
      <c r="F164" s="23">
        <v>1475</v>
      </c>
      <c r="G164" s="28">
        <v>1125</v>
      </c>
      <c r="H164" s="48">
        <v>7205</v>
      </c>
      <c r="I164" s="23">
        <v>6370</v>
      </c>
      <c r="J164" s="23">
        <v>840</v>
      </c>
      <c r="K164" s="23">
        <v>6750</v>
      </c>
      <c r="L164" s="24">
        <v>455</v>
      </c>
    </row>
    <row r="165" spans="1:12">
      <c r="A165" s="66" t="s">
        <v>142</v>
      </c>
      <c r="B165" s="30">
        <v>21740</v>
      </c>
      <c r="C165" s="48">
        <v>8015</v>
      </c>
      <c r="D165" s="23">
        <v>4220</v>
      </c>
      <c r="E165" s="23">
        <v>3795</v>
      </c>
      <c r="F165" s="23">
        <v>6290</v>
      </c>
      <c r="G165" s="28">
        <v>1725</v>
      </c>
      <c r="H165" s="48">
        <v>13725</v>
      </c>
      <c r="I165" s="23">
        <v>11050</v>
      </c>
      <c r="J165" s="23">
        <v>2675</v>
      </c>
      <c r="K165" s="23">
        <v>12950</v>
      </c>
      <c r="L165" s="24">
        <v>775</v>
      </c>
    </row>
    <row r="166" spans="1:12">
      <c r="A166" s="66" t="s">
        <v>270</v>
      </c>
      <c r="B166" s="30">
        <v>7585</v>
      </c>
      <c r="C166" s="48">
        <v>395</v>
      </c>
      <c r="D166" s="23">
        <v>100</v>
      </c>
      <c r="E166" s="23">
        <v>295</v>
      </c>
      <c r="F166" s="23">
        <v>355</v>
      </c>
      <c r="G166" s="28">
        <v>40</v>
      </c>
      <c r="H166" s="48">
        <v>7190</v>
      </c>
      <c r="I166" s="23">
        <v>2845</v>
      </c>
      <c r="J166" s="23">
        <v>4340</v>
      </c>
      <c r="K166" s="23">
        <v>7065</v>
      </c>
      <c r="L166" s="24">
        <v>125</v>
      </c>
    </row>
    <row r="167" spans="1:12">
      <c r="A167" s="66" t="s">
        <v>320</v>
      </c>
      <c r="B167" s="30">
        <v>18135</v>
      </c>
      <c r="C167" s="48">
        <v>1720</v>
      </c>
      <c r="D167" s="23">
        <v>780</v>
      </c>
      <c r="E167" s="23">
        <v>940</v>
      </c>
      <c r="F167" s="23">
        <v>1320</v>
      </c>
      <c r="G167" s="28">
        <v>400</v>
      </c>
      <c r="H167" s="48">
        <v>16415</v>
      </c>
      <c r="I167" s="23">
        <v>8240</v>
      </c>
      <c r="J167" s="23">
        <v>8175</v>
      </c>
      <c r="K167" s="23">
        <v>15760</v>
      </c>
      <c r="L167" s="24">
        <v>655</v>
      </c>
    </row>
    <row r="168" spans="1:12">
      <c r="A168" s="63" t="s">
        <v>151</v>
      </c>
      <c r="B168" s="30">
        <v>48200</v>
      </c>
      <c r="C168" s="48">
        <v>9435</v>
      </c>
      <c r="D168" s="28">
        <v>3790</v>
      </c>
      <c r="E168" s="28">
        <v>5645</v>
      </c>
      <c r="F168" s="28">
        <v>6910</v>
      </c>
      <c r="G168" s="28">
        <v>2525</v>
      </c>
      <c r="H168" s="48">
        <v>38760</v>
      </c>
      <c r="I168" s="28">
        <v>29950</v>
      </c>
      <c r="J168" s="28">
        <v>8810</v>
      </c>
      <c r="K168" s="24">
        <v>36260</v>
      </c>
      <c r="L168" s="24">
        <v>2500</v>
      </c>
    </row>
    <row r="169" spans="1:12">
      <c r="A169" s="66" t="s">
        <v>146</v>
      </c>
      <c r="B169" s="30">
        <v>22220</v>
      </c>
      <c r="C169" s="48">
        <v>4610</v>
      </c>
      <c r="D169" s="23">
        <v>2510</v>
      </c>
      <c r="E169" s="23">
        <v>2100</v>
      </c>
      <c r="F169" s="23">
        <v>3435</v>
      </c>
      <c r="G169" s="28">
        <v>1175</v>
      </c>
      <c r="H169" s="48">
        <v>17615</v>
      </c>
      <c r="I169" s="23">
        <v>13365</v>
      </c>
      <c r="J169" s="23">
        <v>4250</v>
      </c>
      <c r="K169" s="23">
        <v>16755</v>
      </c>
      <c r="L169" s="24">
        <v>860</v>
      </c>
    </row>
    <row r="170" spans="1:12">
      <c r="A170" s="68" t="s">
        <v>148</v>
      </c>
      <c r="B170" s="30">
        <v>1040</v>
      </c>
      <c r="C170" s="48">
        <v>115</v>
      </c>
      <c r="D170" s="23">
        <v>15</v>
      </c>
      <c r="E170" s="23">
        <v>100</v>
      </c>
      <c r="F170" s="23">
        <v>105</v>
      </c>
      <c r="G170" s="28">
        <v>10</v>
      </c>
      <c r="H170" s="48">
        <v>925</v>
      </c>
      <c r="I170" s="23">
        <v>915</v>
      </c>
      <c r="J170" s="23">
        <v>10</v>
      </c>
      <c r="K170" s="23">
        <v>895</v>
      </c>
      <c r="L170" s="24">
        <v>30</v>
      </c>
    </row>
    <row r="171" spans="1:12">
      <c r="A171" s="68" t="s">
        <v>149</v>
      </c>
      <c r="B171" s="30">
        <v>1295</v>
      </c>
      <c r="C171" s="48">
        <v>115</v>
      </c>
      <c r="D171" s="23">
        <v>20</v>
      </c>
      <c r="E171" s="23">
        <v>95</v>
      </c>
      <c r="F171" s="23">
        <v>115</v>
      </c>
      <c r="G171" s="28">
        <v>0</v>
      </c>
      <c r="H171" s="48">
        <v>1180</v>
      </c>
      <c r="I171" s="23">
        <v>995</v>
      </c>
      <c r="J171" s="23">
        <v>180</v>
      </c>
      <c r="K171" s="23">
        <v>1145</v>
      </c>
      <c r="L171" s="24">
        <v>35</v>
      </c>
    </row>
    <row r="172" spans="1:12">
      <c r="A172" s="66" t="s">
        <v>150</v>
      </c>
      <c r="B172" s="30">
        <v>23640</v>
      </c>
      <c r="C172" s="48">
        <v>4595</v>
      </c>
      <c r="D172" s="23">
        <v>1245</v>
      </c>
      <c r="E172" s="23">
        <v>3350</v>
      </c>
      <c r="F172" s="23">
        <v>3255</v>
      </c>
      <c r="G172" s="28">
        <v>1340</v>
      </c>
      <c r="H172" s="48">
        <v>19045</v>
      </c>
      <c r="I172" s="23">
        <v>14675</v>
      </c>
      <c r="J172" s="23">
        <v>4370</v>
      </c>
      <c r="K172" s="23">
        <v>17465</v>
      </c>
      <c r="L172" s="24">
        <v>1580</v>
      </c>
    </row>
    <row r="173" spans="1:12">
      <c r="A173" s="69"/>
      <c r="B173" s="70"/>
      <c r="C173" s="71"/>
      <c r="D173" s="72"/>
      <c r="E173" s="72"/>
      <c r="F173" s="73"/>
      <c r="G173" s="73"/>
      <c r="H173" s="71"/>
      <c r="I173" s="72"/>
      <c r="J173" s="72"/>
      <c r="K173" s="72"/>
      <c r="L173" s="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DB40-CA6D-4B9E-8B85-64FE939BC4E9}">
  <dimension ref="A1:L175"/>
  <sheetViews>
    <sheetView workbookViewId="0">
      <selection activeCell="L1" sqref="L1"/>
    </sheetView>
    <sheetView tabSelected="1" workbookViewId="1"/>
  </sheetViews>
  <sheetFormatPr defaultRowHeight="15"/>
  <cols>
    <col min="1" max="1" width="24" customWidth="1"/>
  </cols>
  <sheetData>
    <row r="1" spans="1:12" ht="23.25">
      <c r="A1" s="60" t="s">
        <v>4842</v>
      </c>
      <c r="B1" s="15" t="s">
        <v>271</v>
      </c>
      <c r="C1" s="43" t="s">
        <v>4835</v>
      </c>
      <c r="D1" s="14" t="s">
        <v>4824</v>
      </c>
      <c r="E1" s="14" t="s">
        <v>4825</v>
      </c>
      <c r="F1" s="74" t="s">
        <v>4826</v>
      </c>
      <c r="G1" s="74" t="s">
        <v>4827</v>
      </c>
      <c r="H1" s="43" t="s">
        <v>4836</v>
      </c>
      <c r="I1" s="14" t="s">
        <v>4828</v>
      </c>
      <c r="J1" s="14" t="s">
        <v>4829</v>
      </c>
      <c r="K1" s="13" t="s">
        <v>4830</v>
      </c>
      <c r="L1" s="123" t="s">
        <v>4831</v>
      </c>
    </row>
    <row r="2" spans="1:12">
      <c r="A2" s="63" t="s">
        <v>152</v>
      </c>
      <c r="B2" s="30">
        <v>2362815</v>
      </c>
      <c r="C2" s="48">
        <v>559390</v>
      </c>
      <c r="D2" s="28">
        <v>243070</v>
      </c>
      <c r="E2" s="28">
        <v>316320</v>
      </c>
      <c r="F2" s="24">
        <v>375145</v>
      </c>
      <c r="G2" s="24">
        <v>184245</v>
      </c>
      <c r="H2" s="48">
        <v>1803425</v>
      </c>
      <c r="I2" s="28">
        <v>1208645</v>
      </c>
      <c r="J2" s="28">
        <v>594780</v>
      </c>
      <c r="K2" s="24">
        <v>1636200</v>
      </c>
      <c r="L2">
        <v>167225</v>
      </c>
    </row>
    <row r="3" spans="1:12">
      <c r="A3" s="63" t="s">
        <v>116</v>
      </c>
      <c r="B3" s="26">
        <v>1957190</v>
      </c>
      <c r="C3" s="48">
        <v>462430</v>
      </c>
      <c r="D3" s="28">
        <v>201830</v>
      </c>
      <c r="E3" s="28">
        <v>260605</v>
      </c>
      <c r="F3" s="24">
        <v>310255</v>
      </c>
      <c r="G3" s="24">
        <v>152180</v>
      </c>
      <c r="H3" s="48">
        <v>1494760</v>
      </c>
      <c r="I3" s="28">
        <v>985810</v>
      </c>
      <c r="J3" s="28">
        <v>508955</v>
      </c>
      <c r="K3" s="24">
        <v>1356055</v>
      </c>
      <c r="L3">
        <v>138705</v>
      </c>
    </row>
    <row r="4" spans="1:12">
      <c r="A4" s="66" t="s">
        <v>1</v>
      </c>
      <c r="B4" s="26">
        <v>20300</v>
      </c>
      <c r="C4" s="48">
        <v>3445</v>
      </c>
      <c r="D4" s="23">
        <v>765</v>
      </c>
      <c r="E4" s="23">
        <v>2680</v>
      </c>
      <c r="F4" s="23">
        <v>2765</v>
      </c>
      <c r="G4" s="24">
        <v>680</v>
      </c>
      <c r="H4" s="48">
        <v>16855</v>
      </c>
      <c r="I4" s="23">
        <v>9265</v>
      </c>
      <c r="J4" s="23">
        <v>7590</v>
      </c>
      <c r="K4" s="23">
        <v>15530</v>
      </c>
      <c r="L4">
        <v>1325</v>
      </c>
    </row>
    <row r="5" spans="1:12">
      <c r="A5" s="66" t="s">
        <v>2</v>
      </c>
      <c r="B5" s="26">
        <v>9555</v>
      </c>
      <c r="C5" s="48">
        <v>2530</v>
      </c>
      <c r="D5" s="23">
        <v>1315</v>
      </c>
      <c r="E5" s="23">
        <v>1215</v>
      </c>
      <c r="F5" s="23">
        <v>1315</v>
      </c>
      <c r="G5" s="24">
        <v>1215</v>
      </c>
      <c r="H5" s="48">
        <v>7030</v>
      </c>
      <c r="I5" s="23">
        <v>6700</v>
      </c>
      <c r="J5" s="23">
        <v>330</v>
      </c>
      <c r="K5" s="23">
        <v>6055</v>
      </c>
      <c r="L5">
        <v>970</v>
      </c>
    </row>
    <row r="6" spans="1:12">
      <c r="A6" s="66" t="s">
        <v>3</v>
      </c>
      <c r="B6" s="26">
        <v>7110</v>
      </c>
      <c r="C6" s="48">
        <v>2605</v>
      </c>
      <c r="D6" s="23">
        <v>615</v>
      </c>
      <c r="E6" s="23">
        <v>1990</v>
      </c>
      <c r="F6" s="23">
        <v>2555</v>
      </c>
      <c r="G6" s="24">
        <v>50</v>
      </c>
      <c r="H6" s="48">
        <v>4505</v>
      </c>
      <c r="I6" s="23">
        <v>4105</v>
      </c>
      <c r="J6" s="23">
        <v>400</v>
      </c>
      <c r="K6" s="23">
        <v>4345</v>
      </c>
      <c r="L6">
        <v>165</v>
      </c>
    </row>
    <row r="7" spans="1:12">
      <c r="A7" s="66" t="s">
        <v>4</v>
      </c>
      <c r="B7" s="26">
        <v>14255</v>
      </c>
      <c r="C7" s="48">
        <v>5225</v>
      </c>
      <c r="D7" s="23">
        <v>1550</v>
      </c>
      <c r="E7" s="23">
        <v>3675</v>
      </c>
      <c r="F7" s="23">
        <v>3140</v>
      </c>
      <c r="G7" s="24">
        <v>2085</v>
      </c>
      <c r="H7" s="48">
        <v>9030</v>
      </c>
      <c r="I7" s="23">
        <v>8470</v>
      </c>
      <c r="J7" s="23">
        <v>560</v>
      </c>
      <c r="K7" s="23">
        <v>7250</v>
      </c>
      <c r="L7">
        <v>1780</v>
      </c>
    </row>
    <row r="8" spans="1:12">
      <c r="A8" s="66" t="s">
        <v>321</v>
      </c>
      <c r="B8" s="26">
        <v>14550</v>
      </c>
      <c r="C8" s="48">
        <v>2230</v>
      </c>
      <c r="D8" s="23">
        <v>1020</v>
      </c>
      <c r="E8" s="23">
        <v>1210</v>
      </c>
      <c r="F8" s="23">
        <v>1165</v>
      </c>
      <c r="G8" s="24">
        <v>1065</v>
      </c>
      <c r="H8" s="48">
        <v>12320</v>
      </c>
      <c r="I8" s="23">
        <v>8270</v>
      </c>
      <c r="J8" s="23">
        <v>4050</v>
      </c>
      <c r="K8" s="23">
        <v>9725</v>
      </c>
      <c r="L8">
        <v>2595</v>
      </c>
    </row>
    <row r="9" spans="1:12">
      <c r="A9" s="66" t="s">
        <v>322</v>
      </c>
      <c r="B9" s="26">
        <v>18480</v>
      </c>
      <c r="C9" s="48">
        <v>3425</v>
      </c>
      <c r="D9" s="23">
        <v>715</v>
      </c>
      <c r="E9" s="23">
        <v>2710</v>
      </c>
      <c r="F9" s="23">
        <v>2915</v>
      </c>
      <c r="G9" s="24">
        <v>510</v>
      </c>
      <c r="H9" s="48">
        <v>15055</v>
      </c>
      <c r="I9" s="23">
        <v>25</v>
      </c>
      <c r="J9" s="23">
        <v>15030</v>
      </c>
      <c r="K9" s="23">
        <v>14580</v>
      </c>
      <c r="L9">
        <v>475</v>
      </c>
    </row>
    <row r="10" spans="1:12">
      <c r="A10" s="66" t="s">
        <v>323</v>
      </c>
      <c r="B10" s="26">
        <v>23860</v>
      </c>
      <c r="C10" s="48">
        <v>4390</v>
      </c>
      <c r="D10" s="23">
        <v>1565</v>
      </c>
      <c r="E10" s="23">
        <v>2825</v>
      </c>
      <c r="F10" s="23">
        <v>3470</v>
      </c>
      <c r="G10" s="24">
        <v>920</v>
      </c>
      <c r="H10" s="48">
        <v>19470</v>
      </c>
      <c r="I10" s="23">
        <v>13105</v>
      </c>
      <c r="J10" s="23">
        <v>6365</v>
      </c>
      <c r="K10" s="23">
        <v>18535</v>
      </c>
      <c r="L10">
        <v>940</v>
      </c>
    </row>
    <row r="11" spans="1:12">
      <c r="A11" s="66" t="s">
        <v>324</v>
      </c>
      <c r="B11" s="26">
        <v>4060</v>
      </c>
      <c r="C11" s="48">
        <v>575</v>
      </c>
      <c r="D11" s="23">
        <v>230</v>
      </c>
      <c r="E11" s="23">
        <v>350</v>
      </c>
      <c r="F11" s="23">
        <v>100</v>
      </c>
      <c r="G11" s="24">
        <v>480</v>
      </c>
      <c r="H11" s="48">
        <v>3480</v>
      </c>
      <c r="I11" s="23">
        <v>2515</v>
      </c>
      <c r="J11" s="23">
        <v>965</v>
      </c>
      <c r="K11" s="23">
        <v>2660</v>
      </c>
      <c r="L11">
        <v>820</v>
      </c>
    </row>
    <row r="12" spans="1:12">
      <c r="A12" s="66" t="s">
        <v>8</v>
      </c>
      <c r="B12" s="26">
        <v>30415</v>
      </c>
      <c r="C12" s="48">
        <v>11935</v>
      </c>
      <c r="D12" s="23">
        <v>5340</v>
      </c>
      <c r="E12" s="23">
        <v>6595</v>
      </c>
      <c r="F12" s="23">
        <v>8000</v>
      </c>
      <c r="G12" s="24">
        <v>3935</v>
      </c>
      <c r="H12" s="48">
        <v>18480</v>
      </c>
      <c r="I12" s="23">
        <v>16285</v>
      </c>
      <c r="J12" s="23">
        <v>2200</v>
      </c>
      <c r="K12" s="23">
        <v>16915</v>
      </c>
      <c r="L12">
        <v>1565</v>
      </c>
    </row>
    <row r="13" spans="1:12">
      <c r="A13" s="66" t="s">
        <v>325</v>
      </c>
      <c r="B13" s="26">
        <v>1805</v>
      </c>
      <c r="C13" s="48">
        <v>720</v>
      </c>
      <c r="D13" s="23">
        <v>290</v>
      </c>
      <c r="E13" s="23">
        <v>430</v>
      </c>
      <c r="F13" s="23">
        <v>715</v>
      </c>
      <c r="G13" s="24">
        <v>0</v>
      </c>
      <c r="H13" s="48">
        <v>1090</v>
      </c>
      <c r="I13" s="23">
        <v>1085</v>
      </c>
      <c r="J13" s="23">
        <v>5</v>
      </c>
      <c r="K13" s="23">
        <v>1085</v>
      </c>
      <c r="L13">
        <v>0</v>
      </c>
    </row>
    <row r="14" spans="1:12">
      <c r="A14" s="66" t="s">
        <v>11</v>
      </c>
      <c r="B14" s="26">
        <v>8115</v>
      </c>
      <c r="C14" s="48">
        <v>1740</v>
      </c>
      <c r="D14" s="23">
        <v>790</v>
      </c>
      <c r="E14" s="23">
        <v>950</v>
      </c>
      <c r="F14" s="23">
        <v>1430</v>
      </c>
      <c r="G14" s="24">
        <v>310</v>
      </c>
      <c r="H14" s="48">
        <v>6375</v>
      </c>
      <c r="I14" s="23">
        <v>3740</v>
      </c>
      <c r="J14" s="23">
        <v>2635</v>
      </c>
      <c r="K14" s="23">
        <v>5880</v>
      </c>
      <c r="L14">
        <v>490</v>
      </c>
    </row>
    <row r="15" spans="1:12">
      <c r="A15" s="66" t="s">
        <v>302</v>
      </c>
      <c r="B15" s="26">
        <v>1845</v>
      </c>
      <c r="C15" s="48">
        <v>40</v>
      </c>
      <c r="D15" s="23">
        <v>10</v>
      </c>
      <c r="E15" s="23">
        <v>30</v>
      </c>
      <c r="F15" s="23">
        <v>40</v>
      </c>
      <c r="G15" s="24">
        <v>0</v>
      </c>
      <c r="H15" s="48">
        <v>1805</v>
      </c>
      <c r="I15" s="23">
        <v>1740</v>
      </c>
      <c r="J15" s="23">
        <v>65</v>
      </c>
      <c r="K15" s="23">
        <v>1625</v>
      </c>
      <c r="L15">
        <v>180</v>
      </c>
    </row>
    <row r="16" spans="1:12">
      <c r="A16" s="66" t="s">
        <v>13</v>
      </c>
      <c r="B16" s="26">
        <v>17870</v>
      </c>
      <c r="C16" s="48">
        <v>2445</v>
      </c>
      <c r="D16" s="23">
        <v>1615</v>
      </c>
      <c r="E16" s="23">
        <v>835</v>
      </c>
      <c r="F16" s="23">
        <v>1240</v>
      </c>
      <c r="G16" s="24">
        <v>1205</v>
      </c>
      <c r="H16" s="48">
        <v>15425</v>
      </c>
      <c r="I16" s="23">
        <v>10845</v>
      </c>
      <c r="J16" s="23">
        <v>4580</v>
      </c>
      <c r="K16" s="23">
        <v>14550</v>
      </c>
      <c r="L16">
        <v>875</v>
      </c>
    </row>
    <row r="17" spans="1:12">
      <c r="A17" s="66" t="s">
        <v>14</v>
      </c>
      <c r="B17" s="26">
        <v>13600</v>
      </c>
      <c r="C17" s="48">
        <v>4490</v>
      </c>
      <c r="D17" s="23">
        <v>1480</v>
      </c>
      <c r="E17" s="23">
        <v>3010</v>
      </c>
      <c r="F17" s="23">
        <v>2035</v>
      </c>
      <c r="G17" s="24">
        <v>2455</v>
      </c>
      <c r="H17" s="48">
        <v>9110</v>
      </c>
      <c r="I17" s="23">
        <v>7645</v>
      </c>
      <c r="J17" s="23">
        <v>1465</v>
      </c>
      <c r="K17" s="23">
        <v>7545</v>
      </c>
      <c r="L17">
        <v>1570</v>
      </c>
    </row>
    <row r="18" spans="1:12">
      <c r="A18" s="66" t="s">
        <v>15</v>
      </c>
      <c r="B18" s="26">
        <v>21135</v>
      </c>
      <c r="C18" s="48">
        <v>4050</v>
      </c>
      <c r="D18" s="23">
        <v>1440</v>
      </c>
      <c r="E18" s="23">
        <v>2610</v>
      </c>
      <c r="F18" s="23">
        <v>3180</v>
      </c>
      <c r="G18" s="24">
        <v>870</v>
      </c>
      <c r="H18" s="48">
        <v>17085</v>
      </c>
      <c r="I18" s="23">
        <v>12795</v>
      </c>
      <c r="J18" s="23">
        <v>4290</v>
      </c>
      <c r="K18" s="23">
        <v>15305</v>
      </c>
      <c r="L18">
        <v>1780</v>
      </c>
    </row>
    <row r="19" spans="1:12">
      <c r="A19" s="66" t="s">
        <v>16</v>
      </c>
      <c r="B19" s="26">
        <v>22780</v>
      </c>
      <c r="C19" s="48">
        <v>7450</v>
      </c>
      <c r="D19" s="23">
        <v>2820</v>
      </c>
      <c r="E19" s="23">
        <v>4630</v>
      </c>
      <c r="F19" s="23">
        <v>4830</v>
      </c>
      <c r="G19" s="24">
        <v>2625</v>
      </c>
      <c r="H19" s="48">
        <v>15330</v>
      </c>
      <c r="I19" s="23">
        <v>11810</v>
      </c>
      <c r="J19" s="23">
        <v>3515</v>
      </c>
      <c r="K19" s="23">
        <v>14045</v>
      </c>
      <c r="L19">
        <v>1280</v>
      </c>
    </row>
    <row r="20" spans="1:12">
      <c r="A20" s="66" t="s">
        <v>174</v>
      </c>
      <c r="B20" s="26">
        <v>15510</v>
      </c>
      <c r="C20" s="48">
        <v>5160</v>
      </c>
      <c r="D20" s="23">
        <v>2230</v>
      </c>
      <c r="E20" s="23">
        <v>2935</v>
      </c>
      <c r="F20" s="23">
        <v>2565</v>
      </c>
      <c r="G20" s="24">
        <v>2595</v>
      </c>
      <c r="H20" s="48">
        <v>10350</v>
      </c>
      <c r="I20" s="23">
        <v>9485</v>
      </c>
      <c r="J20" s="23">
        <v>870</v>
      </c>
      <c r="K20" s="23">
        <v>9250</v>
      </c>
      <c r="L20">
        <v>1100</v>
      </c>
    </row>
    <row r="21" spans="1:12">
      <c r="A21" s="66" t="s">
        <v>326</v>
      </c>
      <c r="B21" s="26">
        <v>8915</v>
      </c>
      <c r="C21" s="48">
        <v>620</v>
      </c>
      <c r="D21" s="23">
        <v>140</v>
      </c>
      <c r="E21" s="23">
        <v>480</v>
      </c>
      <c r="F21" s="23">
        <v>485</v>
      </c>
      <c r="G21" s="24">
        <v>130</v>
      </c>
      <c r="H21" s="48">
        <v>8295</v>
      </c>
      <c r="I21" s="23">
        <v>5290</v>
      </c>
      <c r="J21" s="23">
        <v>3010</v>
      </c>
      <c r="K21" s="23">
        <v>7300</v>
      </c>
      <c r="L21">
        <v>995</v>
      </c>
    </row>
    <row r="22" spans="1:12">
      <c r="A22" s="66" t="s">
        <v>18</v>
      </c>
      <c r="B22" s="26">
        <v>840</v>
      </c>
      <c r="C22" s="48">
        <v>230</v>
      </c>
      <c r="D22" s="23">
        <v>200</v>
      </c>
      <c r="E22" s="23">
        <v>25</v>
      </c>
      <c r="F22" s="23">
        <v>90</v>
      </c>
      <c r="G22" s="24">
        <v>140</v>
      </c>
      <c r="H22" s="48">
        <v>610</v>
      </c>
      <c r="I22" s="23">
        <v>575</v>
      </c>
      <c r="J22" s="23">
        <v>40</v>
      </c>
      <c r="K22" s="23">
        <v>195</v>
      </c>
      <c r="L22">
        <v>415</v>
      </c>
    </row>
    <row r="23" spans="1:12">
      <c r="A23" s="66" t="s">
        <v>19</v>
      </c>
      <c r="B23" s="26">
        <v>28775</v>
      </c>
      <c r="C23" s="48">
        <v>10595</v>
      </c>
      <c r="D23" s="23">
        <v>5395</v>
      </c>
      <c r="E23" s="23">
        <v>5195</v>
      </c>
      <c r="F23" s="23">
        <v>6190</v>
      </c>
      <c r="G23" s="24">
        <v>4400</v>
      </c>
      <c r="H23" s="48">
        <v>18185</v>
      </c>
      <c r="I23" s="23">
        <v>11765</v>
      </c>
      <c r="J23" s="23">
        <v>6415</v>
      </c>
      <c r="K23" s="23">
        <v>16245</v>
      </c>
      <c r="L23">
        <v>1940</v>
      </c>
    </row>
    <row r="24" spans="1:12">
      <c r="A24" s="66" t="s">
        <v>327</v>
      </c>
      <c r="B24" s="26">
        <v>290</v>
      </c>
      <c r="C24" s="48">
        <v>290</v>
      </c>
      <c r="D24" s="23">
        <v>125</v>
      </c>
      <c r="E24" s="23">
        <v>165</v>
      </c>
      <c r="F24" s="23">
        <v>215</v>
      </c>
      <c r="G24" s="24">
        <v>75</v>
      </c>
      <c r="H24" s="48">
        <v>0</v>
      </c>
      <c r="I24" s="23">
        <v>0</v>
      </c>
      <c r="J24" s="23">
        <v>0</v>
      </c>
      <c r="K24" s="23">
        <v>0</v>
      </c>
      <c r="L24">
        <v>0</v>
      </c>
    </row>
    <row r="25" spans="1:12">
      <c r="A25" s="66" t="s">
        <v>21</v>
      </c>
      <c r="B25" s="26">
        <v>14945</v>
      </c>
      <c r="C25" s="48">
        <v>3585</v>
      </c>
      <c r="D25" s="23">
        <v>1075</v>
      </c>
      <c r="E25" s="23">
        <v>2510</v>
      </c>
      <c r="F25" s="23">
        <v>3295</v>
      </c>
      <c r="G25" s="24">
        <v>285</v>
      </c>
      <c r="H25" s="48">
        <v>11360</v>
      </c>
      <c r="I25" s="23">
        <v>6780</v>
      </c>
      <c r="J25" s="23">
        <v>4580</v>
      </c>
      <c r="K25" s="23">
        <v>10870</v>
      </c>
      <c r="L25">
        <v>490</v>
      </c>
    </row>
    <row r="26" spans="1:12">
      <c r="A26" s="66" t="s">
        <v>22</v>
      </c>
      <c r="B26" s="26">
        <v>29845</v>
      </c>
      <c r="C26" s="48">
        <v>4430</v>
      </c>
      <c r="D26" s="23">
        <v>1615</v>
      </c>
      <c r="E26" s="23">
        <v>2815</v>
      </c>
      <c r="F26" s="23">
        <v>3405</v>
      </c>
      <c r="G26" s="24">
        <v>1025</v>
      </c>
      <c r="H26" s="48">
        <v>25415</v>
      </c>
      <c r="I26" s="23">
        <v>15495</v>
      </c>
      <c r="J26" s="23">
        <v>9920</v>
      </c>
      <c r="K26" s="23">
        <v>24030</v>
      </c>
      <c r="L26">
        <v>1385</v>
      </c>
    </row>
    <row r="27" spans="1:12">
      <c r="A27" s="66" t="s">
        <v>328</v>
      </c>
      <c r="B27" s="26">
        <v>910</v>
      </c>
      <c r="C27" s="48">
        <v>330</v>
      </c>
      <c r="D27" s="23">
        <v>270</v>
      </c>
      <c r="E27" s="23">
        <v>55</v>
      </c>
      <c r="F27" s="23">
        <v>265</v>
      </c>
      <c r="G27" s="24">
        <v>65</v>
      </c>
      <c r="H27" s="48">
        <v>580</v>
      </c>
      <c r="I27" s="23">
        <v>580</v>
      </c>
      <c r="J27" s="23">
        <v>0</v>
      </c>
      <c r="K27" s="23">
        <v>545</v>
      </c>
      <c r="L27">
        <v>35</v>
      </c>
    </row>
    <row r="28" spans="1:12">
      <c r="A28" s="66" t="s">
        <v>23</v>
      </c>
      <c r="B28" s="26">
        <v>15095</v>
      </c>
      <c r="C28" s="48">
        <v>3445</v>
      </c>
      <c r="D28" s="23">
        <v>620</v>
      </c>
      <c r="E28" s="23">
        <v>2825</v>
      </c>
      <c r="F28" s="23">
        <v>3290</v>
      </c>
      <c r="G28" s="24">
        <v>155</v>
      </c>
      <c r="H28" s="48">
        <v>11655</v>
      </c>
      <c r="I28" s="23">
        <v>7290</v>
      </c>
      <c r="J28" s="23">
        <v>4365</v>
      </c>
      <c r="K28" s="23">
        <v>11485</v>
      </c>
      <c r="L28">
        <v>175</v>
      </c>
    </row>
    <row r="29" spans="1:12">
      <c r="A29" s="66" t="s">
        <v>24</v>
      </c>
      <c r="B29" s="26">
        <v>4930</v>
      </c>
      <c r="C29" s="48">
        <v>1215</v>
      </c>
      <c r="D29" s="23">
        <v>340</v>
      </c>
      <c r="E29" s="23">
        <v>875</v>
      </c>
      <c r="F29" s="23">
        <v>1200</v>
      </c>
      <c r="G29" s="24">
        <v>15</v>
      </c>
      <c r="H29" s="48">
        <v>3715</v>
      </c>
      <c r="I29" s="23">
        <v>3060</v>
      </c>
      <c r="J29" s="23">
        <v>655</v>
      </c>
      <c r="K29" s="23">
        <v>3545</v>
      </c>
      <c r="L29">
        <v>170</v>
      </c>
    </row>
    <row r="30" spans="1:12">
      <c r="A30" s="66" t="s">
        <v>153</v>
      </c>
      <c r="B30" s="26">
        <v>23835</v>
      </c>
      <c r="C30" s="48">
        <v>9180</v>
      </c>
      <c r="D30" s="23">
        <v>3815</v>
      </c>
      <c r="E30" s="23">
        <v>5365</v>
      </c>
      <c r="F30" s="23">
        <v>5000</v>
      </c>
      <c r="G30" s="24">
        <v>4180</v>
      </c>
      <c r="H30" s="48">
        <v>14655</v>
      </c>
      <c r="I30" s="23">
        <v>7590</v>
      </c>
      <c r="J30" s="23">
        <v>7065</v>
      </c>
      <c r="K30" s="23">
        <v>12450</v>
      </c>
      <c r="L30">
        <v>2205</v>
      </c>
    </row>
    <row r="31" spans="1:12">
      <c r="A31" s="66" t="s">
        <v>25</v>
      </c>
      <c r="B31" s="26">
        <v>1155</v>
      </c>
      <c r="C31" s="48">
        <v>75</v>
      </c>
      <c r="D31" s="23">
        <v>50</v>
      </c>
      <c r="E31" s="23">
        <v>25</v>
      </c>
      <c r="F31" s="23">
        <v>40</v>
      </c>
      <c r="G31" s="24">
        <v>30</v>
      </c>
      <c r="H31" s="48">
        <v>1085</v>
      </c>
      <c r="I31" s="23">
        <v>1075</v>
      </c>
      <c r="J31" s="23">
        <v>10</v>
      </c>
      <c r="K31" s="23">
        <v>785</v>
      </c>
      <c r="L31">
        <v>295</v>
      </c>
    </row>
    <row r="32" spans="1:12">
      <c r="A32" s="66" t="s">
        <v>329</v>
      </c>
      <c r="B32" s="26">
        <v>455</v>
      </c>
      <c r="C32" s="48">
        <v>300</v>
      </c>
      <c r="D32" s="23">
        <v>240</v>
      </c>
      <c r="E32" s="23">
        <v>60</v>
      </c>
      <c r="F32" s="23">
        <v>160</v>
      </c>
      <c r="G32" s="24">
        <v>135</v>
      </c>
      <c r="H32" s="48">
        <v>155</v>
      </c>
      <c r="I32" s="23">
        <v>155</v>
      </c>
      <c r="J32" s="23">
        <v>0</v>
      </c>
      <c r="K32" s="23">
        <v>130</v>
      </c>
      <c r="L32">
        <v>20</v>
      </c>
    </row>
    <row r="33" spans="1:12">
      <c r="A33" s="66" t="s">
        <v>27</v>
      </c>
      <c r="B33" s="26">
        <v>19300</v>
      </c>
      <c r="C33" s="48">
        <v>2875</v>
      </c>
      <c r="D33" s="23">
        <v>1395</v>
      </c>
      <c r="E33" s="23">
        <v>1480</v>
      </c>
      <c r="F33" s="23">
        <v>1590</v>
      </c>
      <c r="G33" s="24">
        <v>1280</v>
      </c>
      <c r="H33" s="48">
        <v>16430</v>
      </c>
      <c r="I33" s="23">
        <v>10935</v>
      </c>
      <c r="J33" s="23">
        <v>5490</v>
      </c>
      <c r="K33" s="23">
        <v>14725</v>
      </c>
      <c r="L33">
        <v>1705</v>
      </c>
    </row>
    <row r="34" spans="1:12">
      <c r="A34" s="66" t="s">
        <v>28</v>
      </c>
      <c r="B34" s="26">
        <v>4350</v>
      </c>
      <c r="C34" s="48">
        <v>4350</v>
      </c>
      <c r="D34" s="23">
        <v>2600</v>
      </c>
      <c r="E34" s="23">
        <v>1755</v>
      </c>
      <c r="F34" s="23">
        <v>2325</v>
      </c>
      <c r="G34" s="24">
        <v>2025</v>
      </c>
      <c r="H34" s="48">
        <v>0</v>
      </c>
      <c r="I34" s="23">
        <v>0</v>
      </c>
      <c r="J34" s="23">
        <v>0</v>
      </c>
      <c r="K34" s="23">
        <v>0</v>
      </c>
      <c r="L34">
        <v>0</v>
      </c>
    </row>
    <row r="35" spans="1:12">
      <c r="A35" s="66" t="s">
        <v>330</v>
      </c>
      <c r="B35" s="26">
        <v>5275</v>
      </c>
      <c r="C35" s="48">
        <v>240</v>
      </c>
      <c r="D35" s="23">
        <v>155</v>
      </c>
      <c r="E35" s="23">
        <v>85</v>
      </c>
      <c r="F35" s="23">
        <v>130</v>
      </c>
      <c r="G35" s="24">
        <v>110</v>
      </c>
      <c r="H35" s="48">
        <v>5035</v>
      </c>
      <c r="I35" s="23">
        <v>4785</v>
      </c>
      <c r="J35" s="23">
        <v>245</v>
      </c>
      <c r="K35" s="23">
        <v>4410</v>
      </c>
      <c r="L35">
        <v>620</v>
      </c>
    </row>
    <row r="36" spans="1:12">
      <c r="A36" s="66" t="s">
        <v>331</v>
      </c>
      <c r="B36" s="26">
        <v>1035</v>
      </c>
      <c r="C36" s="48">
        <v>45</v>
      </c>
      <c r="D36" s="23">
        <v>10</v>
      </c>
      <c r="E36" s="23">
        <v>40</v>
      </c>
      <c r="F36" s="23">
        <v>45</v>
      </c>
      <c r="G36" s="24">
        <v>0</v>
      </c>
      <c r="H36" s="48">
        <v>985</v>
      </c>
      <c r="I36" s="23">
        <v>945</v>
      </c>
      <c r="J36" s="23">
        <v>45</v>
      </c>
      <c r="K36" s="23">
        <v>905</v>
      </c>
      <c r="L36">
        <v>80</v>
      </c>
    </row>
    <row r="37" spans="1:12">
      <c r="A37" s="66" t="s">
        <v>332</v>
      </c>
      <c r="B37" s="26">
        <v>675</v>
      </c>
      <c r="C37" s="48">
        <v>110</v>
      </c>
      <c r="D37" s="23">
        <v>20</v>
      </c>
      <c r="E37" s="23">
        <v>85</v>
      </c>
      <c r="F37" s="23">
        <v>85</v>
      </c>
      <c r="G37" s="24">
        <v>25</v>
      </c>
      <c r="H37" s="48">
        <v>565</v>
      </c>
      <c r="I37" s="23">
        <v>565</v>
      </c>
      <c r="J37" s="23">
        <v>0</v>
      </c>
      <c r="K37" s="23">
        <v>530</v>
      </c>
      <c r="L37">
        <v>35</v>
      </c>
    </row>
    <row r="38" spans="1:12">
      <c r="A38" s="66" t="s">
        <v>333</v>
      </c>
      <c r="B38" s="26">
        <v>20415</v>
      </c>
      <c r="C38" s="48">
        <v>3290</v>
      </c>
      <c r="D38" s="23">
        <v>750</v>
      </c>
      <c r="E38" s="23">
        <v>2540</v>
      </c>
      <c r="F38" s="23">
        <v>2580</v>
      </c>
      <c r="G38" s="24">
        <v>710</v>
      </c>
      <c r="H38" s="48">
        <v>17125</v>
      </c>
      <c r="I38" s="23">
        <v>13960</v>
      </c>
      <c r="J38" s="23">
        <v>3165</v>
      </c>
      <c r="K38" s="23">
        <v>16305</v>
      </c>
      <c r="L38">
        <v>820</v>
      </c>
    </row>
    <row r="39" spans="1:12">
      <c r="A39" s="66" t="s">
        <v>32</v>
      </c>
      <c r="B39" s="26">
        <v>14710</v>
      </c>
      <c r="C39" s="48">
        <v>2440</v>
      </c>
      <c r="D39" s="23">
        <v>490</v>
      </c>
      <c r="E39" s="23">
        <v>1945</v>
      </c>
      <c r="F39" s="23">
        <v>2115</v>
      </c>
      <c r="G39" s="24">
        <v>320</v>
      </c>
      <c r="H39" s="48">
        <v>12275</v>
      </c>
      <c r="I39" s="23">
        <v>9130</v>
      </c>
      <c r="J39" s="23">
        <v>3145</v>
      </c>
      <c r="K39" s="23">
        <v>11410</v>
      </c>
      <c r="L39">
        <v>865</v>
      </c>
    </row>
    <row r="40" spans="1:12">
      <c r="A40" s="66" t="s">
        <v>33</v>
      </c>
      <c r="B40" s="26">
        <v>17410</v>
      </c>
      <c r="C40" s="48">
        <v>5415</v>
      </c>
      <c r="D40" s="23">
        <v>2935</v>
      </c>
      <c r="E40" s="23">
        <v>2480</v>
      </c>
      <c r="F40" s="23">
        <v>3410</v>
      </c>
      <c r="G40" s="24">
        <v>2010</v>
      </c>
      <c r="H40" s="48">
        <v>11995</v>
      </c>
      <c r="I40" s="23">
        <v>11565</v>
      </c>
      <c r="J40" s="23">
        <v>430</v>
      </c>
      <c r="K40" s="23">
        <v>11095</v>
      </c>
      <c r="L40">
        <v>905</v>
      </c>
    </row>
    <row r="41" spans="1:12">
      <c r="A41" s="66" t="s">
        <v>34</v>
      </c>
      <c r="B41" s="26">
        <v>19585</v>
      </c>
      <c r="C41" s="48">
        <v>4395</v>
      </c>
      <c r="D41" s="23">
        <v>2880</v>
      </c>
      <c r="E41" s="23">
        <v>1515</v>
      </c>
      <c r="F41" s="23">
        <v>2845</v>
      </c>
      <c r="G41" s="24">
        <v>1550</v>
      </c>
      <c r="H41" s="48">
        <v>15190</v>
      </c>
      <c r="I41" s="23">
        <v>10090</v>
      </c>
      <c r="J41" s="23">
        <v>5100</v>
      </c>
      <c r="K41" s="23">
        <v>13870</v>
      </c>
      <c r="L41">
        <v>1325</v>
      </c>
    </row>
    <row r="42" spans="1:12">
      <c r="A42" s="66" t="s">
        <v>35</v>
      </c>
      <c r="B42" s="26">
        <v>19305</v>
      </c>
      <c r="C42" s="48">
        <v>5080</v>
      </c>
      <c r="D42" s="23">
        <v>2265</v>
      </c>
      <c r="E42" s="23">
        <v>2810</v>
      </c>
      <c r="F42" s="23">
        <v>3720</v>
      </c>
      <c r="G42" s="24">
        <v>1355</v>
      </c>
      <c r="H42" s="48">
        <v>14230</v>
      </c>
      <c r="I42" s="23">
        <v>9365</v>
      </c>
      <c r="J42" s="23">
        <v>4860</v>
      </c>
      <c r="K42" s="23">
        <v>12600</v>
      </c>
      <c r="L42">
        <v>1630</v>
      </c>
    </row>
    <row r="43" spans="1:12">
      <c r="A43" s="66" t="s">
        <v>36</v>
      </c>
      <c r="B43" s="26">
        <v>18735</v>
      </c>
      <c r="C43" s="48">
        <v>6365</v>
      </c>
      <c r="D43" s="23">
        <v>675</v>
      </c>
      <c r="E43" s="23">
        <v>5695</v>
      </c>
      <c r="F43" s="23">
        <v>6325</v>
      </c>
      <c r="G43" s="24">
        <v>40</v>
      </c>
      <c r="H43" s="48">
        <v>12370</v>
      </c>
      <c r="I43" s="23">
        <v>6120</v>
      </c>
      <c r="J43" s="23">
        <v>6250</v>
      </c>
      <c r="K43" s="23">
        <v>12180</v>
      </c>
      <c r="L43">
        <v>185</v>
      </c>
    </row>
    <row r="44" spans="1:12">
      <c r="A44" s="66" t="s">
        <v>37</v>
      </c>
      <c r="B44" s="26">
        <v>11660</v>
      </c>
      <c r="C44" s="48">
        <v>3305</v>
      </c>
      <c r="D44" s="23">
        <v>1715</v>
      </c>
      <c r="E44" s="23">
        <v>1590</v>
      </c>
      <c r="F44" s="23">
        <v>1560</v>
      </c>
      <c r="G44" s="24">
        <v>1740</v>
      </c>
      <c r="H44" s="48">
        <v>8355</v>
      </c>
      <c r="I44" s="23">
        <v>7170</v>
      </c>
      <c r="J44" s="23">
        <v>1190</v>
      </c>
      <c r="K44" s="23">
        <v>6690</v>
      </c>
      <c r="L44">
        <v>1660</v>
      </c>
    </row>
    <row r="45" spans="1:12">
      <c r="A45" s="66" t="s">
        <v>38</v>
      </c>
      <c r="B45" s="26">
        <v>15720</v>
      </c>
      <c r="C45" s="48">
        <v>4905</v>
      </c>
      <c r="D45" s="23">
        <v>2350</v>
      </c>
      <c r="E45" s="23">
        <v>2550</v>
      </c>
      <c r="F45" s="23">
        <v>3055</v>
      </c>
      <c r="G45" s="24">
        <v>1850</v>
      </c>
      <c r="H45" s="48">
        <v>10815</v>
      </c>
      <c r="I45" s="23">
        <v>9155</v>
      </c>
      <c r="J45" s="23">
        <v>1665</v>
      </c>
      <c r="K45" s="23">
        <v>9880</v>
      </c>
      <c r="L45">
        <v>935</v>
      </c>
    </row>
    <row r="46" spans="1:12">
      <c r="A46" s="66" t="s">
        <v>213</v>
      </c>
      <c r="B46" s="26">
        <v>2215</v>
      </c>
      <c r="C46" s="48">
        <v>240</v>
      </c>
      <c r="D46" s="23">
        <v>165</v>
      </c>
      <c r="E46" s="23">
        <v>75</v>
      </c>
      <c r="F46" s="23">
        <v>215</v>
      </c>
      <c r="G46" s="24">
        <v>25</v>
      </c>
      <c r="H46" s="48">
        <v>1975</v>
      </c>
      <c r="I46" s="23">
        <v>1920</v>
      </c>
      <c r="J46" s="23">
        <v>55</v>
      </c>
      <c r="K46" s="23">
        <v>1890</v>
      </c>
      <c r="L46">
        <v>85</v>
      </c>
    </row>
    <row r="47" spans="1:12">
      <c r="A47" s="66" t="s">
        <v>40</v>
      </c>
      <c r="B47" s="26">
        <v>8395</v>
      </c>
      <c r="C47" s="48">
        <v>1665</v>
      </c>
      <c r="D47" s="23">
        <v>495</v>
      </c>
      <c r="E47" s="23">
        <v>1170</v>
      </c>
      <c r="F47" s="23">
        <v>1490</v>
      </c>
      <c r="G47" s="24">
        <v>175</v>
      </c>
      <c r="H47" s="48">
        <v>6730</v>
      </c>
      <c r="I47" s="23">
        <v>5405</v>
      </c>
      <c r="J47" s="23">
        <v>1325</v>
      </c>
      <c r="K47" s="23">
        <v>6425</v>
      </c>
      <c r="L47">
        <v>305</v>
      </c>
    </row>
    <row r="48" spans="1:12">
      <c r="A48" s="66" t="s">
        <v>334</v>
      </c>
      <c r="B48" s="26">
        <v>7450</v>
      </c>
      <c r="C48" s="48">
        <v>2670</v>
      </c>
      <c r="D48" s="23">
        <v>1685</v>
      </c>
      <c r="E48" s="23">
        <v>985</v>
      </c>
      <c r="F48" s="23">
        <v>1855</v>
      </c>
      <c r="G48" s="24">
        <v>820</v>
      </c>
      <c r="H48" s="48">
        <v>4775</v>
      </c>
      <c r="I48" s="23">
        <v>4015</v>
      </c>
      <c r="J48" s="23">
        <v>760</v>
      </c>
      <c r="K48" s="23">
        <v>4105</v>
      </c>
      <c r="L48">
        <v>670</v>
      </c>
    </row>
    <row r="49" spans="1:12">
      <c r="A49" s="66" t="s">
        <v>42</v>
      </c>
      <c r="B49" s="26">
        <v>24915</v>
      </c>
      <c r="C49" s="48">
        <v>6925</v>
      </c>
      <c r="D49" s="23">
        <v>2490</v>
      </c>
      <c r="E49" s="23">
        <v>4435</v>
      </c>
      <c r="F49" s="23">
        <v>4465</v>
      </c>
      <c r="G49" s="24">
        <v>2460</v>
      </c>
      <c r="H49" s="48">
        <v>17990</v>
      </c>
      <c r="I49" s="23">
        <v>12735</v>
      </c>
      <c r="J49" s="23">
        <v>5255</v>
      </c>
      <c r="K49" s="23">
        <v>15480</v>
      </c>
      <c r="L49">
        <v>2515</v>
      </c>
    </row>
    <row r="50" spans="1:12">
      <c r="A50" s="66" t="s">
        <v>335</v>
      </c>
      <c r="B50" s="26">
        <v>865</v>
      </c>
      <c r="C50" s="48">
        <v>365</v>
      </c>
      <c r="D50" s="23">
        <v>185</v>
      </c>
      <c r="E50" s="23">
        <v>175</v>
      </c>
      <c r="F50" s="23">
        <v>180</v>
      </c>
      <c r="G50" s="24">
        <v>185</v>
      </c>
      <c r="H50" s="48">
        <v>500</v>
      </c>
      <c r="I50" s="23">
        <v>500</v>
      </c>
      <c r="J50" s="23">
        <v>0</v>
      </c>
      <c r="K50" s="23">
        <v>360</v>
      </c>
      <c r="L50">
        <v>140</v>
      </c>
    </row>
    <row r="51" spans="1:12">
      <c r="A51" s="66" t="s">
        <v>214</v>
      </c>
      <c r="B51" s="26">
        <v>2695</v>
      </c>
      <c r="C51" s="48">
        <v>110</v>
      </c>
      <c r="D51" s="23">
        <v>40</v>
      </c>
      <c r="E51" s="23">
        <v>70</v>
      </c>
      <c r="F51" s="23">
        <v>80</v>
      </c>
      <c r="G51" s="24">
        <v>25</v>
      </c>
      <c r="H51" s="48">
        <v>2590</v>
      </c>
      <c r="I51" s="23">
        <v>1400</v>
      </c>
      <c r="J51" s="23">
        <v>1190</v>
      </c>
      <c r="K51" s="23">
        <v>2475</v>
      </c>
      <c r="L51">
        <v>115</v>
      </c>
    </row>
    <row r="52" spans="1:12">
      <c r="A52" s="66" t="s">
        <v>45</v>
      </c>
      <c r="B52" s="26">
        <v>23210</v>
      </c>
      <c r="C52" s="48">
        <v>4040</v>
      </c>
      <c r="D52" s="23">
        <v>2050</v>
      </c>
      <c r="E52" s="23">
        <v>1990</v>
      </c>
      <c r="F52" s="23">
        <v>2515</v>
      </c>
      <c r="G52" s="24">
        <v>1525</v>
      </c>
      <c r="H52" s="48">
        <v>19170</v>
      </c>
      <c r="I52" s="23">
        <v>16095</v>
      </c>
      <c r="J52" s="23">
        <v>3080</v>
      </c>
      <c r="K52" s="23">
        <v>17110</v>
      </c>
      <c r="L52">
        <v>2065</v>
      </c>
    </row>
    <row r="53" spans="1:12">
      <c r="A53" s="66" t="s">
        <v>336</v>
      </c>
      <c r="B53" s="26">
        <v>850</v>
      </c>
      <c r="C53" s="48">
        <v>515</v>
      </c>
      <c r="D53" s="23">
        <v>35</v>
      </c>
      <c r="E53" s="23">
        <v>480</v>
      </c>
      <c r="F53" s="23">
        <v>450</v>
      </c>
      <c r="G53" s="24">
        <v>70</v>
      </c>
      <c r="H53" s="48">
        <v>335</v>
      </c>
      <c r="I53" s="23">
        <v>330</v>
      </c>
      <c r="J53" s="23">
        <v>5</v>
      </c>
      <c r="K53" s="23">
        <v>305</v>
      </c>
      <c r="L53">
        <v>30</v>
      </c>
    </row>
    <row r="54" spans="1:12">
      <c r="A54" s="66" t="s">
        <v>47</v>
      </c>
      <c r="B54" s="26">
        <v>19740</v>
      </c>
      <c r="C54" s="48">
        <v>3570</v>
      </c>
      <c r="D54" s="23">
        <v>1100</v>
      </c>
      <c r="E54" s="23">
        <v>2470</v>
      </c>
      <c r="F54" s="23">
        <v>2980</v>
      </c>
      <c r="G54" s="24">
        <v>585</v>
      </c>
      <c r="H54" s="48">
        <v>16175</v>
      </c>
      <c r="I54" s="23">
        <v>11120</v>
      </c>
      <c r="J54" s="23">
        <v>5055</v>
      </c>
      <c r="K54" s="23">
        <v>15315</v>
      </c>
      <c r="L54">
        <v>860</v>
      </c>
    </row>
    <row r="55" spans="1:12">
      <c r="A55" s="66" t="s">
        <v>48</v>
      </c>
      <c r="B55" s="26">
        <v>22275</v>
      </c>
      <c r="C55" s="48">
        <v>3565</v>
      </c>
      <c r="D55" s="23">
        <v>1485</v>
      </c>
      <c r="E55" s="23">
        <v>2075</v>
      </c>
      <c r="F55" s="23">
        <v>2215</v>
      </c>
      <c r="G55" s="24">
        <v>1350</v>
      </c>
      <c r="H55" s="48">
        <v>18710</v>
      </c>
      <c r="I55" s="23">
        <v>10525</v>
      </c>
      <c r="J55" s="23">
        <v>8190</v>
      </c>
      <c r="K55" s="23">
        <v>17105</v>
      </c>
      <c r="L55">
        <v>1605</v>
      </c>
    </row>
    <row r="56" spans="1:12">
      <c r="A56" s="66" t="s">
        <v>337</v>
      </c>
      <c r="B56" s="26">
        <v>13410</v>
      </c>
      <c r="C56" s="48">
        <v>5060</v>
      </c>
      <c r="D56" s="23">
        <v>3880</v>
      </c>
      <c r="E56" s="23">
        <v>1180</v>
      </c>
      <c r="F56" s="23">
        <v>2690</v>
      </c>
      <c r="G56" s="24">
        <v>2370</v>
      </c>
      <c r="H56" s="48">
        <v>8350</v>
      </c>
      <c r="I56" s="23">
        <v>8350</v>
      </c>
      <c r="J56" s="23">
        <v>0</v>
      </c>
      <c r="K56" s="23">
        <v>5480</v>
      </c>
      <c r="L56">
        <v>2870</v>
      </c>
    </row>
    <row r="57" spans="1:12">
      <c r="A57" s="66" t="s">
        <v>338</v>
      </c>
      <c r="B57" s="26">
        <v>6440</v>
      </c>
      <c r="C57" s="48">
        <v>6245</v>
      </c>
      <c r="D57" s="23">
        <v>1885</v>
      </c>
      <c r="E57" s="23">
        <v>4360</v>
      </c>
      <c r="F57" s="23">
        <v>5200</v>
      </c>
      <c r="G57" s="24">
        <v>1050</v>
      </c>
      <c r="H57" s="48">
        <v>195</v>
      </c>
      <c r="I57" s="23">
        <v>65</v>
      </c>
      <c r="J57" s="23">
        <v>125</v>
      </c>
      <c r="K57" s="23">
        <v>80</v>
      </c>
      <c r="L57">
        <v>110</v>
      </c>
    </row>
    <row r="58" spans="1:12">
      <c r="A58" s="66" t="s">
        <v>154</v>
      </c>
      <c r="B58" s="26">
        <v>12345</v>
      </c>
      <c r="C58" s="48">
        <v>3400</v>
      </c>
      <c r="D58" s="23">
        <v>1320</v>
      </c>
      <c r="E58" s="23">
        <v>2080</v>
      </c>
      <c r="F58" s="23">
        <v>2570</v>
      </c>
      <c r="G58" s="24">
        <v>825</v>
      </c>
      <c r="H58" s="48">
        <v>8950</v>
      </c>
      <c r="I58" s="23">
        <v>6330</v>
      </c>
      <c r="J58" s="23">
        <v>2620</v>
      </c>
      <c r="K58" s="23">
        <v>8340</v>
      </c>
      <c r="L58">
        <v>610</v>
      </c>
    </row>
    <row r="59" spans="1:12">
      <c r="A59" s="66" t="s">
        <v>50</v>
      </c>
      <c r="B59" s="26">
        <v>18385</v>
      </c>
      <c r="C59" s="48">
        <v>3770</v>
      </c>
      <c r="D59" s="23">
        <v>1130</v>
      </c>
      <c r="E59" s="23">
        <v>2645</v>
      </c>
      <c r="F59" s="23">
        <v>2590</v>
      </c>
      <c r="G59" s="24">
        <v>1185</v>
      </c>
      <c r="H59" s="48">
        <v>14610</v>
      </c>
      <c r="I59" s="23">
        <v>11075</v>
      </c>
      <c r="J59" s="23">
        <v>3535</v>
      </c>
      <c r="K59" s="23">
        <v>12575</v>
      </c>
      <c r="L59">
        <v>2035</v>
      </c>
    </row>
    <row r="60" spans="1:12">
      <c r="A60" s="66" t="s">
        <v>339</v>
      </c>
      <c r="B60" s="26">
        <v>21230</v>
      </c>
      <c r="C60" s="48">
        <v>7220</v>
      </c>
      <c r="D60" s="23">
        <v>3770</v>
      </c>
      <c r="E60" s="23">
        <v>3455</v>
      </c>
      <c r="F60" s="23">
        <v>4980</v>
      </c>
      <c r="G60" s="24">
        <v>2240</v>
      </c>
      <c r="H60" s="48">
        <v>14010</v>
      </c>
      <c r="I60" s="23">
        <v>11545</v>
      </c>
      <c r="J60" s="23">
        <v>2465</v>
      </c>
      <c r="K60" s="23">
        <v>12200</v>
      </c>
      <c r="L60">
        <v>1805</v>
      </c>
    </row>
    <row r="61" spans="1:12">
      <c r="A61" s="66" t="s">
        <v>52</v>
      </c>
      <c r="B61" s="26">
        <v>23005</v>
      </c>
      <c r="C61" s="48">
        <v>4805</v>
      </c>
      <c r="D61" s="23">
        <v>1790</v>
      </c>
      <c r="E61" s="23">
        <v>3015</v>
      </c>
      <c r="F61" s="23">
        <v>3405</v>
      </c>
      <c r="G61" s="24">
        <v>1405</v>
      </c>
      <c r="H61" s="48">
        <v>18200</v>
      </c>
      <c r="I61" s="23">
        <v>16265</v>
      </c>
      <c r="J61" s="23">
        <v>1935</v>
      </c>
      <c r="K61" s="23">
        <v>15740</v>
      </c>
      <c r="L61">
        <v>2460</v>
      </c>
    </row>
    <row r="62" spans="1:12">
      <c r="A62" s="66" t="s">
        <v>53</v>
      </c>
      <c r="B62" s="26">
        <v>17410</v>
      </c>
      <c r="C62" s="48">
        <v>3555</v>
      </c>
      <c r="D62" s="23">
        <v>1760</v>
      </c>
      <c r="E62" s="23">
        <v>1795</v>
      </c>
      <c r="F62" s="23">
        <v>2175</v>
      </c>
      <c r="G62" s="24">
        <v>1380</v>
      </c>
      <c r="H62" s="48">
        <v>13855</v>
      </c>
      <c r="I62" s="23">
        <v>8045</v>
      </c>
      <c r="J62" s="23">
        <v>5810</v>
      </c>
      <c r="K62" s="23">
        <v>12600</v>
      </c>
      <c r="L62">
        <v>1255</v>
      </c>
    </row>
    <row r="63" spans="1:12">
      <c r="A63" s="66" t="s">
        <v>230</v>
      </c>
      <c r="B63" s="26">
        <v>590</v>
      </c>
      <c r="C63" s="48">
        <v>25</v>
      </c>
      <c r="D63" s="23">
        <v>15</v>
      </c>
      <c r="E63" s="23">
        <v>10</v>
      </c>
      <c r="F63" s="23">
        <v>20</v>
      </c>
      <c r="G63" s="24">
        <v>5</v>
      </c>
      <c r="H63" s="48">
        <v>565</v>
      </c>
      <c r="I63" s="23">
        <v>565</v>
      </c>
      <c r="J63" s="23">
        <v>0</v>
      </c>
      <c r="K63" s="23">
        <v>545</v>
      </c>
      <c r="L63">
        <v>20</v>
      </c>
    </row>
    <row r="64" spans="1:12">
      <c r="A64" s="66" t="s">
        <v>184</v>
      </c>
      <c r="B64" s="26">
        <v>27495</v>
      </c>
      <c r="C64" s="48">
        <v>4160</v>
      </c>
      <c r="D64" s="23">
        <v>1450</v>
      </c>
      <c r="E64" s="23">
        <v>2710</v>
      </c>
      <c r="F64" s="23">
        <v>3225</v>
      </c>
      <c r="G64" s="24">
        <v>935</v>
      </c>
      <c r="H64" s="48">
        <v>23340</v>
      </c>
      <c r="I64" s="23">
        <v>16095</v>
      </c>
      <c r="J64" s="23">
        <v>7245</v>
      </c>
      <c r="K64" s="23">
        <v>21685</v>
      </c>
      <c r="L64">
        <v>1655</v>
      </c>
    </row>
    <row r="65" spans="1:12">
      <c r="A65" s="66" t="s">
        <v>55</v>
      </c>
      <c r="B65" s="26">
        <v>33315</v>
      </c>
      <c r="C65" s="48">
        <v>8805</v>
      </c>
      <c r="D65" s="23">
        <v>5435</v>
      </c>
      <c r="E65" s="23">
        <v>3370</v>
      </c>
      <c r="F65" s="23">
        <v>5125</v>
      </c>
      <c r="G65" s="24">
        <v>3675</v>
      </c>
      <c r="H65" s="48">
        <v>24510</v>
      </c>
      <c r="I65" s="23">
        <v>22305</v>
      </c>
      <c r="J65" s="23">
        <v>2205</v>
      </c>
      <c r="K65" s="23">
        <v>22960</v>
      </c>
      <c r="L65">
        <v>1550</v>
      </c>
    </row>
    <row r="66" spans="1:12">
      <c r="A66" s="66" t="s">
        <v>340</v>
      </c>
      <c r="B66" s="26">
        <v>2690</v>
      </c>
      <c r="C66" s="48">
        <v>410</v>
      </c>
      <c r="D66" s="23">
        <v>250</v>
      </c>
      <c r="E66" s="23">
        <v>155</v>
      </c>
      <c r="F66" s="23">
        <v>395</v>
      </c>
      <c r="G66" s="24">
        <v>15</v>
      </c>
      <c r="H66" s="48">
        <v>2280</v>
      </c>
      <c r="I66" s="23">
        <v>2150</v>
      </c>
      <c r="J66" s="23">
        <v>130</v>
      </c>
      <c r="K66" s="23">
        <v>2185</v>
      </c>
      <c r="L66">
        <v>90</v>
      </c>
    </row>
    <row r="67" spans="1:12">
      <c r="A67" s="66" t="s">
        <v>57</v>
      </c>
      <c r="B67" s="26">
        <v>15495</v>
      </c>
      <c r="C67" s="48">
        <v>6245</v>
      </c>
      <c r="D67" s="23">
        <v>2045</v>
      </c>
      <c r="E67" s="23">
        <v>4200</v>
      </c>
      <c r="F67" s="23">
        <v>4475</v>
      </c>
      <c r="G67" s="24">
        <v>1765</v>
      </c>
      <c r="H67" s="48">
        <v>9250</v>
      </c>
      <c r="I67" s="23">
        <v>7495</v>
      </c>
      <c r="J67" s="23">
        <v>1755</v>
      </c>
      <c r="K67" s="23">
        <v>8170</v>
      </c>
      <c r="L67">
        <v>1080</v>
      </c>
    </row>
    <row r="68" spans="1:12">
      <c r="A68" s="66" t="s">
        <v>58</v>
      </c>
      <c r="B68" s="26">
        <v>12665</v>
      </c>
      <c r="C68" s="48">
        <v>1370</v>
      </c>
      <c r="D68" s="23">
        <v>485</v>
      </c>
      <c r="E68" s="23">
        <v>885</v>
      </c>
      <c r="F68" s="23">
        <v>1065</v>
      </c>
      <c r="G68" s="24">
        <v>300</v>
      </c>
      <c r="H68" s="48">
        <v>11295</v>
      </c>
      <c r="I68" s="23">
        <v>8510</v>
      </c>
      <c r="J68" s="23">
        <v>2785</v>
      </c>
      <c r="K68" s="23">
        <v>10555</v>
      </c>
      <c r="L68">
        <v>735</v>
      </c>
    </row>
    <row r="69" spans="1:12">
      <c r="A69" s="66" t="s">
        <v>59</v>
      </c>
      <c r="B69" s="26">
        <v>7865</v>
      </c>
      <c r="C69" s="48">
        <v>1675</v>
      </c>
      <c r="D69" s="23">
        <v>630</v>
      </c>
      <c r="E69" s="23">
        <v>1045</v>
      </c>
      <c r="F69" s="23">
        <v>1240</v>
      </c>
      <c r="G69" s="24">
        <v>435</v>
      </c>
      <c r="H69" s="48">
        <v>6190</v>
      </c>
      <c r="I69" s="23">
        <v>4505</v>
      </c>
      <c r="J69" s="23">
        <v>1685</v>
      </c>
      <c r="K69" s="23">
        <v>5780</v>
      </c>
      <c r="L69">
        <v>405</v>
      </c>
    </row>
    <row r="70" spans="1:12">
      <c r="A70" s="66" t="s">
        <v>341</v>
      </c>
      <c r="B70" s="26">
        <v>24370</v>
      </c>
      <c r="C70" s="48">
        <v>4100</v>
      </c>
      <c r="D70" s="23">
        <v>1440</v>
      </c>
      <c r="E70" s="23">
        <v>2660</v>
      </c>
      <c r="F70" s="23">
        <v>3105</v>
      </c>
      <c r="G70" s="24">
        <v>995</v>
      </c>
      <c r="H70" s="48">
        <v>20270</v>
      </c>
      <c r="I70" s="23">
        <v>14760</v>
      </c>
      <c r="J70" s="23">
        <v>5510</v>
      </c>
      <c r="K70" s="23">
        <v>18605</v>
      </c>
      <c r="L70">
        <v>1665</v>
      </c>
    </row>
    <row r="71" spans="1:12">
      <c r="A71" s="66" t="s">
        <v>342</v>
      </c>
      <c r="B71" s="26">
        <v>805</v>
      </c>
      <c r="C71" s="48">
        <v>45</v>
      </c>
      <c r="D71" s="23">
        <v>20</v>
      </c>
      <c r="E71" s="23">
        <v>25</v>
      </c>
      <c r="F71" s="23">
        <v>35</v>
      </c>
      <c r="G71" s="24">
        <v>10</v>
      </c>
      <c r="H71" s="48">
        <v>765</v>
      </c>
      <c r="I71" s="23">
        <v>615</v>
      </c>
      <c r="J71" s="23">
        <v>150</v>
      </c>
      <c r="K71" s="23">
        <v>610</v>
      </c>
      <c r="L71">
        <v>150</v>
      </c>
    </row>
    <row r="72" spans="1:12">
      <c r="A72" s="66" t="s">
        <v>155</v>
      </c>
      <c r="B72" s="26">
        <v>20665</v>
      </c>
      <c r="C72" s="48">
        <v>3860</v>
      </c>
      <c r="D72" s="23">
        <v>1960</v>
      </c>
      <c r="E72" s="23">
        <v>1895</v>
      </c>
      <c r="F72" s="23">
        <v>2385</v>
      </c>
      <c r="G72" s="24">
        <v>1470</v>
      </c>
      <c r="H72" s="48">
        <v>16805</v>
      </c>
      <c r="I72" s="23">
        <v>13425</v>
      </c>
      <c r="J72" s="23">
        <v>3380</v>
      </c>
      <c r="K72" s="23">
        <v>15390</v>
      </c>
      <c r="L72">
        <v>1415</v>
      </c>
    </row>
    <row r="73" spans="1:12">
      <c r="A73" s="66" t="s">
        <v>343</v>
      </c>
      <c r="B73" s="26">
        <v>14910</v>
      </c>
      <c r="C73" s="48">
        <v>2450</v>
      </c>
      <c r="D73" s="23">
        <v>1600</v>
      </c>
      <c r="E73" s="23">
        <v>850</v>
      </c>
      <c r="F73" s="23">
        <v>1390</v>
      </c>
      <c r="G73" s="24">
        <v>1060</v>
      </c>
      <c r="H73" s="48">
        <v>12460</v>
      </c>
      <c r="I73" s="23">
        <v>11785</v>
      </c>
      <c r="J73" s="23">
        <v>670</v>
      </c>
      <c r="K73" s="23">
        <v>8590</v>
      </c>
      <c r="L73">
        <v>3870</v>
      </c>
    </row>
    <row r="74" spans="1:12">
      <c r="A74" s="66" t="s">
        <v>344</v>
      </c>
      <c r="B74" s="26">
        <v>1495</v>
      </c>
      <c r="C74" s="48">
        <v>1495</v>
      </c>
      <c r="D74" s="23">
        <v>870</v>
      </c>
      <c r="E74" s="23">
        <v>620</v>
      </c>
      <c r="F74" s="23">
        <v>450</v>
      </c>
      <c r="G74" s="24">
        <v>1045</v>
      </c>
      <c r="H74" s="48">
        <v>0</v>
      </c>
      <c r="I74" s="23">
        <v>0</v>
      </c>
      <c r="J74" s="23">
        <v>0</v>
      </c>
      <c r="K74" s="23">
        <v>0</v>
      </c>
      <c r="L74">
        <v>0</v>
      </c>
    </row>
    <row r="75" spans="1:12">
      <c r="A75" s="66" t="s">
        <v>345</v>
      </c>
      <c r="B75" s="26">
        <v>470</v>
      </c>
      <c r="C75" s="48">
        <v>470</v>
      </c>
      <c r="D75" s="23">
        <v>285</v>
      </c>
      <c r="E75" s="23">
        <v>190</v>
      </c>
      <c r="F75" s="23">
        <v>290</v>
      </c>
      <c r="G75" s="24">
        <v>180</v>
      </c>
      <c r="H75" s="48">
        <v>0</v>
      </c>
      <c r="I75" s="23">
        <v>0</v>
      </c>
      <c r="J75" s="23">
        <v>0</v>
      </c>
      <c r="K75" s="23">
        <v>0</v>
      </c>
      <c r="L75">
        <v>0</v>
      </c>
    </row>
    <row r="76" spans="1:12">
      <c r="A76" s="66" t="s">
        <v>65</v>
      </c>
      <c r="B76" s="26">
        <v>28815</v>
      </c>
      <c r="C76" s="48">
        <v>6860</v>
      </c>
      <c r="D76" s="23">
        <v>2600</v>
      </c>
      <c r="E76" s="23">
        <v>4260</v>
      </c>
      <c r="F76" s="23">
        <v>4100</v>
      </c>
      <c r="G76" s="24">
        <v>2760</v>
      </c>
      <c r="H76" s="48">
        <v>21955</v>
      </c>
      <c r="I76" s="23">
        <v>14800</v>
      </c>
      <c r="J76" s="23">
        <v>7160</v>
      </c>
      <c r="K76" s="23">
        <v>17600</v>
      </c>
      <c r="L76">
        <v>4355</v>
      </c>
    </row>
    <row r="77" spans="1:12">
      <c r="A77" s="66" t="s">
        <v>66</v>
      </c>
      <c r="B77" s="26">
        <v>21770</v>
      </c>
      <c r="C77" s="48">
        <v>5820</v>
      </c>
      <c r="D77" s="23">
        <v>2060</v>
      </c>
      <c r="E77" s="23">
        <v>3765</v>
      </c>
      <c r="F77" s="23">
        <v>4270</v>
      </c>
      <c r="G77" s="24">
        <v>1550</v>
      </c>
      <c r="H77" s="48">
        <v>15950</v>
      </c>
      <c r="I77" s="23">
        <v>8985</v>
      </c>
      <c r="J77" s="23">
        <v>6965</v>
      </c>
      <c r="K77" s="23">
        <v>14300</v>
      </c>
      <c r="L77">
        <v>1645</v>
      </c>
    </row>
    <row r="78" spans="1:12">
      <c r="A78" s="66" t="s">
        <v>346</v>
      </c>
      <c r="B78" s="26">
        <v>9030</v>
      </c>
      <c r="C78" s="48">
        <v>5205</v>
      </c>
      <c r="D78" s="23">
        <v>4235</v>
      </c>
      <c r="E78" s="23">
        <v>970</v>
      </c>
      <c r="F78" s="23">
        <v>1085</v>
      </c>
      <c r="G78" s="24">
        <v>4120</v>
      </c>
      <c r="H78" s="48">
        <v>3825</v>
      </c>
      <c r="I78" s="23">
        <v>3785</v>
      </c>
      <c r="J78" s="23">
        <v>40</v>
      </c>
      <c r="K78" s="23">
        <v>1970</v>
      </c>
      <c r="L78">
        <v>1855</v>
      </c>
    </row>
    <row r="79" spans="1:12">
      <c r="A79" s="66" t="s">
        <v>347</v>
      </c>
      <c r="B79" s="26">
        <v>1140</v>
      </c>
      <c r="C79" s="48">
        <v>1140</v>
      </c>
      <c r="D79" s="23">
        <v>660</v>
      </c>
      <c r="E79" s="23">
        <v>485</v>
      </c>
      <c r="F79" s="23">
        <v>585</v>
      </c>
      <c r="G79" s="24">
        <v>555</v>
      </c>
      <c r="H79" s="48">
        <v>0</v>
      </c>
      <c r="I79" s="23">
        <v>0</v>
      </c>
      <c r="J79" s="23">
        <v>0</v>
      </c>
      <c r="K79" s="23">
        <v>0</v>
      </c>
      <c r="L79">
        <v>0</v>
      </c>
    </row>
    <row r="80" spans="1:12">
      <c r="A80" s="66" t="s">
        <v>69</v>
      </c>
      <c r="B80" s="26">
        <v>17015</v>
      </c>
      <c r="C80" s="48">
        <v>5960</v>
      </c>
      <c r="D80" s="23">
        <v>3630</v>
      </c>
      <c r="E80" s="23">
        <v>2330</v>
      </c>
      <c r="F80" s="23">
        <v>3095</v>
      </c>
      <c r="G80" s="24">
        <v>2870</v>
      </c>
      <c r="H80" s="48">
        <v>11055</v>
      </c>
      <c r="I80" s="23">
        <v>10750</v>
      </c>
      <c r="J80" s="23">
        <v>305</v>
      </c>
      <c r="K80" s="23">
        <v>10080</v>
      </c>
      <c r="L80">
        <v>975</v>
      </c>
    </row>
    <row r="81" spans="1:12">
      <c r="A81" s="66" t="s">
        <v>70</v>
      </c>
      <c r="B81" s="26">
        <v>33290</v>
      </c>
      <c r="C81" s="48">
        <v>6020</v>
      </c>
      <c r="D81" s="23">
        <v>2480</v>
      </c>
      <c r="E81" s="23">
        <v>3540</v>
      </c>
      <c r="F81" s="23">
        <v>5185</v>
      </c>
      <c r="G81" s="24">
        <v>840</v>
      </c>
      <c r="H81" s="48">
        <v>27265</v>
      </c>
      <c r="I81" s="23">
        <v>23605</v>
      </c>
      <c r="J81" s="23">
        <v>3665</v>
      </c>
      <c r="K81" s="23">
        <v>25435</v>
      </c>
      <c r="L81">
        <v>1830</v>
      </c>
    </row>
    <row r="82" spans="1:12">
      <c r="A82" s="66" t="s">
        <v>71</v>
      </c>
      <c r="B82" s="26">
        <v>39165</v>
      </c>
      <c r="C82" s="48">
        <v>11850</v>
      </c>
      <c r="D82" s="23">
        <v>6740</v>
      </c>
      <c r="E82" s="23">
        <v>5110</v>
      </c>
      <c r="F82" s="23">
        <v>7230</v>
      </c>
      <c r="G82" s="24">
        <v>4620</v>
      </c>
      <c r="H82" s="48">
        <v>27310</v>
      </c>
      <c r="I82" s="23">
        <v>24135</v>
      </c>
      <c r="J82" s="23">
        <v>3175</v>
      </c>
      <c r="K82" s="23">
        <v>23585</v>
      </c>
      <c r="L82">
        <v>3725</v>
      </c>
    </row>
    <row r="83" spans="1:12">
      <c r="A83" s="66" t="s">
        <v>72</v>
      </c>
      <c r="B83" s="26">
        <v>23285</v>
      </c>
      <c r="C83" s="48">
        <v>5535</v>
      </c>
      <c r="D83" s="23">
        <v>1690</v>
      </c>
      <c r="E83" s="23">
        <v>3845</v>
      </c>
      <c r="F83" s="23">
        <v>3255</v>
      </c>
      <c r="G83" s="24">
        <v>2275</v>
      </c>
      <c r="H83" s="48">
        <v>17755</v>
      </c>
      <c r="I83" s="23">
        <v>11990</v>
      </c>
      <c r="J83" s="23">
        <v>5760</v>
      </c>
      <c r="K83" s="23">
        <v>15145</v>
      </c>
      <c r="L83">
        <v>2610</v>
      </c>
    </row>
    <row r="84" spans="1:12">
      <c r="A84" s="66" t="s">
        <v>190</v>
      </c>
      <c r="B84" s="26">
        <v>19700</v>
      </c>
      <c r="C84" s="48">
        <v>5640</v>
      </c>
      <c r="D84" s="23">
        <v>3470</v>
      </c>
      <c r="E84" s="23">
        <v>2175</v>
      </c>
      <c r="F84" s="23">
        <v>3135</v>
      </c>
      <c r="G84" s="24">
        <v>2505</v>
      </c>
      <c r="H84" s="48">
        <v>14060</v>
      </c>
      <c r="I84" s="23">
        <v>13940</v>
      </c>
      <c r="J84" s="23">
        <v>120</v>
      </c>
      <c r="K84" s="23">
        <v>12850</v>
      </c>
      <c r="L84">
        <v>1210</v>
      </c>
    </row>
    <row r="85" spans="1:12">
      <c r="A85" s="66" t="s">
        <v>348</v>
      </c>
      <c r="B85" s="26">
        <v>2595</v>
      </c>
      <c r="C85" s="48">
        <v>375</v>
      </c>
      <c r="D85" s="23">
        <v>265</v>
      </c>
      <c r="E85" s="23">
        <v>115</v>
      </c>
      <c r="F85" s="23">
        <v>360</v>
      </c>
      <c r="G85" s="24">
        <v>15</v>
      </c>
      <c r="H85" s="48">
        <v>2215</v>
      </c>
      <c r="I85" s="23">
        <v>1560</v>
      </c>
      <c r="J85" s="23">
        <v>655</v>
      </c>
      <c r="K85" s="23">
        <v>2155</v>
      </c>
      <c r="L85">
        <v>65</v>
      </c>
    </row>
    <row r="86" spans="1:12">
      <c r="A86" s="66" t="s">
        <v>74</v>
      </c>
      <c r="B86" s="26">
        <v>10645</v>
      </c>
      <c r="C86" s="48">
        <v>1580</v>
      </c>
      <c r="D86" s="23">
        <v>475</v>
      </c>
      <c r="E86" s="23">
        <v>1105</v>
      </c>
      <c r="F86" s="23">
        <v>1095</v>
      </c>
      <c r="G86" s="24">
        <v>480</v>
      </c>
      <c r="H86" s="48">
        <v>9065</v>
      </c>
      <c r="I86" s="23">
        <v>6885</v>
      </c>
      <c r="J86" s="23">
        <v>2180</v>
      </c>
      <c r="K86" s="23">
        <v>8400</v>
      </c>
      <c r="L86">
        <v>665</v>
      </c>
    </row>
    <row r="87" spans="1:12">
      <c r="A87" s="66" t="s">
        <v>192</v>
      </c>
      <c r="B87" s="26">
        <v>29630</v>
      </c>
      <c r="C87" s="48">
        <v>6805</v>
      </c>
      <c r="D87" s="23">
        <v>3055</v>
      </c>
      <c r="E87" s="23">
        <v>3755</v>
      </c>
      <c r="F87" s="23">
        <v>4060</v>
      </c>
      <c r="G87" s="24">
        <v>2750</v>
      </c>
      <c r="H87" s="48">
        <v>22825</v>
      </c>
      <c r="I87" s="23">
        <v>16685</v>
      </c>
      <c r="J87" s="23">
        <v>6135</v>
      </c>
      <c r="K87" s="23">
        <v>20220</v>
      </c>
      <c r="L87">
        <v>2605</v>
      </c>
    </row>
    <row r="88" spans="1:12">
      <c r="A88" s="66" t="s">
        <v>349</v>
      </c>
      <c r="B88" s="26">
        <v>1155</v>
      </c>
      <c r="C88" s="48">
        <v>125</v>
      </c>
      <c r="D88" s="23">
        <v>15</v>
      </c>
      <c r="E88" s="23">
        <v>110</v>
      </c>
      <c r="F88" s="23">
        <v>115</v>
      </c>
      <c r="G88" s="24">
        <v>5</v>
      </c>
      <c r="H88" s="48">
        <v>1030</v>
      </c>
      <c r="I88" s="23">
        <v>1030</v>
      </c>
      <c r="J88" s="23">
        <v>0</v>
      </c>
      <c r="K88" s="23">
        <v>1010</v>
      </c>
      <c r="L88">
        <v>25</v>
      </c>
    </row>
    <row r="89" spans="1:12">
      <c r="A89" s="66" t="s">
        <v>194</v>
      </c>
      <c r="B89" s="26">
        <v>33550</v>
      </c>
      <c r="C89" s="48">
        <v>9195</v>
      </c>
      <c r="D89" s="23">
        <v>4465</v>
      </c>
      <c r="E89" s="23">
        <v>4730</v>
      </c>
      <c r="F89" s="23">
        <v>4705</v>
      </c>
      <c r="G89" s="24">
        <v>4495</v>
      </c>
      <c r="H89" s="48">
        <v>24355</v>
      </c>
      <c r="I89" s="23">
        <v>20455</v>
      </c>
      <c r="J89" s="23">
        <v>3895</v>
      </c>
      <c r="K89" s="23">
        <v>21135</v>
      </c>
      <c r="L89">
        <v>3215</v>
      </c>
    </row>
    <row r="90" spans="1:12">
      <c r="A90" s="66" t="s">
        <v>76</v>
      </c>
      <c r="B90" s="26">
        <v>23910</v>
      </c>
      <c r="C90" s="48">
        <v>5265</v>
      </c>
      <c r="D90" s="23">
        <v>2570</v>
      </c>
      <c r="E90" s="23">
        <v>2700</v>
      </c>
      <c r="F90" s="23">
        <v>4180</v>
      </c>
      <c r="G90" s="24">
        <v>1090</v>
      </c>
      <c r="H90" s="48">
        <v>18640</v>
      </c>
      <c r="I90" s="23">
        <v>15520</v>
      </c>
      <c r="J90" s="23">
        <v>3120</v>
      </c>
      <c r="K90" s="23">
        <v>17585</v>
      </c>
      <c r="L90">
        <v>1060</v>
      </c>
    </row>
    <row r="91" spans="1:12">
      <c r="A91" s="66" t="s">
        <v>195</v>
      </c>
      <c r="B91" s="26">
        <v>176560</v>
      </c>
      <c r="C91" s="48">
        <v>16010</v>
      </c>
      <c r="D91" s="23">
        <v>380</v>
      </c>
      <c r="E91" s="23">
        <v>15630</v>
      </c>
      <c r="F91" s="23">
        <v>15960</v>
      </c>
      <c r="G91" s="24">
        <v>50</v>
      </c>
      <c r="H91" s="48">
        <v>160555</v>
      </c>
      <c r="I91" s="23">
        <v>0</v>
      </c>
      <c r="J91" s="23">
        <v>160555</v>
      </c>
      <c r="K91" s="23">
        <v>160555</v>
      </c>
      <c r="L91">
        <v>0</v>
      </c>
    </row>
    <row r="92" spans="1:12">
      <c r="A92" s="66" t="s">
        <v>78</v>
      </c>
      <c r="B92" s="26">
        <v>18770</v>
      </c>
      <c r="C92" s="48">
        <v>5120</v>
      </c>
      <c r="D92" s="23">
        <v>1880</v>
      </c>
      <c r="E92" s="23">
        <v>3240</v>
      </c>
      <c r="F92" s="23">
        <v>3800</v>
      </c>
      <c r="G92" s="24">
        <v>1325</v>
      </c>
      <c r="H92" s="48">
        <v>13645</v>
      </c>
      <c r="I92" s="23">
        <v>10810</v>
      </c>
      <c r="J92" s="23">
        <v>2835</v>
      </c>
      <c r="K92" s="23">
        <v>11760</v>
      </c>
      <c r="L92">
        <v>1890</v>
      </c>
    </row>
    <row r="93" spans="1:12">
      <c r="A93" s="66" t="s">
        <v>79</v>
      </c>
      <c r="B93" s="26">
        <v>24640</v>
      </c>
      <c r="C93" s="48">
        <v>8500</v>
      </c>
      <c r="D93" s="23">
        <v>6630</v>
      </c>
      <c r="E93" s="23">
        <v>1865</v>
      </c>
      <c r="F93" s="23">
        <v>3810</v>
      </c>
      <c r="G93" s="24">
        <v>4690</v>
      </c>
      <c r="H93" s="48">
        <v>16140</v>
      </c>
      <c r="I93" s="23">
        <v>11530</v>
      </c>
      <c r="J93" s="23">
        <v>4610</v>
      </c>
      <c r="K93" s="23">
        <v>14280</v>
      </c>
      <c r="L93">
        <v>1865</v>
      </c>
    </row>
    <row r="94" spans="1:12">
      <c r="A94" s="66" t="s">
        <v>350</v>
      </c>
      <c r="B94" s="26">
        <v>3465</v>
      </c>
      <c r="C94" s="48">
        <v>1370</v>
      </c>
      <c r="D94" s="23">
        <v>270</v>
      </c>
      <c r="E94" s="23">
        <v>1100</v>
      </c>
      <c r="F94" s="23">
        <v>1335</v>
      </c>
      <c r="G94" s="24">
        <v>35</v>
      </c>
      <c r="H94" s="48">
        <v>2090</v>
      </c>
      <c r="I94" s="23">
        <v>1985</v>
      </c>
      <c r="J94" s="23">
        <v>105</v>
      </c>
      <c r="K94" s="23">
        <v>1975</v>
      </c>
      <c r="L94">
        <v>115</v>
      </c>
    </row>
    <row r="95" spans="1:12">
      <c r="A95" s="66" t="s">
        <v>196</v>
      </c>
      <c r="B95" s="26">
        <v>30540</v>
      </c>
      <c r="C95" s="48">
        <v>6050</v>
      </c>
      <c r="D95" s="23">
        <v>1380</v>
      </c>
      <c r="E95" s="23">
        <v>4670</v>
      </c>
      <c r="F95" s="23">
        <v>5270</v>
      </c>
      <c r="G95" s="24">
        <v>785</v>
      </c>
      <c r="H95" s="48">
        <v>24490</v>
      </c>
      <c r="I95" s="23">
        <v>16985</v>
      </c>
      <c r="J95" s="23">
        <v>7505</v>
      </c>
      <c r="K95" s="23">
        <v>23290</v>
      </c>
      <c r="L95">
        <v>1205</v>
      </c>
    </row>
    <row r="96" spans="1:12">
      <c r="A96" s="66" t="s">
        <v>80</v>
      </c>
      <c r="B96" s="26">
        <v>19600</v>
      </c>
      <c r="C96" s="48">
        <v>4030</v>
      </c>
      <c r="D96" s="23">
        <v>1575</v>
      </c>
      <c r="E96" s="23">
        <v>2455</v>
      </c>
      <c r="F96" s="23">
        <v>2660</v>
      </c>
      <c r="G96" s="24">
        <v>1365</v>
      </c>
      <c r="H96" s="48">
        <v>15570</v>
      </c>
      <c r="I96" s="23">
        <v>12970</v>
      </c>
      <c r="J96" s="23">
        <v>2605</v>
      </c>
      <c r="K96" s="23">
        <v>14045</v>
      </c>
      <c r="L96">
        <v>1530</v>
      </c>
    </row>
    <row r="97" spans="1:12">
      <c r="A97" s="66" t="s">
        <v>351</v>
      </c>
      <c r="B97" s="26">
        <v>12585</v>
      </c>
      <c r="C97" s="48">
        <v>3230</v>
      </c>
      <c r="D97" s="23">
        <v>2045</v>
      </c>
      <c r="E97" s="23">
        <v>1185</v>
      </c>
      <c r="F97" s="23">
        <v>1695</v>
      </c>
      <c r="G97" s="24">
        <v>1535</v>
      </c>
      <c r="H97" s="48">
        <v>9350</v>
      </c>
      <c r="I97" s="23">
        <v>9255</v>
      </c>
      <c r="J97" s="23">
        <v>95</v>
      </c>
      <c r="K97" s="23">
        <v>7870</v>
      </c>
      <c r="L97">
        <v>1480</v>
      </c>
    </row>
    <row r="98" spans="1:12">
      <c r="A98" s="66" t="s">
        <v>289</v>
      </c>
      <c r="B98" s="26">
        <v>1115</v>
      </c>
      <c r="C98" s="48">
        <v>10</v>
      </c>
      <c r="D98" s="23">
        <v>10</v>
      </c>
      <c r="E98" s="23">
        <v>0</v>
      </c>
      <c r="F98" s="23">
        <v>0</v>
      </c>
      <c r="G98" s="24">
        <v>5</v>
      </c>
      <c r="H98" s="48">
        <v>1110</v>
      </c>
      <c r="I98" s="23">
        <v>1110</v>
      </c>
      <c r="J98" s="23">
        <v>0</v>
      </c>
      <c r="K98" s="23">
        <v>985</v>
      </c>
      <c r="L98">
        <v>120</v>
      </c>
    </row>
    <row r="99" spans="1:12">
      <c r="A99" s="66" t="s">
        <v>83</v>
      </c>
      <c r="B99" s="26">
        <v>14680</v>
      </c>
      <c r="C99" s="48">
        <v>4040</v>
      </c>
      <c r="D99" s="23">
        <v>1955</v>
      </c>
      <c r="E99" s="23">
        <v>2085</v>
      </c>
      <c r="F99" s="23">
        <v>2600</v>
      </c>
      <c r="G99" s="24">
        <v>1440</v>
      </c>
      <c r="H99" s="48">
        <v>10640</v>
      </c>
      <c r="I99" s="23">
        <v>8610</v>
      </c>
      <c r="J99" s="23">
        <v>2025</v>
      </c>
      <c r="K99" s="23">
        <v>9655</v>
      </c>
      <c r="L99">
        <v>985</v>
      </c>
    </row>
    <row r="100" spans="1:12">
      <c r="A100" s="66" t="s">
        <v>84</v>
      </c>
      <c r="B100" s="26">
        <v>8535</v>
      </c>
      <c r="C100" s="48">
        <v>1810</v>
      </c>
      <c r="D100" s="23">
        <v>1035</v>
      </c>
      <c r="E100" s="23">
        <v>775</v>
      </c>
      <c r="F100" s="23">
        <v>1380</v>
      </c>
      <c r="G100" s="24">
        <v>430</v>
      </c>
      <c r="H100" s="48">
        <v>6720</v>
      </c>
      <c r="I100" s="23">
        <v>6125</v>
      </c>
      <c r="J100" s="23">
        <v>595</v>
      </c>
      <c r="K100" s="23">
        <v>6275</v>
      </c>
      <c r="L100">
        <v>445</v>
      </c>
    </row>
    <row r="101" spans="1:12">
      <c r="A101" s="66" t="s">
        <v>85</v>
      </c>
      <c r="B101" s="26">
        <v>910</v>
      </c>
      <c r="C101" s="48">
        <v>55</v>
      </c>
      <c r="D101" s="23">
        <v>20</v>
      </c>
      <c r="E101" s="23">
        <v>35</v>
      </c>
      <c r="F101" s="23">
        <v>40</v>
      </c>
      <c r="G101" s="24">
        <v>15</v>
      </c>
      <c r="H101" s="48">
        <v>855</v>
      </c>
      <c r="I101" s="23">
        <v>625</v>
      </c>
      <c r="J101" s="23">
        <v>225</v>
      </c>
      <c r="K101" s="23">
        <v>750</v>
      </c>
      <c r="L101">
        <v>100</v>
      </c>
    </row>
    <row r="102" spans="1:12">
      <c r="A102" s="66" t="s">
        <v>352</v>
      </c>
      <c r="B102" s="26">
        <v>700</v>
      </c>
      <c r="C102" s="48">
        <v>380</v>
      </c>
      <c r="D102" s="23">
        <v>375</v>
      </c>
      <c r="E102" s="23">
        <v>5</v>
      </c>
      <c r="F102" s="23">
        <v>185</v>
      </c>
      <c r="G102" s="24">
        <v>195</v>
      </c>
      <c r="H102" s="48">
        <v>320</v>
      </c>
      <c r="I102" s="23">
        <v>320</v>
      </c>
      <c r="J102" s="23">
        <v>0</v>
      </c>
      <c r="K102" s="23">
        <v>205</v>
      </c>
      <c r="L102">
        <v>115</v>
      </c>
    </row>
    <row r="103" spans="1:12">
      <c r="A103" s="66" t="s">
        <v>221</v>
      </c>
      <c r="B103" s="26">
        <v>900</v>
      </c>
      <c r="C103" s="48">
        <v>260</v>
      </c>
      <c r="D103" s="23">
        <v>105</v>
      </c>
      <c r="E103" s="23">
        <v>155</v>
      </c>
      <c r="F103" s="23">
        <v>150</v>
      </c>
      <c r="G103" s="24">
        <v>110</v>
      </c>
      <c r="H103" s="48">
        <v>645</v>
      </c>
      <c r="I103" s="23">
        <v>625</v>
      </c>
      <c r="J103" s="23">
        <v>20</v>
      </c>
      <c r="K103" s="23">
        <v>610</v>
      </c>
      <c r="L103">
        <v>30</v>
      </c>
    </row>
    <row r="104" spans="1:12">
      <c r="A104" s="66" t="s">
        <v>88</v>
      </c>
      <c r="B104" s="26">
        <v>920</v>
      </c>
      <c r="C104" s="48">
        <v>920</v>
      </c>
      <c r="D104" s="23">
        <v>870</v>
      </c>
      <c r="E104" s="23">
        <v>50</v>
      </c>
      <c r="F104" s="23">
        <v>565</v>
      </c>
      <c r="G104" s="24">
        <v>355</v>
      </c>
      <c r="H104" s="48">
        <v>0</v>
      </c>
      <c r="I104" s="23">
        <v>0</v>
      </c>
      <c r="J104" s="23">
        <v>0</v>
      </c>
      <c r="K104" s="23">
        <v>0</v>
      </c>
      <c r="L104">
        <v>0</v>
      </c>
    </row>
    <row r="105" spans="1:12">
      <c r="A105" s="66" t="s">
        <v>89</v>
      </c>
      <c r="B105" s="26">
        <v>650</v>
      </c>
      <c r="C105" s="48">
        <v>300</v>
      </c>
      <c r="D105" s="23">
        <v>280</v>
      </c>
      <c r="E105" s="23">
        <v>20</v>
      </c>
      <c r="F105" s="23">
        <v>140</v>
      </c>
      <c r="G105" s="24">
        <v>160</v>
      </c>
      <c r="H105" s="48">
        <v>350</v>
      </c>
      <c r="I105" s="23">
        <v>350</v>
      </c>
      <c r="J105" s="23">
        <v>0</v>
      </c>
      <c r="K105" s="23">
        <v>225</v>
      </c>
      <c r="L105">
        <v>125</v>
      </c>
    </row>
    <row r="106" spans="1:12">
      <c r="A106" s="66" t="s">
        <v>353</v>
      </c>
      <c r="B106" s="26">
        <v>650</v>
      </c>
      <c r="C106" s="48">
        <v>190</v>
      </c>
      <c r="D106" s="23">
        <v>0</v>
      </c>
      <c r="E106" s="23">
        <v>190</v>
      </c>
      <c r="F106" s="23">
        <v>185</v>
      </c>
      <c r="G106" s="24">
        <v>5</v>
      </c>
      <c r="H106" s="48">
        <v>460</v>
      </c>
      <c r="I106" s="23">
        <v>0</v>
      </c>
      <c r="J106" s="23">
        <v>460</v>
      </c>
      <c r="K106" s="23">
        <v>435</v>
      </c>
      <c r="L106">
        <v>25</v>
      </c>
    </row>
    <row r="107" spans="1:12">
      <c r="A107" s="66" t="s">
        <v>354</v>
      </c>
      <c r="B107" s="26">
        <v>8335</v>
      </c>
      <c r="C107" s="48">
        <v>2375</v>
      </c>
      <c r="D107" s="23">
        <v>1445</v>
      </c>
      <c r="E107" s="23">
        <v>925</v>
      </c>
      <c r="F107" s="23">
        <v>1345</v>
      </c>
      <c r="G107" s="24">
        <v>1030</v>
      </c>
      <c r="H107" s="48">
        <v>5960</v>
      </c>
      <c r="I107" s="23">
        <v>5805</v>
      </c>
      <c r="J107" s="23">
        <v>155</v>
      </c>
      <c r="K107" s="23">
        <v>4400</v>
      </c>
      <c r="L107">
        <v>1560</v>
      </c>
    </row>
    <row r="108" spans="1:12">
      <c r="A108" s="66" t="s">
        <v>91</v>
      </c>
      <c r="B108" s="26">
        <v>705</v>
      </c>
      <c r="C108" s="48">
        <v>200</v>
      </c>
      <c r="D108" s="23">
        <v>195</v>
      </c>
      <c r="E108" s="23">
        <v>5</v>
      </c>
      <c r="F108" s="23">
        <v>110</v>
      </c>
      <c r="G108" s="24">
        <v>90</v>
      </c>
      <c r="H108" s="48">
        <v>505</v>
      </c>
      <c r="I108" s="23">
        <v>505</v>
      </c>
      <c r="J108" s="23">
        <v>0</v>
      </c>
      <c r="K108" s="23">
        <v>425</v>
      </c>
      <c r="L108">
        <v>80</v>
      </c>
    </row>
    <row r="109" spans="1:12">
      <c r="A109" s="66" t="s">
        <v>355</v>
      </c>
      <c r="B109" s="26">
        <v>1805</v>
      </c>
      <c r="C109" s="48">
        <v>465</v>
      </c>
      <c r="D109" s="23">
        <v>240</v>
      </c>
      <c r="E109" s="23">
        <v>220</v>
      </c>
      <c r="F109" s="23">
        <v>315</v>
      </c>
      <c r="G109" s="24">
        <v>145</v>
      </c>
      <c r="H109" s="48">
        <v>1345</v>
      </c>
      <c r="I109" s="23">
        <v>1330</v>
      </c>
      <c r="J109" s="23">
        <v>15</v>
      </c>
      <c r="K109" s="23">
        <v>1235</v>
      </c>
      <c r="L109">
        <v>105</v>
      </c>
    </row>
    <row r="110" spans="1:12">
      <c r="A110" s="66" t="s">
        <v>356</v>
      </c>
      <c r="B110" s="26">
        <v>3985</v>
      </c>
      <c r="C110" s="48">
        <v>525</v>
      </c>
      <c r="D110" s="23">
        <v>40</v>
      </c>
      <c r="E110" s="23">
        <v>485</v>
      </c>
      <c r="F110" s="23">
        <v>400</v>
      </c>
      <c r="G110" s="24">
        <v>125</v>
      </c>
      <c r="H110" s="48">
        <v>3460</v>
      </c>
      <c r="I110" s="23">
        <v>2175</v>
      </c>
      <c r="J110" s="23">
        <v>1285</v>
      </c>
      <c r="K110" s="23">
        <v>3270</v>
      </c>
      <c r="L110">
        <v>190</v>
      </c>
    </row>
    <row r="111" spans="1:12">
      <c r="A111" s="66" t="s">
        <v>357</v>
      </c>
      <c r="B111" s="26">
        <v>12255</v>
      </c>
      <c r="C111" s="48">
        <v>2875</v>
      </c>
      <c r="D111" s="23">
        <v>1125</v>
      </c>
      <c r="E111" s="23">
        <v>1745</v>
      </c>
      <c r="F111" s="23">
        <v>2725</v>
      </c>
      <c r="G111" s="24">
        <v>150</v>
      </c>
      <c r="H111" s="48">
        <v>9380</v>
      </c>
      <c r="I111" s="23">
        <v>4630</v>
      </c>
      <c r="J111" s="23">
        <v>4750</v>
      </c>
      <c r="K111" s="23">
        <v>9245</v>
      </c>
      <c r="L111">
        <v>140</v>
      </c>
    </row>
    <row r="112" spans="1:12">
      <c r="A112" s="66" t="s">
        <v>358</v>
      </c>
      <c r="B112" s="26">
        <v>4175</v>
      </c>
      <c r="C112" s="48">
        <v>850</v>
      </c>
      <c r="D112" s="23">
        <v>505</v>
      </c>
      <c r="E112" s="23">
        <v>345</v>
      </c>
      <c r="F112" s="23">
        <v>730</v>
      </c>
      <c r="G112" s="24">
        <v>125</v>
      </c>
      <c r="H112" s="48">
        <v>3325</v>
      </c>
      <c r="I112" s="23">
        <v>2760</v>
      </c>
      <c r="J112" s="23">
        <v>565</v>
      </c>
      <c r="K112" s="23">
        <v>3085</v>
      </c>
      <c r="L112">
        <v>240</v>
      </c>
    </row>
    <row r="113" spans="1:12">
      <c r="A113" s="66" t="s">
        <v>93</v>
      </c>
      <c r="B113" s="26">
        <v>19890</v>
      </c>
      <c r="C113" s="48">
        <v>4385</v>
      </c>
      <c r="D113" s="23">
        <v>1510</v>
      </c>
      <c r="E113" s="23">
        <v>2875</v>
      </c>
      <c r="F113" s="23">
        <v>3010</v>
      </c>
      <c r="G113" s="24">
        <v>1380</v>
      </c>
      <c r="H113" s="48">
        <v>15505</v>
      </c>
      <c r="I113" s="23">
        <v>12185</v>
      </c>
      <c r="J113" s="23">
        <v>3320</v>
      </c>
      <c r="K113" s="23">
        <v>14340</v>
      </c>
      <c r="L113">
        <v>1160</v>
      </c>
    </row>
    <row r="114" spans="1:12">
      <c r="A114" s="66" t="s">
        <v>359</v>
      </c>
      <c r="B114" s="26">
        <v>4725</v>
      </c>
      <c r="C114" s="48">
        <v>2050</v>
      </c>
      <c r="D114" s="23">
        <v>1225</v>
      </c>
      <c r="E114" s="23">
        <v>825</v>
      </c>
      <c r="F114" s="23">
        <v>890</v>
      </c>
      <c r="G114" s="24">
        <v>1160</v>
      </c>
      <c r="H114" s="48">
        <v>2675</v>
      </c>
      <c r="I114" s="23">
        <v>2600</v>
      </c>
      <c r="J114" s="23">
        <v>80</v>
      </c>
      <c r="K114" s="23">
        <v>1675</v>
      </c>
      <c r="L114">
        <v>1000</v>
      </c>
    </row>
    <row r="115" spans="1:12">
      <c r="A115" s="66" t="s">
        <v>360</v>
      </c>
      <c r="B115" s="26">
        <v>1385</v>
      </c>
      <c r="C115" s="48">
        <v>655</v>
      </c>
      <c r="D115" s="23">
        <v>140</v>
      </c>
      <c r="E115" s="23">
        <v>515</v>
      </c>
      <c r="F115" s="23">
        <v>525</v>
      </c>
      <c r="G115" s="24">
        <v>135</v>
      </c>
      <c r="H115" s="48">
        <v>730</v>
      </c>
      <c r="I115" s="23">
        <v>710</v>
      </c>
      <c r="J115" s="23">
        <v>20</v>
      </c>
      <c r="K115" s="23">
        <v>610</v>
      </c>
      <c r="L115">
        <v>115</v>
      </c>
    </row>
    <row r="116" spans="1:12">
      <c r="A116" s="66" t="s">
        <v>95</v>
      </c>
      <c r="B116" s="26">
        <v>29410</v>
      </c>
      <c r="C116" s="48">
        <v>7495</v>
      </c>
      <c r="D116" s="23">
        <v>2585</v>
      </c>
      <c r="E116" s="23">
        <v>4910</v>
      </c>
      <c r="F116" s="23">
        <v>5470</v>
      </c>
      <c r="G116" s="24">
        <v>2025</v>
      </c>
      <c r="H116" s="48">
        <v>21915</v>
      </c>
      <c r="I116" s="23">
        <v>17280</v>
      </c>
      <c r="J116" s="23">
        <v>4635</v>
      </c>
      <c r="K116" s="23">
        <v>20735</v>
      </c>
      <c r="L116">
        <v>1185</v>
      </c>
    </row>
    <row r="117" spans="1:12">
      <c r="A117" s="66" t="s">
        <v>96</v>
      </c>
      <c r="B117" s="26">
        <v>25700</v>
      </c>
      <c r="C117" s="48">
        <v>7225</v>
      </c>
      <c r="D117" s="23">
        <v>4785</v>
      </c>
      <c r="E117" s="23">
        <v>2440</v>
      </c>
      <c r="F117" s="23">
        <v>4145</v>
      </c>
      <c r="G117" s="24">
        <v>3080</v>
      </c>
      <c r="H117" s="48">
        <v>18480</v>
      </c>
      <c r="I117" s="23">
        <v>16405</v>
      </c>
      <c r="J117" s="23">
        <v>2070</v>
      </c>
      <c r="K117" s="23">
        <v>16995</v>
      </c>
      <c r="L117">
        <v>1485</v>
      </c>
    </row>
    <row r="118" spans="1:12">
      <c r="A118" s="66" t="s">
        <v>97</v>
      </c>
      <c r="B118" s="26">
        <v>10640</v>
      </c>
      <c r="C118" s="48">
        <v>650</v>
      </c>
      <c r="D118" s="23">
        <v>285</v>
      </c>
      <c r="E118" s="23">
        <v>365</v>
      </c>
      <c r="F118" s="23">
        <v>420</v>
      </c>
      <c r="G118" s="24">
        <v>235</v>
      </c>
      <c r="H118" s="48">
        <v>9990</v>
      </c>
      <c r="I118" s="23">
        <v>8435</v>
      </c>
      <c r="J118" s="23">
        <v>1555</v>
      </c>
      <c r="K118" s="23">
        <v>8870</v>
      </c>
      <c r="L118">
        <v>1115</v>
      </c>
    </row>
    <row r="119" spans="1:12">
      <c r="A119" s="66" t="s">
        <v>98</v>
      </c>
      <c r="B119" s="26">
        <v>24735</v>
      </c>
      <c r="C119" s="48">
        <v>7615</v>
      </c>
      <c r="D119" s="23">
        <v>4720</v>
      </c>
      <c r="E119" s="23">
        <v>2895</v>
      </c>
      <c r="F119" s="23">
        <v>4720</v>
      </c>
      <c r="G119" s="24">
        <v>2895</v>
      </c>
      <c r="H119" s="48">
        <v>17120</v>
      </c>
      <c r="I119" s="23">
        <v>14390</v>
      </c>
      <c r="J119" s="23">
        <v>2730</v>
      </c>
      <c r="K119" s="23">
        <v>15700</v>
      </c>
      <c r="L119">
        <v>1425</v>
      </c>
    </row>
    <row r="120" spans="1:12">
      <c r="A120" s="66" t="s">
        <v>99</v>
      </c>
      <c r="B120" s="26">
        <v>15190</v>
      </c>
      <c r="C120" s="48">
        <v>3395</v>
      </c>
      <c r="D120" s="23">
        <v>1150</v>
      </c>
      <c r="E120" s="23">
        <v>2245</v>
      </c>
      <c r="F120" s="23">
        <v>2155</v>
      </c>
      <c r="G120" s="24">
        <v>1245</v>
      </c>
      <c r="H120" s="48">
        <v>11795</v>
      </c>
      <c r="I120" s="23">
        <v>8340</v>
      </c>
      <c r="J120" s="23">
        <v>3455</v>
      </c>
      <c r="K120" s="23">
        <v>10900</v>
      </c>
      <c r="L120">
        <v>895</v>
      </c>
    </row>
    <row r="121" spans="1:12">
      <c r="A121" s="66" t="s">
        <v>101</v>
      </c>
      <c r="B121" s="26">
        <v>20215</v>
      </c>
      <c r="C121" s="48">
        <v>3195</v>
      </c>
      <c r="D121" s="23">
        <v>1995</v>
      </c>
      <c r="E121" s="23">
        <v>1200</v>
      </c>
      <c r="F121" s="23">
        <v>1785</v>
      </c>
      <c r="G121" s="24">
        <v>1410</v>
      </c>
      <c r="H121" s="48">
        <v>17020</v>
      </c>
      <c r="I121" s="23">
        <v>7820</v>
      </c>
      <c r="J121" s="23">
        <v>9200</v>
      </c>
      <c r="K121" s="23">
        <v>14165</v>
      </c>
      <c r="L121">
        <v>2855</v>
      </c>
    </row>
    <row r="122" spans="1:12">
      <c r="A122" s="66" t="s">
        <v>102</v>
      </c>
      <c r="B122" s="26">
        <v>15705</v>
      </c>
      <c r="C122" s="48">
        <v>6105</v>
      </c>
      <c r="D122" s="23">
        <v>2810</v>
      </c>
      <c r="E122" s="23">
        <v>3300</v>
      </c>
      <c r="F122" s="23">
        <v>3280</v>
      </c>
      <c r="G122" s="24">
        <v>2825</v>
      </c>
      <c r="H122" s="48">
        <v>9600</v>
      </c>
      <c r="I122" s="23">
        <v>7375</v>
      </c>
      <c r="J122" s="23">
        <v>2225</v>
      </c>
      <c r="K122" s="23">
        <v>8400</v>
      </c>
      <c r="L122">
        <v>1200</v>
      </c>
    </row>
    <row r="123" spans="1:12">
      <c r="A123" s="66" t="s">
        <v>103</v>
      </c>
      <c r="B123" s="26">
        <v>12445</v>
      </c>
      <c r="C123" s="48">
        <v>3175</v>
      </c>
      <c r="D123" s="23">
        <v>1850</v>
      </c>
      <c r="E123" s="23">
        <v>1325</v>
      </c>
      <c r="F123" s="23">
        <v>1940</v>
      </c>
      <c r="G123" s="24">
        <v>1230</v>
      </c>
      <c r="H123" s="48">
        <v>9275</v>
      </c>
      <c r="I123" s="23">
        <v>6995</v>
      </c>
      <c r="J123" s="23">
        <v>2280</v>
      </c>
      <c r="K123" s="23">
        <v>8445</v>
      </c>
      <c r="L123">
        <v>825</v>
      </c>
    </row>
    <row r="124" spans="1:12">
      <c r="A124" s="66" t="s">
        <v>262</v>
      </c>
      <c r="B124" s="26">
        <v>23535</v>
      </c>
      <c r="C124" s="48">
        <v>2660</v>
      </c>
      <c r="D124" s="23">
        <v>1210</v>
      </c>
      <c r="E124" s="23">
        <v>1455</v>
      </c>
      <c r="F124" s="23">
        <v>2295</v>
      </c>
      <c r="G124" s="24">
        <v>370</v>
      </c>
      <c r="H124" s="48">
        <v>20875</v>
      </c>
      <c r="I124" s="23">
        <v>8470</v>
      </c>
      <c r="J124" s="23">
        <v>12405</v>
      </c>
      <c r="K124" s="23">
        <v>19920</v>
      </c>
      <c r="L124">
        <v>955</v>
      </c>
    </row>
    <row r="125" spans="1:12">
      <c r="A125" s="66" t="s">
        <v>263</v>
      </c>
      <c r="B125" s="26">
        <v>19140</v>
      </c>
      <c r="C125" s="48">
        <v>1940</v>
      </c>
      <c r="D125" s="23">
        <v>650</v>
      </c>
      <c r="E125" s="23">
        <v>1290</v>
      </c>
      <c r="F125" s="23">
        <v>1460</v>
      </c>
      <c r="G125" s="24">
        <v>475</v>
      </c>
      <c r="H125" s="48">
        <v>17200</v>
      </c>
      <c r="I125" s="23">
        <v>8905</v>
      </c>
      <c r="J125" s="23">
        <v>8295</v>
      </c>
      <c r="K125" s="23">
        <v>14680</v>
      </c>
      <c r="L125">
        <v>2520</v>
      </c>
    </row>
    <row r="126" spans="1:12">
      <c r="A126" s="66" t="s">
        <v>314</v>
      </c>
      <c r="B126" s="26">
        <v>830</v>
      </c>
      <c r="C126" s="48">
        <v>225</v>
      </c>
      <c r="D126" s="23">
        <v>130</v>
      </c>
      <c r="E126" s="23">
        <v>95</v>
      </c>
      <c r="F126" s="23">
        <v>140</v>
      </c>
      <c r="G126" s="24">
        <v>90</v>
      </c>
      <c r="H126" s="48">
        <v>600</v>
      </c>
      <c r="I126" s="23">
        <v>600</v>
      </c>
      <c r="J126" s="23">
        <v>0</v>
      </c>
      <c r="K126" s="23">
        <v>455</v>
      </c>
      <c r="L126">
        <v>150</v>
      </c>
    </row>
    <row r="127" spans="1:12">
      <c r="A127" s="66" t="s">
        <v>361</v>
      </c>
      <c r="B127" s="26">
        <v>19385</v>
      </c>
      <c r="C127" s="48">
        <v>7580</v>
      </c>
      <c r="D127" s="23">
        <v>5040</v>
      </c>
      <c r="E127" s="23">
        <v>2545</v>
      </c>
      <c r="F127" s="23">
        <v>4600</v>
      </c>
      <c r="G127" s="24">
        <v>2980</v>
      </c>
      <c r="H127" s="48">
        <v>11805</v>
      </c>
      <c r="I127" s="23">
        <v>11085</v>
      </c>
      <c r="J127" s="23">
        <v>720</v>
      </c>
      <c r="K127" s="23">
        <v>8650</v>
      </c>
      <c r="L127">
        <v>3155</v>
      </c>
    </row>
    <row r="128" spans="1:12">
      <c r="A128" s="66" t="s">
        <v>107</v>
      </c>
      <c r="B128" s="26">
        <v>30320</v>
      </c>
      <c r="C128" s="48">
        <v>9940</v>
      </c>
      <c r="D128" s="23">
        <v>3535</v>
      </c>
      <c r="E128" s="23">
        <v>6405</v>
      </c>
      <c r="F128" s="23">
        <v>5750</v>
      </c>
      <c r="G128" s="24">
        <v>4190</v>
      </c>
      <c r="H128" s="48">
        <v>20375</v>
      </c>
      <c r="I128" s="23">
        <v>10635</v>
      </c>
      <c r="J128" s="23">
        <v>9740</v>
      </c>
      <c r="K128" s="23">
        <v>17135</v>
      </c>
      <c r="L128">
        <v>3240</v>
      </c>
    </row>
    <row r="129" spans="1:12">
      <c r="A129" s="66" t="s">
        <v>108</v>
      </c>
      <c r="B129" s="26">
        <v>29605</v>
      </c>
      <c r="C129" s="48">
        <v>5675</v>
      </c>
      <c r="D129" s="23">
        <v>2195</v>
      </c>
      <c r="E129" s="23">
        <v>3480</v>
      </c>
      <c r="F129" s="23">
        <v>4790</v>
      </c>
      <c r="G129" s="24">
        <v>885</v>
      </c>
      <c r="H129" s="48">
        <v>23930</v>
      </c>
      <c r="I129" s="23">
        <v>17500</v>
      </c>
      <c r="J129" s="23">
        <v>6430</v>
      </c>
      <c r="K129" s="23">
        <v>22360</v>
      </c>
      <c r="L129">
        <v>1570</v>
      </c>
    </row>
    <row r="130" spans="1:12">
      <c r="A130" s="66" t="s">
        <v>110</v>
      </c>
      <c r="B130" s="26">
        <v>24710</v>
      </c>
      <c r="C130" s="48">
        <v>6860</v>
      </c>
      <c r="D130" s="23">
        <v>2815</v>
      </c>
      <c r="E130" s="23">
        <v>4045</v>
      </c>
      <c r="F130" s="23">
        <v>4025</v>
      </c>
      <c r="G130" s="24">
        <v>2830</v>
      </c>
      <c r="H130" s="48">
        <v>17850</v>
      </c>
      <c r="I130" s="23">
        <v>11645</v>
      </c>
      <c r="J130" s="23">
        <v>6205</v>
      </c>
      <c r="K130" s="23">
        <v>14950</v>
      </c>
      <c r="L130">
        <v>2900</v>
      </c>
    </row>
    <row r="131" spans="1:12">
      <c r="A131" s="66" t="s">
        <v>111</v>
      </c>
      <c r="B131" s="26">
        <v>5300</v>
      </c>
      <c r="C131" s="48">
        <v>1045</v>
      </c>
      <c r="D131" s="23">
        <v>115</v>
      </c>
      <c r="E131" s="23">
        <v>930</v>
      </c>
      <c r="F131" s="23">
        <v>1015</v>
      </c>
      <c r="G131" s="24">
        <v>35</v>
      </c>
      <c r="H131" s="48">
        <v>4250</v>
      </c>
      <c r="I131" s="23">
        <v>3420</v>
      </c>
      <c r="J131" s="23">
        <v>830</v>
      </c>
      <c r="K131" s="23">
        <v>4095</v>
      </c>
      <c r="L131">
        <v>160</v>
      </c>
    </row>
    <row r="132" spans="1:12">
      <c r="A132" s="66" t="s">
        <v>112</v>
      </c>
      <c r="B132" s="26">
        <v>23470</v>
      </c>
      <c r="C132" s="48">
        <v>4535</v>
      </c>
      <c r="D132" s="23">
        <v>1075</v>
      </c>
      <c r="E132" s="23">
        <v>3460</v>
      </c>
      <c r="F132" s="23">
        <v>3240</v>
      </c>
      <c r="G132" s="24">
        <v>1295</v>
      </c>
      <c r="H132" s="48">
        <v>18935</v>
      </c>
      <c r="I132" s="23">
        <v>12585</v>
      </c>
      <c r="J132" s="23">
        <v>6350</v>
      </c>
      <c r="K132" s="23">
        <v>16670</v>
      </c>
      <c r="L132">
        <v>2265</v>
      </c>
    </row>
    <row r="133" spans="1:12">
      <c r="A133" s="66" t="s">
        <v>207</v>
      </c>
      <c r="B133" s="26">
        <v>7750</v>
      </c>
      <c r="C133" s="48">
        <v>1610</v>
      </c>
      <c r="D133" s="23">
        <v>450</v>
      </c>
      <c r="E133" s="23">
        <v>1160</v>
      </c>
      <c r="F133" s="23">
        <v>1515</v>
      </c>
      <c r="G133" s="24">
        <v>95</v>
      </c>
      <c r="H133" s="48">
        <v>6140</v>
      </c>
      <c r="I133" s="23">
        <v>3885</v>
      </c>
      <c r="J133" s="23">
        <v>2255</v>
      </c>
      <c r="K133" s="23">
        <v>5975</v>
      </c>
      <c r="L133">
        <v>170</v>
      </c>
    </row>
    <row r="134" spans="1:12">
      <c r="A134" s="66" t="s">
        <v>158</v>
      </c>
      <c r="B134" s="26">
        <v>1155</v>
      </c>
      <c r="C134" s="48">
        <v>0</v>
      </c>
      <c r="D134" s="23">
        <v>0</v>
      </c>
      <c r="E134" s="23">
        <v>0</v>
      </c>
      <c r="F134" s="23">
        <v>0</v>
      </c>
      <c r="G134" s="24">
        <v>0</v>
      </c>
      <c r="H134" s="48">
        <v>1155</v>
      </c>
      <c r="I134" s="23">
        <v>875</v>
      </c>
      <c r="J134" s="23">
        <v>275</v>
      </c>
      <c r="K134" s="23">
        <v>1010</v>
      </c>
      <c r="L134">
        <v>145</v>
      </c>
    </row>
    <row r="135" spans="1:12">
      <c r="A135" s="66" t="s">
        <v>114</v>
      </c>
      <c r="B135" s="26">
        <v>6435</v>
      </c>
      <c r="C135" s="48">
        <v>930</v>
      </c>
      <c r="D135" s="23">
        <v>245</v>
      </c>
      <c r="E135" s="23">
        <v>685</v>
      </c>
      <c r="F135" s="23">
        <v>885</v>
      </c>
      <c r="G135" s="24">
        <v>45</v>
      </c>
      <c r="H135" s="48">
        <v>5505</v>
      </c>
      <c r="I135" s="23">
        <v>4040</v>
      </c>
      <c r="J135" s="23">
        <v>1470</v>
      </c>
      <c r="K135" s="23">
        <v>5350</v>
      </c>
      <c r="L135">
        <v>155</v>
      </c>
    </row>
    <row r="136" spans="1:12">
      <c r="A136" s="66" t="s">
        <v>115</v>
      </c>
      <c r="B136" s="26">
        <v>13270</v>
      </c>
      <c r="C136" s="48">
        <v>4165</v>
      </c>
      <c r="D136" s="23">
        <v>2900</v>
      </c>
      <c r="E136" s="23">
        <v>1270</v>
      </c>
      <c r="F136" s="23">
        <v>2195</v>
      </c>
      <c r="G136" s="24">
        <v>1970</v>
      </c>
      <c r="H136" s="48">
        <v>9105</v>
      </c>
      <c r="I136" s="23">
        <v>7745</v>
      </c>
      <c r="J136" s="23">
        <v>1360</v>
      </c>
      <c r="K136" s="23">
        <v>8210</v>
      </c>
      <c r="L136">
        <v>895</v>
      </c>
    </row>
    <row r="137" spans="1:12">
      <c r="A137" s="63" t="s">
        <v>125</v>
      </c>
      <c r="B137" s="26">
        <v>131765</v>
      </c>
      <c r="C137" s="48">
        <v>27665</v>
      </c>
      <c r="D137" s="28">
        <v>11175</v>
      </c>
      <c r="E137" s="28">
        <v>16490</v>
      </c>
      <c r="F137" s="24">
        <v>18860</v>
      </c>
      <c r="G137" s="24">
        <v>8805</v>
      </c>
      <c r="H137" s="48">
        <v>104100</v>
      </c>
      <c r="I137" s="28">
        <v>66005</v>
      </c>
      <c r="J137" s="28">
        <v>38095</v>
      </c>
      <c r="K137" s="24">
        <v>94795</v>
      </c>
      <c r="L137">
        <v>9305</v>
      </c>
    </row>
    <row r="138" spans="1:12">
      <c r="A138" s="66" t="s">
        <v>362</v>
      </c>
      <c r="B138" s="26">
        <v>10760</v>
      </c>
      <c r="C138" s="48">
        <v>2500</v>
      </c>
      <c r="D138" s="23">
        <v>830</v>
      </c>
      <c r="E138" s="23">
        <v>1670</v>
      </c>
      <c r="F138" s="23">
        <v>1685</v>
      </c>
      <c r="G138" s="24">
        <v>815</v>
      </c>
      <c r="H138" s="48">
        <v>8255</v>
      </c>
      <c r="I138" s="23">
        <v>6155</v>
      </c>
      <c r="J138" s="23">
        <v>2105</v>
      </c>
      <c r="K138" s="23">
        <v>7600</v>
      </c>
      <c r="L138">
        <v>660</v>
      </c>
    </row>
    <row r="139" spans="1:12">
      <c r="A139" s="66" t="s">
        <v>363</v>
      </c>
      <c r="B139" s="26">
        <v>10530</v>
      </c>
      <c r="C139" s="48">
        <v>2030</v>
      </c>
      <c r="D139" s="23">
        <v>1205</v>
      </c>
      <c r="E139" s="23">
        <v>825</v>
      </c>
      <c r="F139" s="23">
        <v>1510</v>
      </c>
      <c r="G139" s="24">
        <v>520</v>
      </c>
      <c r="H139" s="48">
        <v>8500</v>
      </c>
      <c r="I139" s="23">
        <v>6100</v>
      </c>
      <c r="J139" s="23">
        <v>2400</v>
      </c>
      <c r="K139" s="23">
        <v>7990</v>
      </c>
      <c r="L139">
        <v>510</v>
      </c>
    </row>
    <row r="140" spans="1:12">
      <c r="A140" s="66" t="s">
        <v>119</v>
      </c>
      <c r="B140" s="26">
        <v>29640</v>
      </c>
      <c r="C140" s="48">
        <v>7840</v>
      </c>
      <c r="D140" s="23">
        <v>3705</v>
      </c>
      <c r="E140" s="23">
        <v>4140</v>
      </c>
      <c r="F140" s="23">
        <v>5015</v>
      </c>
      <c r="G140" s="24">
        <v>2830</v>
      </c>
      <c r="H140" s="48">
        <v>21800</v>
      </c>
      <c r="I140" s="23">
        <v>16390</v>
      </c>
      <c r="J140" s="23">
        <v>5410</v>
      </c>
      <c r="K140" s="23">
        <v>20210</v>
      </c>
      <c r="L140">
        <v>1590</v>
      </c>
    </row>
    <row r="141" spans="1:12">
      <c r="A141" s="66" t="s">
        <v>265</v>
      </c>
      <c r="B141" s="26">
        <v>10765</v>
      </c>
      <c r="C141" s="48">
        <v>3160</v>
      </c>
      <c r="D141" s="23">
        <v>1130</v>
      </c>
      <c r="E141" s="23">
        <v>2030</v>
      </c>
      <c r="F141" s="23">
        <v>1730</v>
      </c>
      <c r="G141" s="24">
        <v>1430</v>
      </c>
      <c r="H141" s="48">
        <v>7605</v>
      </c>
      <c r="I141" s="23">
        <v>6700</v>
      </c>
      <c r="J141" s="23">
        <v>905</v>
      </c>
      <c r="K141" s="23">
        <v>6955</v>
      </c>
      <c r="L141">
        <v>645</v>
      </c>
    </row>
    <row r="142" spans="1:12">
      <c r="A142" s="66" t="s">
        <v>223</v>
      </c>
      <c r="B142" s="26">
        <v>21535</v>
      </c>
      <c r="C142" s="48">
        <v>3255</v>
      </c>
      <c r="D142" s="23">
        <v>1395</v>
      </c>
      <c r="E142" s="23">
        <v>1865</v>
      </c>
      <c r="F142" s="23">
        <v>2330</v>
      </c>
      <c r="G142" s="24">
        <v>925</v>
      </c>
      <c r="H142" s="48">
        <v>18280</v>
      </c>
      <c r="I142" s="23">
        <v>10225</v>
      </c>
      <c r="J142" s="23">
        <v>8050</v>
      </c>
      <c r="K142" s="23">
        <v>15940</v>
      </c>
      <c r="L142">
        <v>2335</v>
      </c>
    </row>
    <row r="143" spans="1:12">
      <c r="A143" s="66" t="s">
        <v>267</v>
      </c>
      <c r="B143" s="26">
        <v>8925</v>
      </c>
      <c r="C143" s="48">
        <v>1835</v>
      </c>
      <c r="D143" s="23">
        <v>325</v>
      </c>
      <c r="E143" s="23">
        <v>1515</v>
      </c>
      <c r="F143" s="23">
        <v>1015</v>
      </c>
      <c r="G143" s="24">
        <v>820</v>
      </c>
      <c r="H143" s="48">
        <v>7090</v>
      </c>
      <c r="I143" s="23">
        <v>1140</v>
      </c>
      <c r="J143" s="23">
        <v>5950</v>
      </c>
      <c r="K143" s="23">
        <v>6280</v>
      </c>
      <c r="L143">
        <v>805</v>
      </c>
    </row>
    <row r="144" spans="1:12">
      <c r="A144" s="66" t="s">
        <v>364</v>
      </c>
      <c r="B144" s="26">
        <v>7305</v>
      </c>
      <c r="C144" s="48">
        <v>540</v>
      </c>
      <c r="D144" s="23">
        <v>170</v>
      </c>
      <c r="E144" s="23">
        <v>370</v>
      </c>
      <c r="F144" s="23">
        <v>400</v>
      </c>
      <c r="G144" s="24">
        <v>140</v>
      </c>
      <c r="H144" s="48">
        <v>6765</v>
      </c>
      <c r="I144" s="23">
        <v>2510</v>
      </c>
      <c r="J144" s="23">
        <v>4255</v>
      </c>
      <c r="K144" s="23">
        <v>5350</v>
      </c>
      <c r="L144">
        <v>1420</v>
      </c>
    </row>
    <row r="145" spans="1:12">
      <c r="A145" s="66" t="s">
        <v>224</v>
      </c>
      <c r="B145" s="26">
        <v>9535</v>
      </c>
      <c r="C145" s="48">
        <v>2055</v>
      </c>
      <c r="D145" s="23">
        <v>465</v>
      </c>
      <c r="E145" s="23">
        <v>1590</v>
      </c>
      <c r="F145" s="23">
        <v>1815</v>
      </c>
      <c r="G145" s="24">
        <v>240</v>
      </c>
      <c r="H145" s="48">
        <v>7480</v>
      </c>
      <c r="I145" s="23">
        <v>3250</v>
      </c>
      <c r="J145" s="23">
        <v>4230</v>
      </c>
      <c r="K145" s="23">
        <v>7290</v>
      </c>
      <c r="L145">
        <v>190</v>
      </c>
    </row>
    <row r="146" spans="1:12">
      <c r="A146" s="66" t="s">
        <v>365</v>
      </c>
      <c r="B146" s="26">
        <v>660</v>
      </c>
      <c r="C146" s="48">
        <v>145</v>
      </c>
      <c r="D146" s="23">
        <v>50</v>
      </c>
      <c r="E146" s="23">
        <v>95</v>
      </c>
      <c r="F146" s="23">
        <v>120</v>
      </c>
      <c r="G146" s="24">
        <v>20</v>
      </c>
      <c r="H146" s="48">
        <v>520</v>
      </c>
      <c r="I146" s="23">
        <v>515</v>
      </c>
      <c r="J146" s="23">
        <v>0</v>
      </c>
      <c r="K146" s="23">
        <v>500</v>
      </c>
      <c r="L146">
        <v>20</v>
      </c>
    </row>
    <row r="147" spans="1:12">
      <c r="A147" s="66" t="s">
        <v>366</v>
      </c>
      <c r="B147" s="26">
        <v>5630</v>
      </c>
      <c r="C147" s="48">
        <v>1210</v>
      </c>
      <c r="D147" s="23">
        <v>470</v>
      </c>
      <c r="E147" s="23">
        <v>740</v>
      </c>
      <c r="F147" s="23">
        <v>1145</v>
      </c>
      <c r="G147" s="24">
        <v>65</v>
      </c>
      <c r="H147" s="48">
        <v>4415</v>
      </c>
      <c r="I147" s="23">
        <v>3040</v>
      </c>
      <c r="J147" s="23">
        <v>1375</v>
      </c>
      <c r="K147" s="23">
        <v>4120</v>
      </c>
      <c r="L147">
        <v>300</v>
      </c>
    </row>
    <row r="148" spans="1:12">
      <c r="A148" s="66" t="s">
        <v>367</v>
      </c>
      <c r="B148" s="26">
        <v>14115</v>
      </c>
      <c r="C148" s="48">
        <v>2745</v>
      </c>
      <c r="D148" s="23">
        <v>1285</v>
      </c>
      <c r="E148" s="23">
        <v>1460</v>
      </c>
      <c r="F148" s="23">
        <v>1775</v>
      </c>
      <c r="G148" s="24">
        <v>970</v>
      </c>
      <c r="H148" s="48">
        <v>11370</v>
      </c>
      <c r="I148" s="23">
        <v>8770</v>
      </c>
      <c r="J148" s="23">
        <v>2600</v>
      </c>
      <c r="K148" s="23">
        <v>10580</v>
      </c>
      <c r="L148">
        <v>790</v>
      </c>
    </row>
    <row r="149" spans="1:12">
      <c r="A149" s="66" t="s">
        <v>318</v>
      </c>
      <c r="B149" s="26">
        <v>2365</v>
      </c>
      <c r="C149" s="48">
        <v>345</v>
      </c>
      <c r="D149" s="23">
        <v>145</v>
      </c>
      <c r="E149" s="23">
        <v>200</v>
      </c>
      <c r="F149" s="23">
        <v>325</v>
      </c>
      <c r="G149" s="24">
        <v>20</v>
      </c>
      <c r="H149" s="48">
        <v>2020</v>
      </c>
      <c r="I149" s="23">
        <v>1210</v>
      </c>
      <c r="J149" s="23">
        <v>810</v>
      </c>
      <c r="K149" s="23">
        <v>1970</v>
      </c>
      <c r="L149">
        <v>50</v>
      </c>
    </row>
    <row r="150" spans="1:12">
      <c r="A150" s="63" t="s">
        <v>145</v>
      </c>
      <c r="B150" s="26">
        <v>223530</v>
      </c>
      <c r="C150" s="48">
        <v>59025</v>
      </c>
      <c r="D150" s="28">
        <v>26680</v>
      </c>
      <c r="E150" s="28">
        <v>32350</v>
      </c>
      <c r="F150" s="24">
        <v>38380</v>
      </c>
      <c r="G150" s="24">
        <v>20650</v>
      </c>
      <c r="H150" s="48">
        <v>164505</v>
      </c>
      <c r="I150" s="28">
        <v>126115</v>
      </c>
      <c r="J150" s="28">
        <v>38390</v>
      </c>
      <c r="K150" s="24">
        <v>148030</v>
      </c>
      <c r="L150">
        <v>16480</v>
      </c>
    </row>
    <row r="151" spans="1:12">
      <c r="A151" s="66" t="s">
        <v>126</v>
      </c>
      <c r="B151" s="26">
        <v>14025</v>
      </c>
      <c r="C151" s="48">
        <v>3870</v>
      </c>
      <c r="D151" s="23">
        <v>2100</v>
      </c>
      <c r="E151" s="23">
        <v>1770</v>
      </c>
      <c r="F151" s="23">
        <v>2445</v>
      </c>
      <c r="G151" s="24">
        <v>1430</v>
      </c>
      <c r="H151" s="48">
        <v>10155</v>
      </c>
      <c r="I151" s="23">
        <v>8865</v>
      </c>
      <c r="J151" s="23">
        <v>1290</v>
      </c>
      <c r="K151" s="23">
        <v>8845</v>
      </c>
      <c r="L151">
        <v>1305</v>
      </c>
    </row>
    <row r="152" spans="1:12">
      <c r="A152" s="66" t="s">
        <v>127</v>
      </c>
      <c r="B152" s="26">
        <v>4180</v>
      </c>
      <c r="C152" s="48">
        <v>680</v>
      </c>
      <c r="D152" s="23">
        <v>360</v>
      </c>
      <c r="E152" s="23">
        <v>320</v>
      </c>
      <c r="F152" s="23">
        <v>245</v>
      </c>
      <c r="G152" s="24">
        <v>435</v>
      </c>
      <c r="H152" s="48">
        <v>3500</v>
      </c>
      <c r="I152" s="23">
        <v>3185</v>
      </c>
      <c r="J152" s="23">
        <v>315</v>
      </c>
      <c r="K152" s="23">
        <v>2890</v>
      </c>
      <c r="L152">
        <v>610</v>
      </c>
    </row>
    <row r="153" spans="1:12">
      <c r="A153" s="66" t="s">
        <v>368</v>
      </c>
      <c r="B153" s="26">
        <v>5280</v>
      </c>
      <c r="C153" s="48">
        <v>125</v>
      </c>
      <c r="D153" s="23">
        <v>15</v>
      </c>
      <c r="E153" s="23">
        <v>115</v>
      </c>
      <c r="F153" s="23">
        <v>125</v>
      </c>
      <c r="G153" s="24">
        <v>0</v>
      </c>
      <c r="H153" s="48">
        <v>5150</v>
      </c>
      <c r="I153" s="23">
        <v>2720</v>
      </c>
      <c r="J153" s="23">
        <v>2430</v>
      </c>
      <c r="K153" s="23">
        <v>5135</v>
      </c>
      <c r="L153">
        <v>15</v>
      </c>
    </row>
    <row r="154" spans="1:12">
      <c r="A154" s="66" t="s">
        <v>128</v>
      </c>
      <c r="B154" s="26">
        <v>18225</v>
      </c>
      <c r="C154" s="48">
        <v>5975</v>
      </c>
      <c r="D154" s="23">
        <v>1475</v>
      </c>
      <c r="E154" s="23">
        <v>4500</v>
      </c>
      <c r="F154" s="23">
        <v>4080</v>
      </c>
      <c r="G154" s="24">
        <v>1895</v>
      </c>
      <c r="H154" s="48">
        <v>12250</v>
      </c>
      <c r="I154" s="23">
        <v>9015</v>
      </c>
      <c r="J154" s="23">
        <v>3235</v>
      </c>
      <c r="K154" s="23">
        <v>11125</v>
      </c>
      <c r="L154">
        <v>1120</v>
      </c>
    </row>
    <row r="155" spans="1:12">
      <c r="A155" s="66" t="s">
        <v>237</v>
      </c>
      <c r="B155" s="26">
        <v>1710</v>
      </c>
      <c r="C155" s="48">
        <v>330</v>
      </c>
      <c r="D155" s="23">
        <v>285</v>
      </c>
      <c r="E155" s="23">
        <v>45</v>
      </c>
      <c r="F155" s="23">
        <v>140</v>
      </c>
      <c r="G155" s="24">
        <v>185</v>
      </c>
      <c r="H155" s="48">
        <v>1380</v>
      </c>
      <c r="I155" s="23">
        <v>1335</v>
      </c>
      <c r="J155" s="23">
        <v>45</v>
      </c>
      <c r="K155" s="23">
        <v>1130</v>
      </c>
      <c r="L155">
        <v>250</v>
      </c>
    </row>
    <row r="156" spans="1:12">
      <c r="A156" s="66" t="s">
        <v>130</v>
      </c>
      <c r="B156" s="26">
        <v>24225</v>
      </c>
      <c r="C156" s="48">
        <v>7240</v>
      </c>
      <c r="D156" s="23">
        <v>4845</v>
      </c>
      <c r="E156" s="23">
        <v>2395</v>
      </c>
      <c r="F156" s="23">
        <v>4580</v>
      </c>
      <c r="G156" s="24">
        <v>2660</v>
      </c>
      <c r="H156" s="48">
        <v>16980</v>
      </c>
      <c r="I156" s="23">
        <v>16285</v>
      </c>
      <c r="J156" s="23">
        <v>695</v>
      </c>
      <c r="K156" s="23">
        <v>14975</v>
      </c>
      <c r="L156">
        <v>2005</v>
      </c>
    </row>
    <row r="157" spans="1:12">
      <c r="A157" s="66" t="s">
        <v>131</v>
      </c>
      <c r="B157" s="26">
        <v>17450</v>
      </c>
      <c r="C157" s="48">
        <v>3530</v>
      </c>
      <c r="D157" s="23">
        <v>1525</v>
      </c>
      <c r="E157" s="23">
        <v>2005</v>
      </c>
      <c r="F157" s="23">
        <v>2495</v>
      </c>
      <c r="G157" s="24">
        <v>1035</v>
      </c>
      <c r="H157" s="48">
        <v>13920</v>
      </c>
      <c r="I157" s="23">
        <v>10690</v>
      </c>
      <c r="J157" s="23">
        <v>3230</v>
      </c>
      <c r="K157" s="23">
        <v>13275</v>
      </c>
      <c r="L157">
        <v>645</v>
      </c>
    </row>
    <row r="158" spans="1:12">
      <c r="A158" s="66" t="s">
        <v>132</v>
      </c>
      <c r="B158" s="26">
        <v>1685</v>
      </c>
      <c r="C158" s="48">
        <v>295</v>
      </c>
      <c r="D158" s="23">
        <v>255</v>
      </c>
      <c r="E158" s="23">
        <v>40</v>
      </c>
      <c r="F158" s="23">
        <v>185</v>
      </c>
      <c r="G158" s="24">
        <v>110</v>
      </c>
      <c r="H158" s="48">
        <v>1390</v>
      </c>
      <c r="I158" s="23">
        <v>1325</v>
      </c>
      <c r="J158" s="23">
        <v>65</v>
      </c>
      <c r="K158" s="23">
        <v>1140</v>
      </c>
      <c r="L158">
        <v>250</v>
      </c>
    </row>
    <row r="159" spans="1:12">
      <c r="A159" s="66" t="s">
        <v>133</v>
      </c>
      <c r="B159" s="26">
        <v>25300</v>
      </c>
      <c r="C159" s="48">
        <v>6340</v>
      </c>
      <c r="D159" s="23">
        <v>3855</v>
      </c>
      <c r="E159" s="23">
        <v>2485</v>
      </c>
      <c r="F159" s="23">
        <v>4185</v>
      </c>
      <c r="G159" s="24">
        <v>2160</v>
      </c>
      <c r="H159" s="48">
        <v>18960</v>
      </c>
      <c r="I159" s="23">
        <v>14790</v>
      </c>
      <c r="J159" s="23">
        <v>4170</v>
      </c>
      <c r="K159" s="23">
        <v>17810</v>
      </c>
      <c r="L159">
        <v>1150</v>
      </c>
    </row>
    <row r="160" spans="1:12">
      <c r="A160" s="66" t="s">
        <v>134</v>
      </c>
      <c r="B160" s="26">
        <v>10560</v>
      </c>
      <c r="C160" s="48">
        <v>5245</v>
      </c>
      <c r="D160" s="23">
        <v>1535</v>
      </c>
      <c r="E160" s="23">
        <v>3710</v>
      </c>
      <c r="F160" s="23">
        <v>3005</v>
      </c>
      <c r="G160" s="24">
        <v>2240</v>
      </c>
      <c r="H160" s="48">
        <v>5315</v>
      </c>
      <c r="I160" s="23">
        <v>4775</v>
      </c>
      <c r="J160" s="23">
        <v>540</v>
      </c>
      <c r="K160" s="23">
        <v>4100</v>
      </c>
      <c r="L160">
        <v>1215</v>
      </c>
    </row>
    <row r="161" spans="1:12">
      <c r="A161" s="66" t="s">
        <v>319</v>
      </c>
      <c r="B161" s="26">
        <v>14540</v>
      </c>
      <c r="C161" s="48">
        <v>3280</v>
      </c>
      <c r="D161" s="23">
        <v>1045</v>
      </c>
      <c r="E161" s="23">
        <v>2230</v>
      </c>
      <c r="F161" s="23">
        <v>1980</v>
      </c>
      <c r="G161" s="24">
        <v>1300</v>
      </c>
      <c r="H161" s="48">
        <v>11260</v>
      </c>
      <c r="I161" s="23">
        <v>8960</v>
      </c>
      <c r="J161" s="23">
        <v>2300</v>
      </c>
      <c r="K161" s="23">
        <v>9350</v>
      </c>
      <c r="L161">
        <v>1915</v>
      </c>
    </row>
    <row r="162" spans="1:12">
      <c r="A162" s="66" t="s">
        <v>369</v>
      </c>
      <c r="B162" s="26">
        <v>14270</v>
      </c>
      <c r="C162" s="48">
        <v>1650</v>
      </c>
      <c r="D162" s="23">
        <v>775</v>
      </c>
      <c r="E162" s="23">
        <v>875</v>
      </c>
      <c r="F162" s="23">
        <v>1255</v>
      </c>
      <c r="G162" s="24">
        <v>395</v>
      </c>
      <c r="H162" s="48">
        <v>12620</v>
      </c>
      <c r="I162" s="23">
        <v>5850</v>
      </c>
      <c r="J162" s="23">
        <v>6770</v>
      </c>
      <c r="K162" s="23">
        <v>11965</v>
      </c>
      <c r="L162">
        <v>650</v>
      </c>
    </row>
    <row r="163" spans="1:12">
      <c r="A163" s="66" t="s">
        <v>370</v>
      </c>
      <c r="B163" s="26">
        <v>5280</v>
      </c>
      <c r="C163" s="48">
        <v>1150</v>
      </c>
      <c r="D163" s="23">
        <v>420</v>
      </c>
      <c r="E163" s="23">
        <v>730</v>
      </c>
      <c r="F163" s="23">
        <v>825</v>
      </c>
      <c r="G163" s="24">
        <v>325</v>
      </c>
      <c r="H163" s="48">
        <v>4130</v>
      </c>
      <c r="I163" s="23">
        <v>3075</v>
      </c>
      <c r="J163" s="23">
        <v>1055</v>
      </c>
      <c r="K163" s="23">
        <v>3530</v>
      </c>
      <c r="L163">
        <v>600</v>
      </c>
    </row>
    <row r="164" spans="1:12">
      <c r="A164" s="66" t="s">
        <v>137</v>
      </c>
      <c r="B164" s="26">
        <v>12985</v>
      </c>
      <c r="C164" s="48">
        <v>4105</v>
      </c>
      <c r="D164" s="23">
        <v>1405</v>
      </c>
      <c r="E164" s="23">
        <v>2700</v>
      </c>
      <c r="F164" s="23">
        <v>2170</v>
      </c>
      <c r="G164" s="24">
        <v>1935</v>
      </c>
      <c r="H164" s="48">
        <v>8880</v>
      </c>
      <c r="I164" s="23">
        <v>6720</v>
      </c>
      <c r="J164" s="23">
        <v>2160</v>
      </c>
      <c r="K164" s="23">
        <v>7995</v>
      </c>
      <c r="L164">
        <v>885</v>
      </c>
    </row>
    <row r="165" spans="1:12">
      <c r="A165" s="66" t="s">
        <v>269</v>
      </c>
      <c r="B165" s="26">
        <v>690</v>
      </c>
      <c r="C165" s="48">
        <v>115</v>
      </c>
      <c r="D165" s="23">
        <v>110</v>
      </c>
      <c r="E165" s="23">
        <v>10</v>
      </c>
      <c r="F165" s="23">
        <v>60</v>
      </c>
      <c r="G165" s="24">
        <v>55</v>
      </c>
      <c r="H165" s="48">
        <v>575</v>
      </c>
      <c r="I165" s="23">
        <v>575</v>
      </c>
      <c r="J165" s="23">
        <v>0</v>
      </c>
      <c r="K165" s="23">
        <v>515</v>
      </c>
      <c r="L165">
        <v>60</v>
      </c>
    </row>
    <row r="166" spans="1:12">
      <c r="A166" s="66" t="s">
        <v>139</v>
      </c>
      <c r="B166" s="26">
        <v>8965</v>
      </c>
      <c r="C166" s="48">
        <v>2025</v>
      </c>
      <c r="D166" s="23">
        <v>1535</v>
      </c>
      <c r="E166" s="23">
        <v>490</v>
      </c>
      <c r="F166" s="23">
        <v>790</v>
      </c>
      <c r="G166" s="24">
        <v>1235</v>
      </c>
      <c r="H166" s="48">
        <v>6940</v>
      </c>
      <c r="I166" s="23">
        <v>5875</v>
      </c>
      <c r="J166" s="23">
        <v>1065</v>
      </c>
      <c r="K166" s="23">
        <v>4850</v>
      </c>
      <c r="L166">
        <v>2090</v>
      </c>
    </row>
    <row r="167" spans="1:12">
      <c r="A167" s="66" t="s">
        <v>239</v>
      </c>
      <c r="B167" s="26">
        <v>805</v>
      </c>
      <c r="C167" s="48">
        <v>115</v>
      </c>
      <c r="D167" s="23">
        <v>40</v>
      </c>
      <c r="E167" s="23">
        <v>70</v>
      </c>
      <c r="F167" s="23">
        <v>95</v>
      </c>
      <c r="G167" s="24">
        <v>20</v>
      </c>
      <c r="H167" s="48">
        <v>690</v>
      </c>
      <c r="I167" s="23">
        <v>585</v>
      </c>
      <c r="J167" s="23">
        <v>105</v>
      </c>
      <c r="K167" s="23">
        <v>680</v>
      </c>
      <c r="L167">
        <v>15</v>
      </c>
    </row>
    <row r="168" spans="1:12">
      <c r="A168" s="66" t="s">
        <v>141</v>
      </c>
      <c r="B168" s="26">
        <v>10510</v>
      </c>
      <c r="C168" s="48">
        <v>2795</v>
      </c>
      <c r="D168" s="23">
        <v>1365</v>
      </c>
      <c r="E168" s="23">
        <v>1430</v>
      </c>
      <c r="F168" s="23">
        <v>1620</v>
      </c>
      <c r="G168" s="24">
        <v>1175</v>
      </c>
      <c r="H168" s="48">
        <v>7715</v>
      </c>
      <c r="I168" s="23">
        <v>6810</v>
      </c>
      <c r="J168" s="23">
        <v>905</v>
      </c>
      <c r="K168" s="23">
        <v>7000</v>
      </c>
      <c r="L168">
        <v>710</v>
      </c>
    </row>
    <row r="169" spans="1:12">
      <c r="A169" s="66" t="s">
        <v>142</v>
      </c>
      <c r="B169" s="26">
        <v>26000</v>
      </c>
      <c r="C169" s="48">
        <v>9815</v>
      </c>
      <c r="D169" s="23">
        <v>3665</v>
      </c>
      <c r="E169" s="23">
        <v>6155</v>
      </c>
      <c r="F169" s="23">
        <v>7780</v>
      </c>
      <c r="G169" s="24">
        <v>2035</v>
      </c>
      <c r="H169" s="48">
        <v>16185</v>
      </c>
      <c r="I169" s="23">
        <v>11840</v>
      </c>
      <c r="J169" s="23">
        <v>4345</v>
      </c>
      <c r="K169" s="23">
        <v>15320</v>
      </c>
      <c r="L169">
        <v>865</v>
      </c>
    </row>
    <row r="170" spans="1:12">
      <c r="A170" s="66" t="s">
        <v>270</v>
      </c>
      <c r="B170" s="26">
        <v>6855</v>
      </c>
      <c r="C170" s="48">
        <v>345</v>
      </c>
      <c r="D170" s="23">
        <v>70</v>
      </c>
      <c r="E170" s="23">
        <v>275</v>
      </c>
      <c r="F170" s="23">
        <v>310</v>
      </c>
      <c r="G170" s="24">
        <v>35</v>
      </c>
      <c r="H170" s="48">
        <v>6510</v>
      </c>
      <c r="I170" s="23">
        <v>2830</v>
      </c>
      <c r="J170" s="23">
        <v>3675</v>
      </c>
      <c r="K170" s="23">
        <v>6400</v>
      </c>
      <c r="L170">
        <v>110</v>
      </c>
    </row>
    <row r="171" spans="1:12">
      <c r="A171" s="63" t="s">
        <v>151</v>
      </c>
      <c r="B171" s="26">
        <v>50325</v>
      </c>
      <c r="C171" s="48">
        <v>10270</v>
      </c>
      <c r="D171" s="28">
        <v>3390</v>
      </c>
      <c r="E171" s="28">
        <v>6880</v>
      </c>
      <c r="F171" s="24">
        <v>7655</v>
      </c>
      <c r="G171" s="24">
        <v>2615</v>
      </c>
      <c r="H171" s="48">
        <v>40060</v>
      </c>
      <c r="I171" s="28">
        <v>30720</v>
      </c>
      <c r="J171" s="28">
        <v>9335</v>
      </c>
      <c r="K171" s="24">
        <v>37320</v>
      </c>
      <c r="L171">
        <v>2735</v>
      </c>
    </row>
    <row r="172" spans="1:12">
      <c r="A172" s="66" t="s">
        <v>146</v>
      </c>
      <c r="B172" s="26">
        <v>24135</v>
      </c>
      <c r="C172" s="48">
        <v>5440</v>
      </c>
      <c r="D172" s="23">
        <v>2085</v>
      </c>
      <c r="E172" s="23">
        <v>3355</v>
      </c>
      <c r="F172" s="23">
        <v>4075</v>
      </c>
      <c r="G172" s="24">
        <v>1365</v>
      </c>
      <c r="H172" s="48">
        <v>18700</v>
      </c>
      <c r="I172" s="23">
        <v>13385</v>
      </c>
      <c r="J172" s="23">
        <v>5310</v>
      </c>
      <c r="K172" s="23">
        <v>17770</v>
      </c>
      <c r="L172">
        <v>930</v>
      </c>
    </row>
    <row r="173" spans="1:12">
      <c r="A173" s="68" t="s">
        <v>148</v>
      </c>
      <c r="B173" s="26">
        <v>1130</v>
      </c>
      <c r="C173" s="48">
        <v>110</v>
      </c>
      <c r="D173" s="23">
        <v>15</v>
      </c>
      <c r="E173" s="23">
        <v>95</v>
      </c>
      <c r="F173" s="23">
        <v>110</v>
      </c>
      <c r="G173" s="24">
        <v>0</v>
      </c>
      <c r="H173" s="48">
        <v>1020</v>
      </c>
      <c r="I173" s="23">
        <v>1005</v>
      </c>
      <c r="J173" s="23">
        <v>10</v>
      </c>
      <c r="K173" s="23">
        <v>975</v>
      </c>
      <c r="L173">
        <v>45</v>
      </c>
    </row>
    <row r="174" spans="1:12">
      <c r="A174" s="68" t="s">
        <v>149</v>
      </c>
      <c r="B174" s="26">
        <v>1325</v>
      </c>
      <c r="C174" s="48">
        <v>155</v>
      </c>
      <c r="D174" s="23">
        <v>30</v>
      </c>
      <c r="E174" s="23">
        <v>120</v>
      </c>
      <c r="F174" s="23">
        <v>150</v>
      </c>
      <c r="G174" s="24">
        <v>5</v>
      </c>
      <c r="H174" s="48">
        <v>1170</v>
      </c>
      <c r="I174" s="23">
        <v>1000</v>
      </c>
      <c r="J174" s="23">
        <v>170</v>
      </c>
      <c r="K174" s="23">
        <v>1135</v>
      </c>
      <c r="L174">
        <v>35</v>
      </c>
    </row>
    <row r="175" spans="1:12">
      <c r="A175" s="66" t="s">
        <v>150</v>
      </c>
      <c r="B175" s="26">
        <v>23735</v>
      </c>
      <c r="C175" s="48">
        <v>4565</v>
      </c>
      <c r="D175" s="23">
        <v>1255</v>
      </c>
      <c r="E175" s="23">
        <v>3310</v>
      </c>
      <c r="F175" s="23">
        <v>3320</v>
      </c>
      <c r="G175" s="24">
        <v>1245</v>
      </c>
      <c r="H175" s="48">
        <v>19170</v>
      </c>
      <c r="I175" s="23">
        <v>15325</v>
      </c>
      <c r="J175" s="23">
        <v>3845</v>
      </c>
      <c r="K175" s="23">
        <v>17440</v>
      </c>
      <c r="L175">
        <v>1735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B575-002E-4883-B51A-6EBD814E5EBE}">
  <dimension ref="A1:L174"/>
  <sheetViews>
    <sheetView topLeftCell="A9" workbookViewId="0">
      <selection activeCell="A176" sqref="A176"/>
    </sheetView>
    <sheetView workbookViewId="1"/>
  </sheetViews>
  <sheetFormatPr defaultRowHeight="15"/>
  <cols>
    <col min="1" max="1" width="36.85546875" customWidth="1"/>
  </cols>
  <sheetData>
    <row r="1" spans="1:12" ht="23.25">
      <c r="A1" s="75" t="s">
        <v>4842</v>
      </c>
      <c r="B1" s="4" t="s">
        <v>271</v>
      </c>
      <c r="C1" s="3" t="s">
        <v>4841</v>
      </c>
      <c r="D1" s="2" t="s">
        <v>4824</v>
      </c>
      <c r="E1" s="2" t="s">
        <v>4825</v>
      </c>
      <c r="F1" s="77" t="s">
        <v>4826</v>
      </c>
      <c r="G1" s="77" t="s">
        <v>4827</v>
      </c>
      <c r="H1" s="79" t="s">
        <v>272</v>
      </c>
      <c r="I1" s="2" t="s">
        <v>4828</v>
      </c>
      <c r="J1" s="2" t="s">
        <v>4829</v>
      </c>
      <c r="K1" s="78" t="s">
        <v>4830</v>
      </c>
      <c r="L1" s="76" t="s">
        <v>4831</v>
      </c>
    </row>
    <row r="2" spans="1:12">
      <c r="A2" s="82" t="s">
        <v>152</v>
      </c>
      <c r="B2" s="12">
        <v>2336110</v>
      </c>
      <c r="C2" s="53">
        <v>545370</v>
      </c>
      <c r="D2" s="11">
        <v>234220</v>
      </c>
      <c r="E2" s="11">
        <v>311150</v>
      </c>
      <c r="F2" s="53">
        <v>373785</v>
      </c>
      <c r="G2" s="11">
        <v>171580</v>
      </c>
      <c r="H2" s="53">
        <v>1790740</v>
      </c>
      <c r="I2" s="11">
        <v>1198820</v>
      </c>
      <c r="J2" s="11">
        <v>591925</v>
      </c>
      <c r="K2" s="53">
        <v>1632245</v>
      </c>
      <c r="L2" s="10">
        <v>158495</v>
      </c>
    </row>
    <row r="3" spans="1:12">
      <c r="A3" s="82" t="s">
        <v>116</v>
      </c>
      <c r="B3" s="10">
        <v>1936420</v>
      </c>
      <c r="C3" s="9">
        <v>454435</v>
      </c>
      <c r="D3" s="11">
        <v>196735</v>
      </c>
      <c r="E3" s="11">
        <v>257705</v>
      </c>
      <c r="F3" s="53">
        <v>310765</v>
      </c>
      <c r="G3" s="11">
        <v>143670</v>
      </c>
      <c r="H3" s="9">
        <v>1481985</v>
      </c>
      <c r="I3" s="11">
        <v>976815</v>
      </c>
      <c r="J3" s="11">
        <v>505165</v>
      </c>
      <c r="K3" s="9">
        <v>1349865</v>
      </c>
      <c r="L3" s="10">
        <v>132120</v>
      </c>
    </row>
    <row r="4" spans="1:12">
      <c r="A4" s="67" t="s">
        <v>371</v>
      </c>
      <c r="B4" s="10">
        <v>28070</v>
      </c>
      <c r="C4" s="9">
        <v>3930</v>
      </c>
      <c r="D4" s="8">
        <v>735</v>
      </c>
      <c r="E4" s="8">
        <v>3195</v>
      </c>
      <c r="F4" s="53">
        <v>3155</v>
      </c>
      <c r="G4" s="11">
        <v>775</v>
      </c>
      <c r="H4" s="9">
        <v>24145</v>
      </c>
      <c r="I4" s="8">
        <v>10835</v>
      </c>
      <c r="J4" s="8">
        <v>13305</v>
      </c>
      <c r="K4" s="9">
        <v>22595</v>
      </c>
      <c r="L4" s="10">
        <v>1545</v>
      </c>
    </row>
    <row r="5" spans="1:12">
      <c r="A5" s="67" t="s">
        <v>2</v>
      </c>
      <c r="B5" s="10">
        <v>8915</v>
      </c>
      <c r="C5" s="9">
        <v>2410</v>
      </c>
      <c r="D5" s="8">
        <v>1155</v>
      </c>
      <c r="E5" s="8">
        <v>1255</v>
      </c>
      <c r="F5" s="53">
        <v>1340</v>
      </c>
      <c r="G5" s="11">
        <v>1075</v>
      </c>
      <c r="H5" s="9">
        <v>6505</v>
      </c>
      <c r="I5" s="8">
        <v>6235</v>
      </c>
      <c r="J5" s="8">
        <v>270</v>
      </c>
      <c r="K5" s="9">
        <v>5670</v>
      </c>
      <c r="L5" s="10">
        <v>835</v>
      </c>
    </row>
    <row r="6" spans="1:12">
      <c r="A6" s="67" t="s">
        <v>3</v>
      </c>
      <c r="B6" s="10">
        <v>6595</v>
      </c>
      <c r="C6" s="9">
        <v>2300</v>
      </c>
      <c r="D6" s="8">
        <v>725</v>
      </c>
      <c r="E6" s="8">
        <v>1575</v>
      </c>
      <c r="F6" s="53">
        <v>2245</v>
      </c>
      <c r="G6" s="11">
        <v>55</v>
      </c>
      <c r="H6" s="9">
        <v>4295</v>
      </c>
      <c r="I6" s="8">
        <v>3925</v>
      </c>
      <c r="J6" s="8">
        <v>370</v>
      </c>
      <c r="K6" s="9">
        <v>4115</v>
      </c>
      <c r="L6" s="10">
        <v>180</v>
      </c>
    </row>
    <row r="7" spans="1:12">
      <c r="A7" s="67" t="s">
        <v>4</v>
      </c>
      <c r="B7" s="10">
        <v>14795</v>
      </c>
      <c r="C7" s="9">
        <v>5025</v>
      </c>
      <c r="D7" s="8">
        <v>1490</v>
      </c>
      <c r="E7" s="8">
        <v>3535</v>
      </c>
      <c r="F7" s="53">
        <v>2850</v>
      </c>
      <c r="G7" s="11">
        <v>2175</v>
      </c>
      <c r="H7" s="9">
        <v>9765</v>
      </c>
      <c r="I7" s="8">
        <v>8105</v>
      </c>
      <c r="J7" s="8">
        <v>1660</v>
      </c>
      <c r="K7" s="9">
        <v>8190</v>
      </c>
      <c r="L7" s="10">
        <v>1580</v>
      </c>
    </row>
    <row r="8" spans="1:12">
      <c r="A8" s="67" t="s">
        <v>372</v>
      </c>
      <c r="B8" s="10">
        <v>12050</v>
      </c>
      <c r="C8" s="9">
        <v>1735</v>
      </c>
      <c r="D8" s="8">
        <v>820</v>
      </c>
      <c r="E8" s="8">
        <v>915</v>
      </c>
      <c r="F8" s="53">
        <v>740</v>
      </c>
      <c r="G8" s="11">
        <v>995</v>
      </c>
      <c r="H8" s="9">
        <v>10315</v>
      </c>
      <c r="I8" s="8">
        <v>6575</v>
      </c>
      <c r="J8" s="8">
        <v>3740</v>
      </c>
      <c r="K8" s="9">
        <v>7940</v>
      </c>
      <c r="L8" s="10">
        <v>2375</v>
      </c>
    </row>
    <row r="9" spans="1:12">
      <c r="A9" s="67" t="s">
        <v>373</v>
      </c>
      <c r="B9" s="10">
        <v>19020</v>
      </c>
      <c r="C9" s="9">
        <v>3540</v>
      </c>
      <c r="D9" s="8">
        <v>680</v>
      </c>
      <c r="E9" s="8">
        <v>2860</v>
      </c>
      <c r="F9" s="53">
        <v>3080</v>
      </c>
      <c r="G9" s="11">
        <v>460</v>
      </c>
      <c r="H9" s="9">
        <v>15475</v>
      </c>
      <c r="I9" s="8">
        <v>0</v>
      </c>
      <c r="J9" s="8">
        <v>15475</v>
      </c>
      <c r="K9" s="9">
        <v>15095</v>
      </c>
      <c r="L9" s="10">
        <v>380</v>
      </c>
    </row>
    <row r="10" spans="1:12">
      <c r="A10" s="67" t="s">
        <v>324</v>
      </c>
      <c r="B10" s="10">
        <v>3635</v>
      </c>
      <c r="C10" s="9">
        <v>440</v>
      </c>
      <c r="D10" s="8">
        <v>220</v>
      </c>
      <c r="E10" s="8">
        <v>215</v>
      </c>
      <c r="F10" s="53">
        <v>85</v>
      </c>
      <c r="G10" s="11">
        <v>350</v>
      </c>
      <c r="H10" s="9">
        <v>3195</v>
      </c>
      <c r="I10" s="8">
        <v>2370</v>
      </c>
      <c r="J10" s="8">
        <v>825</v>
      </c>
      <c r="K10" s="9">
        <v>2560</v>
      </c>
      <c r="L10" s="10">
        <v>640</v>
      </c>
    </row>
    <row r="11" spans="1:12">
      <c r="A11" s="67" t="s">
        <v>8</v>
      </c>
      <c r="B11" s="10">
        <v>30725</v>
      </c>
      <c r="C11" s="9">
        <v>11960</v>
      </c>
      <c r="D11" s="8">
        <v>5435</v>
      </c>
      <c r="E11" s="8">
        <v>6525</v>
      </c>
      <c r="F11" s="53">
        <v>7980</v>
      </c>
      <c r="G11" s="11">
        <v>3975</v>
      </c>
      <c r="H11" s="9">
        <v>18765</v>
      </c>
      <c r="I11" s="8">
        <v>16485</v>
      </c>
      <c r="J11" s="8">
        <v>2280</v>
      </c>
      <c r="K11" s="9">
        <v>17285</v>
      </c>
      <c r="L11" s="10">
        <v>1485</v>
      </c>
    </row>
    <row r="12" spans="1:12">
      <c r="A12" s="67" t="s">
        <v>374</v>
      </c>
      <c r="B12" s="10">
        <v>1520</v>
      </c>
      <c r="C12" s="9">
        <v>515</v>
      </c>
      <c r="D12" s="8">
        <v>240</v>
      </c>
      <c r="E12" s="8">
        <v>275</v>
      </c>
      <c r="F12" s="53">
        <v>515</v>
      </c>
      <c r="G12" s="11">
        <v>5</v>
      </c>
      <c r="H12" s="9">
        <v>1005</v>
      </c>
      <c r="I12" s="8">
        <v>995</v>
      </c>
      <c r="J12" s="8">
        <v>10</v>
      </c>
      <c r="K12" s="9">
        <v>1005</v>
      </c>
      <c r="L12" s="10">
        <v>0</v>
      </c>
    </row>
    <row r="13" spans="1:12">
      <c r="A13" s="67" t="s">
        <v>11</v>
      </c>
      <c r="B13" s="10">
        <v>8020</v>
      </c>
      <c r="C13" s="9">
        <v>1695</v>
      </c>
      <c r="D13" s="8">
        <v>760</v>
      </c>
      <c r="E13" s="8">
        <v>935</v>
      </c>
      <c r="F13" s="53">
        <v>1360</v>
      </c>
      <c r="G13" s="11">
        <v>335</v>
      </c>
      <c r="H13" s="9">
        <v>6325</v>
      </c>
      <c r="I13" s="8">
        <v>3680</v>
      </c>
      <c r="J13" s="8">
        <v>2645</v>
      </c>
      <c r="K13" s="9">
        <v>5830</v>
      </c>
      <c r="L13" s="10">
        <v>495</v>
      </c>
    </row>
    <row r="14" spans="1:12">
      <c r="A14" s="67" t="s">
        <v>302</v>
      </c>
      <c r="B14" s="10">
        <v>1725</v>
      </c>
      <c r="C14" s="9">
        <v>25</v>
      </c>
      <c r="D14" s="8">
        <v>0</v>
      </c>
      <c r="E14" s="8">
        <v>25</v>
      </c>
      <c r="F14" s="53">
        <v>25</v>
      </c>
      <c r="G14" s="11">
        <v>0</v>
      </c>
      <c r="H14" s="9">
        <v>1700</v>
      </c>
      <c r="I14" s="8">
        <v>1585</v>
      </c>
      <c r="J14" s="8">
        <v>115</v>
      </c>
      <c r="K14" s="9">
        <v>1530</v>
      </c>
      <c r="L14" s="10">
        <v>170</v>
      </c>
    </row>
    <row r="15" spans="1:12">
      <c r="A15" s="67" t="s">
        <v>13</v>
      </c>
      <c r="B15" s="10">
        <v>17200</v>
      </c>
      <c r="C15" s="9">
        <v>2575</v>
      </c>
      <c r="D15" s="8">
        <v>1740</v>
      </c>
      <c r="E15" s="8">
        <v>835</v>
      </c>
      <c r="F15" s="53">
        <v>1170</v>
      </c>
      <c r="G15" s="11">
        <v>1405</v>
      </c>
      <c r="H15" s="9">
        <v>14625</v>
      </c>
      <c r="I15" s="8">
        <v>10345</v>
      </c>
      <c r="J15" s="8">
        <v>4280</v>
      </c>
      <c r="K15" s="9">
        <v>13800</v>
      </c>
      <c r="L15" s="10">
        <v>825</v>
      </c>
    </row>
    <row r="16" spans="1:12">
      <c r="A16" s="67" t="s">
        <v>14</v>
      </c>
      <c r="B16" s="10">
        <v>13070</v>
      </c>
      <c r="C16" s="9">
        <v>4135</v>
      </c>
      <c r="D16" s="8">
        <v>1225</v>
      </c>
      <c r="E16" s="8">
        <v>2910</v>
      </c>
      <c r="F16" s="53">
        <v>1945</v>
      </c>
      <c r="G16" s="11">
        <v>2190</v>
      </c>
      <c r="H16" s="9">
        <v>8935</v>
      </c>
      <c r="I16" s="8">
        <v>7365</v>
      </c>
      <c r="J16" s="8">
        <v>1575</v>
      </c>
      <c r="K16" s="9">
        <v>7510</v>
      </c>
      <c r="L16" s="10">
        <v>1425</v>
      </c>
    </row>
    <row r="17" spans="1:12">
      <c r="A17" s="67" t="s">
        <v>15</v>
      </c>
      <c r="B17" s="10">
        <v>20970</v>
      </c>
      <c r="C17" s="9">
        <v>4450</v>
      </c>
      <c r="D17" s="8">
        <v>1545</v>
      </c>
      <c r="E17" s="8">
        <v>2905</v>
      </c>
      <c r="F17" s="53">
        <v>3455</v>
      </c>
      <c r="G17" s="11">
        <v>995</v>
      </c>
      <c r="H17" s="9">
        <v>16515</v>
      </c>
      <c r="I17" s="8">
        <v>12255</v>
      </c>
      <c r="J17" s="8">
        <v>4260</v>
      </c>
      <c r="K17" s="9">
        <v>14760</v>
      </c>
      <c r="L17" s="10">
        <v>1755</v>
      </c>
    </row>
    <row r="18" spans="1:12">
      <c r="A18" s="67" t="s">
        <v>16</v>
      </c>
      <c r="B18" s="10">
        <v>23630</v>
      </c>
      <c r="C18" s="9">
        <v>7785</v>
      </c>
      <c r="D18" s="8">
        <v>2710</v>
      </c>
      <c r="E18" s="8">
        <v>5075</v>
      </c>
      <c r="F18" s="53">
        <v>5250</v>
      </c>
      <c r="G18" s="11">
        <v>2535</v>
      </c>
      <c r="H18" s="9">
        <v>15845</v>
      </c>
      <c r="I18" s="8">
        <v>11525</v>
      </c>
      <c r="J18" s="8">
        <v>4325</v>
      </c>
      <c r="K18" s="9">
        <v>14650</v>
      </c>
      <c r="L18" s="10">
        <v>1200</v>
      </c>
    </row>
    <row r="19" spans="1:12">
      <c r="A19" s="67" t="s">
        <v>174</v>
      </c>
      <c r="B19" s="10">
        <v>15150</v>
      </c>
      <c r="C19" s="9">
        <v>5000</v>
      </c>
      <c r="D19" s="8">
        <v>2075</v>
      </c>
      <c r="E19" s="8">
        <v>2925</v>
      </c>
      <c r="F19" s="53">
        <v>2595</v>
      </c>
      <c r="G19" s="11">
        <v>2400</v>
      </c>
      <c r="H19" s="9">
        <v>10150</v>
      </c>
      <c r="I19" s="8">
        <v>9095</v>
      </c>
      <c r="J19" s="8">
        <v>1055</v>
      </c>
      <c r="K19" s="9">
        <v>9130</v>
      </c>
      <c r="L19" s="10">
        <v>1020</v>
      </c>
    </row>
    <row r="20" spans="1:12">
      <c r="A20" s="67" t="s">
        <v>375</v>
      </c>
      <c r="B20" s="10">
        <v>9445</v>
      </c>
      <c r="C20" s="9">
        <v>565</v>
      </c>
      <c r="D20" s="8">
        <v>135</v>
      </c>
      <c r="E20" s="8">
        <v>430</v>
      </c>
      <c r="F20" s="53">
        <v>445</v>
      </c>
      <c r="G20" s="11">
        <v>115</v>
      </c>
      <c r="H20" s="9">
        <v>8880</v>
      </c>
      <c r="I20" s="8">
        <v>5720</v>
      </c>
      <c r="J20" s="8">
        <v>3160</v>
      </c>
      <c r="K20" s="9">
        <v>7750</v>
      </c>
      <c r="L20" s="10">
        <v>1130</v>
      </c>
    </row>
    <row r="21" spans="1:12">
      <c r="A21" s="67" t="s">
        <v>18</v>
      </c>
      <c r="B21" s="10">
        <v>750</v>
      </c>
      <c r="C21" s="9">
        <v>195</v>
      </c>
      <c r="D21" s="8">
        <v>165</v>
      </c>
      <c r="E21" s="8">
        <v>30</v>
      </c>
      <c r="F21" s="53">
        <v>65</v>
      </c>
      <c r="G21" s="11">
        <v>130</v>
      </c>
      <c r="H21" s="9">
        <v>555</v>
      </c>
      <c r="I21" s="8">
        <v>520</v>
      </c>
      <c r="J21" s="8">
        <v>35</v>
      </c>
      <c r="K21" s="9">
        <v>150</v>
      </c>
      <c r="L21" s="10">
        <v>405</v>
      </c>
    </row>
    <row r="22" spans="1:12">
      <c r="A22" s="67" t="s">
        <v>376</v>
      </c>
      <c r="B22" s="10">
        <v>25465</v>
      </c>
      <c r="C22" s="9">
        <v>9170</v>
      </c>
      <c r="D22" s="8">
        <v>8265</v>
      </c>
      <c r="E22" s="8">
        <v>905</v>
      </c>
      <c r="F22" s="53">
        <v>5385</v>
      </c>
      <c r="G22" s="11">
        <v>3785</v>
      </c>
      <c r="H22" s="9">
        <v>16295</v>
      </c>
      <c r="I22" s="8">
        <v>12415</v>
      </c>
      <c r="J22" s="8">
        <v>3880</v>
      </c>
      <c r="K22" s="9">
        <v>14650</v>
      </c>
      <c r="L22" s="10">
        <v>1645</v>
      </c>
    </row>
    <row r="23" spans="1:12">
      <c r="A23" s="67" t="s">
        <v>377</v>
      </c>
      <c r="B23" s="10">
        <v>235</v>
      </c>
      <c r="C23" s="9">
        <v>235</v>
      </c>
      <c r="D23" s="8">
        <v>125</v>
      </c>
      <c r="E23" s="8">
        <v>110</v>
      </c>
      <c r="F23" s="53">
        <v>150</v>
      </c>
      <c r="G23" s="11">
        <v>85</v>
      </c>
      <c r="H23" s="9">
        <v>0</v>
      </c>
      <c r="I23" s="8">
        <v>0</v>
      </c>
      <c r="J23" s="8">
        <v>0</v>
      </c>
      <c r="K23" s="9">
        <v>0</v>
      </c>
      <c r="L23" s="10">
        <v>0</v>
      </c>
    </row>
    <row r="24" spans="1:12">
      <c r="A24" s="67" t="s">
        <v>21</v>
      </c>
      <c r="B24" s="10">
        <v>14490</v>
      </c>
      <c r="C24" s="9">
        <v>3210</v>
      </c>
      <c r="D24" s="8">
        <v>1055</v>
      </c>
      <c r="E24" s="8">
        <v>2150</v>
      </c>
      <c r="F24" s="53">
        <v>3005</v>
      </c>
      <c r="G24" s="11">
        <v>205</v>
      </c>
      <c r="H24" s="9">
        <v>11280</v>
      </c>
      <c r="I24" s="8">
        <v>6755</v>
      </c>
      <c r="J24" s="8">
        <v>4525</v>
      </c>
      <c r="K24" s="9">
        <v>10820</v>
      </c>
      <c r="L24" s="10">
        <v>460</v>
      </c>
    </row>
    <row r="25" spans="1:12">
      <c r="A25" s="67" t="s">
        <v>378</v>
      </c>
      <c r="B25" s="10">
        <v>24085</v>
      </c>
      <c r="C25" s="9">
        <v>4090</v>
      </c>
      <c r="D25" s="8">
        <v>1155</v>
      </c>
      <c r="E25" s="8">
        <v>2935</v>
      </c>
      <c r="F25" s="53">
        <v>3455</v>
      </c>
      <c r="G25" s="11">
        <v>635</v>
      </c>
      <c r="H25" s="9">
        <v>19995</v>
      </c>
      <c r="I25" s="8">
        <v>13375</v>
      </c>
      <c r="J25" s="8">
        <v>6620</v>
      </c>
      <c r="K25" s="9">
        <v>19045</v>
      </c>
      <c r="L25" s="10">
        <v>950</v>
      </c>
    </row>
    <row r="26" spans="1:12">
      <c r="A26" s="67" t="s">
        <v>22</v>
      </c>
      <c r="B26" s="10">
        <v>28850</v>
      </c>
      <c r="C26" s="9">
        <v>4175</v>
      </c>
      <c r="D26" s="8">
        <v>1090</v>
      </c>
      <c r="E26" s="8">
        <v>3085</v>
      </c>
      <c r="F26" s="53">
        <v>3235</v>
      </c>
      <c r="G26" s="11">
        <v>940</v>
      </c>
      <c r="H26" s="9">
        <v>24675</v>
      </c>
      <c r="I26" s="8">
        <v>16115</v>
      </c>
      <c r="J26" s="8">
        <v>8560</v>
      </c>
      <c r="K26" s="9">
        <v>23155</v>
      </c>
      <c r="L26" s="10">
        <v>1520</v>
      </c>
    </row>
    <row r="27" spans="1:12">
      <c r="A27" s="67" t="s">
        <v>379</v>
      </c>
      <c r="B27" s="10">
        <v>950</v>
      </c>
      <c r="C27" s="9">
        <v>370</v>
      </c>
      <c r="D27" s="8">
        <v>295</v>
      </c>
      <c r="E27" s="8">
        <v>75</v>
      </c>
      <c r="F27" s="53">
        <v>290</v>
      </c>
      <c r="G27" s="11">
        <v>80</v>
      </c>
      <c r="H27" s="9">
        <v>580</v>
      </c>
      <c r="I27" s="8">
        <v>580</v>
      </c>
      <c r="J27" s="8">
        <v>0</v>
      </c>
      <c r="K27" s="9">
        <v>545</v>
      </c>
      <c r="L27" s="10">
        <v>30</v>
      </c>
    </row>
    <row r="28" spans="1:12">
      <c r="A28" s="67" t="s">
        <v>23</v>
      </c>
      <c r="B28" s="10">
        <v>14120</v>
      </c>
      <c r="C28" s="9">
        <v>2845</v>
      </c>
      <c r="D28" s="8">
        <v>515</v>
      </c>
      <c r="E28" s="8">
        <v>2325</v>
      </c>
      <c r="F28" s="53">
        <v>2650</v>
      </c>
      <c r="G28" s="11">
        <v>190</v>
      </c>
      <c r="H28" s="9">
        <v>11280</v>
      </c>
      <c r="I28" s="8">
        <v>7095</v>
      </c>
      <c r="J28" s="8">
        <v>4180</v>
      </c>
      <c r="K28" s="9">
        <v>11125</v>
      </c>
      <c r="L28" s="10">
        <v>150</v>
      </c>
    </row>
    <row r="29" spans="1:12">
      <c r="A29" s="67" t="s">
        <v>24</v>
      </c>
      <c r="B29" s="10">
        <v>5265</v>
      </c>
      <c r="C29" s="9">
        <v>1615</v>
      </c>
      <c r="D29" s="8">
        <v>300</v>
      </c>
      <c r="E29" s="8">
        <v>1315</v>
      </c>
      <c r="F29" s="53">
        <v>1495</v>
      </c>
      <c r="G29" s="11">
        <v>125</v>
      </c>
      <c r="H29" s="9">
        <v>3645</v>
      </c>
      <c r="I29" s="8">
        <v>2880</v>
      </c>
      <c r="J29" s="8">
        <v>770</v>
      </c>
      <c r="K29" s="9">
        <v>3465</v>
      </c>
      <c r="L29" s="10">
        <v>180</v>
      </c>
    </row>
    <row r="30" spans="1:12">
      <c r="A30" s="67" t="s">
        <v>380</v>
      </c>
      <c r="B30" s="10">
        <v>23680</v>
      </c>
      <c r="C30" s="9">
        <v>9260</v>
      </c>
      <c r="D30" s="8">
        <v>3595</v>
      </c>
      <c r="E30" s="8">
        <v>5665</v>
      </c>
      <c r="F30" s="53">
        <v>5650</v>
      </c>
      <c r="G30" s="11">
        <v>3615</v>
      </c>
      <c r="H30" s="9">
        <v>14420</v>
      </c>
      <c r="I30" s="8">
        <v>7390</v>
      </c>
      <c r="J30" s="8">
        <v>7030</v>
      </c>
      <c r="K30" s="9">
        <v>12505</v>
      </c>
      <c r="L30" s="10">
        <v>1915</v>
      </c>
    </row>
    <row r="31" spans="1:12">
      <c r="A31" s="67" t="s">
        <v>25</v>
      </c>
      <c r="B31" s="10">
        <v>1090</v>
      </c>
      <c r="C31" s="9">
        <v>50</v>
      </c>
      <c r="D31" s="8">
        <v>40</v>
      </c>
      <c r="E31" s="8">
        <v>10</v>
      </c>
      <c r="F31" s="53">
        <v>30</v>
      </c>
      <c r="G31" s="11">
        <v>20</v>
      </c>
      <c r="H31" s="9">
        <v>1040</v>
      </c>
      <c r="I31" s="8">
        <v>1040</v>
      </c>
      <c r="J31" s="8">
        <v>0</v>
      </c>
      <c r="K31" s="9">
        <v>765</v>
      </c>
      <c r="L31" s="10">
        <v>275</v>
      </c>
    </row>
    <row r="32" spans="1:12">
      <c r="A32" s="67" t="s">
        <v>27</v>
      </c>
      <c r="B32" s="10">
        <v>19385</v>
      </c>
      <c r="C32" s="9">
        <v>2835</v>
      </c>
      <c r="D32" s="8">
        <v>1350</v>
      </c>
      <c r="E32" s="8">
        <v>1485</v>
      </c>
      <c r="F32" s="53">
        <v>1650</v>
      </c>
      <c r="G32" s="11">
        <v>1185</v>
      </c>
      <c r="H32" s="9">
        <v>16550</v>
      </c>
      <c r="I32" s="8">
        <v>10925</v>
      </c>
      <c r="J32" s="8">
        <v>5625</v>
      </c>
      <c r="K32" s="9">
        <v>14800</v>
      </c>
      <c r="L32" s="10">
        <v>1750</v>
      </c>
    </row>
    <row r="33" spans="1:12">
      <c r="A33" s="67" t="s">
        <v>381</v>
      </c>
      <c r="B33" s="10">
        <v>395</v>
      </c>
      <c r="C33" s="9">
        <v>255</v>
      </c>
      <c r="D33" s="8">
        <v>225</v>
      </c>
      <c r="E33" s="8">
        <v>35</v>
      </c>
      <c r="F33" s="53">
        <v>135</v>
      </c>
      <c r="G33" s="11">
        <v>120</v>
      </c>
      <c r="H33" s="9">
        <v>135</v>
      </c>
      <c r="I33" s="8">
        <v>135</v>
      </c>
      <c r="J33" s="8">
        <v>0</v>
      </c>
      <c r="K33" s="9">
        <v>120</v>
      </c>
      <c r="L33" s="10">
        <v>15</v>
      </c>
    </row>
    <row r="34" spans="1:12">
      <c r="A34" s="67" t="s">
        <v>28</v>
      </c>
      <c r="B34" s="10">
        <v>4160</v>
      </c>
      <c r="C34" s="9">
        <v>4075</v>
      </c>
      <c r="D34" s="8">
        <v>2525</v>
      </c>
      <c r="E34" s="8">
        <v>1550</v>
      </c>
      <c r="F34" s="53">
        <v>2280</v>
      </c>
      <c r="G34" s="11">
        <v>1790</v>
      </c>
      <c r="H34" s="9">
        <v>90</v>
      </c>
      <c r="I34" s="8">
        <v>90</v>
      </c>
      <c r="J34" s="8">
        <v>0</v>
      </c>
      <c r="K34" s="9">
        <v>90</v>
      </c>
      <c r="L34" s="10">
        <v>0</v>
      </c>
    </row>
    <row r="35" spans="1:12">
      <c r="A35" s="67" t="s">
        <v>382</v>
      </c>
      <c r="B35" s="10">
        <v>5165</v>
      </c>
      <c r="C35" s="9">
        <v>220</v>
      </c>
      <c r="D35" s="8">
        <v>160</v>
      </c>
      <c r="E35" s="8">
        <v>60</v>
      </c>
      <c r="F35" s="53">
        <v>120</v>
      </c>
      <c r="G35" s="11">
        <v>105</v>
      </c>
      <c r="H35" s="9">
        <v>4945</v>
      </c>
      <c r="I35" s="8">
        <v>4730</v>
      </c>
      <c r="J35" s="8">
        <v>210</v>
      </c>
      <c r="K35" s="9">
        <v>4285</v>
      </c>
      <c r="L35" s="10">
        <v>660</v>
      </c>
    </row>
    <row r="36" spans="1:12">
      <c r="A36" s="67" t="s">
        <v>331</v>
      </c>
      <c r="B36" s="10">
        <v>1040</v>
      </c>
      <c r="C36" s="9">
        <v>40</v>
      </c>
      <c r="D36" s="8">
        <v>0</v>
      </c>
      <c r="E36" s="8">
        <v>40</v>
      </c>
      <c r="F36" s="53">
        <v>40</v>
      </c>
      <c r="G36" s="11">
        <v>0</v>
      </c>
      <c r="H36" s="9">
        <v>995</v>
      </c>
      <c r="I36" s="8">
        <v>960</v>
      </c>
      <c r="J36" s="8">
        <v>35</v>
      </c>
      <c r="K36" s="9">
        <v>920</v>
      </c>
      <c r="L36" s="10">
        <v>80</v>
      </c>
    </row>
    <row r="37" spans="1:12">
      <c r="A37" s="67" t="s">
        <v>332</v>
      </c>
      <c r="B37" s="10">
        <v>645</v>
      </c>
      <c r="C37" s="9">
        <v>100</v>
      </c>
      <c r="D37" s="8">
        <v>15</v>
      </c>
      <c r="E37" s="8">
        <v>85</v>
      </c>
      <c r="F37" s="53">
        <v>75</v>
      </c>
      <c r="G37" s="11">
        <v>25</v>
      </c>
      <c r="H37" s="9">
        <v>545</v>
      </c>
      <c r="I37" s="8">
        <v>535</v>
      </c>
      <c r="J37" s="8">
        <v>10</v>
      </c>
      <c r="K37" s="9">
        <v>515</v>
      </c>
      <c r="L37" s="10">
        <v>30</v>
      </c>
    </row>
    <row r="38" spans="1:12">
      <c r="A38" s="67" t="s">
        <v>31</v>
      </c>
      <c r="B38" s="10">
        <v>23130</v>
      </c>
      <c r="C38" s="9">
        <v>3670</v>
      </c>
      <c r="D38" s="8">
        <v>955</v>
      </c>
      <c r="E38" s="8">
        <v>2715</v>
      </c>
      <c r="F38" s="53">
        <v>2995</v>
      </c>
      <c r="G38" s="11">
        <v>675</v>
      </c>
      <c r="H38" s="9">
        <v>19460</v>
      </c>
      <c r="I38" s="8">
        <v>15650</v>
      </c>
      <c r="J38" s="8">
        <v>3810</v>
      </c>
      <c r="K38" s="9">
        <v>18630</v>
      </c>
      <c r="L38" s="10">
        <v>830</v>
      </c>
    </row>
    <row r="39" spans="1:12">
      <c r="A39" s="67" t="s">
        <v>32</v>
      </c>
      <c r="B39" s="10">
        <v>14720</v>
      </c>
      <c r="C39" s="9">
        <v>2515</v>
      </c>
      <c r="D39" s="8">
        <v>460</v>
      </c>
      <c r="E39" s="8">
        <v>2055</v>
      </c>
      <c r="F39" s="53">
        <v>2215</v>
      </c>
      <c r="G39" s="11">
        <v>300</v>
      </c>
      <c r="H39" s="9">
        <v>12210</v>
      </c>
      <c r="I39" s="8">
        <v>9100</v>
      </c>
      <c r="J39" s="8">
        <v>3105</v>
      </c>
      <c r="K39" s="9">
        <v>11390</v>
      </c>
      <c r="L39" s="10">
        <v>815</v>
      </c>
    </row>
    <row r="40" spans="1:12">
      <c r="A40" s="67" t="s">
        <v>33</v>
      </c>
      <c r="B40" s="10">
        <v>17320</v>
      </c>
      <c r="C40" s="9">
        <v>5295</v>
      </c>
      <c r="D40" s="8">
        <v>2805</v>
      </c>
      <c r="E40" s="8">
        <v>2490</v>
      </c>
      <c r="F40" s="53">
        <v>3400</v>
      </c>
      <c r="G40" s="11">
        <v>1890</v>
      </c>
      <c r="H40" s="9">
        <v>12025</v>
      </c>
      <c r="I40" s="8">
        <v>11565</v>
      </c>
      <c r="J40" s="8">
        <v>460</v>
      </c>
      <c r="K40" s="9">
        <v>11230</v>
      </c>
      <c r="L40" s="10">
        <v>795</v>
      </c>
    </row>
    <row r="41" spans="1:12">
      <c r="A41" s="67" t="s">
        <v>34</v>
      </c>
      <c r="B41" s="10">
        <v>14740</v>
      </c>
      <c r="C41" s="9">
        <v>3620</v>
      </c>
      <c r="D41" s="8">
        <v>2165</v>
      </c>
      <c r="E41" s="8">
        <v>1455</v>
      </c>
      <c r="F41" s="53">
        <v>2420</v>
      </c>
      <c r="G41" s="11">
        <v>1200</v>
      </c>
      <c r="H41" s="9">
        <v>11120</v>
      </c>
      <c r="I41" s="8">
        <v>8335</v>
      </c>
      <c r="J41" s="8">
        <v>2785</v>
      </c>
      <c r="K41" s="9">
        <v>10375</v>
      </c>
      <c r="L41" s="10">
        <v>745</v>
      </c>
    </row>
    <row r="42" spans="1:12">
      <c r="A42" s="67" t="s">
        <v>35</v>
      </c>
      <c r="B42" s="10">
        <v>18065</v>
      </c>
      <c r="C42" s="9">
        <v>5195</v>
      </c>
      <c r="D42" s="8">
        <v>2010</v>
      </c>
      <c r="E42" s="8">
        <v>3190</v>
      </c>
      <c r="F42" s="53">
        <v>3800</v>
      </c>
      <c r="G42" s="11">
        <v>1395</v>
      </c>
      <c r="H42" s="9">
        <v>12865</v>
      </c>
      <c r="I42" s="8">
        <v>8775</v>
      </c>
      <c r="J42" s="8">
        <v>4095</v>
      </c>
      <c r="K42" s="9">
        <v>11310</v>
      </c>
      <c r="L42" s="10">
        <v>1555</v>
      </c>
    </row>
    <row r="43" spans="1:12">
      <c r="A43" s="67" t="s">
        <v>383</v>
      </c>
      <c r="B43" s="10">
        <v>15645</v>
      </c>
      <c r="C43" s="9">
        <v>4785</v>
      </c>
      <c r="D43" s="8">
        <v>630</v>
      </c>
      <c r="E43" s="8">
        <v>4155</v>
      </c>
      <c r="F43" s="53">
        <v>4725</v>
      </c>
      <c r="G43" s="11">
        <v>60</v>
      </c>
      <c r="H43" s="9">
        <v>10860</v>
      </c>
      <c r="I43" s="8">
        <v>5940</v>
      </c>
      <c r="J43" s="8">
        <v>4920</v>
      </c>
      <c r="K43" s="9">
        <v>10680</v>
      </c>
      <c r="L43" s="10">
        <v>180</v>
      </c>
    </row>
    <row r="44" spans="1:12">
      <c r="A44" s="67" t="s">
        <v>37</v>
      </c>
      <c r="B44" s="10">
        <v>10290</v>
      </c>
      <c r="C44" s="9">
        <v>2900</v>
      </c>
      <c r="D44" s="8">
        <v>1755</v>
      </c>
      <c r="E44" s="8">
        <v>1145</v>
      </c>
      <c r="F44" s="53">
        <v>1130</v>
      </c>
      <c r="G44" s="11">
        <v>1775</v>
      </c>
      <c r="H44" s="9">
        <v>7385</v>
      </c>
      <c r="I44" s="8">
        <v>6395</v>
      </c>
      <c r="J44" s="8">
        <v>990</v>
      </c>
      <c r="K44" s="9">
        <v>5880</v>
      </c>
      <c r="L44" s="10">
        <v>1505</v>
      </c>
    </row>
    <row r="45" spans="1:12">
      <c r="A45" s="67" t="s">
        <v>38</v>
      </c>
      <c r="B45" s="10">
        <v>14630</v>
      </c>
      <c r="C45" s="9">
        <v>4620</v>
      </c>
      <c r="D45" s="8">
        <v>2490</v>
      </c>
      <c r="E45" s="8">
        <v>2125</v>
      </c>
      <c r="F45" s="53">
        <v>2850</v>
      </c>
      <c r="G45" s="11">
        <v>1765</v>
      </c>
      <c r="H45" s="9">
        <v>10010</v>
      </c>
      <c r="I45" s="8">
        <v>8665</v>
      </c>
      <c r="J45" s="8">
        <v>1345</v>
      </c>
      <c r="K45" s="9">
        <v>9320</v>
      </c>
      <c r="L45" s="10">
        <v>685</v>
      </c>
    </row>
    <row r="46" spans="1:12">
      <c r="A46" s="67" t="s">
        <v>213</v>
      </c>
      <c r="B46" s="10">
        <v>2155</v>
      </c>
      <c r="C46" s="9">
        <v>205</v>
      </c>
      <c r="D46" s="8">
        <v>135</v>
      </c>
      <c r="E46" s="8">
        <v>70</v>
      </c>
      <c r="F46" s="53">
        <v>180</v>
      </c>
      <c r="G46" s="11">
        <v>25</v>
      </c>
      <c r="H46" s="9">
        <v>1945</v>
      </c>
      <c r="I46" s="8">
        <v>1890</v>
      </c>
      <c r="J46" s="8">
        <v>55</v>
      </c>
      <c r="K46" s="9">
        <v>1840</v>
      </c>
      <c r="L46" s="10">
        <v>105</v>
      </c>
    </row>
    <row r="47" spans="1:12">
      <c r="A47" s="67" t="s">
        <v>40</v>
      </c>
      <c r="B47" s="10">
        <v>8705</v>
      </c>
      <c r="C47" s="9">
        <v>1680</v>
      </c>
      <c r="D47" s="8">
        <v>545</v>
      </c>
      <c r="E47" s="8">
        <v>1135</v>
      </c>
      <c r="F47" s="53">
        <v>1490</v>
      </c>
      <c r="G47" s="11">
        <v>195</v>
      </c>
      <c r="H47" s="9">
        <v>7025</v>
      </c>
      <c r="I47" s="8">
        <v>5445</v>
      </c>
      <c r="J47" s="8">
        <v>1580</v>
      </c>
      <c r="K47" s="9">
        <v>6685</v>
      </c>
      <c r="L47" s="10">
        <v>335</v>
      </c>
    </row>
    <row r="48" spans="1:12">
      <c r="A48" s="67" t="s">
        <v>384</v>
      </c>
      <c r="B48" s="10">
        <v>7400</v>
      </c>
      <c r="C48" s="9">
        <v>2585</v>
      </c>
      <c r="D48" s="8">
        <v>1685</v>
      </c>
      <c r="E48" s="8">
        <v>900</v>
      </c>
      <c r="F48" s="53">
        <v>1860</v>
      </c>
      <c r="G48" s="11">
        <v>720</v>
      </c>
      <c r="H48" s="9">
        <v>4815</v>
      </c>
      <c r="I48" s="8">
        <v>3645</v>
      </c>
      <c r="J48" s="8">
        <v>1170</v>
      </c>
      <c r="K48" s="9">
        <v>4200</v>
      </c>
      <c r="L48" s="10">
        <v>620</v>
      </c>
    </row>
    <row r="49" spans="1:12">
      <c r="A49" s="67" t="s">
        <v>42</v>
      </c>
      <c r="B49" s="10">
        <v>23855</v>
      </c>
      <c r="C49" s="9">
        <v>6700</v>
      </c>
      <c r="D49" s="8">
        <v>2125</v>
      </c>
      <c r="E49" s="8">
        <v>4575</v>
      </c>
      <c r="F49" s="53">
        <v>4590</v>
      </c>
      <c r="G49" s="11">
        <v>2105</v>
      </c>
      <c r="H49" s="9">
        <v>17155</v>
      </c>
      <c r="I49" s="8">
        <v>12195</v>
      </c>
      <c r="J49" s="8">
        <v>4960</v>
      </c>
      <c r="K49" s="9">
        <v>14810</v>
      </c>
      <c r="L49" s="10">
        <v>2350</v>
      </c>
    </row>
    <row r="50" spans="1:12">
      <c r="A50" s="67" t="s">
        <v>214</v>
      </c>
      <c r="B50" s="10">
        <v>3800</v>
      </c>
      <c r="C50" s="9">
        <v>95</v>
      </c>
      <c r="D50" s="8">
        <v>50</v>
      </c>
      <c r="E50" s="8">
        <v>45</v>
      </c>
      <c r="F50" s="53">
        <v>65</v>
      </c>
      <c r="G50" s="11">
        <v>30</v>
      </c>
      <c r="H50" s="9">
        <v>3705</v>
      </c>
      <c r="I50" s="8">
        <v>1335</v>
      </c>
      <c r="J50" s="8">
        <v>2370</v>
      </c>
      <c r="K50" s="9">
        <v>3635</v>
      </c>
      <c r="L50" s="10">
        <v>65</v>
      </c>
    </row>
    <row r="51" spans="1:12">
      <c r="A51" s="67" t="s">
        <v>45</v>
      </c>
      <c r="B51" s="10">
        <v>23570</v>
      </c>
      <c r="C51" s="9">
        <v>4340</v>
      </c>
      <c r="D51" s="8">
        <v>2040</v>
      </c>
      <c r="E51" s="8">
        <v>2300</v>
      </c>
      <c r="F51" s="53">
        <v>2775</v>
      </c>
      <c r="G51" s="11">
        <v>1570</v>
      </c>
      <c r="H51" s="9">
        <v>19230</v>
      </c>
      <c r="I51" s="8">
        <v>15825</v>
      </c>
      <c r="J51" s="8">
        <v>3405</v>
      </c>
      <c r="K51" s="9">
        <v>17155</v>
      </c>
      <c r="L51" s="10">
        <v>2070</v>
      </c>
    </row>
    <row r="52" spans="1:12">
      <c r="A52" s="67" t="s">
        <v>47</v>
      </c>
      <c r="B52" s="10">
        <v>19390</v>
      </c>
      <c r="C52" s="9">
        <v>3555</v>
      </c>
      <c r="D52" s="8">
        <v>1205</v>
      </c>
      <c r="E52" s="8">
        <v>2350</v>
      </c>
      <c r="F52" s="53">
        <v>2940</v>
      </c>
      <c r="G52" s="11">
        <v>615</v>
      </c>
      <c r="H52" s="9">
        <v>15835</v>
      </c>
      <c r="I52" s="8">
        <v>10640</v>
      </c>
      <c r="J52" s="8">
        <v>5195</v>
      </c>
      <c r="K52" s="9">
        <v>15000</v>
      </c>
      <c r="L52" s="10">
        <v>840</v>
      </c>
    </row>
    <row r="53" spans="1:12">
      <c r="A53" s="67" t="s">
        <v>48</v>
      </c>
      <c r="B53" s="10">
        <v>21430</v>
      </c>
      <c r="C53" s="9">
        <v>4125</v>
      </c>
      <c r="D53" s="8">
        <v>1540</v>
      </c>
      <c r="E53" s="8">
        <v>2585</v>
      </c>
      <c r="F53" s="53">
        <v>2540</v>
      </c>
      <c r="G53" s="11">
        <v>1585</v>
      </c>
      <c r="H53" s="9">
        <v>17310</v>
      </c>
      <c r="I53" s="8">
        <v>10120</v>
      </c>
      <c r="J53" s="8">
        <v>7185</v>
      </c>
      <c r="K53" s="9">
        <v>15985</v>
      </c>
      <c r="L53" s="10">
        <v>1320</v>
      </c>
    </row>
    <row r="54" spans="1:12">
      <c r="A54" s="67" t="s">
        <v>385</v>
      </c>
      <c r="B54" s="10">
        <v>12665</v>
      </c>
      <c r="C54" s="9">
        <v>4570</v>
      </c>
      <c r="D54" s="8">
        <v>3430</v>
      </c>
      <c r="E54" s="8">
        <v>1140</v>
      </c>
      <c r="F54" s="53">
        <v>2545</v>
      </c>
      <c r="G54" s="11">
        <v>2025</v>
      </c>
      <c r="H54" s="9">
        <v>8095</v>
      </c>
      <c r="I54" s="8">
        <v>8095</v>
      </c>
      <c r="J54" s="8">
        <v>0</v>
      </c>
      <c r="K54" s="9">
        <v>5455</v>
      </c>
      <c r="L54" s="10">
        <v>2640</v>
      </c>
    </row>
    <row r="55" spans="1:12">
      <c r="A55" s="67" t="s">
        <v>386</v>
      </c>
      <c r="B55" s="10">
        <v>7215</v>
      </c>
      <c r="C55" s="9">
        <v>7000</v>
      </c>
      <c r="D55" s="8">
        <v>1950</v>
      </c>
      <c r="E55" s="8">
        <v>5050</v>
      </c>
      <c r="F55" s="53">
        <v>5895</v>
      </c>
      <c r="G55" s="11">
        <v>1105</v>
      </c>
      <c r="H55" s="9">
        <v>210</v>
      </c>
      <c r="I55" s="8">
        <v>45</v>
      </c>
      <c r="J55" s="8">
        <v>170</v>
      </c>
      <c r="K55" s="9">
        <v>85</v>
      </c>
      <c r="L55" s="10">
        <v>125</v>
      </c>
    </row>
    <row r="56" spans="1:12">
      <c r="A56" s="67" t="s">
        <v>154</v>
      </c>
      <c r="B56" s="10">
        <v>12720</v>
      </c>
      <c r="C56" s="9">
        <v>3260</v>
      </c>
      <c r="D56" s="8">
        <v>1235</v>
      </c>
      <c r="E56" s="8">
        <v>2025</v>
      </c>
      <c r="F56" s="53">
        <v>2375</v>
      </c>
      <c r="G56" s="11">
        <v>885</v>
      </c>
      <c r="H56" s="9">
        <v>9460</v>
      </c>
      <c r="I56" s="8">
        <v>6415</v>
      </c>
      <c r="J56" s="8">
        <v>3045</v>
      </c>
      <c r="K56" s="9">
        <v>8770</v>
      </c>
      <c r="L56" s="10">
        <v>690</v>
      </c>
    </row>
    <row r="57" spans="1:12">
      <c r="A57" s="67" t="s">
        <v>50</v>
      </c>
      <c r="B57" s="10">
        <v>18220</v>
      </c>
      <c r="C57" s="9">
        <v>4525</v>
      </c>
      <c r="D57" s="8">
        <v>1165</v>
      </c>
      <c r="E57" s="8">
        <v>3355</v>
      </c>
      <c r="F57" s="53">
        <v>3385</v>
      </c>
      <c r="G57" s="11">
        <v>1140</v>
      </c>
      <c r="H57" s="9">
        <v>13695</v>
      </c>
      <c r="I57" s="8">
        <v>10540</v>
      </c>
      <c r="J57" s="8">
        <v>3155</v>
      </c>
      <c r="K57" s="9">
        <v>11885</v>
      </c>
      <c r="L57" s="10">
        <v>1805</v>
      </c>
    </row>
    <row r="58" spans="1:12">
      <c r="A58" s="67" t="s">
        <v>387</v>
      </c>
      <c r="B58" s="10">
        <v>21755</v>
      </c>
      <c r="C58" s="9">
        <v>7005</v>
      </c>
      <c r="D58" s="8">
        <v>3580</v>
      </c>
      <c r="E58" s="8">
        <v>3420</v>
      </c>
      <c r="F58" s="53">
        <v>4870</v>
      </c>
      <c r="G58" s="11">
        <v>2130</v>
      </c>
      <c r="H58" s="9">
        <v>14750</v>
      </c>
      <c r="I58" s="8">
        <v>11815</v>
      </c>
      <c r="J58" s="8">
        <v>2935</v>
      </c>
      <c r="K58" s="9">
        <v>12930</v>
      </c>
      <c r="L58" s="10">
        <v>1825</v>
      </c>
    </row>
    <row r="59" spans="1:12">
      <c r="A59" s="67" t="s">
        <v>52</v>
      </c>
      <c r="B59" s="10">
        <v>22135</v>
      </c>
      <c r="C59" s="9">
        <v>4670</v>
      </c>
      <c r="D59" s="8">
        <v>1605</v>
      </c>
      <c r="E59" s="8">
        <v>3065</v>
      </c>
      <c r="F59" s="53">
        <v>3515</v>
      </c>
      <c r="G59" s="11">
        <v>1155</v>
      </c>
      <c r="H59" s="9">
        <v>17460</v>
      </c>
      <c r="I59" s="8">
        <v>15295</v>
      </c>
      <c r="J59" s="8">
        <v>2165</v>
      </c>
      <c r="K59" s="9">
        <v>15320</v>
      </c>
      <c r="L59" s="10">
        <v>2140</v>
      </c>
    </row>
    <row r="60" spans="1:12">
      <c r="A60" s="67" t="s">
        <v>53</v>
      </c>
      <c r="B60" s="10">
        <v>17415</v>
      </c>
      <c r="C60" s="9">
        <v>3610</v>
      </c>
      <c r="D60" s="8">
        <v>1725</v>
      </c>
      <c r="E60" s="8">
        <v>1885</v>
      </c>
      <c r="F60" s="53">
        <v>2315</v>
      </c>
      <c r="G60" s="11">
        <v>1290</v>
      </c>
      <c r="H60" s="9">
        <v>13810</v>
      </c>
      <c r="I60" s="8">
        <v>8195</v>
      </c>
      <c r="J60" s="8">
        <v>5615</v>
      </c>
      <c r="K60" s="9">
        <v>12575</v>
      </c>
      <c r="L60" s="10">
        <v>1235</v>
      </c>
    </row>
    <row r="61" spans="1:12">
      <c r="A61" s="67" t="s">
        <v>388</v>
      </c>
      <c r="B61" s="10">
        <v>615</v>
      </c>
      <c r="C61" s="9">
        <v>10</v>
      </c>
      <c r="D61" s="8">
        <v>5</v>
      </c>
      <c r="E61" s="8">
        <v>5</v>
      </c>
      <c r="F61" s="53">
        <v>10</v>
      </c>
      <c r="G61" s="11">
        <v>0</v>
      </c>
      <c r="H61" s="9">
        <v>605</v>
      </c>
      <c r="I61" s="8">
        <v>605</v>
      </c>
      <c r="J61" s="8">
        <v>0</v>
      </c>
      <c r="K61" s="9">
        <v>575</v>
      </c>
      <c r="L61" s="10">
        <v>30</v>
      </c>
    </row>
    <row r="62" spans="1:12">
      <c r="A62" s="67" t="s">
        <v>184</v>
      </c>
      <c r="B62" s="10">
        <v>28695</v>
      </c>
      <c r="C62" s="9">
        <v>4330</v>
      </c>
      <c r="D62" s="8">
        <v>1395</v>
      </c>
      <c r="E62" s="8">
        <v>2935</v>
      </c>
      <c r="F62" s="53">
        <v>3395</v>
      </c>
      <c r="G62" s="11">
        <v>940</v>
      </c>
      <c r="H62" s="9">
        <v>24365</v>
      </c>
      <c r="I62" s="8">
        <v>15685</v>
      </c>
      <c r="J62" s="8">
        <v>8680</v>
      </c>
      <c r="K62" s="9">
        <v>22480</v>
      </c>
      <c r="L62" s="10">
        <v>1880</v>
      </c>
    </row>
    <row r="63" spans="1:12">
      <c r="A63" s="67" t="s">
        <v>55</v>
      </c>
      <c r="B63" s="10">
        <v>33920</v>
      </c>
      <c r="C63" s="9">
        <v>8900</v>
      </c>
      <c r="D63" s="8">
        <v>5585</v>
      </c>
      <c r="E63" s="8">
        <v>3315</v>
      </c>
      <c r="F63" s="53">
        <v>5400</v>
      </c>
      <c r="G63" s="11">
        <v>3500</v>
      </c>
      <c r="H63" s="9">
        <v>25020</v>
      </c>
      <c r="I63" s="8">
        <v>22585</v>
      </c>
      <c r="J63" s="8">
        <v>2430</v>
      </c>
      <c r="K63" s="9">
        <v>23455</v>
      </c>
      <c r="L63" s="10">
        <v>1560</v>
      </c>
    </row>
    <row r="64" spans="1:12">
      <c r="A64" s="67" t="s">
        <v>57</v>
      </c>
      <c r="B64" s="10">
        <v>16160</v>
      </c>
      <c r="C64" s="9">
        <v>6495</v>
      </c>
      <c r="D64" s="8">
        <v>2065</v>
      </c>
      <c r="E64" s="8">
        <v>4430</v>
      </c>
      <c r="F64" s="53">
        <v>4365</v>
      </c>
      <c r="G64" s="11">
        <v>2130</v>
      </c>
      <c r="H64" s="9">
        <v>9670</v>
      </c>
      <c r="I64" s="8">
        <v>7805</v>
      </c>
      <c r="J64" s="8">
        <v>1865</v>
      </c>
      <c r="K64" s="9">
        <v>8595</v>
      </c>
      <c r="L64" s="10">
        <v>1075</v>
      </c>
    </row>
    <row r="65" spans="1:12">
      <c r="A65" s="67" t="s">
        <v>58</v>
      </c>
      <c r="B65" s="10">
        <v>13195</v>
      </c>
      <c r="C65" s="9">
        <v>1565</v>
      </c>
      <c r="D65" s="8">
        <v>450</v>
      </c>
      <c r="E65" s="8">
        <v>1115</v>
      </c>
      <c r="F65" s="53">
        <v>1210</v>
      </c>
      <c r="G65" s="11">
        <v>355</v>
      </c>
      <c r="H65" s="9">
        <v>11630</v>
      </c>
      <c r="I65" s="8">
        <v>8695</v>
      </c>
      <c r="J65" s="8">
        <v>2935</v>
      </c>
      <c r="K65" s="9">
        <v>10910</v>
      </c>
      <c r="L65" s="10">
        <v>720</v>
      </c>
    </row>
    <row r="66" spans="1:12">
      <c r="A66" s="67" t="s">
        <v>59</v>
      </c>
      <c r="B66" s="10">
        <v>8155</v>
      </c>
      <c r="C66" s="9">
        <v>1990</v>
      </c>
      <c r="D66" s="8">
        <v>700</v>
      </c>
      <c r="E66" s="8">
        <v>1290</v>
      </c>
      <c r="F66" s="53">
        <v>1400</v>
      </c>
      <c r="G66" s="11">
        <v>595</v>
      </c>
      <c r="H66" s="9">
        <v>6165</v>
      </c>
      <c r="I66" s="8">
        <v>4465</v>
      </c>
      <c r="J66" s="8">
        <v>1700</v>
      </c>
      <c r="K66" s="9">
        <v>5765</v>
      </c>
      <c r="L66" s="10">
        <v>400</v>
      </c>
    </row>
    <row r="67" spans="1:12">
      <c r="A67" s="67" t="s">
        <v>60</v>
      </c>
      <c r="B67" s="10">
        <v>24085</v>
      </c>
      <c r="C67" s="9">
        <v>4180</v>
      </c>
      <c r="D67" s="8">
        <v>1435</v>
      </c>
      <c r="E67" s="8">
        <v>2745</v>
      </c>
      <c r="F67" s="53">
        <v>3235</v>
      </c>
      <c r="G67" s="11">
        <v>945</v>
      </c>
      <c r="H67" s="9">
        <v>19905</v>
      </c>
      <c r="I67" s="8">
        <v>15100</v>
      </c>
      <c r="J67" s="8">
        <v>4805</v>
      </c>
      <c r="K67" s="9">
        <v>18110</v>
      </c>
      <c r="L67" s="10">
        <v>1795</v>
      </c>
    </row>
    <row r="68" spans="1:12">
      <c r="A68" s="67" t="s">
        <v>155</v>
      </c>
      <c r="B68" s="10">
        <v>20765</v>
      </c>
      <c r="C68" s="9">
        <v>3700</v>
      </c>
      <c r="D68" s="8">
        <v>1675</v>
      </c>
      <c r="E68" s="8">
        <v>2025</v>
      </c>
      <c r="F68" s="53">
        <v>2355</v>
      </c>
      <c r="G68" s="11">
        <v>1345</v>
      </c>
      <c r="H68" s="9">
        <v>17070</v>
      </c>
      <c r="I68" s="8">
        <v>13705</v>
      </c>
      <c r="J68" s="8">
        <v>3365</v>
      </c>
      <c r="K68" s="9">
        <v>15735</v>
      </c>
      <c r="L68" s="10">
        <v>1335</v>
      </c>
    </row>
    <row r="69" spans="1:12">
      <c r="A69" s="67" t="s">
        <v>62</v>
      </c>
      <c r="B69" s="10">
        <v>13805</v>
      </c>
      <c r="C69" s="9">
        <v>2250</v>
      </c>
      <c r="D69" s="8">
        <v>1440</v>
      </c>
      <c r="E69" s="8">
        <v>815</v>
      </c>
      <c r="F69" s="53">
        <v>1330</v>
      </c>
      <c r="G69" s="11">
        <v>920</v>
      </c>
      <c r="H69" s="9">
        <v>11555</v>
      </c>
      <c r="I69" s="8">
        <v>10905</v>
      </c>
      <c r="J69" s="8">
        <v>650</v>
      </c>
      <c r="K69" s="9">
        <v>7845</v>
      </c>
      <c r="L69" s="10">
        <v>3705</v>
      </c>
    </row>
    <row r="70" spans="1:12">
      <c r="A70" s="67" t="s">
        <v>389</v>
      </c>
      <c r="B70" s="10">
        <v>1455</v>
      </c>
      <c r="C70" s="9">
        <v>1455</v>
      </c>
      <c r="D70" s="8">
        <v>940</v>
      </c>
      <c r="E70" s="8">
        <v>520</v>
      </c>
      <c r="F70" s="53">
        <v>500</v>
      </c>
      <c r="G70" s="11">
        <v>960</v>
      </c>
      <c r="H70" s="9">
        <v>0</v>
      </c>
      <c r="I70" s="8">
        <v>0</v>
      </c>
      <c r="J70" s="8">
        <v>0</v>
      </c>
      <c r="K70" s="9">
        <v>0</v>
      </c>
      <c r="L70" s="10">
        <v>0</v>
      </c>
    </row>
    <row r="71" spans="1:12">
      <c r="A71" s="67" t="s">
        <v>390</v>
      </c>
      <c r="B71" s="10">
        <v>430</v>
      </c>
      <c r="C71" s="9">
        <v>350</v>
      </c>
      <c r="D71" s="8">
        <v>185</v>
      </c>
      <c r="E71" s="8">
        <v>165</v>
      </c>
      <c r="F71" s="53">
        <v>195</v>
      </c>
      <c r="G71" s="11">
        <v>150</v>
      </c>
      <c r="H71" s="9">
        <v>85</v>
      </c>
      <c r="I71" s="8">
        <v>85</v>
      </c>
      <c r="J71" s="8">
        <v>0</v>
      </c>
      <c r="K71" s="9">
        <v>80</v>
      </c>
      <c r="L71" s="10">
        <v>5</v>
      </c>
    </row>
    <row r="72" spans="1:12">
      <c r="A72" s="67" t="s">
        <v>65</v>
      </c>
      <c r="B72" s="10">
        <v>29625</v>
      </c>
      <c r="C72" s="9">
        <v>7235</v>
      </c>
      <c r="D72" s="8">
        <v>2670</v>
      </c>
      <c r="E72" s="8">
        <v>4560</v>
      </c>
      <c r="F72" s="53">
        <v>4330</v>
      </c>
      <c r="G72" s="11">
        <v>2905</v>
      </c>
      <c r="H72" s="9">
        <v>22390</v>
      </c>
      <c r="I72" s="8">
        <v>14890</v>
      </c>
      <c r="J72" s="8">
        <v>7500</v>
      </c>
      <c r="K72" s="9">
        <v>18020</v>
      </c>
      <c r="L72" s="10">
        <v>4370</v>
      </c>
    </row>
    <row r="73" spans="1:12">
      <c r="A73" s="67" t="s">
        <v>66</v>
      </c>
      <c r="B73" s="10">
        <v>21785</v>
      </c>
      <c r="C73" s="9">
        <v>5205</v>
      </c>
      <c r="D73" s="8">
        <v>1575</v>
      </c>
      <c r="E73" s="8">
        <v>3625</v>
      </c>
      <c r="F73" s="53">
        <v>3795</v>
      </c>
      <c r="G73" s="11">
        <v>1405</v>
      </c>
      <c r="H73" s="9">
        <v>16580</v>
      </c>
      <c r="I73" s="8">
        <v>9500</v>
      </c>
      <c r="J73" s="8">
        <v>7080</v>
      </c>
      <c r="K73" s="9">
        <v>14890</v>
      </c>
      <c r="L73" s="10">
        <v>1690</v>
      </c>
    </row>
    <row r="74" spans="1:12">
      <c r="A74" s="67" t="s">
        <v>391</v>
      </c>
      <c r="B74" s="10">
        <v>8810</v>
      </c>
      <c r="C74" s="9">
        <v>4950</v>
      </c>
      <c r="D74" s="8">
        <v>4000</v>
      </c>
      <c r="E74" s="8">
        <v>950</v>
      </c>
      <c r="F74" s="53">
        <v>1105</v>
      </c>
      <c r="G74" s="11">
        <v>3845</v>
      </c>
      <c r="H74" s="9">
        <v>3860</v>
      </c>
      <c r="I74" s="8">
        <v>3855</v>
      </c>
      <c r="J74" s="8">
        <v>5</v>
      </c>
      <c r="K74" s="9">
        <v>2040</v>
      </c>
      <c r="L74" s="10">
        <v>1820</v>
      </c>
    </row>
    <row r="75" spans="1:12">
      <c r="A75" s="67" t="s">
        <v>392</v>
      </c>
      <c r="B75" s="10">
        <v>975</v>
      </c>
      <c r="C75" s="9">
        <v>975</v>
      </c>
      <c r="D75" s="8">
        <v>665</v>
      </c>
      <c r="E75" s="8">
        <v>315</v>
      </c>
      <c r="F75" s="53">
        <v>435</v>
      </c>
      <c r="G75" s="11">
        <v>545</v>
      </c>
      <c r="H75" s="9">
        <v>0</v>
      </c>
      <c r="I75" s="8">
        <v>0</v>
      </c>
      <c r="J75" s="8">
        <v>0</v>
      </c>
      <c r="K75" s="9">
        <v>0</v>
      </c>
      <c r="L75" s="10">
        <v>0</v>
      </c>
    </row>
    <row r="76" spans="1:12">
      <c r="A76" s="67" t="s">
        <v>69</v>
      </c>
      <c r="B76" s="10">
        <v>16580</v>
      </c>
      <c r="C76" s="9">
        <v>5715</v>
      </c>
      <c r="D76" s="8">
        <v>3365</v>
      </c>
      <c r="E76" s="8">
        <v>2350</v>
      </c>
      <c r="F76" s="53">
        <v>3175</v>
      </c>
      <c r="G76" s="11">
        <v>2535</v>
      </c>
      <c r="H76" s="9">
        <v>10865</v>
      </c>
      <c r="I76" s="8">
        <v>10635</v>
      </c>
      <c r="J76" s="8">
        <v>230</v>
      </c>
      <c r="K76" s="9">
        <v>10060</v>
      </c>
      <c r="L76" s="10">
        <v>810</v>
      </c>
    </row>
    <row r="77" spans="1:12">
      <c r="A77" s="67" t="s">
        <v>70</v>
      </c>
      <c r="B77" s="10">
        <v>32560</v>
      </c>
      <c r="C77" s="9">
        <v>5995</v>
      </c>
      <c r="D77" s="8">
        <v>2320</v>
      </c>
      <c r="E77" s="8">
        <v>3675</v>
      </c>
      <c r="F77" s="53">
        <v>5225</v>
      </c>
      <c r="G77" s="11">
        <v>775</v>
      </c>
      <c r="H77" s="9">
        <v>26565</v>
      </c>
      <c r="I77" s="8">
        <v>22990</v>
      </c>
      <c r="J77" s="8">
        <v>3575</v>
      </c>
      <c r="K77" s="9">
        <v>24910</v>
      </c>
      <c r="L77" s="10">
        <v>1655</v>
      </c>
    </row>
    <row r="78" spans="1:12">
      <c r="A78" s="67" t="s">
        <v>71</v>
      </c>
      <c r="B78" s="10">
        <v>40420</v>
      </c>
      <c r="C78" s="9">
        <v>11075</v>
      </c>
      <c r="D78" s="8">
        <v>6230</v>
      </c>
      <c r="E78" s="8">
        <v>4840</v>
      </c>
      <c r="F78" s="53">
        <v>7105</v>
      </c>
      <c r="G78" s="11">
        <v>3965</v>
      </c>
      <c r="H78" s="9">
        <v>29350</v>
      </c>
      <c r="I78" s="8">
        <v>24590</v>
      </c>
      <c r="J78" s="8">
        <v>4755</v>
      </c>
      <c r="K78" s="9">
        <v>25990</v>
      </c>
      <c r="L78" s="10">
        <v>3360</v>
      </c>
    </row>
    <row r="79" spans="1:12">
      <c r="A79" s="67" t="s">
        <v>72</v>
      </c>
      <c r="B79" s="10">
        <v>24270</v>
      </c>
      <c r="C79" s="9">
        <v>5545</v>
      </c>
      <c r="D79" s="8">
        <v>3155</v>
      </c>
      <c r="E79" s="8">
        <v>2390</v>
      </c>
      <c r="F79" s="53">
        <v>3110</v>
      </c>
      <c r="G79" s="11">
        <v>2435</v>
      </c>
      <c r="H79" s="9">
        <v>18725</v>
      </c>
      <c r="I79" s="8">
        <v>14810</v>
      </c>
      <c r="J79" s="8">
        <v>3915</v>
      </c>
      <c r="K79" s="9">
        <v>15935</v>
      </c>
      <c r="L79" s="10">
        <v>2795</v>
      </c>
    </row>
    <row r="80" spans="1:12">
      <c r="A80" s="67" t="s">
        <v>190</v>
      </c>
      <c r="B80" s="10">
        <v>19150</v>
      </c>
      <c r="C80" s="9">
        <v>5410</v>
      </c>
      <c r="D80" s="8">
        <v>3445</v>
      </c>
      <c r="E80" s="8">
        <v>1970</v>
      </c>
      <c r="F80" s="53">
        <v>2890</v>
      </c>
      <c r="G80" s="11">
        <v>2525</v>
      </c>
      <c r="H80" s="9">
        <v>13735</v>
      </c>
      <c r="I80" s="8">
        <v>13625</v>
      </c>
      <c r="J80" s="8">
        <v>110</v>
      </c>
      <c r="K80" s="9">
        <v>12490</v>
      </c>
      <c r="L80" s="10">
        <v>1245</v>
      </c>
    </row>
    <row r="81" spans="1:12">
      <c r="A81" s="67" t="s">
        <v>348</v>
      </c>
      <c r="B81" s="10">
        <v>2600</v>
      </c>
      <c r="C81" s="9">
        <v>365</v>
      </c>
      <c r="D81" s="8">
        <v>255</v>
      </c>
      <c r="E81" s="8">
        <v>115</v>
      </c>
      <c r="F81" s="53">
        <v>350</v>
      </c>
      <c r="G81" s="11">
        <v>20</v>
      </c>
      <c r="H81" s="9">
        <v>2235</v>
      </c>
      <c r="I81" s="8">
        <v>1450</v>
      </c>
      <c r="J81" s="8">
        <v>785</v>
      </c>
      <c r="K81" s="9">
        <v>2160</v>
      </c>
      <c r="L81" s="10">
        <v>75</v>
      </c>
    </row>
    <row r="82" spans="1:12">
      <c r="A82" s="67" t="s">
        <v>74</v>
      </c>
      <c r="B82" s="10">
        <v>10630</v>
      </c>
      <c r="C82" s="9">
        <v>1455</v>
      </c>
      <c r="D82" s="8">
        <v>400</v>
      </c>
      <c r="E82" s="8">
        <v>1055</v>
      </c>
      <c r="F82" s="53">
        <v>1095</v>
      </c>
      <c r="G82" s="11">
        <v>355</v>
      </c>
      <c r="H82" s="9">
        <v>9180</v>
      </c>
      <c r="I82" s="8">
        <v>6760</v>
      </c>
      <c r="J82" s="8">
        <v>2415</v>
      </c>
      <c r="K82" s="9">
        <v>8510</v>
      </c>
      <c r="L82" s="10">
        <v>670</v>
      </c>
    </row>
    <row r="83" spans="1:12">
      <c r="A83" s="67" t="s">
        <v>192</v>
      </c>
      <c r="B83" s="10">
        <v>27285</v>
      </c>
      <c r="C83" s="9">
        <v>5635</v>
      </c>
      <c r="D83" s="8">
        <v>2460</v>
      </c>
      <c r="E83" s="8">
        <v>3175</v>
      </c>
      <c r="F83" s="53">
        <v>3725</v>
      </c>
      <c r="G83" s="11">
        <v>1905</v>
      </c>
      <c r="H83" s="9">
        <v>21650</v>
      </c>
      <c r="I83" s="8">
        <v>16180</v>
      </c>
      <c r="J83" s="8">
        <v>5475</v>
      </c>
      <c r="K83" s="9">
        <v>19320</v>
      </c>
      <c r="L83" s="10">
        <v>2330</v>
      </c>
    </row>
    <row r="84" spans="1:12">
      <c r="A84" s="67" t="s">
        <v>349</v>
      </c>
      <c r="B84" s="10">
        <v>1095</v>
      </c>
      <c r="C84" s="9">
        <v>95</v>
      </c>
      <c r="D84" s="8">
        <v>10</v>
      </c>
      <c r="E84" s="8">
        <v>85</v>
      </c>
      <c r="F84" s="53">
        <v>95</v>
      </c>
      <c r="G84" s="11">
        <v>5</v>
      </c>
      <c r="H84" s="9">
        <v>1000</v>
      </c>
      <c r="I84" s="8">
        <v>995</v>
      </c>
      <c r="J84" s="8">
        <v>5</v>
      </c>
      <c r="K84" s="9">
        <v>960</v>
      </c>
      <c r="L84" s="10">
        <v>35</v>
      </c>
    </row>
    <row r="85" spans="1:12">
      <c r="A85" s="67" t="s">
        <v>76</v>
      </c>
      <c r="B85" s="10">
        <v>26000</v>
      </c>
      <c r="C85" s="9">
        <v>5895</v>
      </c>
      <c r="D85" s="8">
        <v>2460</v>
      </c>
      <c r="E85" s="8">
        <v>3435</v>
      </c>
      <c r="F85" s="53">
        <v>4955</v>
      </c>
      <c r="G85" s="11">
        <v>945</v>
      </c>
      <c r="H85" s="9">
        <v>20100</v>
      </c>
      <c r="I85" s="8">
        <v>16040</v>
      </c>
      <c r="J85" s="8">
        <v>4060</v>
      </c>
      <c r="K85" s="9">
        <v>19205</v>
      </c>
      <c r="L85" s="10">
        <v>900</v>
      </c>
    </row>
    <row r="86" spans="1:12">
      <c r="A86" s="67" t="s">
        <v>194</v>
      </c>
      <c r="B86" s="10">
        <v>32870</v>
      </c>
      <c r="C86" s="9">
        <v>7945</v>
      </c>
      <c r="D86" s="8">
        <v>4315</v>
      </c>
      <c r="E86" s="8">
        <v>3630</v>
      </c>
      <c r="F86" s="53">
        <v>4480</v>
      </c>
      <c r="G86" s="11">
        <v>3470</v>
      </c>
      <c r="H86" s="9">
        <v>24920</v>
      </c>
      <c r="I86" s="8">
        <v>20040</v>
      </c>
      <c r="J86" s="8">
        <v>4880</v>
      </c>
      <c r="K86" s="9">
        <v>21880</v>
      </c>
      <c r="L86" s="10">
        <v>3045</v>
      </c>
    </row>
    <row r="87" spans="1:12">
      <c r="A87" s="67" t="s">
        <v>195</v>
      </c>
      <c r="B87" s="10">
        <v>168850</v>
      </c>
      <c r="C87" s="9">
        <v>17465</v>
      </c>
      <c r="D87" s="8">
        <v>370</v>
      </c>
      <c r="E87" s="8">
        <v>17095</v>
      </c>
      <c r="F87" s="53">
        <v>17420</v>
      </c>
      <c r="G87" s="11">
        <v>45</v>
      </c>
      <c r="H87" s="9">
        <v>151385</v>
      </c>
      <c r="I87" s="8">
        <v>0</v>
      </c>
      <c r="J87" s="8">
        <v>151385</v>
      </c>
      <c r="K87" s="9">
        <v>151385</v>
      </c>
      <c r="L87" s="10">
        <v>0</v>
      </c>
    </row>
    <row r="88" spans="1:12">
      <c r="A88" s="67" t="s">
        <v>78</v>
      </c>
      <c r="B88" s="10">
        <v>18725</v>
      </c>
      <c r="C88" s="9">
        <v>5015</v>
      </c>
      <c r="D88" s="8">
        <v>2055</v>
      </c>
      <c r="E88" s="8">
        <v>2960</v>
      </c>
      <c r="F88" s="53">
        <v>3710</v>
      </c>
      <c r="G88" s="11">
        <v>1305</v>
      </c>
      <c r="H88" s="9">
        <v>13710</v>
      </c>
      <c r="I88" s="8">
        <v>10900</v>
      </c>
      <c r="J88" s="8">
        <v>2810</v>
      </c>
      <c r="K88" s="9">
        <v>11705</v>
      </c>
      <c r="L88" s="10">
        <v>2005</v>
      </c>
    </row>
    <row r="89" spans="1:12">
      <c r="A89" s="67" t="s">
        <v>79</v>
      </c>
      <c r="B89" s="10">
        <v>23620</v>
      </c>
      <c r="C89" s="9">
        <v>7970</v>
      </c>
      <c r="D89" s="8">
        <v>6065</v>
      </c>
      <c r="E89" s="8">
        <v>1910</v>
      </c>
      <c r="F89" s="53">
        <v>3505</v>
      </c>
      <c r="G89" s="11">
        <v>4465</v>
      </c>
      <c r="H89" s="9">
        <v>15650</v>
      </c>
      <c r="I89" s="8">
        <v>11640</v>
      </c>
      <c r="J89" s="8">
        <v>4010</v>
      </c>
      <c r="K89" s="9">
        <v>14050</v>
      </c>
      <c r="L89" s="10">
        <v>1605</v>
      </c>
    </row>
    <row r="90" spans="1:12">
      <c r="A90" s="67" t="s">
        <v>196</v>
      </c>
      <c r="B90" s="10">
        <v>29775</v>
      </c>
      <c r="C90" s="9">
        <v>5415</v>
      </c>
      <c r="D90" s="8">
        <v>1190</v>
      </c>
      <c r="E90" s="8">
        <v>4220</v>
      </c>
      <c r="F90" s="53">
        <v>4780</v>
      </c>
      <c r="G90" s="11">
        <v>635</v>
      </c>
      <c r="H90" s="9">
        <v>24360</v>
      </c>
      <c r="I90" s="8">
        <v>17325</v>
      </c>
      <c r="J90" s="8">
        <v>7035</v>
      </c>
      <c r="K90" s="9">
        <v>23225</v>
      </c>
      <c r="L90" s="10">
        <v>1135</v>
      </c>
    </row>
    <row r="91" spans="1:12">
      <c r="A91" s="67" t="s">
        <v>80</v>
      </c>
      <c r="B91" s="10">
        <v>19910</v>
      </c>
      <c r="C91" s="9">
        <v>4095</v>
      </c>
      <c r="D91" s="8">
        <v>1645</v>
      </c>
      <c r="E91" s="8">
        <v>2450</v>
      </c>
      <c r="F91" s="53">
        <v>2625</v>
      </c>
      <c r="G91" s="11">
        <v>1470</v>
      </c>
      <c r="H91" s="9">
        <v>15815</v>
      </c>
      <c r="I91" s="8">
        <v>12880</v>
      </c>
      <c r="J91" s="8">
        <v>2940</v>
      </c>
      <c r="K91" s="9">
        <v>14130</v>
      </c>
      <c r="L91" s="10">
        <v>1685</v>
      </c>
    </row>
    <row r="92" spans="1:12">
      <c r="A92" s="67" t="s">
        <v>393</v>
      </c>
      <c r="B92" s="10">
        <v>11625</v>
      </c>
      <c r="C92" s="9">
        <v>3055</v>
      </c>
      <c r="D92" s="8">
        <v>1825</v>
      </c>
      <c r="E92" s="8">
        <v>1230</v>
      </c>
      <c r="F92" s="53">
        <v>1560</v>
      </c>
      <c r="G92" s="11">
        <v>1495</v>
      </c>
      <c r="H92" s="9">
        <v>8570</v>
      </c>
      <c r="I92" s="8">
        <v>8325</v>
      </c>
      <c r="J92" s="8">
        <v>245</v>
      </c>
      <c r="K92" s="9">
        <v>7295</v>
      </c>
      <c r="L92" s="10">
        <v>1275</v>
      </c>
    </row>
    <row r="93" spans="1:12">
      <c r="A93" s="67" t="s">
        <v>289</v>
      </c>
      <c r="B93" s="10">
        <v>1115</v>
      </c>
      <c r="C93" s="9">
        <v>35</v>
      </c>
      <c r="D93" s="8">
        <v>30</v>
      </c>
      <c r="E93" s="8">
        <v>5</v>
      </c>
      <c r="F93" s="53">
        <v>15</v>
      </c>
      <c r="G93" s="11">
        <v>25</v>
      </c>
      <c r="H93" s="9">
        <v>1080</v>
      </c>
      <c r="I93" s="8">
        <v>1080</v>
      </c>
      <c r="J93" s="8">
        <v>0</v>
      </c>
      <c r="K93" s="9">
        <v>940</v>
      </c>
      <c r="L93" s="10">
        <v>135</v>
      </c>
    </row>
    <row r="94" spans="1:12">
      <c r="A94" s="67" t="s">
        <v>83</v>
      </c>
      <c r="B94" s="10">
        <v>14090</v>
      </c>
      <c r="C94" s="9">
        <v>4025</v>
      </c>
      <c r="D94" s="8">
        <v>1960</v>
      </c>
      <c r="E94" s="8">
        <v>2065</v>
      </c>
      <c r="F94" s="53">
        <v>2680</v>
      </c>
      <c r="G94" s="11">
        <v>1345</v>
      </c>
      <c r="H94" s="9">
        <v>10065</v>
      </c>
      <c r="I94" s="8">
        <v>8010</v>
      </c>
      <c r="J94" s="8">
        <v>2055</v>
      </c>
      <c r="K94" s="9">
        <v>9245</v>
      </c>
      <c r="L94" s="10">
        <v>820</v>
      </c>
    </row>
    <row r="95" spans="1:12">
      <c r="A95" s="67" t="s">
        <v>84</v>
      </c>
      <c r="B95" s="10">
        <v>8405</v>
      </c>
      <c r="C95" s="9">
        <v>1725</v>
      </c>
      <c r="D95" s="8">
        <v>890</v>
      </c>
      <c r="E95" s="8">
        <v>835</v>
      </c>
      <c r="F95" s="53">
        <v>1310</v>
      </c>
      <c r="G95" s="11">
        <v>415</v>
      </c>
      <c r="H95" s="9">
        <v>6680</v>
      </c>
      <c r="I95" s="8">
        <v>5915</v>
      </c>
      <c r="J95" s="8">
        <v>765</v>
      </c>
      <c r="K95" s="9">
        <v>6200</v>
      </c>
      <c r="L95" s="10">
        <v>485</v>
      </c>
    </row>
    <row r="96" spans="1:12">
      <c r="A96" s="67" t="s">
        <v>85</v>
      </c>
      <c r="B96" s="10">
        <v>870</v>
      </c>
      <c r="C96" s="9">
        <v>55</v>
      </c>
      <c r="D96" s="8">
        <v>20</v>
      </c>
      <c r="E96" s="8">
        <v>35</v>
      </c>
      <c r="F96" s="53">
        <v>35</v>
      </c>
      <c r="G96" s="11">
        <v>20</v>
      </c>
      <c r="H96" s="9">
        <v>815</v>
      </c>
      <c r="I96" s="8">
        <v>570</v>
      </c>
      <c r="J96" s="8">
        <v>250</v>
      </c>
      <c r="K96" s="9">
        <v>715</v>
      </c>
      <c r="L96" s="10">
        <v>100</v>
      </c>
    </row>
    <row r="97" spans="1:12">
      <c r="A97" s="67" t="s">
        <v>394</v>
      </c>
      <c r="B97" s="10">
        <v>730</v>
      </c>
      <c r="C97" s="9">
        <v>420</v>
      </c>
      <c r="D97" s="8">
        <v>380</v>
      </c>
      <c r="E97" s="8">
        <v>35</v>
      </c>
      <c r="F97" s="53">
        <v>220</v>
      </c>
      <c r="G97" s="11">
        <v>200</v>
      </c>
      <c r="H97" s="9">
        <v>310</v>
      </c>
      <c r="I97" s="8">
        <v>310</v>
      </c>
      <c r="J97" s="8">
        <v>0</v>
      </c>
      <c r="K97" s="9">
        <v>210</v>
      </c>
      <c r="L97" s="10">
        <v>105</v>
      </c>
    </row>
    <row r="98" spans="1:12">
      <c r="A98" s="67" t="s">
        <v>221</v>
      </c>
      <c r="B98" s="10">
        <v>825</v>
      </c>
      <c r="C98" s="9">
        <v>255</v>
      </c>
      <c r="D98" s="8">
        <v>85</v>
      </c>
      <c r="E98" s="8">
        <v>175</v>
      </c>
      <c r="F98" s="53">
        <v>170</v>
      </c>
      <c r="G98" s="11">
        <v>85</v>
      </c>
      <c r="H98" s="9">
        <v>570</v>
      </c>
      <c r="I98" s="8">
        <v>545</v>
      </c>
      <c r="J98" s="8">
        <v>25</v>
      </c>
      <c r="K98" s="9">
        <v>545</v>
      </c>
      <c r="L98" s="10">
        <v>25</v>
      </c>
    </row>
    <row r="99" spans="1:12">
      <c r="A99" s="67" t="s">
        <v>88</v>
      </c>
      <c r="B99" s="10">
        <v>850</v>
      </c>
      <c r="C99" s="9">
        <v>850</v>
      </c>
      <c r="D99" s="8">
        <v>810</v>
      </c>
      <c r="E99" s="8">
        <v>45</v>
      </c>
      <c r="F99" s="53">
        <v>510</v>
      </c>
      <c r="G99" s="11">
        <v>340</v>
      </c>
      <c r="H99" s="9">
        <v>0</v>
      </c>
      <c r="I99" s="8">
        <v>0</v>
      </c>
      <c r="J99" s="8">
        <v>0</v>
      </c>
      <c r="K99" s="9">
        <v>0</v>
      </c>
      <c r="L99" s="10">
        <v>0</v>
      </c>
    </row>
    <row r="100" spans="1:12">
      <c r="A100" s="67" t="s">
        <v>89</v>
      </c>
      <c r="B100" s="10">
        <v>640</v>
      </c>
      <c r="C100" s="9">
        <v>265</v>
      </c>
      <c r="D100" s="8">
        <v>245</v>
      </c>
      <c r="E100" s="8">
        <v>20</v>
      </c>
      <c r="F100" s="53">
        <v>125</v>
      </c>
      <c r="G100" s="11">
        <v>140</v>
      </c>
      <c r="H100" s="9">
        <v>375</v>
      </c>
      <c r="I100" s="8">
        <v>375</v>
      </c>
      <c r="J100" s="8">
        <v>5</v>
      </c>
      <c r="K100" s="9">
        <v>240</v>
      </c>
      <c r="L100" s="10">
        <v>140</v>
      </c>
    </row>
    <row r="101" spans="1:12">
      <c r="A101" s="67" t="s">
        <v>353</v>
      </c>
      <c r="B101" s="10">
        <v>640</v>
      </c>
      <c r="C101" s="9">
        <v>185</v>
      </c>
      <c r="D101" s="8">
        <v>0</v>
      </c>
      <c r="E101" s="8">
        <v>180</v>
      </c>
      <c r="F101" s="53">
        <v>180</v>
      </c>
      <c r="G101" s="11">
        <v>5</v>
      </c>
      <c r="H101" s="9">
        <v>460</v>
      </c>
      <c r="I101" s="8">
        <v>0</v>
      </c>
      <c r="J101" s="8">
        <v>460</v>
      </c>
      <c r="K101" s="9">
        <v>440</v>
      </c>
      <c r="L101" s="10">
        <v>20</v>
      </c>
    </row>
    <row r="102" spans="1:12">
      <c r="A102" s="67" t="s">
        <v>395</v>
      </c>
      <c r="B102" s="10">
        <v>7620</v>
      </c>
      <c r="C102" s="9">
        <v>2135</v>
      </c>
      <c r="D102" s="8">
        <v>1190</v>
      </c>
      <c r="E102" s="8">
        <v>945</v>
      </c>
      <c r="F102" s="53">
        <v>1325</v>
      </c>
      <c r="G102" s="11">
        <v>805</v>
      </c>
      <c r="H102" s="9">
        <v>5485</v>
      </c>
      <c r="I102" s="8">
        <v>5310</v>
      </c>
      <c r="J102" s="8">
        <v>180</v>
      </c>
      <c r="K102" s="9">
        <v>4160</v>
      </c>
      <c r="L102" s="10">
        <v>1330</v>
      </c>
    </row>
    <row r="103" spans="1:12">
      <c r="A103" s="67" t="s">
        <v>91</v>
      </c>
      <c r="B103" s="10">
        <v>650</v>
      </c>
      <c r="C103" s="9">
        <v>210</v>
      </c>
      <c r="D103" s="8">
        <v>210</v>
      </c>
      <c r="E103" s="8">
        <v>0</v>
      </c>
      <c r="F103" s="53">
        <v>105</v>
      </c>
      <c r="G103" s="11">
        <v>110</v>
      </c>
      <c r="H103" s="9">
        <v>440</v>
      </c>
      <c r="I103" s="8">
        <v>440</v>
      </c>
      <c r="J103" s="8">
        <v>0</v>
      </c>
      <c r="K103" s="9">
        <v>375</v>
      </c>
      <c r="L103" s="10">
        <v>65</v>
      </c>
    </row>
    <row r="104" spans="1:12">
      <c r="A104" s="67" t="s">
        <v>396</v>
      </c>
      <c r="B104" s="10">
        <v>1610</v>
      </c>
      <c r="C104" s="9">
        <v>395</v>
      </c>
      <c r="D104" s="8">
        <v>180</v>
      </c>
      <c r="E104" s="8">
        <v>220</v>
      </c>
      <c r="F104" s="53">
        <v>270</v>
      </c>
      <c r="G104" s="11">
        <v>130</v>
      </c>
      <c r="H104" s="9">
        <v>1215</v>
      </c>
      <c r="I104" s="8">
        <v>1195</v>
      </c>
      <c r="J104" s="8">
        <v>20</v>
      </c>
      <c r="K104" s="9">
        <v>1115</v>
      </c>
      <c r="L104" s="10">
        <v>95</v>
      </c>
    </row>
    <row r="105" spans="1:12">
      <c r="A105" s="67" t="s">
        <v>397</v>
      </c>
      <c r="B105" s="10">
        <v>3785</v>
      </c>
      <c r="C105" s="9">
        <v>565</v>
      </c>
      <c r="D105" s="8">
        <v>50</v>
      </c>
      <c r="E105" s="8">
        <v>515</v>
      </c>
      <c r="F105" s="53">
        <v>490</v>
      </c>
      <c r="G105" s="11">
        <v>75</v>
      </c>
      <c r="H105" s="9">
        <v>3220</v>
      </c>
      <c r="I105" s="8">
        <v>2010</v>
      </c>
      <c r="J105" s="8">
        <v>1210</v>
      </c>
      <c r="K105" s="9">
        <v>3030</v>
      </c>
      <c r="L105" s="10">
        <v>190</v>
      </c>
    </row>
    <row r="106" spans="1:12">
      <c r="A106" s="67" t="s">
        <v>398</v>
      </c>
      <c r="B106" s="10">
        <v>3745</v>
      </c>
      <c r="C106" s="9">
        <v>1570</v>
      </c>
      <c r="D106" s="8">
        <v>280</v>
      </c>
      <c r="E106" s="8">
        <v>1290</v>
      </c>
      <c r="F106" s="53">
        <v>1500</v>
      </c>
      <c r="G106" s="11">
        <v>65</v>
      </c>
      <c r="H106" s="9">
        <v>2175</v>
      </c>
      <c r="I106" s="8">
        <v>1970</v>
      </c>
      <c r="J106" s="8">
        <v>205</v>
      </c>
      <c r="K106" s="9">
        <v>2055</v>
      </c>
      <c r="L106" s="10">
        <v>115</v>
      </c>
    </row>
    <row r="107" spans="1:12">
      <c r="A107" s="67" t="s">
        <v>357</v>
      </c>
      <c r="B107" s="10">
        <v>12640</v>
      </c>
      <c r="C107" s="9">
        <v>3270</v>
      </c>
      <c r="D107" s="8">
        <v>845</v>
      </c>
      <c r="E107" s="8">
        <v>2425</v>
      </c>
      <c r="F107" s="53">
        <v>3140</v>
      </c>
      <c r="G107" s="11">
        <v>130</v>
      </c>
      <c r="H107" s="9">
        <v>9375</v>
      </c>
      <c r="I107" s="8">
        <v>4580</v>
      </c>
      <c r="J107" s="8">
        <v>4790</v>
      </c>
      <c r="K107" s="9">
        <v>9265</v>
      </c>
      <c r="L107" s="10">
        <v>110</v>
      </c>
    </row>
    <row r="108" spans="1:12">
      <c r="A108" s="67" t="s">
        <v>399</v>
      </c>
      <c r="B108" s="10">
        <v>4060</v>
      </c>
      <c r="C108" s="9">
        <v>840</v>
      </c>
      <c r="D108" s="8">
        <v>420</v>
      </c>
      <c r="E108" s="8">
        <v>415</v>
      </c>
      <c r="F108" s="53">
        <v>710</v>
      </c>
      <c r="G108" s="11">
        <v>130</v>
      </c>
      <c r="H108" s="9">
        <v>3220</v>
      </c>
      <c r="I108" s="8">
        <v>2725</v>
      </c>
      <c r="J108" s="8">
        <v>495</v>
      </c>
      <c r="K108" s="9">
        <v>2990</v>
      </c>
      <c r="L108" s="10">
        <v>230</v>
      </c>
    </row>
    <row r="109" spans="1:12">
      <c r="A109" s="67" t="s">
        <v>93</v>
      </c>
      <c r="B109" s="10">
        <v>20185</v>
      </c>
      <c r="C109" s="9">
        <v>4035</v>
      </c>
      <c r="D109" s="8">
        <v>1465</v>
      </c>
      <c r="E109" s="8">
        <v>2570</v>
      </c>
      <c r="F109" s="53">
        <v>2825</v>
      </c>
      <c r="G109" s="11">
        <v>1210</v>
      </c>
      <c r="H109" s="9">
        <v>16150</v>
      </c>
      <c r="I109" s="8">
        <v>12915</v>
      </c>
      <c r="J109" s="8">
        <v>3235</v>
      </c>
      <c r="K109" s="9">
        <v>15075</v>
      </c>
      <c r="L109" s="10">
        <v>1075</v>
      </c>
    </row>
    <row r="110" spans="1:12">
      <c r="A110" s="67" t="s">
        <v>400</v>
      </c>
      <c r="B110" s="10">
        <v>4525</v>
      </c>
      <c r="C110" s="9">
        <v>2095</v>
      </c>
      <c r="D110" s="8">
        <v>1265</v>
      </c>
      <c r="E110" s="8">
        <v>830</v>
      </c>
      <c r="F110" s="53">
        <v>940</v>
      </c>
      <c r="G110" s="11">
        <v>1155</v>
      </c>
      <c r="H110" s="9">
        <v>2430</v>
      </c>
      <c r="I110" s="8">
        <v>2370</v>
      </c>
      <c r="J110" s="8">
        <v>60</v>
      </c>
      <c r="K110" s="9">
        <v>1545</v>
      </c>
      <c r="L110" s="10">
        <v>880</v>
      </c>
    </row>
    <row r="111" spans="1:12">
      <c r="A111" s="67" t="s">
        <v>401</v>
      </c>
      <c r="B111" s="10">
        <v>1355</v>
      </c>
      <c r="C111" s="9">
        <v>625</v>
      </c>
      <c r="D111" s="8">
        <v>150</v>
      </c>
      <c r="E111" s="8">
        <v>475</v>
      </c>
      <c r="F111" s="53">
        <v>495</v>
      </c>
      <c r="G111" s="11">
        <v>130</v>
      </c>
      <c r="H111" s="9">
        <v>730</v>
      </c>
      <c r="I111" s="8">
        <v>705</v>
      </c>
      <c r="J111" s="8">
        <v>25</v>
      </c>
      <c r="K111" s="9">
        <v>620</v>
      </c>
      <c r="L111" s="10">
        <v>110</v>
      </c>
    </row>
    <row r="112" spans="1:12">
      <c r="A112" s="67" t="s">
        <v>95</v>
      </c>
      <c r="B112" s="10">
        <v>27855</v>
      </c>
      <c r="C112" s="9">
        <v>7105</v>
      </c>
      <c r="D112" s="8">
        <v>2130</v>
      </c>
      <c r="E112" s="8">
        <v>4975</v>
      </c>
      <c r="F112" s="53">
        <v>5415</v>
      </c>
      <c r="G112" s="11">
        <v>1690</v>
      </c>
      <c r="H112" s="9">
        <v>20745</v>
      </c>
      <c r="I112" s="8">
        <v>16340</v>
      </c>
      <c r="J112" s="8">
        <v>4405</v>
      </c>
      <c r="K112" s="9">
        <v>19720</v>
      </c>
      <c r="L112" s="10">
        <v>1025</v>
      </c>
    </row>
    <row r="113" spans="1:12">
      <c r="A113" s="67" t="s">
        <v>96</v>
      </c>
      <c r="B113" s="10">
        <v>26785</v>
      </c>
      <c r="C113" s="9">
        <v>7300</v>
      </c>
      <c r="D113" s="8">
        <v>4725</v>
      </c>
      <c r="E113" s="8">
        <v>2575</v>
      </c>
      <c r="F113" s="53">
        <v>4400</v>
      </c>
      <c r="G113" s="11">
        <v>2900</v>
      </c>
      <c r="H113" s="9">
        <v>19480</v>
      </c>
      <c r="I113" s="8">
        <v>17195</v>
      </c>
      <c r="J113" s="8">
        <v>2290</v>
      </c>
      <c r="K113" s="9">
        <v>17990</v>
      </c>
      <c r="L113" s="10">
        <v>1490</v>
      </c>
    </row>
    <row r="114" spans="1:12">
      <c r="A114" s="67" t="s">
        <v>97</v>
      </c>
      <c r="B114" s="10">
        <v>11270</v>
      </c>
      <c r="C114" s="9">
        <v>755</v>
      </c>
      <c r="D114" s="8">
        <v>325</v>
      </c>
      <c r="E114" s="8">
        <v>430</v>
      </c>
      <c r="F114" s="53">
        <v>515</v>
      </c>
      <c r="G114" s="11">
        <v>240</v>
      </c>
      <c r="H114" s="9">
        <v>10515</v>
      </c>
      <c r="I114" s="8">
        <v>8565</v>
      </c>
      <c r="J114" s="8">
        <v>1950</v>
      </c>
      <c r="K114" s="9">
        <v>9480</v>
      </c>
      <c r="L114" s="10">
        <v>1035</v>
      </c>
    </row>
    <row r="115" spans="1:12">
      <c r="A115" s="67" t="s">
        <v>98</v>
      </c>
      <c r="B115" s="10">
        <v>23490</v>
      </c>
      <c r="C115" s="9">
        <v>7145</v>
      </c>
      <c r="D115" s="8">
        <v>3540</v>
      </c>
      <c r="E115" s="8">
        <v>3605</v>
      </c>
      <c r="F115" s="53">
        <v>4625</v>
      </c>
      <c r="G115" s="11">
        <v>2520</v>
      </c>
      <c r="H115" s="9">
        <v>16345</v>
      </c>
      <c r="I115" s="8">
        <v>13945</v>
      </c>
      <c r="J115" s="8">
        <v>2400</v>
      </c>
      <c r="K115" s="9">
        <v>15090</v>
      </c>
      <c r="L115" s="10">
        <v>1255</v>
      </c>
    </row>
    <row r="116" spans="1:12">
      <c r="A116" s="67" t="s">
        <v>99</v>
      </c>
      <c r="B116" s="10">
        <v>15200</v>
      </c>
      <c r="C116" s="9">
        <v>3370</v>
      </c>
      <c r="D116" s="8">
        <v>1100</v>
      </c>
      <c r="E116" s="8">
        <v>2270</v>
      </c>
      <c r="F116" s="53">
        <v>2180</v>
      </c>
      <c r="G116" s="11">
        <v>1190</v>
      </c>
      <c r="H116" s="9">
        <v>11830</v>
      </c>
      <c r="I116" s="8">
        <v>8490</v>
      </c>
      <c r="J116" s="8">
        <v>3335</v>
      </c>
      <c r="K116" s="9">
        <v>10640</v>
      </c>
      <c r="L116" s="10">
        <v>1190</v>
      </c>
    </row>
    <row r="117" spans="1:12">
      <c r="A117" s="67" t="s">
        <v>101</v>
      </c>
      <c r="B117" s="10">
        <v>20365</v>
      </c>
      <c r="C117" s="9">
        <v>3035</v>
      </c>
      <c r="D117" s="8">
        <v>1845</v>
      </c>
      <c r="E117" s="8">
        <v>1190</v>
      </c>
      <c r="F117" s="53">
        <v>1750</v>
      </c>
      <c r="G117" s="11">
        <v>1285</v>
      </c>
      <c r="H117" s="9">
        <v>17330</v>
      </c>
      <c r="I117" s="8">
        <v>7750</v>
      </c>
      <c r="J117" s="8">
        <v>9580</v>
      </c>
      <c r="K117" s="9">
        <v>14500</v>
      </c>
      <c r="L117" s="10">
        <v>2830</v>
      </c>
    </row>
    <row r="118" spans="1:12">
      <c r="A118" s="67" t="s">
        <v>102</v>
      </c>
      <c r="B118" s="10">
        <v>15935</v>
      </c>
      <c r="C118" s="9">
        <v>6225</v>
      </c>
      <c r="D118" s="8">
        <v>2810</v>
      </c>
      <c r="E118" s="8">
        <v>3415</v>
      </c>
      <c r="F118" s="53">
        <v>3265</v>
      </c>
      <c r="G118" s="11">
        <v>2960</v>
      </c>
      <c r="H118" s="9">
        <v>9710</v>
      </c>
      <c r="I118" s="8">
        <v>7090</v>
      </c>
      <c r="J118" s="8">
        <v>2620</v>
      </c>
      <c r="K118" s="9">
        <v>8560</v>
      </c>
      <c r="L118" s="10">
        <v>1150</v>
      </c>
    </row>
    <row r="119" spans="1:12">
      <c r="A119" s="67" t="s">
        <v>103</v>
      </c>
      <c r="B119" s="10">
        <v>12415</v>
      </c>
      <c r="C119" s="9">
        <v>3300</v>
      </c>
      <c r="D119" s="8">
        <v>1895</v>
      </c>
      <c r="E119" s="8">
        <v>1405</v>
      </c>
      <c r="F119" s="53">
        <v>2030</v>
      </c>
      <c r="G119" s="11">
        <v>1270</v>
      </c>
      <c r="H119" s="9">
        <v>9115</v>
      </c>
      <c r="I119" s="8">
        <v>6715</v>
      </c>
      <c r="J119" s="8">
        <v>2400</v>
      </c>
      <c r="K119" s="9">
        <v>8285</v>
      </c>
      <c r="L119" s="10">
        <v>825</v>
      </c>
    </row>
    <row r="120" spans="1:12">
      <c r="A120" s="67" t="s">
        <v>262</v>
      </c>
      <c r="B120" s="10">
        <v>21570</v>
      </c>
      <c r="C120" s="9">
        <v>2325</v>
      </c>
      <c r="D120" s="8">
        <v>1020</v>
      </c>
      <c r="E120" s="8">
        <v>1305</v>
      </c>
      <c r="F120" s="53">
        <v>1990</v>
      </c>
      <c r="G120" s="11">
        <v>335</v>
      </c>
      <c r="H120" s="9">
        <v>19245</v>
      </c>
      <c r="I120" s="8">
        <v>8525</v>
      </c>
      <c r="J120" s="8">
        <v>10720</v>
      </c>
      <c r="K120" s="9">
        <v>18470</v>
      </c>
      <c r="L120" s="10">
        <v>775</v>
      </c>
    </row>
    <row r="121" spans="1:12">
      <c r="A121" s="67" t="s">
        <v>263</v>
      </c>
      <c r="B121" s="10">
        <v>19925</v>
      </c>
      <c r="C121" s="9">
        <v>1990</v>
      </c>
      <c r="D121" s="8">
        <v>485</v>
      </c>
      <c r="E121" s="8">
        <v>1510</v>
      </c>
      <c r="F121" s="53">
        <v>1670</v>
      </c>
      <c r="G121" s="11">
        <v>325</v>
      </c>
      <c r="H121" s="9">
        <v>17935</v>
      </c>
      <c r="I121" s="8">
        <v>8830</v>
      </c>
      <c r="J121" s="8">
        <v>9105</v>
      </c>
      <c r="K121" s="9">
        <v>15430</v>
      </c>
      <c r="L121" s="10">
        <v>2505</v>
      </c>
    </row>
    <row r="122" spans="1:12">
      <c r="A122" s="67" t="s">
        <v>402</v>
      </c>
      <c r="B122" s="10">
        <v>2515</v>
      </c>
      <c r="C122" s="9">
        <v>350</v>
      </c>
      <c r="D122" s="8">
        <v>210</v>
      </c>
      <c r="E122" s="8">
        <v>135</v>
      </c>
      <c r="F122" s="53">
        <v>325</v>
      </c>
      <c r="G122" s="11">
        <v>25</v>
      </c>
      <c r="H122" s="9">
        <v>2165</v>
      </c>
      <c r="I122" s="8">
        <v>2070</v>
      </c>
      <c r="J122" s="8">
        <v>100</v>
      </c>
      <c r="K122" s="9">
        <v>2070</v>
      </c>
      <c r="L122" s="10">
        <v>95</v>
      </c>
    </row>
    <row r="123" spans="1:12">
      <c r="A123" s="67" t="s">
        <v>314</v>
      </c>
      <c r="B123" s="10">
        <v>860</v>
      </c>
      <c r="C123" s="9">
        <v>245</v>
      </c>
      <c r="D123" s="8">
        <v>110</v>
      </c>
      <c r="E123" s="8">
        <v>135</v>
      </c>
      <c r="F123" s="53">
        <v>160</v>
      </c>
      <c r="G123" s="11">
        <v>85</v>
      </c>
      <c r="H123" s="9">
        <v>615</v>
      </c>
      <c r="I123" s="8">
        <v>615</v>
      </c>
      <c r="J123" s="8">
        <v>0</v>
      </c>
      <c r="K123" s="9">
        <v>445</v>
      </c>
      <c r="L123" s="10">
        <v>170</v>
      </c>
    </row>
    <row r="124" spans="1:12">
      <c r="A124" s="67" t="s">
        <v>403</v>
      </c>
      <c r="B124" s="10">
        <v>21620</v>
      </c>
      <c r="C124" s="9">
        <v>9650</v>
      </c>
      <c r="D124" s="8">
        <v>6680</v>
      </c>
      <c r="E124" s="8">
        <v>2975</v>
      </c>
      <c r="F124" s="53">
        <v>5675</v>
      </c>
      <c r="G124" s="11">
        <v>3980</v>
      </c>
      <c r="H124" s="9">
        <v>11970</v>
      </c>
      <c r="I124" s="8">
        <v>11380</v>
      </c>
      <c r="J124" s="8">
        <v>585</v>
      </c>
      <c r="K124" s="9">
        <v>9070</v>
      </c>
      <c r="L124" s="10">
        <v>2900</v>
      </c>
    </row>
    <row r="125" spans="1:12">
      <c r="A125" s="67" t="s">
        <v>107</v>
      </c>
      <c r="B125" s="10">
        <v>30380</v>
      </c>
      <c r="C125" s="9">
        <v>10050</v>
      </c>
      <c r="D125" s="8">
        <v>3465</v>
      </c>
      <c r="E125" s="8">
        <v>6585</v>
      </c>
      <c r="F125" s="53">
        <v>5675</v>
      </c>
      <c r="G125" s="11">
        <v>4370</v>
      </c>
      <c r="H125" s="9">
        <v>20330</v>
      </c>
      <c r="I125" s="8">
        <v>10600</v>
      </c>
      <c r="J125" s="8">
        <v>9730</v>
      </c>
      <c r="K125" s="9">
        <v>17025</v>
      </c>
      <c r="L125" s="10">
        <v>3300</v>
      </c>
    </row>
    <row r="126" spans="1:12">
      <c r="A126" s="67" t="s">
        <v>108</v>
      </c>
      <c r="B126" s="10">
        <v>28825</v>
      </c>
      <c r="C126" s="9">
        <v>5475</v>
      </c>
      <c r="D126" s="8">
        <v>2050</v>
      </c>
      <c r="E126" s="8">
        <v>3425</v>
      </c>
      <c r="F126" s="53">
        <v>4665</v>
      </c>
      <c r="G126" s="11">
        <v>810</v>
      </c>
      <c r="H126" s="9">
        <v>23350</v>
      </c>
      <c r="I126" s="8">
        <v>17580</v>
      </c>
      <c r="J126" s="8">
        <v>5770</v>
      </c>
      <c r="K126" s="9">
        <v>21970</v>
      </c>
      <c r="L126" s="10">
        <v>1385</v>
      </c>
    </row>
    <row r="127" spans="1:12">
      <c r="A127" s="67" t="s">
        <v>110</v>
      </c>
      <c r="B127" s="10">
        <v>26080</v>
      </c>
      <c r="C127" s="9">
        <v>7355</v>
      </c>
      <c r="D127" s="8">
        <v>2750</v>
      </c>
      <c r="E127" s="8">
        <v>4600</v>
      </c>
      <c r="F127" s="53">
        <v>4640</v>
      </c>
      <c r="G127" s="11">
        <v>2710</v>
      </c>
      <c r="H127" s="9">
        <v>18730</v>
      </c>
      <c r="I127" s="8">
        <v>11780</v>
      </c>
      <c r="J127" s="8">
        <v>6950</v>
      </c>
      <c r="K127" s="9">
        <v>15805</v>
      </c>
      <c r="L127" s="10">
        <v>2925</v>
      </c>
    </row>
    <row r="128" spans="1:12">
      <c r="A128" s="67" t="s">
        <v>404</v>
      </c>
      <c r="B128" s="10">
        <v>720</v>
      </c>
      <c r="C128" s="9">
        <v>85</v>
      </c>
      <c r="D128" s="8">
        <v>45</v>
      </c>
      <c r="E128" s="8">
        <v>40</v>
      </c>
      <c r="F128" s="53">
        <v>70</v>
      </c>
      <c r="G128" s="11">
        <v>15</v>
      </c>
      <c r="H128" s="9">
        <v>640</v>
      </c>
      <c r="I128" s="8">
        <v>565</v>
      </c>
      <c r="J128" s="8">
        <v>75</v>
      </c>
      <c r="K128" s="9">
        <v>555</v>
      </c>
      <c r="L128" s="10">
        <v>85</v>
      </c>
    </row>
    <row r="129" spans="1:12">
      <c r="A129" s="67" t="s">
        <v>111</v>
      </c>
      <c r="B129" s="10">
        <v>5480</v>
      </c>
      <c r="C129" s="9">
        <v>1240</v>
      </c>
      <c r="D129" s="8">
        <v>120</v>
      </c>
      <c r="E129" s="8">
        <v>1120</v>
      </c>
      <c r="F129" s="53">
        <v>1205</v>
      </c>
      <c r="G129" s="11">
        <v>30</v>
      </c>
      <c r="H129" s="9">
        <v>4240</v>
      </c>
      <c r="I129" s="8">
        <v>3330</v>
      </c>
      <c r="J129" s="8">
        <v>910</v>
      </c>
      <c r="K129" s="9">
        <v>4110</v>
      </c>
      <c r="L129" s="10">
        <v>130</v>
      </c>
    </row>
    <row r="130" spans="1:12">
      <c r="A130" s="67" t="s">
        <v>112</v>
      </c>
      <c r="B130" s="10">
        <v>24020</v>
      </c>
      <c r="C130" s="9">
        <v>4310</v>
      </c>
      <c r="D130" s="8">
        <v>1295</v>
      </c>
      <c r="E130" s="8">
        <v>3020</v>
      </c>
      <c r="F130" s="53">
        <v>3220</v>
      </c>
      <c r="G130" s="11">
        <v>1090</v>
      </c>
      <c r="H130" s="9">
        <v>19710</v>
      </c>
      <c r="I130" s="8">
        <v>12640</v>
      </c>
      <c r="J130" s="8">
        <v>7070</v>
      </c>
      <c r="K130" s="9">
        <v>17415</v>
      </c>
      <c r="L130" s="10">
        <v>2295</v>
      </c>
    </row>
    <row r="131" spans="1:12">
      <c r="A131" s="67" t="s">
        <v>113</v>
      </c>
      <c r="B131" s="10">
        <v>7655</v>
      </c>
      <c r="C131" s="9">
        <v>1440</v>
      </c>
      <c r="D131" s="8">
        <v>385</v>
      </c>
      <c r="E131" s="8">
        <v>1055</v>
      </c>
      <c r="F131" s="53">
        <v>1390</v>
      </c>
      <c r="G131" s="11">
        <v>55</v>
      </c>
      <c r="H131" s="9">
        <v>6215</v>
      </c>
      <c r="I131" s="8">
        <v>3685</v>
      </c>
      <c r="J131" s="8">
        <v>2530</v>
      </c>
      <c r="K131" s="9">
        <v>6050</v>
      </c>
      <c r="L131" s="10">
        <v>160</v>
      </c>
    </row>
    <row r="132" spans="1:12">
      <c r="A132" s="67" t="s">
        <v>158</v>
      </c>
      <c r="B132" s="10">
        <v>1175</v>
      </c>
      <c r="C132" s="9">
        <v>0</v>
      </c>
      <c r="D132" s="8">
        <v>0</v>
      </c>
      <c r="E132" s="8">
        <v>0</v>
      </c>
      <c r="F132" s="53">
        <v>0</v>
      </c>
      <c r="G132" s="11">
        <v>0</v>
      </c>
      <c r="H132" s="9">
        <v>1175</v>
      </c>
      <c r="I132" s="8">
        <v>925</v>
      </c>
      <c r="J132" s="8">
        <v>250</v>
      </c>
      <c r="K132" s="9">
        <v>1050</v>
      </c>
      <c r="L132" s="10">
        <v>125</v>
      </c>
    </row>
    <row r="133" spans="1:12">
      <c r="A133" s="67" t="s">
        <v>405</v>
      </c>
      <c r="B133" s="10">
        <v>6460</v>
      </c>
      <c r="C133" s="9">
        <v>830</v>
      </c>
      <c r="D133" s="8">
        <v>230</v>
      </c>
      <c r="E133" s="8">
        <v>600</v>
      </c>
      <c r="F133" s="53">
        <v>810</v>
      </c>
      <c r="G133" s="11">
        <v>20</v>
      </c>
      <c r="H133" s="9">
        <v>5630</v>
      </c>
      <c r="I133" s="8">
        <v>3855</v>
      </c>
      <c r="J133" s="8">
        <v>1780</v>
      </c>
      <c r="K133" s="9">
        <v>5425</v>
      </c>
      <c r="L133" s="10">
        <v>205</v>
      </c>
    </row>
    <row r="134" spans="1:12">
      <c r="A134" s="67" t="s">
        <v>115</v>
      </c>
      <c r="B134" s="10">
        <v>13750</v>
      </c>
      <c r="C134" s="9">
        <v>4195</v>
      </c>
      <c r="D134" s="8">
        <v>2820</v>
      </c>
      <c r="E134" s="8">
        <v>1375</v>
      </c>
      <c r="F134" s="53">
        <v>2360</v>
      </c>
      <c r="G134" s="11">
        <v>1835</v>
      </c>
      <c r="H134" s="9">
        <v>9555</v>
      </c>
      <c r="I134" s="8">
        <v>7700</v>
      </c>
      <c r="J134" s="8">
        <v>1855</v>
      </c>
      <c r="K134" s="9">
        <v>8715</v>
      </c>
      <c r="L134" s="10">
        <v>840</v>
      </c>
    </row>
    <row r="135" spans="1:12">
      <c r="A135" s="67"/>
      <c r="B135" s="10"/>
      <c r="C135" s="9"/>
      <c r="D135" s="8"/>
      <c r="E135" s="8"/>
      <c r="F135" s="53"/>
      <c r="G135" s="11">
        <v>0</v>
      </c>
      <c r="H135" s="9"/>
      <c r="I135" s="8"/>
      <c r="J135" s="8"/>
      <c r="K135" s="9"/>
      <c r="L135" s="10">
        <v>0</v>
      </c>
    </row>
    <row r="136" spans="1:12">
      <c r="A136" s="82" t="s">
        <v>125</v>
      </c>
      <c r="B136" s="10">
        <v>129230</v>
      </c>
      <c r="C136" s="9">
        <v>25275</v>
      </c>
      <c r="D136" s="11">
        <v>10210</v>
      </c>
      <c r="E136" s="11">
        <v>15065</v>
      </c>
      <c r="F136" s="53">
        <v>17830</v>
      </c>
      <c r="G136" s="11">
        <v>7445</v>
      </c>
      <c r="H136" s="9">
        <v>103955</v>
      </c>
      <c r="I136" s="11">
        <v>64780</v>
      </c>
      <c r="J136" s="11">
        <v>39175</v>
      </c>
      <c r="K136" s="9">
        <v>95380</v>
      </c>
      <c r="L136" s="10">
        <v>8575</v>
      </c>
    </row>
    <row r="137" spans="1:12">
      <c r="A137" s="67" t="s">
        <v>406</v>
      </c>
      <c r="B137" s="10">
        <v>11020</v>
      </c>
      <c r="C137" s="9">
        <v>2570</v>
      </c>
      <c r="D137" s="8">
        <v>805</v>
      </c>
      <c r="E137" s="8">
        <v>1765</v>
      </c>
      <c r="F137" s="53">
        <v>1725</v>
      </c>
      <c r="G137" s="11">
        <v>845</v>
      </c>
      <c r="H137" s="9">
        <v>8450</v>
      </c>
      <c r="I137" s="8">
        <v>6355</v>
      </c>
      <c r="J137" s="8">
        <v>2095</v>
      </c>
      <c r="K137" s="9">
        <v>7815</v>
      </c>
      <c r="L137" s="10">
        <v>635</v>
      </c>
    </row>
    <row r="138" spans="1:12">
      <c r="A138" s="67" t="s">
        <v>407</v>
      </c>
      <c r="B138" s="10">
        <v>10060</v>
      </c>
      <c r="C138" s="9">
        <v>1835</v>
      </c>
      <c r="D138" s="8">
        <v>1100</v>
      </c>
      <c r="E138" s="8">
        <v>735</v>
      </c>
      <c r="F138" s="53">
        <v>1445</v>
      </c>
      <c r="G138" s="11">
        <v>390</v>
      </c>
      <c r="H138" s="9">
        <v>8225</v>
      </c>
      <c r="I138" s="8">
        <v>5820</v>
      </c>
      <c r="J138" s="8">
        <v>2405</v>
      </c>
      <c r="K138" s="9">
        <v>7735</v>
      </c>
      <c r="L138" s="10">
        <v>485</v>
      </c>
    </row>
    <row r="139" spans="1:12">
      <c r="A139" s="67" t="s">
        <v>119</v>
      </c>
      <c r="B139" s="10">
        <v>29075</v>
      </c>
      <c r="C139" s="9">
        <v>7450</v>
      </c>
      <c r="D139" s="8">
        <v>3530</v>
      </c>
      <c r="E139" s="8">
        <v>3925</v>
      </c>
      <c r="F139" s="53">
        <v>4840</v>
      </c>
      <c r="G139" s="11">
        <v>2610</v>
      </c>
      <c r="H139" s="9">
        <v>21625</v>
      </c>
      <c r="I139" s="8">
        <v>16305</v>
      </c>
      <c r="J139" s="8">
        <v>5320</v>
      </c>
      <c r="K139" s="9">
        <v>20125</v>
      </c>
      <c r="L139" s="10">
        <v>1505</v>
      </c>
    </row>
    <row r="140" spans="1:12">
      <c r="A140" s="67" t="s">
        <v>265</v>
      </c>
      <c r="B140" s="10">
        <v>9985</v>
      </c>
      <c r="C140" s="9">
        <v>2330</v>
      </c>
      <c r="D140" s="8">
        <v>1175</v>
      </c>
      <c r="E140" s="8">
        <v>1160</v>
      </c>
      <c r="F140" s="53">
        <v>1420</v>
      </c>
      <c r="G140" s="11">
        <v>910</v>
      </c>
      <c r="H140" s="9">
        <v>7655</v>
      </c>
      <c r="I140" s="8">
        <v>6380</v>
      </c>
      <c r="J140" s="8">
        <v>1275</v>
      </c>
      <c r="K140" s="9">
        <v>7070</v>
      </c>
      <c r="L140" s="10">
        <v>590</v>
      </c>
    </row>
    <row r="141" spans="1:12">
      <c r="A141" s="67" t="s">
        <v>266</v>
      </c>
      <c r="B141" s="10">
        <v>20825</v>
      </c>
      <c r="C141" s="9">
        <v>2925</v>
      </c>
      <c r="D141" s="8">
        <v>1070</v>
      </c>
      <c r="E141" s="8">
        <v>1855</v>
      </c>
      <c r="F141" s="53">
        <v>2095</v>
      </c>
      <c r="G141" s="11">
        <v>835</v>
      </c>
      <c r="H141" s="9">
        <v>17900</v>
      </c>
      <c r="I141" s="8">
        <v>9715</v>
      </c>
      <c r="J141" s="8">
        <v>8185</v>
      </c>
      <c r="K141" s="9">
        <v>15745</v>
      </c>
      <c r="L141" s="10">
        <v>2155</v>
      </c>
    </row>
    <row r="142" spans="1:12">
      <c r="A142" s="67" t="s">
        <v>267</v>
      </c>
      <c r="B142" s="10">
        <v>9150</v>
      </c>
      <c r="C142" s="9">
        <v>1695</v>
      </c>
      <c r="D142" s="8">
        <v>265</v>
      </c>
      <c r="E142" s="8">
        <v>1430</v>
      </c>
      <c r="F142" s="53">
        <v>1035</v>
      </c>
      <c r="G142" s="11">
        <v>660</v>
      </c>
      <c r="H142" s="9">
        <v>7455</v>
      </c>
      <c r="I142" s="8">
        <v>1100</v>
      </c>
      <c r="J142" s="8">
        <v>6350</v>
      </c>
      <c r="K142" s="9">
        <v>6630</v>
      </c>
      <c r="L142" s="10">
        <v>825</v>
      </c>
    </row>
    <row r="143" spans="1:12">
      <c r="A143" s="67" t="s">
        <v>224</v>
      </c>
      <c r="B143" s="10">
        <v>9380</v>
      </c>
      <c r="C143" s="9">
        <v>1850</v>
      </c>
      <c r="D143" s="8">
        <v>415</v>
      </c>
      <c r="E143" s="8">
        <v>1435</v>
      </c>
      <c r="F143" s="53">
        <v>1650</v>
      </c>
      <c r="G143" s="11">
        <v>205</v>
      </c>
      <c r="H143" s="9">
        <v>7525</v>
      </c>
      <c r="I143" s="8">
        <v>3010</v>
      </c>
      <c r="J143" s="8">
        <v>4515</v>
      </c>
      <c r="K143" s="9">
        <v>7310</v>
      </c>
      <c r="L143" s="10">
        <v>215</v>
      </c>
    </row>
    <row r="144" spans="1:12">
      <c r="A144" s="67" t="s">
        <v>364</v>
      </c>
      <c r="B144" s="10">
        <v>7275</v>
      </c>
      <c r="C144" s="9">
        <v>435</v>
      </c>
      <c r="D144" s="8">
        <v>115</v>
      </c>
      <c r="E144" s="8">
        <v>320</v>
      </c>
      <c r="F144" s="53">
        <v>325</v>
      </c>
      <c r="G144" s="11">
        <v>110</v>
      </c>
      <c r="H144" s="9">
        <v>6840</v>
      </c>
      <c r="I144" s="8">
        <v>2640</v>
      </c>
      <c r="J144" s="8">
        <v>4200</v>
      </c>
      <c r="K144" s="9">
        <v>5725</v>
      </c>
      <c r="L144" s="10">
        <v>1115</v>
      </c>
    </row>
    <row r="145" spans="1:12">
      <c r="A145" s="67" t="s">
        <v>365</v>
      </c>
      <c r="B145" s="10">
        <v>645</v>
      </c>
      <c r="C145" s="9">
        <v>125</v>
      </c>
      <c r="D145" s="8">
        <v>40</v>
      </c>
      <c r="E145" s="8">
        <v>85</v>
      </c>
      <c r="F145" s="53">
        <v>100</v>
      </c>
      <c r="G145" s="11">
        <v>25</v>
      </c>
      <c r="H145" s="9">
        <v>520</v>
      </c>
      <c r="I145" s="8">
        <v>520</v>
      </c>
      <c r="J145" s="8">
        <v>0</v>
      </c>
      <c r="K145" s="9">
        <v>500</v>
      </c>
      <c r="L145" s="10">
        <v>20</v>
      </c>
    </row>
    <row r="146" spans="1:12">
      <c r="A146" s="67" t="s">
        <v>366</v>
      </c>
      <c r="B146" s="10">
        <v>5600</v>
      </c>
      <c r="C146" s="9">
        <v>1185</v>
      </c>
      <c r="D146" s="8">
        <v>520</v>
      </c>
      <c r="E146" s="8">
        <v>665</v>
      </c>
      <c r="F146" s="53">
        <v>1110</v>
      </c>
      <c r="G146" s="11">
        <v>75</v>
      </c>
      <c r="H146" s="9">
        <v>4415</v>
      </c>
      <c r="I146" s="8">
        <v>3100</v>
      </c>
      <c r="J146" s="8">
        <v>1315</v>
      </c>
      <c r="K146" s="9">
        <v>4140</v>
      </c>
      <c r="L146" s="10">
        <v>275</v>
      </c>
    </row>
    <row r="147" spans="1:12">
      <c r="A147" s="67" t="s">
        <v>408</v>
      </c>
      <c r="B147" s="10">
        <v>13825</v>
      </c>
      <c r="C147" s="9">
        <v>2470</v>
      </c>
      <c r="D147" s="8">
        <v>1030</v>
      </c>
      <c r="E147" s="8">
        <v>1435</v>
      </c>
      <c r="F147" s="53">
        <v>1700</v>
      </c>
      <c r="G147" s="11">
        <v>770</v>
      </c>
      <c r="H147" s="9">
        <v>11355</v>
      </c>
      <c r="I147" s="8">
        <v>8580</v>
      </c>
      <c r="J147" s="8">
        <v>2775</v>
      </c>
      <c r="K147" s="9">
        <v>10645</v>
      </c>
      <c r="L147" s="10">
        <v>710</v>
      </c>
    </row>
    <row r="148" spans="1:12">
      <c r="A148" s="67" t="s">
        <v>318</v>
      </c>
      <c r="B148" s="10">
        <v>2400</v>
      </c>
      <c r="C148" s="9">
        <v>410</v>
      </c>
      <c r="D148" s="8">
        <v>155</v>
      </c>
      <c r="E148" s="8">
        <v>255</v>
      </c>
      <c r="F148" s="53">
        <v>395</v>
      </c>
      <c r="G148" s="11">
        <v>15</v>
      </c>
      <c r="H148" s="9">
        <v>1990</v>
      </c>
      <c r="I148" s="8">
        <v>1250</v>
      </c>
      <c r="J148" s="8">
        <v>740</v>
      </c>
      <c r="K148" s="9">
        <v>1935</v>
      </c>
      <c r="L148" s="10">
        <v>50</v>
      </c>
    </row>
    <row r="149" spans="1:12">
      <c r="A149" s="82" t="s">
        <v>145</v>
      </c>
      <c r="B149" s="10">
        <v>215830</v>
      </c>
      <c r="C149" s="9">
        <v>53985</v>
      </c>
      <c r="D149" s="11">
        <v>23290</v>
      </c>
      <c r="E149" s="11">
        <v>30695</v>
      </c>
      <c r="F149" s="53">
        <v>36430</v>
      </c>
      <c r="G149" s="11">
        <v>17555</v>
      </c>
      <c r="H149" s="9">
        <v>161845</v>
      </c>
      <c r="I149" s="11">
        <v>125535</v>
      </c>
      <c r="J149" s="11">
        <v>36310</v>
      </c>
      <c r="K149" s="9">
        <v>147035</v>
      </c>
      <c r="L149" s="10">
        <v>14815</v>
      </c>
    </row>
    <row r="150" spans="1:12">
      <c r="A150" s="67" t="s">
        <v>126</v>
      </c>
      <c r="B150" s="10">
        <v>13760</v>
      </c>
      <c r="C150" s="9">
        <v>3660</v>
      </c>
      <c r="D150" s="8">
        <v>1845</v>
      </c>
      <c r="E150" s="8">
        <v>1815</v>
      </c>
      <c r="F150" s="53">
        <v>2480</v>
      </c>
      <c r="G150" s="11">
        <v>1180</v>
      </c>
      <c r="H150" s="9">
        <v>10095</v>
      </c>
      <c r="I150" s="8">
        <v>8985</v>
      </c>
      <c r="J150" s="8">
        <v>1110</v>
      </c>
      <c r="K150" s="9">
        <v>8990</v>
      </c>
      <c r="L150" s="10">
        <v>1105</v>
      </c>
    </row>
    <row r="151" spans="1:12">
      <c r="A151" s="67" t="s">
        <v>127</v>
      </c>
      <c r="B151" s="10">
        <v>4125</v>
      </c>
      <c r="C151" s="9">
        <v>635</v>
      </c>
      <c r="D151" s="8">
        <v>350</v>
      </c>
      <c r="E151" s="8">
        <v>280</v>
      </c>
      <c r="F151" s="53">
        <v>240</v>
      </c>
      <c r="G151" s="11">
        <v>395</v>
      </c>
      <c r="H151" s="9">
        <v>3490</v>
      </c>
      <c r="I151" s="8">
        <v>3095</v>
      </c>
      <c r="J151" s="8">
        <v>395</v>
      </c>
      <c r="K151" s="9">
        <v>3035</v>
      </c>
      <c r="L151" s="10">
        <v>455</v>
      </c>
    </row>
    <row r="152" spans="1:12">
      <c r="A152" s="67" t="s">
        <v>368</v>
      </c>
      <c r="B152" s="10">
        <v>4720</v>
      </c>
      <c r="C152" s="9">
        <v>150</v>
      </c>
      <c r="D152" s="8">
        <v>20</v>
      </c>
      <c r="E152" s="8">
        <v>130</v>
      </c>
      <c r="F152" s="53">
        <v>150</v>
      </c>
      <c r="G152" s="11">
        <v>0</v>
      </c>
      <c r="H152" s="9">
        <v>4575</v>
      </c>
      <c r="I152" s="8">
        <v>2700</v>
      </c>
      <c r="J152" s="8">
        <v>1870</v>
      </c>
      <c r="K152" s="9">
        <v>4560</v>
      </c>
      <c r="L152" s="10">
        <v>15</v>
      </c>
    </row>
    <row r="153" spans="1:12">
      <c r="A153" s="67" t="s">
        <v>128</v>
      </c>
      <c r="B153" s="10">
        <v>18610</v>
      </c>
      <c r="C153" s="9">
        <v>5535</v>
      </c>
      <c r="D153" s="8">
        <v>1365</v>
      </c>
      <c r="E153" s="8">
        <v>4170</v>
      </c>
      <c r="F153" s="53">
        <v>3710</v>
      </c>
      <c r="G153" s="11">
        <v>1825</v>
      </c>
      <c r="H153" s="9">
        <v>13080</v>
      </c>
      <c r="I153" s="8">
        <v>9450</v>
      </c>
      <c r="J153" s="8">
        <v>3630</v>
      </c>
      <c r="K153" s="9">
        <v>11865</v>
      </c>
      <c r="L153" s="10">
        <v>1215</v>
      </c>
    </row>
    <row r="154" spans="1:12">
      <c r="A154" s="67" t="s">
        <v>237</v>
      </c>
      <c r="B154" s="10">
        <v>1705</v>
      </c>
      <c r="C154" s="9">
        <v>365</v>
      </c>
      <c r="D154" s="8">
        <v>310</v>
      </c>
      <c r="E154" s="8">
        <v>55</v>
      </c>
      <c r="F154" s="53">
        <v>160</v>
      </c>
      <c r="G154" s="11">
        <v>205</v>
      </c>
      <c r="H154" s="9">
        <v>1340</v>
      </c>
      <c r="I154" s="8">
        <v>1295</v>
      </c>
      <c r="J154" s="8">
        <v>45</v>
      </c>
      <c r="K154" s="9">
        <v>1075</v>
      </c>
      <c r="L154" s="10">
        <v>260</v>
      </c>
    </row>
    <row r="155" spans="1:12">
      <c r="A155" s="67" t="s">
        <v>130</v>
      </c>
      <c r="B155" s="10">
        <v>23715</v>
      </c>
      <c r="C155" s="9">
        <v>6585</v>
      </c>
      <c r="D155" s="8">
        <v>4450</v>
      </c>
      <c r="E155" s="8">
        <v>2135</v>
      </c>
      <c r="F155" s="53">
        <v>4170</v>
      </c>
      <c r="G155" s="11">
        <v>2415</v>
      </c>
      <c r="H155" s="9">
        <v>17135</v>
      </c>
      <c r="I155" s="8">
        <v>16390</v>
      </c>
      <c r="J155" s="8">
        <v>745</v>
      </c>
      <c r="K155" s="9">
        <v>15260</v>
      </c>
      <c r="L155" s="10">
        <v>1875</v>
      </c>
    </row>
    <row r="156" spans="1:12">
      <c r="A156" s="67" t="s">
        <v>131</v>
      </c>
      <c r="B156" s="10">
        <v>17045</v>
      </c>
      <c r="C156" s="9">
        <v>3375</v>
      </c>
      <c r="D156" s="8">
        <v>1215</v>
      </c>
      <c r="E156" s="8">
        <v>2160</v>
      </c>
      <c r="F156" s="53">
        <v>2625</v>
      </c>
      <c r="G156" s="11">
        <v>750</v>
      </c>
      <c r="H156" s="9">
        <v>13670</v>
      </c>
      <c r="I156" s="8">
        <v>10475</v>
      </c>
      <c r="J156" s="8">
        <v>3195</v>
      </c>
      <c r="K156" s="9">
        <v>13200</v>
      </c>
      <c r="L156" s="10">
        <v>470</v>
      </c>
    </row>
    <row r="157" spans="1:12">
      <c r="A157" s="67" t="s">
        <v>132</v>
      </c>
      <c r="B157" s="10">
        <v>1555</v>
      </c>
      <c r="C157" s="9">
        <v>260</v>
      </c>
      <c r="D157" s="8">
        <v>215</v>
      </c>
      <c r="E157" s="8">
        <v>45</v>
      </c>
      <c r="F157" s="53">
        <v>160</v>
      </c>
      <c r="G157" s="11">
        <v>100</v>
      </c>
      <c r="H157" s="9">
        <v>1295</v>
      </c>
      <c r="I157" s="8">
        <v>1240</v>
      </c>
      <c r="J157" s="8">
        <v>55</v>
      </c>
      <c r="K157" s="9">
        <v>1100</v>
      </c>
      <c r="L157" s="10">
        <v>195</v>
      </c>
    </row>
    <row r="158" spans="1:12">
      <c r="A158" s="67" t="s">
        <v>133</v>
      </c>
      <c r="B158" s="10">
        <v>23590</v>
      </c>
      <c r="C158" s="9">
        <v>4785</v>
      </c>
      <c r="D158" s="8">
        <v>2815</v>
      </c>
      <c r="E158" s="8">
        <v>1970</v>
      </c>
      <c r="F158" s="53">
        <v>3360</v>
      </c>
      <c r="G158" s="11">
        <v>1420</v>
      </c>
      <c r="H158" s="9">
        <v>18810</v>
      </c>
      <c r="I158" s="8">
        <v>14630</v>
      </c>
      <c r="J158" s="8">
        <v>4180</v>
      </c>
      <c r="K158" s="9">
        <v>17815</v>
      </c>
      <c r="L158" s="10">
        <v>995</v>
      </c>
    </row>
    <row r="159" spans="1:12">
      <c r="A159" s="67" t="s">
        <v>134</v>
      </c>
      <c r="B159" s="10">
        <v>10225</v>
      </c>
      <c r="C159" s="9">
        <v>4620</v>
      </c>
      <c r="D159" s="8">
        <v>1370</v>
      </c>
      <c r="E159" s="8">
        <v>3250</v>
      </c>
      <c r="F159" s="53">
        <v>2695</v>
      </c>
      <c r="G159" s="11">
        <v>1925</v>
      </c>
      <c r="H159" s="9">
        <v>5605</v>
      </c>
      <c r="I159" s="8">
        <v>4995</v>
      </c>
      <c r="J159" s="8">
        <v>610</v>
      </c>
      <c r="K159" s="9">
        <v>4510</v>
      </c>
      <c r="L159" s="10">
        <v>1090</v>
      </c>
    </row>
    <row r="160" spans="1:12">
      <c r="A160" s="67" t="s">
        <v>319</v>
      </c>
      <c r="B160" s="10">
        <v>14850</v>
      </c>
      <c r="C160" s="9">
        <v>3165</v>
      </c>
      <c r="D160" s="8">
        <v>1050</v>
      </c>
      <c r="E160" s="8">
        <v>2115</v>
      </c>
      <c r="F160" s="53">
        <v>2110</v>
      </c>
      <c r="G160" s="11">
        <v>1055</v>
      </c>
      <c r="H160" s="9">
        <v>11685</v>
      </c>
      <c r="I160" s="8">
        <v>9440</v>
      </c>
      <c r="J160" s="8">
        <v>2245</v>
      </c>
      <c r="K160" s="9">
        <v>9645</v>
      </c>
      <c r="L160" s="10">
        <v>2035</v>
      </c>
    </row>
    <row r="161" spans="1:12">
      <c r="A161" s="67" t="s">
        <v>369</v>
      </c>
      <c r="B161" s="10">
        <v>13035</v>
      </c>
      <c r="C161" s="9">
        <v>1635</v>
      </c>
      <c r="D161" s="8">
        <v>595</v>
      </c>
      <c r="E161" s="8">
        <v>1045</v>
      </c>
      <c r="F161" s="53">
        <v>1290</v>
      </c>
      <c r="G161" s="11">
        <v>350</v>
      </c>
      <c r="H161" s="9">
        <v>11395</v>
      </c>
      <c r="I161" s="8">
        <v>5620</v>
      </c>
      <c r="J161" s="8">
        <v>5780</v>
      </c>
      <c r="K161" s="9">
        <v>10780</v>
      </c>
      <c r="L161" s="10">
        <v>615</v>
      </c>
    </row>
    <row r="162" spans="1:12">
      <c r="A162" s="67" t="s">
        <v>409</v>
      </c>
      <c r="B162" s="10">
        <v>5390</v>
      </c>
      <c r="C162" s="9">
        <v>1100</v>
      </c>
      <c r="D162" s="8">
        <v>420</v>
      </c>
      <c r="E162" s="8">
        <v>680</v>
      </c>
      <c r="F162" s="53">
        <v>820</v>
      </c>
      <c r="G162" s="11">
        <v>280</v>
      </c>
      <c r="H162" s="9">
        <v>4295</v>
      </c>
      <c r="I162" s="8">
        <v>3145</v>
      </c>
      <c r="J162" s="8">
        <v>1145</v>
      </c>
      <c r="K162" s="9">
        <v>3650</v>
      </c>
      <c r="L162" s="10">
        <v>645</v>
      </c>
    </row>
    <row r="163" spans="1:12">
      <c r="A163" s="67" t="s">
        <v>137</v>
      </c>
      <c r="B163" s="10">
        <v>12790</v>
      </c>
      <c r="C163" s="9">
        <v>3975</v>
      </c>
      <c r="D163" s="8">
        <v>1180</v>
      </c>
      <c r="E163" s="8">
        <v>2795</v>
      </c>
      <c r="F163" s="53">
        <v>2120</v>
      </c>
      <c r="G163" s="11">
        <v>1855</v>
      </c>
      <c r="H163" s="9">
        <v>8815</v>
      </c>
      <c r="I163" s="8">
        <v>6585</v>
      </c>
      <c r="J163" s="8">
        <v>2235</v>
      </c>
      <c r="K163" s="9">
        <v>7990</v>
      </c>
      <c r="L163" s="10">
        <v>830</v>
      </c>
    </row>
    <row r="164" spans="1:12">
      <c r="A164" s="67" t="s">
        <v>269</v>
      </c>
      <c r="B164" s="10">
        <v>680</v>
      </c>
      <c r="C164" s="9">
        <v>120</v>
      </c>
      <c r="D164" s="8">
        <v>115</v>
      </c>
      <c r="E164" s="8">
        <v>5</v>
      </c>
      <c r="F164" s="53">
        <v>70</v>
      </c>
      <c r="G164" s="11">
        <v>50</v>
      </c>
      <c r="H164" s="9">
        <v>560</v>
      </c>
      <c r="I164" s="8">
        <v>560</v>
      </c>
      <c r="J164" s="8">
        <v>0</v>
      </c>
      <c r="K164" s="9">
        <v>505</v>
      </c>
      <c r="L164" s="10">
        <v>55</v>
      </c>
    </row>
    <row r="165" spans="1:12">
      <c r="A165" s="67" t="s">
        <v>139</v>
      </c>
      <c r="B165" s="10">
        <v>8645</v>
      </c>
      <c r="C165" s="9">
        <v>1885</v>
      </c>
      <c r="D165" s="8">
        <v>1330</v>
      </c>
      <c r="E165" s="8">
        <v>555</v>
      </c>
      <c r="F165" s="53">
        <v>845</v>
      </c>
      <c r="G165" s="11">
        <v>1045</v>
      </c>
      <c r="H165" s="9">
        <v>6760</v>
      </c>
      <c r="I165" s="8">
        <v>5780</v>
      </c>
      <c r="J165" s="8">
        <v>980</v>
      </c>
      <c r="K165" s="9">
        <v>4860</v>
      </c>
      <c r="L165" s="10">
        <v>1900</v>
      </c>
    </row>
    <row r="166" spans="1:12">
      <c r="A166" s="67" t="s">
        <v>239</v>
      </c>
      <c r="B166" s="10">
        <v>745</v>
      </c>
      <c r="C166" s="9">
        <v>75</v>
      </c>
      <c r="D166" s="8">
        <v>15</v>
      </c>
      <c r="E166" s="8">
        <v>60</v>
      </c>
      <c r="F166" s="53">
        <v>60</v>
      </c>
      <c r="G166" s="11">
        <v>15</v>
      </c>
      <c r="H166" s="9">
        <v>670</v>
      </c>
      <c r="I166" s="8">
        <v>585</v>
      </c>
      <c r="J166" s="8">
        <v>85</v>
      </c>
      <c r="K166" s="9">
        <v>655</v>
      </c>
      <c r="L166" s="10">
        <v>15</v>
      </c>
    </row>
    <row r="167" spans="1:12">
      <c r="A167" s="67" t="s">
        <v>141</v>
      </c>
      <c r="B167" s="10">
        <v>8935</v>
      </c>
      <c r="C167" s="9">
        <v>2030</v>
      </c>
      <c r="D167" s="8">
        <v>840</v>
      </c>
      <c r="E167" s="8">
        <v>1190</v>
      </c>
      <c r="F167" s="53">
        <v>1340</v>
      </c>
      <c r="G167" s="11">
        <v>690</v>
      </c>
      <c r="H167" s="9">
        <v>6905</v>
      </c>
      <c r="I167" s="8">
        <v>6280</v>
      </c>
      <c r="J167" s="8">
        <v>620</v>
      </c>
      <c r="K167" s="9">
        <v>6585</v>
      </c>
      <c r="L167" s="10">
        <v>315</v>
      </c>
    </row>
    <row r="168" spans="1:12">
      <c r="A168" s="67" t="s">
        <v>142</v>
      </c>
      <c r="B168" s="10">
        <v>25105</v>
      </c>
      <c r="C168" s="9">
        <v>9765</v>
      </c>
      <c r="D168" s="8">
        <v>3745</v>
      </c>
      <c r="E168" s="8">
        <v>6020</v>
      </c>
      <c r="F168" s="53">
        <v>7765</v>
      </c>
      <c r="G168" s="11">
        <v>2000</v>
      </c>
      <c r="H168" s="9">
        <v>15340</v>
      </c>
      <c r="I168" s="8">
        <v>11465</v>
      </c>
      <c r="J168" s="8">
        <v>3880</v>
      </c>
      <c r="K168" s="9">
        <v>14755</v>
      </c>
      <c r="L168" s="10">
        <v>590</v>
      </c>
    </row>
    <row r="169" spans="1:12">
      <c r="A169" s="67" t="s">
        <v>270</v>
      </c>
      <c r="B169" s="10">
        <v>6600</v>
      </c>
      <c r="C169" s="9">
        <v>275</v>
      </c>
      <c r="D169" s="8">
        <v>45</v>
      </c>
      <c r="E169" s="8">
        <v>225</v>
      </c>
      <c r="F169" s="53">
        <v>255</v>
      </c>
      <c r="G169" s="11">
        <v>15</v>
      </c>
      <c r="H169" s="9">
        <v>6325</v>
      </c>
      <c r="I169" s="8">
        <v>2820</v>
      </c>
      <c r="J169" s="8">
        <v>3505</v>
      </c>
      <c r="K169" s="9">
        <v>6195</v>
      </c>
      <c r="L169" s="10">
        <v>135</v>
      </c>
    </row>
    <row r="170" spans="1:12">
      <c r="A170" s="82" t="s">
        <v>151</v>
      </c>
      <c r="B170" s="10">
        <v>54625</v>
      </c>
      <c r="C170" s="9">
        <v>11670</v>
      </c>
      <c r="D170" s="11">
        <v>3990</v>
      </c>
      <c r="E170" s="11">
        <v>7680</v>
      </c>
      <c r="F170" s="53">
        <v>8765</v>
      </c>
      <c r="G170" s="11">
        <v>2905</v>
      </c>
      <c r="H170" s="9">
        <v>42960</v>
      </c>
      <c r="I170" s="11">
        <v>31690</v>
      </c>
      <c r="J170" s="11">
        <v>11270</v>
      </c>
      <c r="K170" s="9">
        <v>39970</v>
      </c>
      <c r="L170" s="10">
        <v>2985</v>
      </c>
    </row>
    <row r="171" spans="1:12">
      <c r="A171" s="67" t="s">
        <v>146</v>
      </c>
      <c r="B171" s="10">
        <v>24560</v>
      </c>
      <c r="C171" s="9">
        <v>5395</v>
      </c>
      <c r="D171" s="8">
        <v>2120</v>
      </c>
      <c r="E171" s="8">
        <v>3275</v>
      </c>
      <c r="F171" s="53">
        <v>4115</v>
      </c>
      <c r="G171" s="11">
        <v>1280</v>
      </c>
      <c r="H171" s="9">
        <v>19165</v>
      </c>
      <c r="I171" s="8">
        <v>13255</v>
      </c>
      <c r="J171" s="8">
        <v>5905</v>
      </c>
      <c r="K171" s="9">
        <v>18145</v>
      </c>
      <c r="L171" s="10">
        <v>1020</v>
      </c>
    </row>
    <row r="172" spans="1:12">
      <c r="A172" s="83" t="s">
        <v>148</v>
      </c>
      <c r="B172" s="10">
        <v>1120</v>
      </c>
      <c r="C172" s="9">
        <v>120</v>
      </c>
      <c r="D172" s="8">
        <v>15</v>
      </c>
      <c r="E172" s="8">
        <v>100</v>
      </c>
      <c r="F172" s="53">
        <v>115</v>
      </c>
      <c r="G172" s="11">
        <v>5</v>
      </c>
      <c r="H172" s="9">
        <v>1005</v>
      </c>
      <c r="I172" s="8">
        <v>990</v>
      </c>
      <c r="J172" s="8">
        <v>10</v>
      </c>
      <c r="K172" s="9">
        <v>960</v>
      </c>
      <c r="L172" s="10">
        <v>40</v>
      </c>
    </row>
    <row r="173" spans="1:12">
      <c r="A173" s="83" t="s">
        <v>149</v>
      </c>
      <c r="B173" s="10">
        <v>1350</v>
      </c>
      <c r="C173" s="9">
        <v>160</v>
      </c>
      <c r="D173" s="8">
        <v>40</v>
      </c>
      <c r="E173" s="8">
        <v>115</v>
      </c>
      <c r="F173" s="53">
        <v>155</v>
      </c>
      <c r="G173" s="11">
        <v>5</v>
      </c>
      <c r="H173" s="9">
        <v>1195</v>
      </c>
      <c r="I173" s="8">
        <v>1015</v>
      </c>
      <c r="J173" s="8">
        <v>180</v>
      </c>
      <c r="K173" s="9">
        <v>1150</v>
      </c>
      <c r="L173" s="10">
        <v>40</v>
      </c>
    </row>
    <row r="174" spans="1:12">
      <c r="A174" s="67" t="s">
        <v>150</v>
      </c>
      <c r="B174" s="10">
        <v>27595</v>
      </c>
      <c r="C174" s="9">
        <v>5995</v>
      </c>
      <c r="D174" s="8">
        <v>1810</v>
      </c>
      <c r="E174" s="8">
        <v>4185</v>
      </c>
      <c r="F174" s="53">
        <v>4380</v>
      </c>
      <c r="G174" s="11">
        <v>1615</v>
      </c>
      <c r="H174" s="9">
        <v>21595</v>
      </c>
      <c r="I174" s="8">
        <v>16425</v>
      </c>
      <c r="J174" s="8">
        <v>5175</v>
      </c>
      <c r="K174" s="9">
        <v>19710</v>
      </c>
      <c r="L174" s="10">
        <v>1885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4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K S R t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0 1 D M x M N E z s N G H C d r 4 Z u Y h F B g B H Q y S R R K 0 c S 7 N K S k t S r V L z d N 1 d 7 L R h 3 F t 9 K F + s A M A A A D / / w M A U E s D B B Q A A g A I A A A A I Q D F F V B K P Q Q A A P 9 i A A A T A A A A R m 9 y b X V s Y X M v U 2 V j d G l v b j E u b e y c X U / i Q B S G 7 0 n 8 D 5 N 6 U 5 J C O t P y 0 d 1 w Y X A 3 e k d E r 8 Q 0 l Y 5 K t h + k L b s a 4 n / f K S 1 Q 6 I x U E J R 6 v A H O a T s 9 M P M + 5 8 x M D e k w G v k e 6 i e v + G e l E j 5 Z A b X R q X R t 3 T t U V T G S e 9 Y j R b g q o Q 5 y a H R S Q e y v 7 0 + C I W W W n v 1 Q n x 0 a y r 9 H D q 1 3 f S + i X h T K U v f H 4 C a k Q T j Q V d V 9 H p z 7 w 4 k b e w Z h N L H Z G x R G F v t 0 8 a t / Z v Y T k 4 k N w z B V F c m 4 y n X M z 5 1 9 r h F V V c 0 o b t x U r f r Y f p C q C r q 9 d M c O j V u y 4 p g 6 E q 5 r 0 l 1 V S e 5 7 E V U n D W F 6 e 2 l 3 F s F K d 6 + 3 5 1 Z k 3 a W H n 0 q 9 w H f 9 i H 0 j F 9 S y W T T x t z A 7 u p 5 6 U r s 8 v w S 7 g 9 R z 5 j j 9 o e V Y Q d i J g g l d 3 M O p 1 H 2 y v E d 2 z e u X M V 1 e 8 D q w v P D B D 9 y u 7 0 x c L 3 a G M u c O l O l U S g 7 B k o I u v a i p 1 + O D X x U 0 d x D m i J g J R f Q 5 y t g 1 g V 0 X 2 B s C e 1 N g b w n s 7 Z y 9 5 4 f R Y 2 D Z E y u i o e A s r I o c W O Q Q B Y 5 F k W N R 6 F g U O x Y F j / P R 3 3 j s F 9 s Y p i F w E F H 8 R B Q / E c V P t N W u 8 l o 9 q Y w 8 b n / k i A B J R Y C U S g Q I X w T I 7 i J A Q A R A B I 5 B B B a d 8 Y q 6 / t + 4 M / p j d O X / y / T w / p / R W F 7 r r Q p Z k Y / c y R w J 0 V I J 0 U o l I R p f Q r T d J U Q D C Q E J A Q n J S o i e S o h e K g n R + R K i 7 y 4 h O k g I S A h I C D O d j c f U s z F X N Z L r d 3 3 3 f u R R e c q b + F C 4 l Z D C T W 4 U r l 5 l y 6 2 k 5 a y + G W 3 D Q P h A o t Y 2 W W M 8 U Y s d W V F r 1 5 j O w e z K U U p a Y j f 2 K W a F V H O v i p Y 6 2 v v U s k K q S U Q / P B H F T 0 T x E 1 H 8 p L V R N Z M D M 2 M o c a T m n H p m e 2 2 m o 2 b 6 5 q I 7 Z h o 7 p 4 I B m z j m 4 z V / V / z x i T c O 0 P U G V 8 f n 7 K u y v B c Y n V 8 o 1 T j E w C y S Z C w 6 x 7 Y p B m s W F y 9 T Z h g n 5 c E 4 z I 9 + Z 6 E o x P e j V 4 t i f P 9 g j H M d 7 Y + r i t 6 f G e S a e E 9 2 s H j b g k Q B E o W y J g p 4 t 0 w B 5 1 M F r T y p A q y D f F W p K I T x o 9 e L Y h j f h 2 r w U o U v i X F A M 6 A Z 0 F w Q z X p 5 0 A z r i 1 D F Q x U P V T x U 8 Z A q Q K r w 8 a m C 7 X t U K r a z I F 3 n V 5 Z r B c p y L k B Z 5 h 5 v 7 x Z Y 3 5 9 Q O 9 i u 7 J Z p t L n Z S u z I Z i u t G k t g Y O s A T C T A Z q j t N 0 M V R u 9 K p w X u A n f L v c y + t h N P K x H 9 Y M U d 6 A f 0 A / o B / b 4 X / b S t H 6 f T S 0 Q / W E Q G + g H 9 g H 5 A P 6 C f g H 4 z v s T L o d J 2 z 3 L V C P d p L o 3 7 N N f G 5 7 Z y V z 9 Y L d o 0 j R a S S Z X r y N K 4 W W O A h p l Y o D H Q G G g M N A Y a 7 3 E m V i 8 R / W A m F u g H 9 A P 6 A f 2 g F n 3 j X 4 q Q L c t Q j V u G b l N w x h w 8 E H Y b p t H k T g H H j i x 2 G z V G 4 h S 7 U H M e R K u K U P H I F a s Y K w + l W 8 B K Y O W n s P I T y 7 t S s Q Y q P G A N s A Z Y A 6 z Z G 2 v e t 7 D X i B f 2 m t L W F d W M T o q Q W 5 z K 6 j 8 A A A D / / w M A U E s B A i 0 A F A A G A A g A A A A h A C r d q k D S A A A A N w E A A B M A A A A A A A A A A A A A A A A A A A A A A F t D b 2 5 0 Z W 5 0 X 1 R 5 c G V z X S 5 4 b W x Q S w E C L Q A U A A I A C A A A A C E A x K S R t K 0 A A A D 3 A A A A E g A A A A A A A A A A A A A A A A A L A w A A Q 2 9 u Z m l n L 1 B h Y 2 t h Z 2 U u e G 1 s U E s B A i 0 A F A A C A A g A A A A h A M U V U E o 9 B A A A / 2 I A A B M A A A A A A A A A A A A A A A A A 6 A M A A E Z v c m 1 1 b G F z L 1 N l Y 3 R p b 2 4 x L m 1 Q S w U G A A A A A A M A A w D C A A A A V g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N L A Q A A A A A A I U s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y O F Q y M j o z N T o y N y 4 y M D Y x O T E 2 W i I v P j x F b n R y e S B U e X B l P S J G a W x s Q 2 9 s d W 1 u V H l w Z X M i I F Z h b H V l P S J z Q X d Z R 0 J n W U d C Z 1 l H Q m d Z R 0 J n W U d C Z 1 l H Q m d Z R 0 J n T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U G 9 z d G d y Y W R 1 Y X R l c y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V b m R l c m d y Y W R 1 Y X R l c y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U G 9 z d G d y Y W R 1 Y X R l c y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y w m c X V v d D t T Z W N 0 a W 9 u M S 9 U Y W J s Z T A w M S A o U G F n Z S A x K S 9 B d X R v U m V t b 3 Z l Z E N v b H V t b n M x L n t D b 2 x 1 b W 4 x N C w x M 3 0 m c X V v d D s s J n F 1 b 3 Q 7 U 2 V j d G l v b j E v V G F i b G U w M D E g K F B h Z 2 U g M S k v Q X V 0 b 1 J l b W 9 2 Z W R D b 2 x 1 b W 5 z M S 5 7 Q 2 9 s d W 1 u M T U s M T R 9 J n F 1 b 3 Q 7 L C Z x d W 9 0 O 1 N l Y 3 R p b 2 4 x L 1 R h Y m x l M D A x I C h Q Y W d l I D E p L 0 F 1 d G 9 S Z W 1 v d m V k Q 2 9 s d W 1 u c z E u e 0 N v b H V t b j E 2 L D E 1 f S Z x d W 9 0 O y w m c X V v d D t T Z W N 0 a W 9 u M S 9 U Y W J s Z T A w M S A o U G F n Z S A x K S 9 B d X R v U m V t b 3 Z l Z E N v b H V t b n M x L n t D b 2 x 1 b W 4 x N y w x N n 0 m c X V v d D s s J n F 1 b 3 Q 7 U 2 V j d G l v b j E v V G F i b G U w M D E g K F B h Z 2 U g M S k v Q X V 0 b 1 J l b W 9 2 Z W R D b 2 x 1 b W 5 z M S 5 7 V W 5 k Z X J n c m F k d W F 0 Z X M s M T d 9 J n F 1 b 3 Q 7 L C Z x d W 9 0 O 1 N l Y 3 R p b 2 4 x L 1 R h Y m x l M D A x I C h Q Y W d l I D E p L 0 F 1 d G 9 S Z W 1 v d m V k Q 2 9 s d W 1 u c z E u e 0 N v b H V t b j E 5 L D E 4 f S Z x d W 9 0 O y w m c X V v d D t T Z W N 0 a W 9 u M S 9 U Y W J s Z T A w M S A o U G F n Z S A x K S 9 B d X R v U m V t b 3 Z l Z E N v b H V t b n M x L n t D b 2 x 1 b W 4 y M C w x O X 0 m c X V v d D s s J n F 1 b 3 Q 7 U 2 V j d G l v b j E v V G F i b G U w M D E g K F B h Z 2 U g M S k v Q X V 0 b 1 J l b W 9 2 Z W R D b 2 x 1 b W 5 z M S 5 7 Q 2 9 s d W 1 u M j E s M j B 9 J n F 1 b 3 Q 7 L C Z x d W 9 0 O 1 N l Y 3 R p b 2 4 x L 1 R h Y m x l M D A x I C h Q Y W d l I D E p L 0 F 1 d G 9 S Z W 1 v d m V k Q 2 9 s d W 1 u c z E u e 0 N v b H V t b j I y L D I x f S Z x d W 9 0 O y w m c X V v d D t T Z W N 0 a W 9 u M S 9 U Y W J s Z T A w M S A o U G F n Z S A x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Q b 3 N 0 Z 3 J h Z H V h d G V z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L C Z x d W 9 0 O 1 N l Y 3 R p b 2 4 x L 1 R h Y m x l M D A x I C h Q Y W d l I D E p L 0 F 1 d G 9 S Z W 1 v d m V k Q 2 9 s d W 1 u c z E u e 0 N v b H V t b j E 0 L D E z f S Z x d W 9 0 O y w m c X V v d D t T Z W N 0 a W 9 u M S 9 U Y W J s Z T A w M S A o U G F n Z S A x K S 9 B d X R v U m V t b 3 Z l Z E N v b H V t b n M x L n t D b 2 x 1 b W 4 x N S w x N H 0 m c X V v d D s s J n F 1 b 3 Q 7 U 2 V j d G l v b j E v V G F i b G U w M D E g K F B h Z 2 U g M S k v Q X V 0 b 1 J l b W 9 2 Z W R D b 2 x 1 b W 5 z M S 5 7 Q 2 9 s d W 1 u M T Y s M T V 9 J n F 1 b 3 Q 7 L C Z x d W 9 0 O 1 N l Y 3 R p b 2 4 x L 1 R h Y m x l M D A x I C h Q Y W d l I D E p L 0 F 1 d G 9 S Z W 1 v d m V k Q 2 9 s d W 1 u c z E u e 0 N v b H V t b j E 3 L D E 2 f S Z x d W 9 0 O y w m c X V v d D t T Z W N 0 a W 9 u M S 9 U Y W J s Z T A w M S A o U G F n Z S A x K S 9 B d X R v U m V t b 3 Z l Z E N v b H V t b n M x L n t V b m R l c m d y Y W R 1 Y X R l c y w x N 3 0 m c X V v d D s s J n F 1 b 3 Q 7 U 2 V j d G l v b j E v V G F i b G U w M D E g K F B h Z 2 U g M S k v Q X V 0 b 1 J l b W 9 2 Z W R D b 2 x 1 b W 5 z M S 5 7 Q 2 9 s d W 1 u M T k s M T h 9 J n F 1 b 3 Q 7 L C Z x d W 9 0 O 1 N l Y 3 R p b 2 4 x L 1 R h Y m x l M D A x I C h Q Y W d l I D E p L 0 F 1 d G 9 S Z W 1 v d m V k Q 2 9 s d W 1 u c z E u e 0 N v b H V t b j I w L D E 5 f S Z x d W 9 0 O y w m c X V v d D t T Z W N 0 a W 9 u M S 9 U Y W J s Z T A w M S A o U G F n Z S A x K S 9 B d X R v U m V t b 3 Z l Z E N v b H V t b n M x L n t D b 2 x 1 b W 4 y M S w y M H 0 m c X V v d D s s J n F 1 b 3 Q 7 U 2 V j d G l v b j E v V G F i b G U w M D E g K F B h Z 2 U g M S k v Q X V 0 b 1 J l b W 9 2 Z W R D b 2 x 1 b W 5 z M S 5 7 Q 2 9 s d W 1 u M j I s M j F 9 J n F 1 b 3 Q 7 L C Z x d W 9 0 O 1 N l Y 3 R p b 2 4 x L 1 R h Y m x l M D A x I C h Q Y W d l I D E p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j h U M j I 6 M z U 6 M j k u M z E x N D g 2 N V o i L z 4 8 R W 5 0 c n k g V H l w Z T 0 i R m l s b E N v b H V t b l R 5 c G V z I i B W Y W x 1 Z T 0 i c 0 F 3 W U d C Z 1 l H Q m d Z R 0 J n W U d C Z 1 l H Q m d Z R 0 J n W U d C Z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1 B v c 3 R n c m F k d W F 0 Z X M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V W 5 k Z X J n c m F k d W F 0 Z X M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s s J n F 1 b 3 Q 7 U 2 V j d G l v b j E v V G F i b G U w M D I g K F B h Z 2 U g M i k v Q X V 0 b 1 J l b W 9 2 Z W R D b 2 x 1 b W 5 z M S 5 7 Q 2 9 s d W 1 u N y w 2 f S Z x d W 9 0 O y w m c X V v d D t T Z W N 0 a W 9 u M S 9 U Y W J s Z T A w M i A o U G F n Z S A y K S 9 B d X R v U m V t b 3 Z l Z E N v b H V t b n M x L n t D b 2 x 1 b W 4 4 L D d 9 J n F 1 b 3 Q 7 L C Z x d W 9 0 O 1 N l Y 3 R p b 2 4 x L 1 R h Y m x l M D A y I C h Q Y W d l I D I p L 0 F 1 d G 9 S Z W 1 v d m V k Q 2 9 s d W 1 u c z E u e 1 B v c 3 R n c m F k d W F 0 Z X M s O H 0 m c X V v d D s s J n F 1 b 3 Q 7 U 2 V j d G l v b j E v V G F i b G U w M D I g K F B h Z 2 U g M i k v Q X V 0 b 1 J l b W 9 2 Z W R D b 2 x 1 b W 5 z M S 5 7 Q 2 9 s d W 1 u M T A s O X 0 m c X V v d D s s J n F 1 b 3 Q 7 U 2 V j d G l v b j E v V G F i b G U w M D I g K F B h Z 2 U g M i k v Q X V 0 b 1 J l b W 9 2 Z W R D b 2 x 1 b W 5 z M S 5 7 Q 2 9 s d W 1 u M T E s M T B 9 J n F 1 b 3 Q 7 L C Z x d W 9 0 O 1 N l Y 3 R p b 2 4 x L 1 R h Y m x l M D A y I C h Q Y W d l I D I p L 0 F 1 d G 9 S Z W 1 v d m V k Q 2 9 s d W 1 u c z E u e 0 N v b H V t b j E y L D E x f S Z x d W 9 0 O y w m c X V v d D t T Z W N 0 a W 9 u M S 9 U Y W J s Z T A w M i A o U G F n Z S A y K S 9 B d X R v U m V t b 3 Z l Z E N v b H V t b n M x L n t D b 2 x 1 b W 4 x M y w x M n 0 m c X V v d D s s J n F 1 b 3 Q 7 U 2 V j d G l v b j E v V G F i b G U w M D I g K F B h Z 2 U g M i k v Q X V 0 b 1 J l b W 9 2 Z W R D b 2 x 1 b W 5 z M S 5 7 Q 2 9 s d W 1 u M T Q s M T N 9 J n F 1 b 3 Q 7 L C Z x d W 9 0 O 1 N l Y 3 R p b 2 4 x L 1 R h Y m x l M D A y I C h Q Y W d l I D I p L 0 F 1 d G 9 S Z W 1 v d m V k Q 2 9 s d W 1 u c z E u e 0 N v b H V t b j E 1 L D E 0 f S Z x d W 9 0 O y w m c X V v d D t T Z W N 0 a W 9 u M S 9 U Y W J s Z T A w M i A o U G F n Z S A y K S 9 B d X R v U m V t b 3 Z l Z E N v b H V t b n M x L n t D b 2 x 1 b W 4 x N i w x N X 0 m c X V v d D s s J n F 1 b 3 Q 7 U 2 V j d G l v b j E v V G F i b G U w M D I g K F B h Z 2 U g M i k v Q X V 0 b 1 J l b W 9 2 Z W R D b 2 x 1 b W 5 z M S 5 7 Q 2 9 s d W 1 u M T c s M T Z 9 J n F 1 b 3 Q 7 L C Z x d W 9 0 O 1 N l Y 3 R p b 2 4 x L 1 R h Y m x l M D A y I C h Q Y W d l I D I p L 0 F 1 d G 9 S Z W 1 v d m V k Q 2 9 s d W 1 u c z E u e 1 V u Z G V y Z 3 J h Z H V h d G V z L D E 3 f S Z x d W 9 0 O y w m c X V v d D t T Z W N 0 a W 9 u M S 9 U Y W J s Z T A w M i A o U G F n Z S A y K S 9 B d X R v U m V t b 3 Z l Z E N v b H V t b n M x L n t D b 2 x 1 b W 4 x O S w x O H 0 m c X V v d D s s J n F 1 b 3 Q 7 U 2 V j d G l v b j E v V G F i b G U w M D I g K F B h Z 2 U g M i k v Q X V 0 b 1 J l b W 9 2 Z W R D b 2 x 1 b W 5 z M S 5 7 Q 2 9 s d W 1 u M j A s M T l 9 J n F 1 b 3 Q 7 L C Z x d W 9 0 O 1 N l Y 3 R p b 2 4 x L 1 R h Y m x l M D A y I C h Q Y W d l I D I p L 0 F 1 d G 9 S Z W 1 v d m V k Q 2 9 s d W 1 u c z E u e 0 N v b H V t b j I x L D I w f S Z x d W 9 0 O y w m c X V v d D t T Z W N 0 a W 9 u M S 9 U Y W J s Z T A w M i A o U G F n Z S A y K S 9 B d X R v U m V t b 3 Z l Z E N v b H V t b n M x L n t D b 2 x 1 b W 4 y M i w y M X 0 m c X V v d D s s J n F 1 b 3 Q 7 U 2 V j d G l v b j E v V G F i b G U w M D I g K F B h Z 2 U g M i k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Y W J s Z T A w M i A o U G F n Z S A y K S 9 B d X R v U m V t b 3 Z l Z E N v b H V t b n M x L n t D b 2 x 1 b W 4 x L D B 9 J n F 1 b 3 Q 7 L C Z x d W 9 0 O 1 N l Y 3 R p b 2 4 x L 1 R h Y m x l M D A y I C h Q Y W d l I D I p L 0 F 1 d G 9 S Z W 1 v d m V k Q 2 9 s d W 1 u c z E u e 0 N v b H V t b j I s M X 0 m c X V v d D s s J n F 1 b 3 Q 7 U 2 V j d G l v b j E v V G F i b G U w M D I g K F B h Z 2 U g M i k v Q X V 0 b 1 J l b W 9 2 Z W R D b 2 x 1 b W 5 z M S 5 7 Q 2 9 s d W 1 u M y w y f S Z x d W 9 0 O y w m c X V v d D t T Z W N 0 a W 9 u M S 9 U Y W J s Z T A w M i A o U G F n Z S A y K S 9 B d X R v U m V t b 3 Z l Z E N v b H V t b n M x L n t D b 2 x 1 b W 4 0 L D N 9 J n F 1 b 3 Q 7 L C Z x d W 9 0 O 1 N l Y 3 R p b 2 4 x L 1 R h Y m x l M D A y I C h Q Y W d l I D I p L 0 F 1 d G 9 S Z W 1 v d m V k Q 2 9 s d W 1 u c z E u e 0 N v b H V t b j U s N H 0 m c X V v d D s s J n F 1 b 3 Q 7 U 2 V j d G l v b j E v V G F i b G U w M D I g K F B h Z 2 U g M i k v Q X V 0 b 1 J l b W 9 2 Z W R D b 2 x 1 b W 5 z M S 5 7 Q 2 9 s d W 1 u N i w 1 f S Z x d W 9 0 O y w m c X V v d D t T Z W N 0 a W 9 u M S 9 U Y W J s Z T A w M i A o U G F n Z S A y K S 9 B d X R v U m V t b 3 Z l Z E N v b H V t b n M x L n t D b 2 x 1 b W 4 3 L D Z 9 J n F 1 b 3 Q 7 L C Z x d W 9 0 O 1 N l Y 3 R p b 2 4 x L 1 R h Y m x l M D A y I C h Q Y W d l I D I p L 0 F 1 d G 9 S Z W 1 v d m V k Q 2 9 s d W 1 u c z E u e 0 N v b H V t b j g s N 3 0 m c X V v d D s s J n F 1 b 3 Q 7 U 2 V j d G l v b j E v V G F i b G U w M D I g K F B h Z 2 U g M i k v Q X V 0 b 1 J l b W 9 2 Z W R D b 2 x 1 b W 5 z M S 5 7 U G 9 z d G d y Y W R 1 Y X R l c y w 4 f S Z x d W 9 0 O y w m c X V v d D t T Z W N 0 a W 9 u M S 9 U Y W J s Z T A w M i A o U G F n Z S A y K S 9 B d X R v U m V t b 3 Z l Z E N v b H V t b n M x L n t D b 2 x 1 b W 4 x M C w 5 f S Z x d W 9 0 O y w m c X V v d D t T Z W N 0 a W 9 u M S 9 U Y W J s Z T A w M i A o U G F n Z S A y K S 9 B d X R v U m V t b 3 Z l Z E N v b H V t b n M x L n t D b 2 x 1 b W 4 x M S w x M H 0 m c X V v d D s s J n F 1 b 3 Q 7 U 2 V j d G l v b j E v V G F i b G U w M D I g K F B h Z 2 U g M i k v Q X V 0 b 1 J l b W 9 2 Z W R D b 2 x 1 b W 5 z M S 5 7 Q 2 9 s d W 1 u M T I s M T F 9 J n F 1 b 3 Q 7 L C Z x d W 9 0 O 1 N l Y 3 R p b 2 4 x L 1 R h Y m x l M D A y I C h Q Y W d l I D I p L 0 F 1 d G 9 S Z W 1 v d m V k Q 2 9 s d W 1 u c z E u e 0 N v b H V t b j E z L D E y f S Z x d W 9 0 O y w m c X V v d D t T Z W N 0 a W 9 u M S 9 U Y W J s Z T A w M i A o U G F n Z S A y K S 9 B d X R v U m V t b 3 Z l Z E N v b H V t b n M x L n t D b 2 x 1 b W 4 x N C w x M 3 0 m c X V v d D s s J n F 1 b 3 Q 7 U 2 V j d G l v b j E v V G F i b G U w M D I g K F B h Z 2 U g M i k v Q X V 0 b 1 J l b W 9 2 Z W R D b 2 x 1 b W 5 z M S 5 7 Q 2 9 s d W 1 u M T U s M T R 9 J n F 1 b 3 Q 7 L C Z x d W 9 0 O 1 N l Y 3 R p b 2 4 x L 1 R h Y m x l M D A y I C h Q Y W d l I D I p L 0 F 1 d G 9 S Z W 1 v d m V k Q 2 9 s d W 1 u c z E u e 0 N v b H V t b j E 2 L D E 1 f S Z x d W 9 0 O y w m c X V v d D t T Z W N 0 a W 9 u M S 9 U Y W J s Z T A w M i A o U G F n Z S A y K S 9 B d X R v U m V t b 3 Z l Z E N v b H V t b n M x L n t D b 2 x 1 b W 4 x N y w x N n 0 m c X V v d D s s J n F 1 b 3 Q 7 U 2 V j d G l v b j E v V G F i b G U w M D I g K F B h Z 2 U g M i k v Q X V 0 b 1 J l b W 9 2 Z W R D b 2 x 1 b W 5 z M S 5 7 V W 5 k Z X J n c m F k d W F 0 Z X M s M T d 9 J n F 1 b 3 Q 7 L C Z x d W 9 0 O 1 N l Y 3 R p b 2 4 x L 1 R h Y m x l M D A y I C h Q Y W d l I D I p L 0 F 1 d G 9 S Z W 1 v d m V k Q 2 9 s d W 1 u c z E u e 0 N v b H V t b j E 5 L D E 4 f S Z x d W 9 0 O y w m c X V v d D t T Z W N 0 a W 9 u M S 9 U Y W J s Z T A w M i A o U G F n Z S A y K S 9 B d X R v U m V t b 3 Z l Z E N v b H V t b n M x L n t D b 2 x 1 b W 4 y M C w x O X 0 m c X V v d D s s J n F 1 b 3 Q 7 U 2 V j d G l v b j E v V G F i b G U w M D I g K F B h Z 2 U g M i k v Q X V 0 b 1 J l b W 9 2 Z W R D b 2 x 1 b W 5 z M S 5 7 Q 2 9 s d W 1 u M j E s M j B 9 J n F 1 b 3 Q 7 L C Z x d W 9 0 O 1 N l Y 3 R p b 2 4 x L 1 R h Y m x l M D A y I C h Q Y W d l I D I p L 0 F 1 d G 9 S Z W 1 v d m V k Q 2 9 s d W 1 u c z E u e 0 N v b H V t b j I y L D I x f S Z x d W 9 0 O y w m c X V v d D t T Z W N 0 a W 9 u M S 9 U Y W J s Z T A w M i A o U G F n Z S A y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I 4 V D I y O j M 1 O j I 5 L j M x M T Q 4 N j V a I i 8 + P E V u d H J 5 I F R 5 c G U 9 I k Z p b G x D b 2 x 1 b W 5 U e X B l c y I g V m F s d W U 9 I n N B d 1 l H Q m d Z R 0 J n W U d C Z 1 l H Q m d Z R 0 J n W U d C Z 1 l H Q m d N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Q b 3 N 0 Z 3 J h Z H V h d G V z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1 V u Z G V y Z 3 J h Z H V h d G V z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0 N v b H V t b j E s M H 0 m c X V v d D s s J n F 1 b 3 Q 7 U 2 V j d G l v b j E v V G F i b G U w M D M g K F B h Z 2 U g M y k v Q X V 0 b 1 J l b W 9 2 Z W R D b 2 x 1 b W 5 z M S 5 7 Q 2 9 s d W 1 u M i w x f S Z x d W 9 0 O y w m c X V v d D t T Z W N 0 a W 9 u M S 9 U Y W J s Z T A w M y A o U G F n Z S A z K S 9 B d X R v U m V t b 3 Z l Z E N v b H V t b n M x L n t D b 2 x 1 b W 4 z L D J 9 J n F 1 b 3 Q 7 L C Z x d W 9 0 O 1 N l Y 3 R p b 2 4 x L 1 R h Y m x l M D A z I C h Q Y W d l I D M p L 0 F 1 d G 9 S Z W 1 v d m V k Q 2 9 s d W 1 u c z E u e 0 N v b H V t b j Q s M 3 0 m c X V v d D s s J n F 1 b 3 Q 7 U 2 V j d G l v b j E v V G F i b G U w M D M g K F B h Z 2 U g M y k v Q X V 0 b 1 J l b W 9 2 Z W R D b 2 x 1 b W 5 z M S 5 7 Q 2 9 s d W 1 u N S w 0 f S Z x d W 9 0 O y w m c X V v d D t T Z W N 0 a W 9 u M S 9 U Y W J s Z T A w M y A o U G F n Z S A z K S 9 B d X R v U m V t b 3 Z l Z E N v b H V t b n M x L n t D b 2 x 1 b W 4 2 L D V 9 J n F 1 b 3 Q 7 L C Z x d W 9 0 O 1 N l Y 3 R p b 2 4 x L 1 R h Y m x l M D A z I C h Q Y W d l I D M p L 0 F 1 d G 9 S Z W 1 v d m V k Q 2 9 s d W 1 u c z E u e 0 N v b H V t b j c s N n 0 m c X V v d D s s J n F 1 b 3 Q 7 U 2 V j d G l v b j E v V G F i b G U w M D M g K F B h Z 2 U g M y k v Q X V 0 b 1 J l b W 9 2 Z W R D b 2 x 1 b W 5 z M S 5 7 Q 2 9 s d W 1 u O C w 3 f S Z x d W 9 0 O y w m c X V v d D t T Z W N 0 a W 9 u M S 9 U Y W J s Z T A w M y A o U G F n Z S A z K S 9 B d X R v U m V t b 3 Z l Z E N v b H V t b n M x L n t Q b 3 N 0 Z 3 J h Z H V h d G V z L D h 9 J n F 1 b 3 Q 7 L C Z x d W 9 0 O 1 N l Y 3 R p b 2 4 x L 1 R h Y m x l M D A z I C h Q Y W d l I D M p L 0 F 1 d G 9 S Z W 1 v d m V k Q 2 9 s d W 1 u c z E u e 0 N v b H V t b j E w L D l 9 J n F 1 b 3 Q 7 L C Z x d W 9 0 O 1 N l Y 3 R p b 2 4 x L 1 R h Y m x l M D A z I C h Q Y W d l I D M p L 0 F 1 d G 9 S Z W 1 v d m V k Q 2 9 s d W 1 u c z E u e 0 N v b H V t b j E x L D E w f S Z x d W 9 0 O y w m c X V v d D t T Z W N 0 a W 9 u M S 9 U Y W J s Z T A w M y A o U G F n Z S A z K S 9 B d X R v U m V t b 3 Z l Z E N v b H V t b n M x L n t D b 2 x 1 b W 4 x M i w x M X 0 m c X V v d D s s J n F 1 b 3 Q 7 U 2 V j d G l v b j E v V G F i b G U w M D M g K F B h Z 2 U g M y k v Q X V 0 b 1 J l b W 9 2 Z W R D b 2 x 1 b W 5 z M S 5 7 Q 2 9 s d W 1 u M T M s M T J 9 J n F 1 b 3 Q 7 L C Z x d W 9 0 O 1 N l Y 3 R p b 2 4 x L 1 R h Y m x l M D A z I C h Q Y W d l I D M p L 0 F 1 d G 9 S Z W 1 v d m V k Q 2 9 s d W 1 u c z E u e 0 N v b H V t b j E 0 L D E z f S Z x d W 9 0 O y w m c X V v d D t T Z W N 0 a W 9 u M S 9 U Y W J s Z T A w M y A o U G F n Z S A z K S 9 B d X R v U m V t b 3 Z l Z E N v b H V t b n M x L n t D b 2 x 1 b W 4 x N S w x N H 0 m c X V v d D s s J n F 1 b 3 Q 7 U 2 V j d G l v b j E v V G F i b G U w M D M g K F B h Z 2 U g M y k v Q X V 0 b 1 J l b W 9 2 Z W R D b 2 x 1 b W 5 z M S 5 7 Q 2 9 s d W 1 u M T Y s M T V 9 J n F 1 b 3 Q 7 L C Z x d W 9 0 O 1 N l Y 3 R p b 2 4 x L 1 R h Y m x l M D A z I C h Q Y W d l I D M p L 0 F 1 d G 9 S Z W 1 v d m V k Q 2 9 s d W 1 u c z E u e 0 N v b H V t b j E 3 L D E 2 f S Z x d W 9 0 O y w m c X V v d D t T Z W N 0 a W 9 u M S 9 U Y W J s Z T A w M y A o U G F n Z S A z K S 9 B d X R v U m V t b 3 Z l Z E N v b H V t b n M x L n t V b m R l c m d y Y W R 1 Y X R l c y w x N 3 0 m c X V v d D s s J n F 1 b 3 Q 7 U 2 V j d G l v b j E v V G F i b G U w M D M g K F B h Z 2 U g M y k v Q X V 0 b 1 J l b W 9 2 Z W R D b 2 x 1 b W 5 z M S 5 7 Q 2 9 s d W 1 u M T k s M T h 9 J n F 1 b 3 Q 7 L C Z x d W 9 0 O 1 N l Y 3 R p b 2 4 x L 1 R h Y m x l M D A z I C h Q Y W d l I D M p L 0 F 1 d G 9 S Z W 1 v d m V k Q 2 9 s d W 1 u c z E u e 0 N v b H V t b j I w L D E 5 f S Z x d W 9 0 O y w m c X V v d D t T Z W N 0 a W 9 u M S 9 U Y W J s Z T A w M y A o U G F n Z S A z K S 9 B d X R v U m V t b 3 Z l Z E N v b H V t b n M x L n t D b 2 x 1 b W 4 y M S w y M H 0 m c X V v d D s s J n F 1 b 3 Q 7 U 2 V j d G l v b j E v V G F i b G U w M D M g K F B h Z 2 U g M y k v Q X V 0 b 1 J l b W 9 2 Z W R D b 2 x 1 b W 5 z M S 5 7 Q 2 9 s d W 1 u M j I s M j F 9 J n F 1 b 3 Q 7 L C Z x d W 9 0 O 1 N l Y 3 R p b 2 4 x L 1 R h Y m x l M D A z I C h Q Y W d l I D M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Q 2 9 s d W 1 u M S w w f S Z x d W 9 0 O y w m c X V v d D t T Z W N 0 a W 9 u M S 9 U Y W J s Z T A w M y A o U G F n Z S A z K S 9 B d X R v U m V t b 3 Z l Z E N v b H V t b n M x L n t D b 2 x 1 b W 4 y L D F 9 J n F 1 b 3 Q 7 L C Z x d W 9 0 O 1 N l Y 3 R p b 2 4 x L 1 R h Y m x l M D A z I C h Q Y W d l I D M p L 0 F 1 d G 9 S Z W 1 v d m V k Q 2 9 s d W 1 u c z E u e 0 N v b H V t b j M s M n 0 m c X V v d D s s J n F 1 b 3 Q 7 U 2 V j d G l v b j E v V G F i b G U w M D M g K F B h Z 2 U g M y k v Q X V 0 b 1 J l b W 9 2 Z W R D b 2 x 1 b W 5 z M S 5 7 Q 2 9 s d W 1 u N C w z f S Z x d W 9 0 O y w m c X V v d D t T Z W N 0 a W 9 u M S 9 U Y W J s Z T A w M y A o U G F n Z S A z K S 9 B d X R v U m V t b 3 Z l Z E N v b H V t b n M x L n t D b 2 x 1 b W 4 1 L D R 9 J n F 1 b 3 Q 7 L C Z x d W 9 0 O 1 N l Y 3 R p b 2 4 x L 1 R h Y m x l M D A z I C h Q Y W d l I D M p L 0 F 1 d G 9 S Z W 1 v d m V k Q 2 9 s d W 1 u c z E u e 0 N v b H V t b j Y s N X 0 m c X V v d D s s J n F 1 b 3 Q 7 U 2 V j d G l v b j E v V G F i b G U w M D M g K F B h Z 2 U g M y k v Q X V 0 b 1 J l b W 9 2 Z W R D b 2 x 1 b W 5 z M S 5 7 Q 2 9 s d W 1 u N y w 2 f S Z x d W 9 0 O y w m c X V v d D t T Z W N 0 a W 9 u M S 9 U Y W J s Z T A w M y A o U G F n Z S A z K S 9 B d X R v U m V t b 3 Z l Z E N v b H V t b n M x L n t D b 2 x 1 b W 4 4 L D d 9 J n F 1 b 3 Q 7 L C Z x d W 9 0 O 1 N l Y 3 R p b 2 4 x L 1 R h Y m x l M D A z I C h Q Y W d l I D M p L 0 F 1 d G 9 S Z W 1 v d m V k Q 2 9 s d W 1 u c z E u e 1 B v c 3 R n c m F k d W F 0 Z X M s O H 0 m c X V v d D s s J n F 1 b 3 Q 7 U 2 V j d G l v b j E v V G F i b G U w M D M g K F B h Z 2 U g M y k v Q X V 0 b 1 J l b W 9 2 Z W R D b 2 x 1 b W 5 z M S 5 7 Q 2 9 s d W 1 u M T A s O X 0 m c X V v d D s s J n F 1 b 3 Q 7 U 2 V j d G l v b j E v V G F i b G U w M D M g K F B h Z 2 U g M y k v Q X V 0 b 1 J l b W 9 2 Z W R D b 2 x 1 b W 5 z M S 5 7 Q 2 9 s d W 1 u M T E s M T B 9 J n F 1 b 3 Q 7 L C Z x d W 9 0 O 1 N l Y 3 R p b 2 4 x L 1 R h Y m x l M D A z I C h Q Y W d l I D M p L 0 F 1 d G 9 S Z W 1 v d m V k Q 2 9 s d W 1 u c z E u e 0 N v b H V t b j E y L D E x f S Z x d W 9 0 O y w m c X V v d D t T Z W N 0 a W 9 u M S 9 U Y W J s Z T A w M y A o U G F n Z S A z K S 9 B d X R v U m V t b 3 Z l Z E N v b H V t b n M x L n t D b 2 x 1 b W 4 x M y w x M n 0 m c X V v d D s s J n F 1 b 3 Q 7 U 2 V j d G l v b j E v V G F i b G U w M D M g K F B h Z 2 U g M y k v Q X V 0 b 1 J l b W 9 2 Z W R D b 2 x 1 b W 5 z M S 5 7 Q 2 9 s d W 1 u M T Q s M T N 9 J n F 1 b 3 Q 7 L C Z x d W 9 0 O 1 N l Y 3 R p b 2 4 x L 1 R h Y m x l M D A z I C h Q Y W d l I D M p L 0 F 1 d G 9 S Z W 1 v d m V k Q 2 9 s d W 1 u c z E u e 0 N v b H V t b j E 1 L D E 0 f S Z x d W 9 0 O y w m c X V v d D t T Z W N 0 a W 9 u M S 9 U Y W J s Z T A w M y A o U G F n Z S A z K S 9 B d X R v U m V t b 3 Z l Z E N v b H V t b n M x L n t D b 2 x 1 b W 4 x N i w x N X 0 m c X V v d D s s J n F 1 b 3 Q 7 U 2 V j d G l v b j E v V G F i b G U w M D M g K F B h Z 2 U g M y k v Q X V 0 b 1 J l b W 9 2 Z W R D b 2 x 1 b W 5 z M S 5 7 Q 2 9 s d W 1 u M T c s M T Z 9 J n F 1 b 3 Q 7 L C Z x d W 9 0 O 1 N l Y 3 R p b 2 4 x L 1 R h Y m x l M D A z I C h Q Y W d l I D M p L 0 F 1 d G 9 S Z W 1 v d m V k Q 2 9 s d W 1 u c z E u e 1 V u Z G V y Z 3 J h Z H V h d G V z L D E 3 f S Z x d W 9 0 O y w m c X V v d D t T Z W N 0 a W 9 u M S 9 U Y W J s Z T A w M y A o U G F n Z S A z K S 9 B d X R v U m V t b 3 Z l Z E N v b H V t b n M x L n t D b 2 x 1 b W 4 x O S w x O H 0 m c X V v d D s s J n F 1 b 3 Q 7 U 2 V j d G l v b j E v V G F i b G U w M D M g K F B h Z 2 U g M y k v Q X V 0 b 1 J l b W 9 2 Z W R D b 2 x 1 b W 5 z M S 5 7 Q 2 9 s d W 1 u M j A s M T l 9 J n F 1 b 3 Q 7 L C Z x d W 9 0 O 1 N l Y 3 R p b 2 4 x L 1 R h Y m x l M D A z I C h Q Y W d l I D M p L 0 F 1 d G 9 S Z W 1 v d m V k Q 2 9 s d W 1 u c z E u e 0 N v b H V t b j I x L D I w f S Z x d W 9 0 O y w m c X V v d D t T Z W N 0 a W 9 u M S 9 U Y W J s Z T A w M y A o U G F n Z S A z K S 9 B d X R v U m V t b 3 Z l Z E N v b H V t b n M x L n t D b 2 x 1 b W 4 y M i w y M X 0 m c X V v d D s s J n F 1 b 3 Q 7 U 2 V j d G l v b j E v V G F i b G U w M D M g K F B h Z 2 U g M y k v Q X V 0 b 1 J l b W 9 2 Z W R D b 2 x 1 b W 5 z M S 5 7 Q 2 9 s d W 1 u M j M s M j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y O F Q y M j o z N T o y O S 4 z N D A 0 O T I 2 W i I v P j x F b n R y e S B U e X B l P S J G a W x s Q 2 9 s d W 1 u V H l w Z X M i I F Z h b H V l P S J z Q X d Z R 0 J n W U d C Z 1 l H Q m d Z R 0 J n W U d C Z 1 l H Q m d Z R 0 J n T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U G 9 z d G d y Y W R 1 Y X R l c y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V b m R l c m d y Y W R 1 Y X R l c y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s s J n F 1 b 3 Q 7 U 2 V j d G l v b j E v V G F i b G U w M D Q g K F B h Z 2 U g N C k v Q X V 0 b 1 J l b W 9 2 Z W R D b 2 x 1 b W 5 z M S 5 7 Q 2 9 s d W 1 u M y w y f S Z x d W 9 0 O y w m c X V v d D t T Z W N 0 a W 9 u M S 9 U Y W J s Z T A w N C A o U G F n Z S A 0 K S 9 B d X R v U m V t b 3 Z l Z E N v b H V t b n M x L n t D b 2 x 1 b W 4 0 L D N 9 J n F 1 b 3 Q 7 L C Z x d W 9 0 O 1 N l Y 3 R p b 2 4 x L 1 R h Y m x l M D A 0 I C h Q Y W d l I D Q p L 0 F 1 d G 9 S Z W 1 v d m V k Q 2 9 s d W 1 u c z E u e 0 N v b H V t b j U s N H 0 m c X V v d D s s J n F 1 b 3 Q 7 U 2 V j d G l v b j E v V G F i b G U w M D Q g K F B h Z 2 U g N C k v Q X V 0 b 1 J l b W 9 2 Z W R D b 2 x 1 b W 5 z M S 5 7 Q 2 9 s d W 1 u N i w 1 f S Z x d W 9 0 O y w m c X V v d D t T Z W N 0 a W 9 u M S 9 U Y W J s Z T A w N C A o U G F n Z S A 0 K S 9 B d X R v U m V t b 3 Z l Z E N v b H V t b n M x L n t D b 2 x 1 b W 4 3 L D Z 9 J n F 1 b 3 Q 7 L C Z x d W 9 0 O 1 N l Y 3 R p b 2 4 x L 1 R h Y m x l M D A 0 I C h Q Y W d l I D Q p L 0 F 1 d G 9 S Z W 1 v d m V k Q 2 9 s d W 1 u c z E u e 0 N v b H V t b j g s N 3 0 m c X V v d D s s J n F 1 b 3 Q 7 U 2 V j d G l v b j E v V G F i b G U w M D Q g K F B h Z 2 U g N C k v Q X V 0 b 1 J l b W 9 2 Z W R D b 2 x 1 b W 5 z M S 5 7 U G 9 z d G d y Y W R 1 Y X R l c y w 4 f S Z x d W 9 0 O y w m c X V v d D t T Z W N 0 a W 9 u M S 9 U Y W J s Z T A w N C A o U G F n Z S A 0 K S 9 B d X R v U m V t b 3 Z l Z E N v b H V t b n M x L n t D b 2 x 1 b W 4 x M C w 5 f S Z x d W 9 0 O y w m c X V v d D t T Z W N 0 a W 9 u M S 9 U Y W J s Z T A w N C A o U G F n Z S A 0 K S 9 B d X R v U m V t b 3 Z l Z E N v b H V t b n M x L n t D b 2 x 1 b W 4 x M S w x M H 0 m c X V v d D s s J n F 1 b 3 Q 7 U 2 V j d G l v b j E v V G F i b G U w M D Q g K F B h Z 2 U g N C k v Q X V 0 b 1 J l b W 9 2 Z W R D b 2 x 1 b W 5 z M S 5 7 Q 2 9 s d W 1 u M T I s M T F 9 J n F 1 b 3 Q 7 L C Z x d W 9 0 O 1 N l Y 3 R p b 2 4 x L 1 R h Y m x l M D A 0 I C h Q Y W d l I D Q p L 0 F 1 d G 9 S Z W 1 v d m V k Q 2 9 s d W 1 u c z E u e 0 N v b H V t b j E z L D E y f S Z x d W 9 0 O y w m c X V v d D t T Z W N 0 a W 9 u M S 9 U Y W J s Z T A w N C A o U G F n Z S A 0 K S 9 B d X R v U m V t b 3 Z l Z E N v b H V t b n M x L n t D b 2 x 1 b W 4 x N C w x M 3 0 m c X V v d D s s J n F 1 b 3 Q 7 U 2 V j d G l v b j E v V G F i b G U w M D Q g K F B h Z 2 U g N C k v Q X V 0 b 1 J l b W 9 2 Z W R D b 2 x 1 b W 5 z M S 5 7 Q 2 9 s d W 1 u M T U s M T R 9 J n F 1 b 3 Q 7 L C Z x d W 9 0 O 1 N l Y 3 R p b 2 4 x L 1 R h Y m x l M D A 0 I C h Q Y W d l I D Q p L 0 F 1 d G 9 S Z W 1 v d m V k Q 2 9 s d W 1 u c z E u e 0 N v b H V t b j E 2 L D E 1 f S Z x d W 9 0 O y w m c X V v d D t T Z W N 0 a W 9 u M S 9 U Y W J s Z T A w N C A o U G F n Z S A 0 K S 9 B d X R v U m V t b 3 Z l Z E N v b H V t b n M x L n t D b 2 x 1 b W 4 x N y w x N n 0 m c X V v d D s s J n F 1 b 3 Q 7 U 2 V j d G l v b j E v V G F i b G U w M D Q g K F B h Z 2 U g N C k v Q X V 0 b 1 J l b W 9 2 Z W R D b 2 x 1 b W 5 z M S 5 7 V W 5 k Z X J n c m F k d W F 0 Z X M s M T d 9 J n F 1 b 3 Q 7 L C Z x d W 9 0 O 1 N l Y 3 R p b 2 4 x L 1 R h Y m x l M D A 0 I C h Q Y W d l I D Q p L 0 F 1 d G 9 S Z W 1 v d m V k Q 2 9 s d W 1 u c z E u e 0 N v b H V t b j E 5 L D E 4 f S Z x d W 9 0 O y w m c X V v d D t T Z W N 0 a W 9 u M S 9 U Y W J s Z T A w N C A o U G F n Z S A 0 K S 9 B d X R v U m V t b 3 Z l Z E N v b H V t b n M x L n t D b 2 x 1 b W 4 y M C w x O X 0 m c X V v d D s s J n F 1 b 3 Q 7 U 2 V j d G l v b j E v V G F i b G U w M D Q g K F B h Z 2 U g N C k v Q X V 0 b 1 J l b W 9 2 Z W R D b 2 x 1 b W 5 z M S 5 7 Q 2 9 s d W 1 u M j E s M j B 9 J n F 1 b 3 Q 7 L C Z x d W 9 0 O 1 N l Y 3 R p b 2 4 x L 1 R h Y m x l M D A 0 I C h Q Y W d l I D Q p L 0 F 1 d G 9 S Z W 1 v d m V k Q 2 9 s d W 1 u c z E u e 0 N v b H V t b j I y L D I x f S Z x d W 9 0 O y w m c X V v d D t T Z W N 0 a W 9 u M S 9 U Y W J s Z T A w N C A o U G F n Z S A 0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N S w 0 f S Z x d W 9 0 O y w m c X V v d D t T Z W N 0 a W 9 u M S 9 U Y W J s Z T A w N C A o U G F n Z S A 0 K S 9 B d X R v U m V t b 3 Z l Z E N v b H V t b n M x L n t D b 2 x 1 b W 4 2 L D V 9 J n F 1 b 3 Q 7 L C Z x d W 9 0 O 1 N l Y 3 R p b 2 4 x L 1 R h Y m x l M D A 0 I C h Q Y W d l I D Q p L 0 F 1 d G 9 S Z W 1 v d m V k Q 2 9 s d W 1 u c z E u e 0 N v b H V t b j c s N n 0 m c X V v d D s s J n F 1 b 3 Q 7 U 2 V j d G l v b j E v V G F i b G U w M D Q g K F B h Z 2 U g N C k v Q X V 0 b 1 J l b W 9 2 Z W R D b 2 x 1 b W 5 z M S 5 7 Q 2 9 s d W 1 u O C w 3 f S Z x d W 9 0 O y w m c X V v d D t T Z W N 0 a W 9 u M S 9 U Y W J s Z T A w N C A o U G F n Z S A 0 K S 9 B d X R v U m V t b 3 Z l Z E N v b H V t b n M x L n t Q b 3 N 0 Z 3 J h Z H V h d G V z L D h 9 J n F 1 b 3 Q 7 L C Z x d W 9 0 O 1 N l Y 3 R p b 2 4 x L 1 R h Y m x l M D A 0 I C h Q Y W d l I D Q p L 0 F 1 d G 9 S Z W 1 v d m V k Q 2 9 s d W 1 u c z E u e 0 N v b H V t b j E w L D l 9 J n F 1 b 3 Q 7 L C Z x d W 9 0 O 1 N l Y 3 R p b 2 4 x L 1 R h Y m x l M D A 0 I C h Q Y W d l I D Q p L 0 F 1 d G 9 S Z W 1 v d m V k Q 2 9 s d W 1 u c z E u e 0 N v b H V t b j E x L D E w f S Z x d W 9 0 O y w m c X V v d D t T Z W N 0 a W 9 u M S 9 U Y W J s Z T A w N C A o U G F n Z S A 0 K S 9 B d X R v U m V t b 3 Z l Z E N v b H V t b n M x L n t D b 2 x 1 b W 4 x M i w x M X 0 m c X V v d D s s J n F 1 b 3 Q 7 U 2 V j d G l v b j E v V G F i b G U w M D Q g K F B h Z 2 U g N C k v Q X V 0 b 1 J l b W 9 2 Z W R D b 2 x 1 b W 5 z M S 5 7 Q 2 9 s d W 1 u M T M s M T J 9 J n F 1 b 3 Q 7 L C Z x d W 9 0 O 1 N l Y 3 R p b 2 4 x L 1 R h Y m x l M D A 0 I C h Q Y W d l I D Q p L 0 F 1 d G 9 S Z W 1 v d m V k Q 2 9 s d W 1 u c z E u e 0 N v b H V t b j E 0 L D E z f S Z x d W 9 0 O y w m c X V v d D t T Z W N 0 a W 9 u M S 9 U Y W J s Z T A w N C A o U G F n Z S A 0 K S 9 B d X R v U m V t b 3 Z l Z E N v b H V t b n M x L n t D b 2 x 1 b W 4 x N S w x N H 0 m c X V v d D s s J n F 1 b 3 Q 7 U 2 V j d G l v b j E v V G F i b G U w M D Q g K F B h Z 2 U g N C k v Q X V 0 b 1 J l b W 9 2 Z W R D b 2 x 1 b W 5 z M S 5 7 Q 2 9 s d W 1 u M T Y s M T V 9 J n F 1 b 3 Q 7 L C Z x d W 9 0 O 1 N l Y 3 R p b 2 4 x L 1 R h Y m x l M D A 0 I C h Q Y W d l I D Q p L 0 F 1 d G 9 S Z W 1 v d m V k Q 2 9 s d W 1 u c z E u e 0 N v b H V t b j E 3 L D E 2 f S Z x d W 9 0 O y w m c X V v d D t T Z W N 0 a W 9 u M S 9 U Y W J s Z T A w N C A o U G F n Z S A 0 K S 9 B d X R v U m V t b 3 Z l Z E N v b H V t b n M x L n t V b m R l c m d y Y W R 1 Y X R l c y w x N 3 0 m c X V v d D s s J n F 1 b 3 Q 7 U 2 V j d G l v b j E v V G F i b G U w M D Q g K F B h Z 2 U g N C k v Q X V 0 b 1 J l b W 9 2 Z W R D b 2 x 1 b W 5 z M S 5 7 Q 2 9 s d W 1 u M T k s M T h 9 J n F 1 b 3 Q 7 L C Z x d W 9 0 O 1 N l Y 3 R p b 2 4 x L 1 R h Y m x l M D A 0 I C h Q Y W d l I D Q p L 0 F 1 d G 9 S Z W 1 v d m V k Q 2 9 s d W 1 u c z E u e 0 N v b H V t b j I w L D E 5 f S Z x d W 9 0 O y w m c X V v d D t T Z W N 0 a W 9 u M S 9 U Y W J s Z T A w N C A o U G F n Z S A 0 K S 9 B d X R v U m V t b 3 Z l Z E N v b H V t b n M x L n t D b 2 x 1 b W 4 y M S w y M H 0 m c X V v d D s s J n F 1 b 3 Q 7 U 2 V j d G l v b j E v V G F i b G U w M D Q g K F B h Z 2 U g N C k v Q X V 0 b 1 J l b W 9 2 Z W R D b 2 x 1 b W 5 z M S 5 7 Q 2 9 s d W 1 u M j I s M j F 9 J n F 1 b 3 Q 7 L C Z x d W 9 0 O 1 N l Y 3 R p b 2 4 x L 1 R h Y m x l M D A 0 I C h Q Y W d l I D Q p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j h U M j I 6 N D I 6 M z c u O D Y y M j A 3 O V o i L z 4 8 R W 5 0 c n k g V H l w Z T 0 i R m l s b E N v b H V t b l R 5 c G V z I i B W Y W x 1 Z T 0 i c 0 F 3 W U d C Z 1 l H Q m d Z R 0 J n W U d C Z 1 l H Q m d Z R 0 J n W U d C Z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1 B v c 3 R n c m F k d W F 0 Z X M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V W 5 k Z X J n c m F k d W F 0 Z X M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Q 2 9 s d W 1 u N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Q 2 9 s d W 1 u O C w 3 f S Z x d W 9 0 O y w m c X V v d D t T Z W N 0 a W 9 u M S 9 B c H B l b m Q x L 0 F 1 d G 9 S Z W 1 v d m V k Q 2 9 s d W 1 u c z E u e 1 B v c 3 R n c m F k d W F 0 Z X M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y w m c X V v d D t T Z W N 0 a W 9 u M S 9 B c H B l b m Q x L 0 F 1 d G 9 S Z W 1 v d m V k Q 2 9 s d W 1 u c z E u e 0 N v b H V t b j E y L D E x f S Z x d W 9 0 O y w m c X V v d D t T Z W N 0 a W 9 u M S 9 B c H B l b m Q x L 0 F 1 d G 9 S Z W 1 v d m V k Q 2 9 s d W 1 u c z E u e 0 N v b H V t b j E z L D E y f S Z x d W 9 0 O y w m c X V v d D t T Z W N 0 a W 9 u M S 9 B c H B l b m Q x L 0 F 1 d G 9 S Z W 1 v d m V k Q 2 9 s d W 1 u c z E u e 0 N v b H V t b j E 0 L D E z f S Z x d W 9 0 O y w m c X V v d D t T Z W N 0 a W 9 u M S 9 B c H B l b m Q x L 0 F 1 d G 9 S Z W 1 v d m V k Q 2 9 s d W 1 u c z E u e 0 N v b H V t b j E 1 L D E 0 f S Z x d W 9 0 O y w m c X V v d D t T Z W N 0 a W 9 u M S 9 B c H B l b m Q x L 0 F 1 d G 9 S Z W 1 v d m V k Q 2 9 s d W 1 u c z E u e 0 N v b H V t b j E 2 L D E 1 f S Z x d W 9 0 O y w m c X V v d D t T Z W N 0 a W 9 u M S 9 B c H B l b m Q x L 0 F 1 d G 9 S Z W 1 v d m V k Q 2 9 s d W 1 u c z E u e 0 N v b H V t b j E 3 L D E 2 f S Z x d W 9 0 O y w m c X V v d D t T Z W N 0 a W 9 u M S 9 B c H B l b m Q x L 0 F 1 d G 9 S Z W 1 v d m V k Q 2 9 s d W 1 u c z E u e 1 V u Z G V y Z 3 J h Z H V h d G V z L D E 3 f S Z x d W 9 0 O y w m c X V v d D t T Z W N 0 a W 9 u M S 9 B c H B l b m Q x L 0 F 1 d G 9 S Z W 1 v d m V k Q 2 9 s d W 1 u c z E u e 0 N v b H V t b j E 5 L D E 4 f S Z x d W 9 0 O y w m c X V v d D t T Z W N 0 a W 9 u M S 9 B c H B l b m Q x L 0 F 1 d G 9 S Z W 1 v d m V k Q 2 9 s d W 1 u c z E u e 0 N v b H V t b j I w L D E 5 f S Z x d W 9 0 O y w m c X V v d D t T Z W N 0 a W 9 u M S 9 B c H B l b m Q x L 0 F 1 d G 9 S Z W 1 v d m V k Q 2 9 s d W 1 u c z E u e 0 N v b H V t b j I x L D I w f S Z x d W 9 0 O y w m c X V v d D t T Z W N 0 a W 9 u M S 9 B c H B l b m Q x L 0 F 1 d G 9 S Z W 1 v d m V k Q 2 9 s d W 1 u c z E u e 0 N v b H V t b j I y L D I x f S Z x d W 9 0 O y w m c X V v d D t T Z W N 0 a W 9 u M S 9 B c H B l b m Q x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D b 2 x 1 b W 4 x L D B 9 J n F 1 b 3 Q 7 L C Z x d W 9 0 O 1 N l Y 3 R p b 2 4 x L 0 F w c G V u Z D E v Q X V 0 b 1 J l b W 9 2 Z W R D b 2 x 1 b W 5 z M S 5 7 Q 2 9 s d W 1 u M i w x f S Z x d W 9 0 O y w m c X V v d D t T Z W N 0 a W 9 u M S 9 B c H B l b m Q x L 0 F 1 d G 9 S Z W 1 v d m V k Q 2 9 s d W 1 u c z E u e 0 N v b H V t b j M s M n 0 m c X V v d D s s J n F 1 b 3 Q 7 U 2 V j d G l v b j E v Q X B w Z W 5 k M S 9 B d X R v U m V t b 3 Z l Z E N v b H V t b n M x L n t D b 2 x 1 b W 4 0 L D N 9 J n F 1 b 3 Q 7 L C Z x d W 9 0 O 1 N l Y 3 R p b 2 4 x L 0 F w c G V u Z D E v Q X V 0 b 1 J l b W 9 2 Z W R D b 2 x 1 b W 5 z M S 5 7 Q 2 9 s d W 1 u N S w 0 f S Z x d W 9 0 O y w m c X V v d D t T Z W N 0 a W 9 u M S 9 B c H B l b m Q x L 0 F 1 d G 9 S Z W 1 v d m V k Q 2 9 s d W 1 u c z E u e 0 N v b H V t b j Y s N X 0 m c X V v d D s s J n F 1 b 3 Q 7 U 2 V j d G l v b j E v Q X B w Z W 5 k M S 9 B d X R v U m V t b 3 Z l Z E N v b H V t b n M x L n t D b 2 x 1 b W 4 3 L D Z 9 J n F 1 b 3 Q 7 L C Z x d W 9 0 O 1 N l Y 3 R p b 2 4 x L 0 F w c G V u Z D E v Q X V 0 b 1 J l b W 9 2 Z W R D b 2 x 1 b W 5 z M S 5 7 Q 2 9 s d W 1 u O C w 3 f S Z x d W 9 0 O y w m c X V v d D t T Z W N 0 a W 9 u M S 9 B c H B l b m Q x L 0 F 1 d G 9 S Z W 1 v d m V k Q 2 9 s d W 1 u c z E u e 1 B v c 3 R n c m F k d W F 0 Z X M s O H 0 m c X V v d D s s J n F 1 b 3 Q 7 U 2 V j d G l v b j E v Q X B w Z W 5 k M S 9 B d X R v U m V t b 3 Z l Z E N v b H V t b n M x L n t D b 2 x 1 b W 4 x M C w 5 f S Z x d W 9 0 O y w m c X V v d D t T Z W N 0 a W 9 u M S 9 B c H B l b m Q x L 0 F 1 d G 9 S Z W 1 v d m V k Q 2 9 s d W 1 u c z E u e 0 N v b H V t b j E x L D E w f S Z x d W 9 0 O y w m c X V v d D t T Z W N 0 a W 9 u M S 9 B c H B l b m Q x L 0 F 1 d G 9 S Z W 1 v d m V k Q 2 9 s d W 1 u c z E u e 0 N v b H V t b j E y L D E x f S Z x d W 9 0 O y w m c X V v d D t T Z W N 0 a W 9 u M S 9 B c H B l b m Q x L 0 F 1 d G 9 S Z W 1 v d m V k Q 2 9 s d W 1 u c z E u e 0 N v b H V t b j E z L D E y f S Z x d W 9 0 O y w m c X V v d D t T Z W N 0 a W 9 u M S 9 B c H B l b m Q x L 0 F 1 d G 9 S Z W 1 v d m V k Q 2 9 s d W 1 u c z E u e 0 N v b H V t b j E 0 L D E z f S Z x d W 9 0 O y w m c X V v d D t T Z W N 0 a W 9 u M S 9 B c H B l b m Q x L 0 F 1 d G 9 S Z W 1 v d m V k Q 2 9 s d W 1 u c z E u e 0 N v b H V t b j E 1 L D E 0 f S Z x d W 9 0 O y w m c X V v d D t T Z W N 0 a W 9 u M S 9 B c H B l b m Q x L 0 F 1 d G 9 S Z W 1 v d m V k Q 2 9 s d W 1 u c z E u e 0 N v b H V t b j E 2 L D E 1 f S Z x d W 9 0 O y w m c X V v d D t T Z W N 0 a W 9 u M S 9 B c H B l b m Q x L 0 F 1 d G 9 S Z W 1 v d m V k Q 2 9 s d W 1 u c z E u e 0 N v b H V t b j E 3 L D E 2 f S Z x d W 9 0 O y w m c X V v d D t T Z W N 0 a W 9 u M S 9 B c H B l b m Q x L 0 F 1 d G 9 S Z W 1 v d m V k Q 2 9 s d W 1 u c z E u e 1 V u Z G V y Z 3 J h Z H V h d G V z L D E 3 f S Z x d W 9 0 O y w m c X V v d D t T Z W N 0 a W 9 u M S 9 B c H B l b m Q x L 0 F 1 d G 9 S Z W 1 v d m V k Q 2 9 s d W 1 u c z E u e 0 N v b H V t b j E 5 L D E 4 f S Z x d W 9 0 O y w m c X V v d D t T Z W N 0 a W 9 u M S 9 B c H B l b m Q x L 0 F 1 d G 9 S Z W 1 v d m V k Q 2 9 s d W 1 u c z E u e 0 N v b H V t b j I w L D E 5 f S Z x d W 9 0 O y w m c X V v d D t T Z W N 0 a W 9 u M S 9 B c H B l b m Q x L 0 F 1 d G 9 S Z W 1 v d m V k Q 2 9 s d W 1 u c z E u e 0 N v b H V t b j I x L D I w f S Z x d W 9 0 O y w m c X V v d D t T Z W N 0 a W 9 u M S 9 B c H B l b m Q x L 0 F 1 d G 9 S Z W 1 v d m V k Q 2 9 s d W 1 u c z E u e 0 N v b H V t b j I y L D I x f S Z x d W 9 0 O y w m c X V v d D t T Z W N 0 a W 9 u M S 9 B c H B l b m Q x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T g 5 O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O C 0 y O F Q y M z o y N j o y N S 4 3 N j I 1 O D E y W i I v P j x F b n R y e S B U e X B l P S J G a W x s Q 2 9 s d W 1 u V H l w Z X M i I F Z h b H V l P S J z Q X d Z R 0 J n W U d C Z 1 l H Q m d Z R 0 J n W U d C Z 1 l H Q m d Z R 0 J n W U d C Z 1 l E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U G 9 z d G d y Y W R 1 Y X R l c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V b m R l c m d y Y W R 1 Y X R l c y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O D k 5 I D E v Q X V 0 b 1 J l b W 9 2 Z W R D b 2 x 1 b W 5 z M S 5 7 Q 2 9 s d W 1 u M S w w f S Z x d W 9 0 O y w m c X V v d D t T Z W N 0 a W 9 u M S 8 5 O D k 5 I D E v Q X V 0 b 1 J l b W 9 2 Z W R D b 2 x 1 b W 5 z M S 5 7 Q 2 9 s d W 1 u M i w x f S Z x d W 9 0 O y w m c X V v d D t T Z W N 0 a W 9 u M S 8 5 O D k 5 I D E v Q X V 0 b 1 J l b W 9 2 Z W R D b 2 x 1 b W 5 z M S 5 7 Q 2 9 s d W 1 u M y w y f S Z x d W 9 0 O y w m c X V v d D t T Z W N 0 a W 9 u M S 8 5 O D k 5 I D E v Q X V 0 b 1 J l b W 9 2 Z W R D b 2 x 1 b W 5 z M S 5 7 Q 2 9 s d W 1 u N C w z f S Z x d W 9 0 O y w m c X V v d D t T Z W N 0 a W 9 u M S 8 5 O D k 5 I D E v Q X V 0 b 1 J l b W 9 2 Z W R D b 2 x 1 b W 5 z M S 5 7 Q 2 9 s d W 1 u N S w 0 f S Z x d W 9 0 O y w m c X V v d D t T Z W N 0 a W 9 u M S 8 5 O D k 5 I D E v Q X V 0 b 1 J l b W 9 2 Z W R D b 2 x 1 b W 5 z M S 5 7 Q 2 9 s d W 1 u N i w 1 f S Z x d W 9 0 O y w m c X V v d D t T Z W N 0 a W 9 u M S 8 5 O D k 5 I D E v Q X V 0 b 1 J l b W 9 2 Z W R D b 2 x 1 b W 5 z M S 5 7 Q 2 9 s d W 1 u N y w 2 f S Z x d W 9 0 O y w m c X V v d D t T Z W N 0 a W 9 u M S 8 5 O D k 5 I D E v Q X V 0 b 1 J l b W 9 2 Z W R D b 2 x 1 b W 5 z M S 5 7 Q 2 9 s d W 1 u O C w 3 f S Z x d W 9 0 O y w m c X V v d D t T Z W N 0 a W 9 u M S 8 5 O D k 5 I D E v Q X V 0 b 1 J l b W 9 2 Z W R D b 2 x 1 b W 5 z M S 5 7 Q 2 9 s d W 1 u O S w 4 f S Z x d W 9 0 O y w m c X V v d D t T Z W N 0 a W 9 u M S 8 5 O D k 5 I D E v Q X V 0 b 1 J l b W 9 2 Z W R D b 2 x 1 b W 5 z M S 5 7 Q 2 9 s d W 1 u M T A s O X 0 m c X V v d D s s J n F 1 b 3 Q 7 U 2 V j d G l v b j E v O T g 5 O S A x L 0 F 1 d G 9 S Z W 1 v d m V k Q 2 9 s d W 1 u c z E u e 0 N v b H V t b j E x L D E w f S Z x d W 9 0 O y w m c X V v d D t T Z W N 0 a W 9 u M S 8 5 O D k 5 I D E v Q X V 0 b 1 J l b W 9 2 Z W R D b 2 x 1 b W 5 z M S 5 7 Q 2 9 s d W 1 u M T I s M T F 9 J n F 1 b 3 Q 7 L C Z x d W 9 0 O 1 N l Y 3 R p b 2 4 x L z k 4 O T k g M S 9 B d X R v U m V t b 3 Z l Z E N v b H V t b n M x L n t Q b 3 N 0 Z 3 J h Z H V h d G V z L D E y f S Z x d W 9 0 O y w m c X V v d D t T Z W N 0 a W 9 u M S 8 5 O D k 5 I D E v Q X V 0 b 1 J l b W 9 2 Z W R D b 2 x 1 b W 5 z M S 5 7 Q 2 9 s d W 1 u M T Q s M T N 9 J n F 1 b 3 Q 7 L C Z x d W 9 0 O 1 N l Y 3 R p b 2 4 x L z k 4 O T k g M S 9 B d X R v U m V t b 3 Z l Z E N v b H V t b n M x L n t D b 2 x 1 b W 4 x N S w x N H 0 m c X V v d D s s J n F 1 b 3 Q 7 U 2 V j d G l v b j E v O T g 5 O S A x L 0 F 1 d G 9 S Z W 1 v d m V k Q 2 9 s d W 1 u c z E u e 0 N v b H V t b j E 2 L D E 1 f S Z x d W 9 0 O y w m c X V v d D t T Z W N 0 a W 9 u M S 8 5 O D k 5 I D E v Q X V 0 b 1 J l b W 9 2 Z W R D b 2 x 1 b W 5 z M S 5 7 Q 2 9 s d W 1 u M T c s M T Z 9 J n F 1 b 3 Q 7 L C Z x d W 9 0 O 1 N l Y 3 R p b 2 4 x L z k 4 O T k g M S 9 B d X R v U m V t b 3 Z l Z E N v b H V t b n M x L n t D b 2 x 1 b W 4 x O C w x N 3 0 m c X V v d D s s J n F 1 b 3 Q 7 U 2 V j d G l v b j E v O T g 5 O S A x L 0 F 1 d G 9 S Z W 1 v d m V k Q 2 9 s d W 1 u c z E u e 0 N v b H V t b j E 5 L D E 4 f S Z x d W 9 0 O y w m c X V v d D t T Z W N 0 a W 9 u M S 8 5 O D k 5 I D E v Q X V 0 b 1 J l b W 9 2 Z W R D b 2 x 1 b W 5 z M S 5 7 Q 2 9 s d W 1 u M j A s M T l 9 J n F 1 b 3 Q 7 L C Z x d W 9 0 O 1 N l Y 3 R p b 2 4 x L z k 4 O T k g M S 9 B d X R v U m V t b 3 Z l Z E N v b H V t b n M x L n t D b 2 x 1 b W 4 y M S w y M H 0 m c X V v d D s s J n F 1 b 3 Q 7 U 2 V j d G l v b j E v O T g 5 O S A x L 0 F 1 d G 9 S Z W 1 v d m V k Q 2 9 s d W 1 u c z E u e 1 V u Z G V y Z 3 J h Z H V h d G V z L D I x f S Z x d W 9 0 O y w m c X V v d D t T Z W N 0 a W 9 u M S 8 5 O D k 5 I D E v Q X V 0 b 1 J l b W 9 2 Z W R D b 2 x 1 b W 5 z M S 5 7 Q 2 9 s d W 1 u M j M s M j J 9 J n F 1 b 3 Q 7 L C Z x d W 9 0 O 1 N l Y 3 R p b 2 4 x L z k 4 O T k g M S 9 B d X R v U m V t b 3 Z l Z E N v b H V t b n M x L n t D b 2 x 1 b W 4 y N C w y M 3 0 m c X V v d D s s J n F 1 b 3 Q 7 U 2 V j d G l v b j E v O T g 5 O S A x L 0 F 1 d G 9 S Z W 1 v d m V k Q 2 9 s d W 1 u c z E u e 0 N v b H V t b j I 1 L D I 0 f S Z x d W 9 0 O y w m c X V v d D t T Z W N 0 a W 9 u M S 8 5 O D k 5 I D E v Q X V 0 b 1 J l b W 9 2 Z W R D b 2 x 1 b W 5 z M S 5 7 Q 2 9 s d W 1 u M j Y s M j V 9 J n F 1 b 3 Q 7 L C Z x d W 9 0 O 1 N l Y 3 R p b 2 4 x L z k 4 O T k g M S 9 B d X R v U m V t b 3 Z l Z E N v b H V t b n M x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z k 4 O T k g M S 9 B d X R v U m V t b 3 Z l Z E N v b H V t b n M x L n t D b 2 x 1 b W 4 x L D B 9 J n F 1 b 3 Q 7 L C Z x d W 9 0 O 1 N l Y 3 R p b 2 4 x L z k 4 O T k g M S 9 B d X R v U m V t b 3 Z l Z E N v b H V t b n M x L n t D b 2 x 1 b W 4 y L D F 9 J n F 1 b 3 Q 7 L C Z x d W 9 0 O 1 N l Y 3 R p b 2 4 x L z k 4 O T k g M S 9 B d X R v U m V t b 3 Z l Z E N v b H V t b n M x L n t D b 2 x 1 b W 4 z L D J 9 J n F 1 b 3 Q 7 L C Z x d W 9 0 O 1 N l Y 3 R p b 2 4 x L z k 4 O T k g M S 9 B d X R v U m V t b 3 Z l Z E N v b H V t b n M x L n t D b 2 x 1 b W 4 0 L D N 9 J n F 1 b 3 Q 7 L C Z x d W 9 0 O 1 N l Y 3 R p b 2 4 x L z k 4 O T k g M S 9 B d X R v U m V t b 3 Z l Z E N v b H V t b n M x L n t D b 2 x 1 b W 4 1 L D R 9 J n F 1 b 3 Q 7 L C Z x d W 9 0 O 1 N l Y 3 R p b 2 4 x L z k 4 O T k g M S 9 B d X R v U m V t b 3 Z l Z E N v b H V t b n M x L n t D b 2 x 1 b W 4 2 L D V 9 J n F 1 b 3 Q 7 L C Z x d W 9 0 O 1 N l Y 3 R p b 2 4 x L z k 4 O T k g M S 9 B d X R v U m V t b 3 Z l Z E N v b H V t b n M x L n t D b 2 x 1 b W 4 3 L D Z 9 J n F 1 b 3 Q 7 L C Z x d W 9 0 O 1 N l Y 3 R p b 2 4 x L z k 4 O T k g M S 9 B d X R v U m V t b 3 Z l Z E N v b H V t b n M x L n t D b 2 x 1 b W 4 4 L D d 9 J n F 1 b 3 Q 7 L C Z x d W 9 0 O 1 N l Y 3 R p b 2 4 x L z k 4 O T k g M S 9 B d X R v U m V t b 3 Z l Z E N v b H V t b n M x L n t D b 2 x 1 b W 4 5 L D h 9 J n F 1 b 3 Q 7 L C Z x d W 9 0 O 1 N l Y 3 R p b 2 4 x L z k 4 O T k g M S 9 B d X R v U m V t b 3 Z l Z E N v b H V t b n M x L n t D b 2 x 1 b W 4 x M C w 5 f S Z x d W 9 0 O y w m c X V v d D t T Z W N 0 a W 9 u M S 8 5 O D k 5 I D E v Q X V 0 b 1 J l b W 9 2 Z W R D b 2 x 1 b W 5 z M S 5 7 Q 2 9 s d W 1 u M T E s M T B 9 J n F 1 b 3 Q 7 L C Z x d W 9 0 O 1 N l Y 3 R p b 2 4 x L z k 4 O T k g M S 9 B d X R v U m V t b 3 Z l Z E N v b H V t b n M x L n t D b 2 x 1 b W 4 x M i w x M X 0 m c X V v d D s s J n F 1 b 3 Q 7 U 2 V j d G l v b j E v O T g 5 O S A x L 0 F 1 d G 9 S Z W 1 v d m V k Q 2 9 s d W 1 u c z E u e 1 B v c 3 R n c m F k d W F 0 Z X M s M T J 9 J n F 1 b 3 Q 7 L C Z x d W 9 0 O 1 N l Y 3 R p b 2 4 x L z k 4 O T k g M S 9 B d X R v U m V t b 3 Z l Z E N v b H V t b n M x L n t D b 2 x 1 b W 4 x N C w x M 3 0 m c X V v d D s s J n F 1 b 3 Q 7 U 2 V j d G l v b j E v O T g 5 O S A x L 0 F 1 d G 9 S Z W 1 v d m V k Q 2 9 s d W 1 u c z E u e 0 N v b H V t b j E 1 L D E 0 f S Z x d W 9 0 O y w m c X V v d D t T Z W N 0 a W 9 u M S 8 5 O D k 5 I D E v Q X V 0 b 1 J l b W 9 2 Z W R D b 2 x 1 b W 5 z M S 5 7 Q 2 9 s d W 1 u M T Y s M T V 9 J n F 1 b 3 Q 7 L C Z x d W 9 0 O 1 N l Y 3 R p b 2 4 x L z k 4 O T k g M S 9 B d X R v U m V t b 3 Z l Z E N v b H V t b n M x L n t D b 2 x 1 b W 4 x N y w x N n 0 m c X V v d D s s J n F 1 b 3 Q 7 U 2 V j d G l v b j E v O T g 5 O S A x L 0 F 1 d G 9 S Z W 1 v d m V k Q 2 9 s d W 1 u c z E u e 0 N v b H V t b j E 4 L D E 3 f S Z x d W 9 0 O y w m c X V v d D t T Z W N 0 a W 9 u M S 8 5 O D k 5 I D E v Q X V 0 b 1 J l b W 9 2 Z W R D b 2 x 1 b W 5 z M S 5 7 Q 2 9 s d W 1 u M T k s M T h 9 J n F 1 b 3 Q 7 L C Z x d W 9 0 O 1 N l Y 3 R p b 2 4 x L z k 4 O T k g M S 9 B d X R v U m V t b 3 Z l Z E N v b H V t b n M x L n t D b 2 x 1 b W 4 y M C w x O X 0 m c X V v d D s s J n F 1 b 3 Q 7 U 2 V j d G l v b j E v O T g 5 O S A x L 0 F 1 d G 9 S Z W 1 v d m V k Q 2 9 s d W 1 u c z E u e 0 N v b H V t b j I x L D I w f S Z x d W 9 0 O y w m c X V v d D t T Z W N 0 a W 9 u M S 8 5 O D k 5 I D E v Q X V 0 b 1 J l b W 9 2 Z W R D b 2 x 1 b W 5 z M S 5 7 V W 5 k Z X J n c m F k d W F 0 Z X M s M j F 9 J n F 1 b 3 Q 7 L C Z x d W 9 0 O 1 N l Y 3 R p b 2 4 x L z k 4 O T k g M S 9 B d X R v U m V t b 3 Z l Z E N v b H V t b n M x L n t D b 2 x 1 b W 4 y M y w y M n 0 m c X V v d D s s J n F 1 b 3 Q 7 U 2 V j d G l v b j E v O T g 5 O S A x L 0 F 1 d G 9 S Z W 1 v d m V k Q 2 9 s d W 1 u c z E u e 0 N v b H V t b j I 0 L D I z f S Z x d W 9 0 O y w m c X V v d D t T Z W N 0 a W 9 u M S 8 5 O D k 5 I D E v Q X V 0 b 1 J l b W 9 2 Z W R D b 2 x 1 b W 5 z M S 5 7 Q 2 9 s d W 1 u M j U s M j R 9 J n F 1 b 3 Q 7 L C Z x d W 9 0 O 1 N l Y 3 R p b 2 4 x L z k 4 O T k g M S 9 B d X R v U m V t b 3 Z l Z E N v b H V t b n M x L n t D b 2 x 1 b W 4 y N i w y N X 0 m c X V v d D s s J n F 1 b 3 Q 7 U 2 V j d G l v b j E v O T g 5 O S A x L 0 F 1 d G 9 S Z W 1 v d m V k Q 2 9 s d W 1 u c z E u e 0 N v b H V t b j I 3 L D I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T g 5 O S U y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O C 0 y O F Q y M z o y N j o y N S 4 4 M D M 1 N z Y 5 W i I v P j x F b n R y e S B U e X B l P S J G a W x s Q 2 9 s d W 1 u V H l w Z X M i I F Z h b H V l P S J z Q X d Z R 0 J n W U d C Z 1 l H Q m d Z R 0 J n W U d C Z 1 l H Q m d Z R 0 J n W U d C Z 1 l H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B v c 3 R n c m F k d W F 0 Z X M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V W 5 k Z X J n c m F k d W F 0 Z X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g 5 O S A y L 0 F 1 d G 9 S Z W 1 v d m V k Q 2 9 s d W 1 u c z E u e 0 N v b H V t b j E s M H 0 m c X V v d D s s J n F 1 b 3 Q 7 U 2 V j d G l v b j E v O T g 5 O S A y L 0 F 1 d G 9 S Z W 1 v d m V k Q 2 9 s d W 1 u c z E u e 0 N v b H V t b j I s M X 0 m c X V v d D s s J n F 1 b 3 Q 7 U 2 V j d G l v b j E v O T g 5 O S A y L 0 F 1 d G 9 S Z W 1 v d m V k Q 2 9 s d W 1 u c z E u e 0 N v b H V t b j M s M n 0 m c X V v d D s s J n F 1 b 3 Q 7 U 2 V j d G l v b j E v O T g 5 O S A y L 0 F 1 d G 9 S Z W 1 v d m V k Q 2 9 s d W 1 u c z E u e 0 N v b H V t b j Q s M 3 0 m c X V v d D s s J n F 1 b 3 Q 7 U 2 V j d G l v b j E v O T g 5 O S A y L 0 F 1 d G 9 S Z W 1 v d m V k Q 2 9 s d W 1 u c z E u e 0 N v b H V t b j U s N H 0 m c X V v d D s s J n F 1 b 3 Q 7 U 2 V j d G l v b j E v O T g 5 O S A y L 0 F 1 d G 9 S Z W 1 v d m V k Q 2 9 s d W 1 u c z E u e 0 N v b H V t b j Y s N X 0 m c X V v d D s s J n F 1 b 3 Q 7 U 2 V j d G l v b j E v O T g 5 O S A y L 0 F 1 d G 9 S Z W 1 v d m V k Q 2 9 s d W 1 u c z E u e 0 N v b H V t b j c s N n 0 m c X V v d D s s J n F 1 b 3 Q 7 U 2 V j d G l v b j E v O T g 5 O S A y L 0 F 1 d G 9 S Z W 1 v d m V k Q 2 9 s d W 1 u c z E u e 0 N v b H V t b j g s N 3 0 m c X V v d D s s J n F 1 b 3 Q 7 U 2 V j d G l v b j E v O T g 5 O S A y L 0 F 1 d G 9 S Z W 1 v d m V k Q 2 9 s d W 1 u c z E u e 0 N v b H V t b j k s O H 0 m c X V v d D s s J n F 1 b 3 Q 7 U 2 V j d G l v b j E v O T g 5 O S A y L 0 F 1 d G 9 S Z W 1 v d m V k Q 2 9 s d W 1 u c z E u e 0 N v b H V t b j E w L D l 9 J n F 1 b 3 Q 7 L C Z x d W 9 0 O 1 N l Y 3 R p b 2 4 x L z k 4 O T k g M i 9 B d X R v U m V t b 3 Z l Z E N v b H V t b n M x L n t D b 2 x 1 b W 4 x M S w x M H 0 m c X V v d D s s J n F 1 b 3 Q 7 U 2 V j d G l v b j E v O T g 5 O S A y L 0 F 1 d G 9 S Z W 1 v d m V k Q 2 9 s d W 1 u c z E u e 0 N v b H V t b j E y L D E x f S Z x d W 9 0 O y w m c X V v d D t T Z W N 0 a W 9 u M S 8 5 O D k 5 I D I v Q X V 0 b 1 J l b W 9 2 Z W R D b 2 x 1 b W 5 z M S 5 7 Q 2 9 s d W 1 u M T M s M T J 9 J n F 1 b 3 Q 7 L C Z x d W 9 0 O 1 N l Y 3 R p b 2 4 x L z k 4 O T k g M i 9 B d X R v U m V t b 3 Z l Z E N v b H V t b n M x L n t Q b 3 N 0 Z 3 J h Z H V h d G V z L D E z f S Z x d W 9 0 O y w m c X V v d D t T Z W N 0 a W 9 u M S 8 5 O D k 5 I D I v Q X V 0 b 1 J l b W 9 2 Z W R D b 2 x 1 b W 5 z M S 5 7 Q 2 9 s d W 1 u M T U s M T R 9 J n F 1 b 3 Q 7 L C Z x d W 9 0 O 1 N l Y 3 R p b 2 4 x L z k 4 O T k g M i 9 B d X R v U m V t b 3 Z l Z E N v b H V t b n M x L n t D b 2 x 1 b W 4 x N i w x N X 0 m c X V v d D s s J n F 1 b 3 Q 7 U 2 V j d G l v b j E v O T g 5 O S A y L 0 F 1 d G 9 S Z W 1 v d m V k Q 2 9 s d W 1 u c z E u e 0 N v b H V t b j E 3 L D E 2 f S Z x d W 9 0 O y w m c X V v d D t T Z W N 0 a W 9 u M S 8 5 O D k 5 I D I v Q X V 0 b 1 J l b W 9 2 Z W R D b 2 x 1 b W 5 z M S 5 7 Q 2 9 s d W 1 u M T g s M T d 9 J n F 1 b 3 Q 7 L C Z x d W 9 0 O 1 N l Y 3 R p b 2 4 x L z k 4 O T k g M i 9 B d X R v U m V t b 3 Z l Z E N v b H V t b n M x L n t D b 2 x 1 b W 4 x O S w x O H 0 m c X V v d D s s J n F 1 b 3 Q 7 U 2 V j d G l v b j E v O T g 5 O S A y L 0 F 1 d G 9 S Z W 1 v d m V k Q 2 9 s d W 1 u c z E u e 0 N v b H V t b j I w L D E 5 f S Z x d W 9 0 O y w m c X V v d D t T Z W N 0 a W 9 u M S 8 5 O D k 5 I D I v Q X V 0 b 1 J l b W 9 2 Z W R D b 2 x 1 b W 5 z M S 5 7 Q 2 9 s d W 1 u M j E s M j B 9 J n F 1 b 3 Q 7 L C Z x d W 9 0 O 1 N l Y 3 R p b 2 4 x L z k 4 O T k g M i 9 B d X R v U m V t b 3 Z l Z E N v b H V t b n M x L n t D b 2 x 1 b W 4 y M i w y M X 0 m c X V v d D s s J n F 1 b 3 Q 7 U 2 V j d G l v b j E v O T g 5 O S A y L 0 F 1 d G 9 S Z W 1 v d m V k Q 2 9 s d W 1 u c z E u e 1 V u Z G V y Z 3 J h Z H V h d G V z L D I y f S Z x d W 9 0 O y w m c X V v d D t T Z W N 0 a W 9 u M S 8 5 O D k 5 I D I v Q X V 0 b 1 J l b W 9 2 Z W R D b 2 x 1 b W 5 z M S 5 7 Q 2 9 s d W 1 u M j Q s M j N 9 J n F 1 b 3 Q 7 L C Z x d W 9 0 O 1 N l Y 3 R p b 2 4 x L z k 4 O T k g M i 9 B d X R v U m V t b 3 Z l Z E N v b H V t b n M x L n t D b 2 x 1 b W 4 y N S w y N H 0 m c X V v d D s s J n F 1 b 3 Q 7 U 2 V j d G l v b j E v O T g 5 O S A y L 0 F 1 d G 9 S Z W 1 v d m V k Q 2 9 s d W 1 u c z E u e 0 N v b H V t b j I 2 L D I 1 f S Z x d W 9 0 O y w m c X V v d D t T Z W N 0 a W 9 u M S 8 5 O D k 5 I D I v Q X V 0 b 1 J l b W 9 2 Z W R D b 2 x 1 b W 5 z M S 5 7 Q 2 9 s d W 1 u M j c s M j Z 9 J n F 1 b 3 Q 7 L C Z x d W 9 0 O 1 N l Y 3 R p b 2 4 x L z k 4 O T k g M i 9 B d X R v U m V t b 3 Z l Z E N v b H V t b n M x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z k 4 O T k g M i 9 B d X R v U m V t b 3 Z l Z E N v b H V t b n M x L n t D b 2 x 1 b W 4 x L D B 9 J n F 1 b 3 Q 7 L C Z x d W 9 0 O 1 N l Y 3 R p b 2 4 x L z k 4 O T k g M i 9 B d X R v U m V t b 3 Z l Z E N v b H V t b n M x L n t D b 2 x 1 b W 4 y L D F 9 J n F 1 b 3 Q 7 L C Z x d W 9 0 O 1 N l Y 3 R p b 2 4 x L z k 4 O T k g M i 9 B d X R v U m V t b 3 Z l Z E N v b H V t b n M x L n t D b 2 x 1 b W 4 z L D J 9 J n F 1 b 3 Q 7 L C Z x d W 9 0 O 1 N l Y 3 R p b 2 4 x L z k 4 O T k g M i 9 B d X R v U m V t b 3 Z l Z E N v b H V t b n M x L n t D b 2 x 1 b W 4 0 L D N 9 J n F 1 b 3 Q 7 L C Z x d W 9 0 O 1 N l Y 3 R p b 2 4 x L z k 4 O T k g M i 9 B d X R v U m V t b 3 Z l Z E N v b H V t b n M x L n t D b 2 x 1 b W 4 1 L D R 9 J n F 1 b 3 Q 7 L C Z x d W 9 0 O 1 N l Y 3 R p b 2 4 x L z k 4 O T k g M i 9 B d X R v U m V t b 3 Z l Z E N v b H V t b n M x L n t D b 2 x 1 b W 4 2 L D V 9 J n F 1 b 3 Q 7 L C Z x d W 9 0 O 1 N l Y 3 R p b 2 4 x L z k 4 O T k g M i 9 B d X R v U m V t b 3 Z l Z E N v b H V t b n M x L n t D b 2 x 1 b W 4 3 L D Z 9 J n F 1 b 3 Q 7 L C Z x d W 9 0 O 1 N l Y 3 R p b 2 4 x L z k 4 O T k g M i 9 B d X R v U m V t b 3 Z l Z E N v b H V t b n M x L n t D b 2 x 1 b W 4 4 L D d 9 J n F 1 b 3 Q 7 L C Z x d W 9 0 O 1 N l Y 3 R p b 2 4 x L z k 4 O T k g M i 9 B d X R v U m V t b 3 Z l Z E N v b H V t b n M x L n t D b 2 x 1 b W 4 5 L D h 9 J n F 1 b 3 Q 7 L C Z x d W 9 0 O 1 N l Y 3 R p b 2 4 x L z k 4 O T k g M i 9 B d X R v U m V t b 3 Z l Z E N v b H V t b n M x L n t D b 2 x 1 b W 4 x M C w 5 f S Z x d W 9 0 O y w m c X V v d D t T Z W N 0 a W 9 u M S 8 5 O D k 5 I D I v Q X V 0 b 1 J l b W 9 2 Z W R D b 2 x 1 b W 5 z M S 5 7 Q 2 9 s d W 1 u M T E s M T B 9 J n F 1 b 3 Q 7 L C Z x d W 9 0 O 1 N l Y 3 R p b 2 4 x L z k 4 O T k g M i 9 B d X R v U m V t b 3 Z l Z E N v b H V t b n M x L n t D b 2 x 1 b W 4 x M i w x M X 0 m c X V v d D s s J n F 1 b 3 Q 7 U 2 V j d G l v b j E v O T g 5 O S A y L 0 F 1 d G 9 S Z W 1 v d m V k Q 2 9 s d W 1 u c z E u e 0 N v b H V t b j E z L D E y f S Z x d W 9 0 O y w m c X V v d D t T Z W N 0 a W 9 u M S 8 5 O D k 5 I D I v Q X V 0 b 1 J l b W 9 2 Z W R D b 2 x 1 b W 5 z M S 5 7 U G 9 z d G d y Y W R 1 Y X R l c y w x M 3 0 m c X V v d D s s J n F 1 b 3 Q 7 U 2 V j d G l v b j E v O T g 5 O S A y L 0 F 1 d G 9 S Z W 1 v d m V k Q 2 9 s d W 1 u c z E u e 0 N v b H V t b j E 1 L D E 0 f S Z x d W 9 0 O y w m c X V v d D t T Z W N 0 a W 9 u M S 8 5 O D k 5 I D I v Q X V 0 b 1 J l b W 9 2 Z W R D b 2 x 1 b W 5 z M S 5 7 Q 2 9 s d W 1 u M T Y s M T V 9 J n F 1 b 3 Q 7 L C Z x d W 9 0 O 1 N l Y 3 R p b 2 4 x L z k 4 O T k g M i 9 B d X R v U m V t b 3 Z l Z E N v b H V t b n M x L n t D b 2 x 1 b W 4 x N y w x N n 0 m c X V v d D s s J n F 1 b 3 Q 7 U 2 V j d G l v b j E v O T g 5 O S A y L 0 F 1 d G 9 S Z W 1 v d m V k Q 2 9 s d W 1 u c z E u e 0 N v b H V t b j E 4 L D E 3 f S Z x d W 9 0 O y w m c X V v d D t T Z W N 0 a W 9 u M S 8 5 O D k 5 I D I v Q X V 0 b 1 J l b W 9 2 Z W R D b 2 x 1 b W 5 z M S 5 7 Q 2 9 s d W 1 u M T k s M T h 9 J n F 1 b 3 Q 7 L C Z x d W 9 0 O 1 N l Y 3 R p b 2 4 x L z k 4 O T k g M i 9 B d X R v U m V t b 3 Z l Z E N v b H V t b n M x L n t D b 2 x 1 b W 4 y M C w x O X 0 m c X V v d D s s J n F 1 b 3 Q 7 U 2 V j d G l v b j E v O T g 5 O S A y L 0 F 1 d G 9 S Z W 1 v d m V k Q 2 9 s d W 1 u c z E u e 0 N v b H V t b j I x L D I w f S Z x d W 9 0 O y w m c X V v d D t T Z W N 0 a W 9 u M S 8 5 O D k 5 I D I v Q X V 0 b 1 J l b W 9 2 Z W R D b 2 x 1 b W 5 z M S 5 7 Q 2 9 s d W 1 u M j I s M j F 9 J n F 1 b 3 Q 7 L C Z x d W 9 0 O 1 N l Y 3 R p b 2 4 x L z k 4 O T k g M i 9 B d X R v U m V t b 3 Z l Z E N v b H V t b n M x L n t V b m R l c m d y Y W R 1 Y X R l c y w y M n 0 m c X V v d D s s J n F 1 b 3 Q 7 U 2 V j d G l v b j E v O T g 5 O S A y L 0 F 1 d G 9 S Z W 1 v d m V k Q 2 9 s d W 1 u c z E u e 0 N v b H V t b j I 0 L D I z f S Z x d W 9 0 O y w m c X V v d D t T Z W N 0 a W 9 u M S 8 5 O D k 5 I D I v Q X V 0 b 1 J l b W 9 2 Z W R D b 2 x 1 b W 5 z M S 5 7 Q 2 9 s d W 1 u M j U s M j R 9 J n F 1 b 3 Q 7 L C Z x d W 9 0 O 1 N l Y 3 R p b 2 4 x L z k 4 O T k g M i 9 B d X R v U m V t b 3 Z l Z E N v b H V t b n M x L n t D b 2 x 1 b W 4 y N i w y N X 0 m c X V v d D s s J n F 1 b 3 Q 7 U 2 V j d G l v b j E v O T g 5 O S A y L 0 F 1 d G 9 S Z W 1 v d m V k Q 2 9 s d W 1 u c z E u e 0 N v b H V t b j I 3 L D I 2 f S Z x d W 9 0 O y w m c X V v d D t T Z W N 0 a W 9 u M S 8 5 O D k 5 I D I v Q X V 0 b 1 J l b W 9 2 Z W R D b 2 x 1 b W 5 z M S 5 7 Q 2 9 s d W 1 u M j g s M j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5 O D k 5 J T I w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4 L T I 4 V D I z O j I 2 O j I 1 L j g y N j I 4 O T N a I i 8 + P E V u d H J 5 I F R 5 c G U 9 I k Z p b G x D b 2 x 1 b W 5 U e X B l c y I g V m F s d W U 9 I n N B d 1 l H Q m d Z R 0 J n W U d C Z 1 l H Q m d Z R 0 J n W U d C Z 1 l H Q m d Z R C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1 B v c 3 R n c m F k d W F 0 Z X M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V W 5 k Z X J n c m F k d W F 0 Z X M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g 5 O S A z L 0 F 1 d G 9 S Z W 1 v d m V k Q 2 9 s d W 1 u c z E u e 0 N v b H V t b j E s M H 0 m c X V v d D s s J n F 1 b 3 Q 7 U 2 V j d G l v b j E v O T g 5 O S A z L 0 F 1 d G 9 S Z W 1 v d m V k Q 2 9 s d W 1 u c z E u e 0 N v b H V t b j I s M X 0 m c X V v d D s s J n F 1 b 3 Q 7 U 2 V j d G l v b j E v O T g 5 O S A z L 0 F 1 d G 9 S Z W 1 v d m V k Q 2 9 s d W 1 u c z E u e 0 N v b H V t b j M s M n 0 m c X V v d D s s J n F 1 b 3 Q 7 U 2 V j d G l v b j E v O T g 5 O S A z L 0 F 1 d G 9 S Z W 1 v d m V k Q 2 9 s d W 1 u c z E u e 0 N v b H V t b j Q s M 3 0 m c X V v d D s s J n F 1 b 3 Q 7 U 2 V j d G l v b j E v O T g 5 O S A z L 0 F 1 d G 9 S Z W 1 v d m V k Q 2 9 s d W 1 u c z E u e 0 N v b H V t b j U s N H 0 m c X V v d D s s J n F 1 b 3 Q 7 U 2 V j d G l v b j E v O T g 5 O S A z L 0 F 1 d G 9 S Z W 1 v d m V k Q 2 9 s d W 1 u c z E u e 0 N v b H V t b j Y s N X 0 m c X V v d D s s J n F 1 b 3 Q 7 U 2 V j d G l v b j E v O T g 5 O S A z L 0 F 1 d G 9 S Z W 1 v d m V k Q 2 9 s d W 1 u c z E u e 0 N v b H V t b j c s N n 0 m c X V v d D s s J n F 1 b 3 Q 7 U 2 V j d G l v b j E v O T g 5 O S A z L 0 F 1 d G 9 S Z W 1 v d m V k Q 2 9 s d W 1 u c z E u e 0 N v b H V t b j g s N 3 0 m c X V v d D s s J n F 1 b 3 Q 7 U 2 V j d G l v b j E v O T g 5 O S A z L 0 F 1 d G 9 S Z W 1 v d m V k Q 2 9 s d W 1 u c z E u e 0 N v b H V t b j k s O H 0 m c X V v d D s s J n F 1 b 3 Q 7 U 2 V j d G l v b j E v O T g 5 O S A z L 0 F 1 d G 9 S Z W 1 v d m V k Q 2 9 s d W 1 u c z E u e 1 B v c 3 R n c m F k d W F 0 Z X M s O X 0 m c X V v d D s s J n F 1 b 3 Q 7 U 2 V j d G l v b j E v O T g 5 O S A z L 0 F 1 d G 9 S Z W 1 v d m V k Q 2 9 s d W 1 u c z E u e 0 N v b H V t b j E x L D E w f S Z x d W 9 0 O y w m c X V v d D t T Z W N 0 a W 9 u M S 8 5 O D k 5 I D M v Q X V 0 b 1 J l b W 9 2 Z W R D b 2 x 1 b W 5 z M S 5 7 Q 2 9 s d W 1 u M T I s M T F 9 J n F 1 b 3 Q 7 L C Z x d W 9 0 O 1 N l Y 3 R p b 2 4 x L z k 4 O T k g M y 9 B d X R v U m V t b 3 Z l Z E N v b H V t b n M x L n t D b 2 x 1 b W 4 x M y w x M n 0 m c X V v d D s s J n F 1 b 3 Q 7 U 2 V j d G l v b j E v O T g 5 O S A z L 0 F 1 d G 9 S Z W 1 v d m V k Q 2 9 s d W 1 u c z E u e 0 N v b H V t b j E 0 L D E z f S Z x d W 9 0 O y w m c X V v d D t T Z W N 0 a W 9 u M S 8 5 O D k 5 I D M v Q X V 0 b 1 J l b W 9 2 Z W R D b 2 x 1 b W 5 z M S 5 7 Q 2 9 s d W 1 u M T U s M T R 9 J n F 1 b 3 Q 7 L C Z x d W 9 0 O 1 N l Y 3 R p b 2 4 x L z k 4 O T k g M y 9 B d X R v U m V t b 3 Z l Z E N v b H V t b n M x L n t D b 2 x 1 b W 4 x N i w x N X 0 m c X V v d D s s J n F 1 b 3 Q 7 U 2 V j d G l v b j E v O T g 5 O S A z L 0 F 1 d G 9 S Z W 1 v d m V k Q 2 9 s d W 1 u c z E u e 0 N v b H V t b j E 3 L D E 2 f S Z x d W 9 0 O y w m c X V v d D t T Z W N 0 a W 9 u M S 8 5 O D k 5 I D M v Q X V 0 b 1 J l b W 9 2 Z W R D b 2 x 1 b W 5 z M S 5 7 Q 2 9 s d W 1 u M T g s M T d 9 J n F 1 b 3 Q 7 L C Z x d W 9 0 O 1 N l Y 3 R p b 2 4 x L z k 4 O T k g M y 9 B d X R v U m V t b 3 Z l Z E N v b H V t b n M x L n t V b m R l c m d y Y W R 1 Y X R l c y w x O H 0 m c X V v d D s s J n F 1 b 3 Q 7 U 2 V j d G l v b j E v O T g 5 O S A z L 0 F 1 d G 9 S Z W 1 v d m V k Q 2 9 s d W 1 u c z E u e 0 N v b H V t b j I w L D E 5 f S Z x d W 9 0 O y w m c X V v d D t T Z W N 0 a W 9 u M S 8 5 O D k 5 I D M v Q X V 0 b 1 J l b W 9 2 Z W R D b 2 x 1 b W 5 z M S 5 7 Q 2 9 s d W 1 u M j E s M j B 9 J n F 1 b 3 Q 7 L C Z x d W 9 0 O 1 N l Y 3 R p b 2 4 x L z k 4 O T k g M y 9 B d X R v U m V t b 3 Z l Z E N v b H V t b n M x L n t D b 2 x 1 b W 4 y M i w y M X 0 m c X V v d D s s J n F 1 b 3 Q 7 U 2 V j d G l v b j E v O T g 5 O S A z L 0 F 1 d G 9 S Z W 1 v d m V k Q 2 9 s d W 1 u c z E u e 0 N v b H V t b j I z L D I y f S Z x d W 9 0 O y w m c X V v d D t T Z W N 0 a W 9 u M S 8 5 O D k 5 I D M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8 5 O D k 5 I D M v Q X V 0 b 1 J l b W 9 2 Z W R D b 2 x 1 b W 5 z M S 5 7 Q 2 9 s d W 1 u M S w w f S Z x d W 9 0 O y w m c X V v d D t T Z W N 0 a W 9 u M S 8 5 O D k 5 I D M v Q X V 0 b 1 J l b W 9 2 Z W R D b 2 x 1 b W 5 z M S 5 7 Q 2 9 s d W 1 u M i w x f S Z x d W 9 0 O y w m c X V v d D t T Z W N 0 a W 9 u M S 8 5 O D k 5 I D M v Q X V 0 b 1 J l b W 9 2 Z W R D b 2 x 1 b W 5 z M S 5 7 Q 2 9 s d W 1 u M y w y f S Z x d W 9 0 O y w m c X V v d D t T Z W N 0 a W 9 u M S 8 5 O D k 5 I D M v Q X V 0 b 1 J l b W 9 2 Z W R D b 2 x 1 b W 5 z M S 5 7 Q 2 9 s d W 1 u N C w z f S Z x d W 9 0 O y w m c X V v d D t T Z W N 0 a W 9 u M S 8 5 O D k 5 I D M v Q X V 0 b 1 J l b W 9 2 Z W R D b 2 x 1 b W 5 z M S 5 7 Q 2 9 s d W 1 u N S w 0 f S Z x d W 9 0 O y w m c X V v d D t T Z W N 0 a W 9 u M S 8 5 O D k 5 I D M v Q X V 0 b 1 J l b W 9 2 Z W R D b 2 x 1 b W 5 z M S 5 7 Q 2 9 s d W 1 u N i w 1 f S Z x d W 9 0 O y w m c X V v d D t T Z W N 0 a W 9 u M S 8 5 O D k 5 I D M v Q X V 0 b 1 J l b W 9 2 Z W R D b 2 x 1 b W 5 z M S 5 7 Q 2 9 s d W 1 u N y w 2 f S Z x d W 9 0 O y w m c X V v d D t T Z W N 0 a W 9 u M S 8 5 O D k 5 I D M v Q X V 0 b 1 J l b W 9 2 Z W R D b 2 x 1 b W 5 z M S 5 7 Q 2 9 s d W 1 u O C w 3 f S Z x d W 9 0 O y w m c X V v d D t T Z W N 0 a W 9 u M S 8 5 O D k 5 I D M v Q X V 0 b 1 J l b W 9 2 Z W R D b 2 x 1 b W 5 z M S 5 7 Q 2 9 s d W 1 u O S w 4 f S Z x d W 9 0 O y w m c X V v d D t T Z W N 0 a W 9 u M S 8 5 O D k 5 I D M v Q X V 0 b 1 J l b W 9 2 Z W R D b 2 x 1 b W 5 z M S 5 7 U G 9 z d G d y Y W R 1 Y X R l c y w 5 f S Z x d W 9 0 O y w m c X V v d D t T Z W N 0 a W 9 u M S 8 5 O D k 5 I D M v Q X V 0 b 1 J l b W 9 2 Z W R D b 2 x 1 b W 5 z M S 5 7 Q 2 9 s d W 1 u M T E s M T B 9 J n F 1 b 3 Q 7 L C Z x d W 9 0 O 1 N l Y 3 R p b 2 4 x L z k 4 O T k g M y 9 B d X R v U m V t b 3 Z l Z E N v b H V t b n M x L n t D b 2 x 1 b W 4 x M i w x M X 0 m c X V v d D s s J n F 1 b 3 Q 7 U 2 V j d G l v b j E v O T g 5 O S A z L 0 F 1 d G 9 S Z W 1 v d m V k Q 2 9 s d W 1 u c z E u e 0 N v b H V t b j E z L D E y f S Z x d W 9 0 O y w m c X V v d D t T Z W N 0 a W 9 u M S 8 5 O D k 5 I D M v Q X V 0 b 1 J l b W 9 2 Z W R D b 2 x 1 b W 5 z M S 5 7 Q 2 9 s d W 1 u M T Q s M T N 9 J n F 1 b 3 Q 7 L C Z x d W 9 0 O 1 N l Y 3 R p b 2 4 x L z k 4 O T k g M y 9 B d X R v U m V t b 3 Z l Z E N v b H V t b n M x L n t D b 2 x 1 b W 4 x N S w x N H 0 m c X V v d D s s J n F 1 b 3 Q 7 U 2 V j d G l v b j E v O T g 5 O S A z L 0 F 1 d G 9 S Z W 1 v d m V k Q 2 9 s d W 1 u c z E u e 0 N v b H V t b j E 2 L D E 1 f S Z x d W 9 0 O y w m c X V v d D t T Z W N 0 a W 9 u M S 8 5 O D k 5 I D M v Q X V 0 b 1 J l b W 9 2 Z W R D b 2 x 1 b W 5 z M S 5 7 Q 2 9 s d W 1 u M T c s M T Z 9 J n F 1 b 3 Q 7 L C Z x d W 9 0 O 1 N l Y 3 R p b 2 4 x L z k 4 O T k g M y 9 B d X R v U m V t b 3 Z l Z E N v b H V t b n M x L n t D b 2 x 1 b W 4 x O C w x N 3 0 m c X V v d D s s J n F 1 b 3 Q 7 U 2 V j d G l v b j E v O T g 5 O S A z L 0 F 1 d G 9 S Z W 1 v d m V k Q 2 9 s d W 1 u c z E u e 1 V u Z G V y Z 3 J h Z H V h d G V z L D E 4 f S Z x d W 9 0 O y w m c X V v d D t T Z W N 0 a W 9 u M S 8 5 O D k 5 I D M v Q X V 0 b 1 J l b W 9 2 Z W R D b 2 x 1 b W 5 z M S 5 7 Q 2 9 s d W 1 u M j A s M T l 9 J n F 1 b 3 Q 7 L C Z x d W 9 0 O 1 N l Y 3 R p b 2 4 x L z k 4 O T k g M y 9 B d X R v U m V t b 3 Z l Z E N v b H V t b n M x L n t D b 2 x 1 b W 4 y M S w y M H 0 m c X V v d D s s J n F 1 b 3 Q 7 U 2 V j d G l v b j E v O T g 5 O S A z L 0 F 1 d G 9 S Z W 1 v d m V k Q 2 9 s d W 1 u c z E u e 0 N v b H V t b j I y L D I x f S Z x d W 9 0 O y w m c X V v d D t T Z W N 0 a W 9 u M S 8 5 O D k 5 I D M v Q X V 0 b 1 J l b W 9 2 Z W R D b 2 x 1 b W 5 z M S 5 7 Q 2 9 s d W 1 u M j M s M j J 9 J n F 1 b 3 Q 7 L C Z x d W 9 0 O 1 N l Y 3 R p b 2 4 x L z k 4 O T k g M y 9 B d X R v U m V t b 3 Z l Z E N v b H V t b n M x L n t D b 2 x 1 b W 4 y N C w y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k 4 O T k l M j A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g t M j h U M j M 6 M j Y 6 M j U u O D Y 3 M z M 3 N l o i L z 4 8 R W 5 0 c n k g V H l w Z T 0 i R m l s b E N v b H V t b l R 5 c G V z I i B W Y W x 1 Z T 0 i c 0 F 3 W U d C Z 1 l H Q m d Z R 0 J n W U d C Z 1 l H Q m d Z R 0 J n W U d C Z 1 l H Q m d Z R 0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Q b 3 N 0 Z 3 J h Z H V h d G V z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1 V u Z G V y Z 3 J h Z H V h d G V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4 O T k g N C 9 B d X R v U m V t b 3 Z l Z E N v b H V t b n M x L n t D b 2 x 1 b W 4 x L D B 9 J n F 1 b 3 Q 7 L C Z x d W 9 0 O 1 N l Y 3 R p b 2 4 x L z k 4 O T k g N C 9 B d X R v U m V t b 3 Z l Z E N v b H V t b n M x L n t D b 2 x 1 b W 4 y L D F 9 J n F 1 b 3 Q 7 L C Z x d W 9 0 O 1 N l Y 3 R p b 2 4 x L z k 4 O T k g N C 9 B d X R v U m V t b 3 Z l Z E N v b H V t b n M x L n t D b 2 x 1 b W 4 z L D J 9 J n F 1 b 3 Q 7 L C Z x d W 9 0 O 1 N l Y 3 R p b 2 4 x L z k 4 O T k g N C 9 B d X R v U m V t b 3 Z l Z E N v b H V t b n M x L n t D b 2 x 1 b W 4 0 L D N 9 J n F 1 b 3 Q 7 L C Z x d W 9 0 O 1 N l Y 3 R p b 2 4 x L z k 4 O T k g N C 9 B d X R v U m V t b 3 Z l Z E N v b H V t b n M x L n t D b 2 x 1 b W 4 1 L D R 9 J n F 1 b 3 Q 7 L C Z x d W 9 0 O 1 N l Y 3 R p b 2 4 x L z k 4 O T k g N C 9 B d X R v U m V t b 3 Z l Z E N v b H V t b n M x L n t D b 2 x 1 b W 4 2 L D V 9 J n F 1 b 3 Q 7 L C Z x d W 9 0 O 1 N l Y 3 R p b 2 4 x L z k 4 O T k g N C 9 B d X R v U m V t b 3 Z l Z E N v b H V t b n M x L n t D b 2 x 1 b W 4 3 L D Z 9 J n F 1 b 3 Q 7 L C Z x d W 9 0 O 1 N l Y 3 R p b 2 4 x L z k 4 O T k g N C 9 B d X R v U m V t b 3 Z l Z E N v b H V t b n M x L n t D b 2 x 1 b W 4 4 L D d 9 J n F 1 b 3 Q 7 L C Z x d W 9 0 O 1 N l Y 3 R p b 2 4 x L z k 4 O T k g N C 9 B d X R v U m V t b 3 Z l Z E N v b H V t b n M x L n t D b 2 x 1 b W 4 5 L D h 9 J n F 1 b 3 Q 7 L C Z x d W 9 0 O 1 N l Y 3 R p b 2 4 x L z k 4 O T k g N C 9 B d X R v U m V t b 3 Z l Z E N v b H V t b n M x L n t D b 2 x 1 b W 4 x M C w 5 f S Z x d W 9 0 O y w m c X V v d D t T Z W N 0 a W 9 u M S 8 5 O D k 5 I D Q v Q X V 0 b 1 J l b W 9 2 Z W R D b 2 x 1 b W 5 z M S 5 7 Q 2 9 s d W 1 u M T E s M T B 9 J n F 1 b 3 Q 7 L C Z x d W 9 0 O 1 N l Y 3 R p b 2 4 x L z k 4 O T k g N C 9 B d X R v U m V t b 3 Z l Z E N v b H V t b n M x L n t D b 2 x 1 b W 4 x M i w x M X 0 m c X V v d D s s J n F 1 b 3 Q 7 U 2 V j d G l v b j E v O T g 5 O S A 0 L 0 F 1 d G 9 S Z W 1 v d m V k Q 2 9 s d W 1 u c z E u e 0 N v b H V t b j E z L D E y f S Z x d W 9 0 O y w m c X V v d D t T Z W N 0 a W 9 u M S 8 5 O D k 5 I D Q v Q X V 0 b 1 J l b W 9 2 Z W R D b 2 x 1 b W 5 z M S 5 7 U G 9 z d G d y Y W R 1 Y X R l c y w x M 3 0 m c X V v d D s s J n F 1 b 3 Q 7 U 2 V j d G l v b j E v O T g 5 O S A 0 L 0 F 1 d G 9 S Z W 1 v d m V k Q 2 9 s d W 1 u c z E u e 0 N v b H V t b j E 1 L D E 0 f S Z x d W 9 0 O y w m c X V v d D t T Z W N 0 a W 9 u M S 8 5 O D k 5 I D Q v Q X V 0 b 1 J l b W 9 2 Z W R D b 2 x 1 b W 5 z M S 5 7 Q 2 9 s d W 1 u M T Y s M T V 9 J n F 1 b 3 Q 7 L C Z x d W 9 0 O 1 N l Y 3 R p b 2 4 x L z k 4 O T k g N C 9 B d X R v U m V t b 3 Z l Z E N v b H V t b n M x L n t D b 2 x 1 b W 4 x N y w x N n 0 m c X V v d D s s J n F 1 b 3 Q 7 U 2 V j d G l v b j E v O T g 5 O S A 0 L 0 F 1 d G 9 S Z W 1 v d m V k Q 2 9 s d W 1 u c z E u e 0 N v b H V t b j E 4 L D E 3 f S Z x d W 9 0 O y w m c X V v d D t T Z W N 0 a W 9 u M S 8 5 O D k 5 I D Q v Q X V 0 b 1 J l b W 9 2 Z W R D b 2 x 1 b W 5 z M S 5 7 Q 2 9 s d W 1 u M T k s M T h 9 J n F 1 b 3 Q 7 L C Z x d W 9 0 O 1 N l Y 3 R p b 2 4 x L z k 4 O T k g N C 9 B d X R v U m V t b 3 Z l Z E N v b H V t b n M x L n t D b 2 x 1 b W 4 y M C w x O X 0 m c X V v d D s s J n F 1 b 3 Q 7 U 2 V j d G l v b j E v O T g 5 O S A 0 L 0 F 1 d G 9 S Z W 1 v d m V k Q 2 9 s d W 1 u c z E u e 0 N v b H V t b j I x L D I w f S Z x d W 9 0 O y w m c X V v d D t T Z W N 0 a W 9 u M S 8 5 O D k 5 I D Q v Q X V 0 b 1 J l b W 9 2 Z W R D b 2 x 1 b W 5 z M S 5 7 Q 2 9 s d W 1 u M j I s M j F 9 J n F 1 b 3 Q 7 L C Z x d W 9 0 O 1 N l Y 3 R p b 2 4 x L z k 4 O T k g N C 9 B d X R v U m V t b 3 Z l Z E N v b H V t b n M x L n t V b m R l c m d y Y W R 1 Y X R l c y w y M n 0 m c X V v d D s s J n F 1 b 3 Q 7 U 2 V j d G l v b j E v O T g 5 O S A 0 L 0 F 1 d G 9 S Z W 1 v d m V k Q 2 9 s d W 1 u c z E u e 0 N v b H V t b j I 0 L D I z f S Z x d W 9 0 O y w m c X V v d D t T Z W N 0 a W 9 u M S 8 5 O D k 5 I D Q v Q X V 0 b 1 J l b W 9 2 Z W R D b 2 x 1 b W 5 z M S 5 7 Q 2 9 s d W 1 u M j U s M j R 9 J n F 1 b 3 Q 7 L C Z x d W 9 0 O 1 N l Y 3 R p b 2 4 x L z k 4 O T k g N C 9 B d X R v U m V t b 3 Z l Z E N v b H V t b n M x L n t D b 2 x 1 b W 4 y N i w y N X 0 m c X V v d D s s J n F 1 b 3 Q 7 U 2 V j d G l v b j E v O T g 5 O S A 0 L 0 F 1 d G 9 S Z W 1 v d m V k Q 2 9 s d W 1 u c z E u e 0 N v b H V t b j I 3 L D I 2 f S Z x d W 9 0 O y w m c X V v d D t T Z W N 0 a W 9 u M S 8 5 O D k 5 I D Q v Q X V 0 b 1 J l b W 9 2 Z W R D b 2 x 1 b W 5 z M S 5 7 Q 2 9 s d W 1 u M j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8 5 O D k 5 I D Q v Q X V 0 b 1 J l b W 9 2 Z W R D b 2 x 1 b W 5 z M S 5 7 Q 2 9 s d W 1 u M S w w f S Z x d W 9 0 O y w m c X V v d D t T Z W N 0 a W 9 u M S 8 5 O D k 5 I D Q v Q X V 0 b 1 J l b W 9 2 Z W R D b 2 x 1 b W 5 z M S 5 7 Q 2 9 s d W 1 u M i w x f S Z x d W 9 0 O y w m c X V v d D t T Z W N 0 a W 9 u M S 8 5 O D k 5 I D Q v Q X V 0 b 1 J l b W 9 2 Z W R D b 2 x 1 b W 5 z M S 5 7 Q 2 9 s d W 1 u M y w y f S Z x d W 9 0 O y w m c X V v d D t T Z W N 0 a W 9 u M S 8 5 O D k 5 I D Q v Q X V 0 b 1 J l b W 9 2 Z W R D b 2 x 1 b W 5 z M S 5 7 Q 2 9 s d W 1 u N C w z f S Z x d W 9 0 O y w m c X V v d D t T Z W N 0 a W 9 u M S 8 5 O D k 5 I D Q v Q X V 0 b 1 J l b W 9 2 Z W R D b 2 x 1 b W 5 z M S 5 7 Q 2 9 s d W 1 u N S w 0 f S Z x d W 9 0 O y w m c X V v d D t T Z W N 0 a W 9 u M S 8 5 O D k 5 I D Q v Q X V 0 b 1 J l b W 9 2 Z W R D b 2 x 1 b W 5 z M S 5 7 Q 2 9 s d W 1 u N i w 1 f S Z x d W 9 0 O y w m c X V v d D t T Z W N 0 a W 9 u M S 8 5 O D k 5 I D Q v Q X V 0 b 1 J l b W 9 2 Z W R D b 2 x 1 b W 5 z M S 5 7 Q 2 9 s d W 1 u N y w 2 f S Z x d W 9 0 O y w m c X V v d D t T Z W N 0 a W 9 u M S 8 5 O D k 5 I D Q v Q X V 0 b 1 J l b W 9 2 Z W R D b 2 x 1 b W 5 z M S 5 7 Q 2 9 s d W 1 u O C w 3 f S Z x d W 9 0 O y w m c X V v d D t T Z W N 0 a W 9 u M S 8 5 O D k 5 I D Q v Q X V 0 b 1 J l b W 9 2 Z W R D b 2 x 1 b W 5 z M S 5 7 Q 2 9 s d W 1 u O S w 4 f S Z x d W 9 0 O y w m c X V v d D t T Z W N 0 a W 9 u M S 8 5 O D k 5 I D Q v Q X V 0 b 1 J l b W 9 2 Z W R D b 2 x 1 b W 5 z M S 5 7 Q 2 9 s d W 1 u M T A s O X 0 m c X V v d D s s J n F 1 b 3 Q 7 U 2 V j d G l v b j E v O T g 5 O S A 0 L 0 F 1 d G 9 S Z W 1 v d m V k Q 2 9 s d W 1 u c z E u e 0 N v b H V t b j E x L D E w f S Z x d W 9 0 O y w m c X V v d D t T Z W N 0 a W 9 u M S 8 5 O D k 5 I D Q v Q X V 0 b 1 J l b W 9 2 Z W R D b 2 x 1 b W 5 z M S 5 7 Q 2 9 s d W 1 u M T I s M T F 9 J n F 1 b 3 Q 7 L C Z x d W 9 0 O 1 N l Y 3 R p b 2 4 x L z k 4 O T k g N C 9 B d X R v U m V t b 3 Z l Z E N v b H V t b n M x L n t D b 2 x 1 b W 4 x M y w x M n 0 m c X V v d D s s J n F 1 b 3 Q 7 U 2 V j d G l v b j E v O T g 5 O S A 0 L 0 F 1 d G 9 S Z W 1 v d m V k Q 2 9 s d W 1 u c z E u e 1 B v c 3 R n c m F k d W F 0 Z X M s M T N 9 J n F 1 b 3 Q 7 L C Z x d W 9 0 O 1 N l Y 3 R p b 2 4 x L z k 4 O T k g N C 9 B d X R v U m V t b 3 Z l Z E N v b H V t b n M x L n t D b 2 x 1 b W 4 x N S w x N H 0 m c X V v d D s s J n F 1 b 3 Q 7 U 2 V j d G l v b j E v O T g 5 O S A 0 L 0 F 1 d G 9 S Z W 1 v d m V k Q 2 9 s d W 1 u c z E u e 0 N v b H V t b j E 2 L D E 1 f S Z x d W 9 0 O y w m c X V v d D t T Z W N 0 a W 9 u M S 8 5 O D k 5 I D Q v Q X V 0 b 1 J l b W 9 2 Z W R D b 2 x 1 b W 5 z M S 5 7 Q 2 9 s d W 1 u M T c s M T Z 9 J n F 1 b 3 Q 7 L C Z x d W 9 0 O 1 N l Y 3 R p b 2 4 x L z k 4 O T k g N C 9 B d X R v U m V t b 3 Z l Z E N v b H V t b n M x L n t D b 2 x 1 b W 4 x O C w x N 3 0 m c X V v d D s s J n F 1 b 3 Q 7 U 2 V j d G l v b j E v O T g 5 O S A 0 L 0 F 1 d G 9 S Z W 1 v d m V k Q 2 9 s d W 1 u c z E u e 0 N v b H V t b j E 5 L D E 4 f S Z x d W 9 0 O y w m c X V v d D t T Z W N 0 a W 9 u M S 8 5 O D k 5 I D Q v Q X V 0 b 1 J l b W 9 2 Z W R D b 2 x 1 b W 5 z M S 5 7 Q 2 9 s d W 1 u M j A s M T l 9 J n F 1 b 3 Q 7 L C Z x d W 9 0 O 1 N l Y 3 R p b 2 4 x L z k 4 O T k g N C 9 B d X R v U m V t b 3 Z l Z E N v b H V t b n M x L n t D b 2 x 1 b W 4 y M S w y M H 0 m c X V v d D s s J n F 1 b 3 Q 7 U 2 V j d G l v b j E v O T g 5 O S A 0 L 0 F 1 d G 9 S Z W 1 v d m V k Q 2 9 s d W 1 u c z E u e 0 N v b H V t b j I y L D I x f S Z x d W 9 0 O y w m c X V v d D t T Z W N 0 a W 9 u M S 8 5 O D k 5 I D Q v Q X V 0 b 1 J l b W 9 2 Z W R D b 2 x 1 b W 5 z M S 5 7 V W 5 k Z X J n c m F k d W F 0 Z X M s M j J 9 J n F 1 b 3 Q 7 L C Z x d W 9 0 O 1 N l Y 3 R p b 2 4 x L z k 4 O T k g N C 9 B d X R v U m V t b 3 Z l Z E N v b H V t b n M x L n t D b 2 x 1 b W 4 y N C w y M 3 0 m c X V v d D s s J n F 1 b 3 Q 7 U 2 V j d G l v b j E v O T g 5 O S A 0 L 0 F 1 d G 9 S Z W 1 v d m V k Q 2 9 s d W 1 u c z E u e 0 N v b H V t b j I 1 L D I 0 f S Z x d W 9 0 O y w m c X V v d D t T Z W N 0 a W 9 u M S 8 5 O D k 5 I D Q v Q X V 0 b 1 J l b W 9 2 Z W R D b 2 x 1 b W 5 z M S 5 7 Q 2 9 s d W 1 u M j Y s M j V 9 J n F 1 b 3 Q 7 L C Z x d W 9 0 O 1 N l Y 3 R p b 2 4 x L z k 4 O T k g N C 9 B d X R v U m V t b 3 Z l Z E N v b H V t b n M x L n t D b 2 x 1 b W 4 y N y w y N n 0 m c X V v d D s s J n F 1 b 3 Q 7 U 2 V j d G l v b j E v O T g 5 O S A 0 L 0 F 1 d G 9 S Z W 1 v d m V k Q 2 9 s d W 1 u c z E u e 0 N v b H V t b j I 4 L D I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O C 0 y O F Q y M z o 0 N j o y N C 4 y M T I z N D I 1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4 L T I 4 V D I z O j Q 2 O j I 0 L j I x M j M 0 M j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g t M j h U M j M 6 N D Y 6 M j Q u M j I 2 M z Y 1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8 5 O D k 5 J T I w Z G 9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C 0 y O F Q y M z o y N j o 1 N C 4 2 M j E 2 O D M z W i I v P j x F b n R y e S B U e X B l P S J G a W x s Q 2 9 s d W 1 u V H l w Z X M i I F Z h b H V l P S J z Q U F Z R 0 J n W U d C Z 1 l H Q m d Z R 0 J n W U d C Z 1 l H Q m d Z R 0 J n Q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N v b H V t b j E s M H 0 m c X V v d D s s J n F 1 b 3 Q 7 U 2 V j d G l v b j E v Q X B w Z W 5 k M i 9 B d X R v U m V t b 3 Z l Z E N v b H V t b n M x L n t D b 2 x 1 b W 4 y L D F 9 J n F 1 b 3 Q 7 L C Z x d W 9 0 O 1 N l Y 3 R p b 2 4 x L 0 F w c G V u Z D I v Q X V 0 b 1 J l b W 9 2 Z W R D b 2 x 1 b W 5 z M S 5 7 Q 2 9 s d W 1 u M y w y f S Z x d W 9 0 O y w m c X V v d D t T Z W N 0 a W 9 u M S 9 B c H B l b m Q y L 0 F 1 d G 9 S Z W 1 v d m V k Q 2 9 s d W 1 u c z E u e 0 N v b H V t b j Q s M 3 0 m c X V v d D s s J n F 1 b 3 Q 7 U 2 V j d G l v b j E v Q X B w Z W 5 k M i 9 B d X R v U m V t b 3 Z l Z E N v b H V t b n M x L n t D b 2 x 1 b W 4 1 L D R 9 J n F 1 b 3 Q 7 L C Z x d W 9 0 O 1 N l Y 3 R p b 2 4 x L 0 F w c G V u Z D I v Q X V 0 b 1 J l b W 9 2 Z W R D b 2 x 1 b W 5 z M S 5 7 Q 2 9 s d W 1 u N i w 1 f S Z x d W 9 0 O y w m c X V v d D t T Z W N 0 a W 9 u M S 9 B c H B l b m Q y L 0 F 1 d G 9 S Z W 1 v d m V k Q 2 9 s d W 1 u c z E u e 0 N v b H V t b j c s N n 0 m c X V v d D s s J n F 1 b 3 Q 7 U 2 V j d G l v b j E v Q X B w Z W 5 k M i 9 B d X R v U m V t b 3 Z l Z E N v b H V t b n M x L n t D b 2 x 1 b W 4 4 L D d 9 J n F 1 b 3 Q 7 L C Z x d W 9 0 O 1 N l Y 3 R p b 2 4 x L 0 F w c G V u Z D I v Q X V 0 b 1 J l b W 9 2 Z W R D b 2 x 1 b W 5 z M S 5 7 Q 2 9 s d W 1 u O S w 4 f S Z x d W 9 0 O y w m c X V v d D t T Z W N 0 a W 9 u M S 9 B c H B l b m Q y L 0 F 1 d G 9 S Z W 1 v d m V k Q 2 9 s d W 1 u c z E u e 0 N v b H V t b j E w L D l 9 J n F 1 b 3 Q 7 L C Z x d W 9 0 O 1 N l Y 3 R p b 2 4 x L 0 F w c G V u Z D I v Q X V 0 b 1 J l b W 9 2 Z W R D b 2 x 1 b W 5 z M S 5 7 Q 2 9 s d W 1 u M T E s M T B 9 J n F 1 b 3 Q 7 L C Z x d W 9 0 O 1 N l Y 3 R p b 2 4 x L 0 F w c G V u Z D I v Q X V 0 b 1 J l b W 9 2 Z W R D b 2 x 1 b W 5 z M S 5 7 Q 2 9 s d W 1 u M T I s M T F 9 J n F 1 b 3 Q 7 L C Z x d W 9 0 O 1 N l Y 3 R p b 2 4 x L 0 F w c G V u Z D I v Q X V 0 b 1 J l b W 9 2 Z W R D b 2 x 1 b W 5 z M S 5 7 Q 2 9 s d W 1 u M T M s M T J 9 J n F 1 b 3 Q 7 L C Z x d W 9 0 O 1 N l Y 3 R p b 2 4 x L 0 F w c G V u Z D I v Q X V 0 b 1 J l b W 9 2 Z W R D b 2 x 1 b W 5 z M S 5 7 Q 2 9 s d W 1 u M T Q s M T N 9 J n F 1 b 3 Q 7 L C Z x d W 9 0 O 1 N l Y 3 R p b 2 4 x L 0 F w c G V u Z D I v Q X V 0 b 1 J l b W 9 2 Z W R D b 2 x 1 b W 5 z M S 5 7 Q 2 9 s d W 1 u M T U s M T R 9 J n F 1 b 3 Q 7 L C Z x d W 9 0 O 1 N l Y 3 R p b 2 4 x L 0 F w c G V u Z D I v Q X V 0 b 1 J l b W 9 2 Z W R D b 2 x 1 b W 5 z M S 5 7 Q 2 9 s d W 1 u M T Y s M T V 9 J n F 1 b 3 Q 7 L C Z x d W 9 0 O 1 N l Y 3 R p b 2 4 x L 0 F w c G V u Z D I v Q X V 0 b 1 J l b W 9 2 Z W R D b 2 x 1 b W 5 z M S 5 7 Q 2 9 s d W 1 u M T c s M T Z 9 J n F 1 b 3 Q 7 L C Z x d W 9 0 O 1 N l Y 3 R p b 2 4 x L 0 F w c G V u Z D I v Q X V 0 b 1 J l b W 9 2 Z W R D b 2 x 1 b W 5 z M S 5 7 Q 2 9 s d W 1 u M T g s M T d 9 J n F 1 b 3 Q 7 L C Z x d W 9 0 O 1 N l Y 3 R p b 2 4 x L 0 F w c G V u Z D I v Q X V 0 b 1 J l b W 9 2 Z W R D b 2 x 1 b W 5 z M S 5 7 Q 2 9 s d W 1 u M T k s M T h 9 J n F 1 b 3 Q 7 L C Z x d W 9 0 O 1 N l Y 3 R p b 2 4 x L 0 F w c G V u Z D I v Q X V 0 b 1 J l b W 9 2 Z W R D b 2 x 1 b W 5 z M S 5 7 Q 2 9 s d W 1 u M j A s M T l 9 J n F 1 b 3 Q 7 L C Z x d W 9 0 O 1 N l Y 3 R p b 2 4 x L 0 F w c G V u Z D I v Q X V 0 b 1 J l b W 9 2 Z W R D b 2 x 1 b W 5 z M S 5 7 Q 2 9 s d W 1 u M j E s M j B 9 J n F 1 b 3 Q 7 L C Z x d W 9 0 O 1 N l Y 3 R p b 2 4 x L 0 F w c G V u Z D I v Q X V 0 b 1 J l b W 9 2 Z W R D b 2 x 1 b W 5 z M S 5 7 Q 2 9 s d W 1 u M j I s M j F 9 J n F 1 b 3 Q 7 L C Z x d W 9 0 O 1 N l Y 3 R p b 2 4 x L 0 F w c G V u Z D I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N v b H V t b j E s M H 0 m c X V v d D s s J n F 1 b 3 Q 7 U 2 V j d G l v b j E v Q X B w Z W 5 k M i 9 B d X R v U m V t b 3 Z l Z E N v b H V t b n M x L n t D b 2 x 1 b W 4 y L D F 9 J n F 1 b 3 Q 7 L C Z x d W 9 0 O 1 N l Y 3 R p b 2 4 x L 0 F w c G V u Z D I v Q X V 0 b 1 J l b W 9 2 Z W R D b 2 x 1 b W 5 z M S 5 7 Q 2 9 s d W 1 u M y w y f S Z x d W 9 0 O y w m c X V v d D t T Z W N 0 a W 9 u M S 9 B c H B l b m Q y L 0 F 1 d G 9 S Z W 1 v d m V k Q 2 9 s d W 1 u c z E u e 0 N v b H V t b j Q s M 3 0 m c X V v d D s s J n F 1 b 3 Q 7 U 2 V j d G l v b j E v Q X B w Z W 5 k M i 9 B d X R v U m V t b 3 Z l Z E N v b H V t b n M x L n t D b 2 x 1 b W 4 1 L D R 9 J n F 1 b 3 Q 7 L C Z x d W 9 0 O 1 N l Y 3 R p b 2 4 x L 0 F w c G V u Z D I v Q X V 0 b 1 J l b W 9 2 Z W R D b 2 x 1 b W 5 z M S 5 7 Q 2 9 s d W 1 u N i w 1 f S Z x d W 9 0 O y w m c X V v d D t T Z W N 0 a W 9 u M S 9 B c H B l b m Q y L 0 F 1 d G 9 S Z W 1 v d m V k Q 2 9 s d W 1 u c z E u e 0 N v b H V t b j c s N n 0 m c X V v d D s s J n F 1 b 3 Q 7 U 2 V j d G l v b j E v Q X B w Z W 5 k M i 9 B d X R v U m V t b 3 Z l Z E N v b H V t b n M x L n t D b 2 x 1 b W 4 4 L D d 9 J n F 1 b 3 Q 7 L C Z x d W 9 0 O 1 N l Y 3 R p b 2 4 x L 0 F w c G V u Z D I v Q X V 0 b 1 J l b W 9 2 Z W R D b 2 x 1 b W 5 z M S 5 7 Q 2 9 s d W 1 u O S w 4 f S Z x d W 9 0 O y w m c X V v d D t T Z W N 0 a W 9 u M S 9 B c H B l b m Q y L 0 F 1 d G 9 S Z W 1 v d m V k Q 2 9 s d W 1 u c z E u e 0 N v b H V t b j E w L D l 9 J n F 1 b 3 Q 7 L C Z x d W 9 0 O 1 N l Y 3 R p b 2 4 x L 0 F w c G V u Z D I v Q X V 0 b 1 J l b W 9 2 Z W R D b 2 x 1 b W 5 z M S 5 7 Q 2 9 s d W 1 u M T E s M T B 9 J n F 1 b 3 Q 7 L C Z x d W 9 0 O 1 N l Y 3 R p b 2 4 x L 0 F w c G V u Z D I v Q X V 0 b 1 J l b W 9 2 Z W R D b 2 x 1 b W 5 z M S 5 7 Q 2 9 s d W 1 u M T I s M T F 9 J n F 1 b 3 Q 7 L C Z x d W 9 0 O 1 N l Y 3 R p b 2 4 x L 0 F w c G V u Z D I v Q X V 0 b 1 J l b W 9 2 Z W R D b 2 x 1 b W 5 z M S 5 7 Q 2 9 s d W 1 u M T M s M T J 9 J n F 1 b 3 Q 7 L C Z x d W 9 0 O 1 N l Y 3 R p b 2 4 x L 0 F w c G V u Z D I v Q X V 0 b 1 J l b W 9 2 Z W R D b 2 x 1 b W 5 z M S 5 7 Q 2 9 s d W 1 u M T Q s M T N 9 J n F 1 b 3 Q 7 L C Z x d W 9 0 O 1 N l Y 3 R p b 2 4 x L 0 F w c G V u Z D I v Q X V 0 b 1 J l b W 9 2 Z W R D b 2 x 1 b W 5 z M S 5 7 Q 2 9 s d W 1 u M T U s M T R 9 J n F 1 b 3 Q 7 L C Z x d W 9 0 O 1 N l Y 3 R p b 2 4 x L 0 F w c G V u Z D I v Q X V 0 b 1 J l b W 9 2 Z W R D b 2 x 1 b W 5 z M S 5 7 Q 2 9 s d W 1 u M T Y s M T V 9 J n F 1 b 3 Q 7 L C Z x d W 9 0 O 1 N l Y 3 R p b 2 4 x L 0 F w c G V u Z D I v Q X V 0 b 1 J l b W 9 2 Z W R D b 2 x 1 b W 5 z M S 5 7 Q 2 9 s d W 1 u M T c s M T Z 9 J n F 1 b 3 Q 7 L C Z x d W 9 0 O 1 N l Y 3 R p b 2 4 x L 0 F w c G V u Z D I v Q X V 0 b 1 J l b W 9 2 Z W R D b 2 x 1 b W 5 z M S 5 7 Q 2 9 s d W 1 u M T g s M T d 9 J n F 1 b 3 Q 7 L C Z x d W 9 0 O 1 N l Y 3 R p b 2 4 x L 0 F w c G V u Z D I v Q X V 0 b 1 J l b W 9 2 Z W R D b 2 x 1 b W 5 z M S 5 7 Q 2 9 s d W 1 u M T k s M T h 9 J n F 1 b 3 Q 7 L C Z x d W 9 0 O 1 N l Y 3 R p b 2 4 x L 0 F w c G V u Z D I v Q X V 0 b 1 J l b W 9 2 Z W R D b 2 x 1 b W 5 z M S 5 7 Q 2 9 s d W 1 u M j A s M T l 9 J n F 1 b 3 Q 7 L C Z x d W 9 0 O 1 N l Y 3 R p b 2 4 x L 0 F w c G V u Z D I v Q X V 0 b 1 J l b W 9 2 Z W R D b 2 x 1 b W 5 z M S 5 7 Q 2 9 s d W 1 u M j E s M j B 9 J n F 1 b 3 Q 7 L C Z x d W 9 0 O 1 N l Y 3 R p b 2 4 x L 0 F w c G V u Z D I v Q X V 0 b 1 J l b W 9 2 Z W R D b 2 x 1 b W 5 z M S 5 7 Q 2 9 s d W 1 u M j I s M j F 9 J n F 1 b 3 Q 7 L C Z x d W 9 0 O 1 N l Y 3 R p b 2 4 x L 0 F w c G V u Z D I v Q X V 0 b 1 J l b W 9 2 Z W R D b 2 x 1 b W 5 z M S 5 7 Q 2 9 s d W 1 u M j M s M j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E i L z 4 8 R W 5 0 c n k g V H l w Z T 0 i R m l s b F R h c m d l d C I g V m F s d W U 9 I n N f O T g 5 O V 9 k b 2 5 l I i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O C 0 y O F Q y M z o 0 O T o 1 N S 4 z N z U w N z Q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4 L T I 4 V D I z O j Q 5 O j U 1 L j M 5 M T U 2 O T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M T k 5 N y 0 x O T k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I 4 V D I z O j Q 2 O j U 4 L j g 1 O T Y y N z N a I i 8 + P E V u d H J 5 I F R 5 c G U 9 I k Z p b G x D b 2 x 1 b W 5 U e X B l c y I g V m F s d W U 9 I n N B Q V l H Q m d Z R 0 J n W U d C Z 1 l H Q m d Z R 0 J n W U d C Z 1 l H Q m d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s s J n F 1 b 3 Q 7 U 2 V j d G l v b j E v Q X B w Z W 5 k M i 9 B d X R v U m V t b 3 Z l Z E N v b H V t b n M x L n t D b 2 x 1 b W 4 2 L D V 9 J n F 1 b 3 Q 7 L C Z x d W 9 0 O 1 N l Y 3 R p b 2 4 x L 0 F w c G V u Z D I v Q X V 0 b 1 J l b W 9 2 Z W R D b 2 x 1 b W 5 z M S 5 7 Q 2 9 s d W 1 u N y w 2 f S Z x d W 9 0 O y w m c X V v d D t T Z W N 0 a W 9 u M S 9 B c H B l b m Q y L 0 F 1 d G 9 S Z W 1 v d m V k Q 2 9 s d W 1 u c z E u e 0 N v b H V t b j g s N 3 0 m c X V v d D s s J n F 1 b 3 Q 7 U 2 V j d G l v b j E v Q X B w Z W 5 k M i 9 B d X R v U m V t b 3 Z l Z E N v b H V t b n M x L n t D b 2 x 1 b W 4 5 L D h 9 J n F 1 b 3 Q 7 L C Z x d W 9 0 O 1 N l Y 3 R p b 2 4 x L 0 F w c G V u Z D I v Q X V 0 b 1 J l b W 9 2 Z W R D b 2 x 1 b W 5 z M S 5 7 Q 2 9 s d W 1 u M T A s O X 0 m c X V v d D s s J n F 1 b 3 Q 7 U 2 V j d G l v b j E v Q X B w Z W 5 k M i 9 B d X R v U m V t b 3 Z l Z E N v b H V t b n M x L n t D b 2 x 1 b W 4 x M S w x M H 0 m c X V v d D s s J n F 1 b 3 Q 7 U 2 V j d G l v b j E v Q X B w Z W 5 k M i 9 B d X R v U m V t b 3 Z l Z E N v b H V t b n M x L n t D b 2 x 1 b W 4 x M i w x M X 0 m c X V v d D s s J n F 1 b 3 Q 7 U 2 V j d G l v b j E v Q X B w Z W 5 k M i 9 B d X R v U m V t b 3 Z l Z E N v b H V t b n M x L n t D b 2 x 1 b W 4 x M y w x M n 0 m c X V v d D s s J n F 1 b 3 Q 7 U 2 V j d G l v b j E v Q X B w Z W 5 k M i 9 B d X R v U m V t b 3 Z l Z E N v b H V t b n M x L n t D b 2 x 1 b W 4 x N C w x M 3 0 m c X V v d D s s J n F 1 b 3 Q 7 U 2 V j d G l v b j E v Q X B w Z W 5 k M i 9 B d X R v U m V t b 3 Z l Z E N v b H V t b n M x L n t D b 2 x 1 b W 4 x N S w x N H 0 m c X V v d D s s J n F 1 b 3 Q 7 U 2 V j d G l v b j E v Q X B w Z W 5 k M i 9 B d X R v U m V t b 3 Z l Z E N v b H V t b n M x L n t D b 2 x 1 b W 4 x N i w x N X 0 m c X V v d D s s J n F 1 b 3 Q 7 U 2 V j d G l v b j E v Q X B w Z W 5 k M i 9 B d X R v U m V t b 3 Z l Z E N v b H V t b n M x L n t D b 2 x 1 b W 4 x N y w x N n 0 m c X V v d D s s J n F 1 b 3 Q 7 U 2 V j d G l v b j E v Q X B w Z W 5 k M i 9 B d X R v U m V t b 3 Z l Z E N v b H V t b n M x L n t D b 2 x 1 b W 4 x O C w x N 3 0 m c X V v d D s s J n F 1 b 3 Q 7 U 2 V j d G l v b j E v Q X B w Z W 5 k M i 9 B d X R v U m V t b 3 Z l Z E N v b H V t b n M x L n t D b 2 x 1 b W 4 x O S w x O H 0 m c X V v d D s s J n F 1 b 3 Q 7 U 2 V j d G l v b j E v Q X B w Z W 5 k M i 9 B d X R v U m V t b 3 Z l Z E N v b H V t b n M x L n t D b 2 x 1 b W 4 y M C w x O X 0 m c X V v d D s s J n F 1 b 3 Q 7 U 2 V j d G l v b j E v Q X B w Z W 5 k M i 9 B d X R v U m V t b 3 Z l Z E N v b H V t b n M x L n t D b 2 x 1 b W 4 y M S w y M H 0 m c X V v d D s s J n F 1 b 3 Q 7 U 2 V j d G l v b j E v Q X B w Z W 5 k M i 9 B d X R v U m V t b 3 Z l Z E N v b H V t b n M x L n t D b 2 x 1 b W 4 y M i w y M X 0 m c X V v d D s s J n F 1 b 3 Q 7 U 2 V j d G l v b j E v Q X B w Z W 5 k M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s s J n F 1 b 3 Q 7 U 2 V j d G l v b j E v Q X B w Z W 5 k M i 9 B d X R v U m V t b 3 Z l Z E N v b H V t b n M x L n t D b 2 x 1 b W 4 2 L D V 9 J n F 1 b 3 Q 7 L C Z x d W 9 0 O 1 N l Y 3 R p b 2 4 x L 0 F w c G V u Z D I v Q X V 0 b 1 J l b W 9 2 Z W R D b 2 x 1 b W 5 z M S 5 7 Q 2 9 s d W 1 u N y w 2 f S Z x d W 9 0 O y w m c X V v d D t T Z W N 0 a W 9 u M S 9 B c H B l b m Q y L 0 F 1 d G 9 S Z W 1 v d m V k Q 2 9 s d W 1 u c z E u e 0 N v b H V t b j g s N 3 0 m c X V v d D s s J n F 1 b 3 Q 7 U 2 V j d G l v b j E v Q X B w Z W 5 k M i 9 B d X R v U m V t b 3 Z l Z E N v b H V t b n M x L n t D b 2 x 1 b W 4 5 L D h 9 J n F 1 b 3 Q 7 L C Z x d W 9 0 O 1 N l Y 3 R p b 2 4 x L 0 F w c G V u Z D I v Q X V 0 b 1 J l b W 9 2 Z W R D b 2 x 1 b W 5 z M S 5 7 Q 2 9 s d W 1 u M T A s O X 0 m c X V v d D s s J n F 1 b 3 Q 7 U 2 V j d G l v b j E v Q X B w Z W 5 k M i 9 B d X R v U m V t b 3 Z l Z E N v b H V t b n M x L n t D b 2 x 1 b W 4 x M S w x M H 0 m c X V v d D s s J n F 1 b 3 Q 7 U 2 V j d G l v b j E v Q X B w Z W 5 k M i 9 B d X R v U m V t b 3 Z l Z E N v b H V t b n M x L n t D b 2 x 1 b W 4 x M i w x M X 0 m c X V v d D s s J n F 1 b 3 Q 7 U 2 V j d G l v b j E v Q X B w Z W 5 k M i 9 B d X R v U m V t b 3 Z l Z E N v b H V t b n M x L n t D b 2 x 1 b W 4 x M y w x M n 0 m c X V v d D s s J n F 1 b 3 Q 7 U 2 V j d G l v b j E v Q X B w Z W 5 k M i 9 B d X R v U m V t b 3 Z l Z E N v b H V t b n M x L n t D b 2 x 1 b W 4 x N C w x M 3 0 m c X V v d D s s J n F 1 b 3 Q 7 U 2 V j d G l v b j E v Q X B w Z W 5 k M i 9 B d X R v U m V t b 3 Z l Z E N v b H V t b n M x L n t D b 2 x 1 b W 4 x N S w x N H 0 m c X V v d D s s J n F 1 b 3 Q 7 U 2 V j d G l v b j E v Q X B w Z W 5 k M i 9 B d X R v U m V t b 3 Z l Z E N v b H V t b n M x L n t D b 2 x 1 b W 4 x N i w x N X 0 m c X V v d D s s J n F 1 b 3 Q 7 U 2 V j d G l v b j E v Q X B w Z W 5 k M i 9 B d X R v U m V t b 3 Z l Z E N v b H V t b n M x L n t D b 2 x 1 b W 4 x N y w x N n 0 m c X V v d D s s J n F 1 b 3 Q 7 U 2 V j d G l v b j E v Q X B w Z W 5 k M i 9 B d X R v U m V t b 3 Z l Z E N v b H V t b n M x L n t D b 2 x 1 b W 4 x O C w x N 3 0 m c X V v d D s s J n F 1 b 3 Q 7 U 2 V j d G l v b j E v Q X B w Z W 5 k M i 9 B d X R v U m V t b 3 Z l Z E N v b H V t b n M x L n t D b 2 x 1 b W 4 x O S w x O H 0 m c X V v d D s s J n F 1 b 3 Q 7 U 2 V j d G l v b j E v Q X B w Z W 5 k M i 9 B d X R v U m V t b 3 Z l Z E N v b H V t b n M x L n t D b 2 x 1 b W 4 y M C w x O X 0 m c X V v d D s s J n F 1 b 3 Q 7 U 2 V j d G l v b j E v Q X B w Z W 5 k M i 9 B d X R v U m V t b 3 Z l Z E N v b H V t b n M x L n t D b 2 x 1 b W 4 y M S w y M H 0 m c X V v d D s s J n F 1 b 3 Q 7 U 2 V j d G l v b j E v Q X B w Z W 5 k M i 9 B d X R v U m V t b 3 Z l Z E N v b H V t b n M x L n t D b 2 x 1 b W 4 y M i w y M X 0 m c X V v d D s s J n F 1 b 3 Q 7 U 2 V j d G l v b j E v Q X B w Z W 5 k M i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S I v P j x F b n R y e S B U e X B l P S J G a W x s V G F y Z 2 V 0 I i B W Y W x 1 Z T 0 i c 1 8 x O T k 3 X z E 5 O T g i L z 4 8 L 1 N 0 Y W J s Z U V u d H J p Z X M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I 4 V D I z O j U x O j Q z L j M 5 N j E 5 M z R a I i 8 + P E V u d H J 5 I F R 5 c G U 9 I k Z p b G x D b 2 x 1 b W 5 U e X B l c y I g V m F s d W U 9 I n N B Q V l H Q m d Z R 0 J n W U d C Z 1 l H Q m d Z R 0 J n W U d C Z 1 l H Q m d B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s s J n F 1 b 3 Q 7 U 2 V j d G l v b j E v Q X B w Z W 5 k M i 9 B d X R v U m V t b 3 Z l Z E N v b H V t b n M x L n t D b 2 x 1 b W 4 2 L D V 9 J n F 1 b 3 Q 7 L C Z x d W 9 0 O 1 N l Y 3 R p b 2 4 x L 0 F w c G V u Z D I v Q X V 0 b 1 J l b W 9 2 Z W R D b 2 x 1 b W 5 z M S 5 7 Q 2 9 s d W 1 u N y w 2 f S Z x d W 9 0 O y w m c X V v d D t T Z W N 0 a W 9 u M S 9 B c H B l b m Q y L 0 F 1 d G 9 S Z W 1 v d m V k Q 2 9 s d W 1 u c z E u e 0 N v b H V t b j g s N 3 0 m c X V v d D s s J n F 1 b 3 Q 7 U 2 V j d G l v b j E v Q X B w Z W 5 k M i 9 B d X R v U m V t b 3 Z l Z E N v b H V t b n M x L n t D b 2 x 1 b W 4 5 L D h 9 J n F 1 b 3 Q 7 L C Z x d W 9 0 O 1 N l Y 3 R p b 2 4 x L 0 F w c G V u Z D I v Q X V 0 b 1 J l b W 9 2 Z W R D b 2 x 1 b W 5 z M S 5 7 Q 2 9 s d W 1 u M T A s O X 0 m c X V v d D s s J n F 1 b 3 Q 7 U 2 V j d G l v b j E v Q X B w Z W 5 k M i 9 B d X R v U m V t b 3 Z l Z E N v b H V t b n M x L n t D b 2 x 1 b W 4 x M S w x M H 0 m c X V v d D s s J n F 1 b 3 Q 7 U 2 V j d G l v b j E v Q X B w Z W 5 k M i 9 B d X R v U m V t b 3 Z l Z E N v b H V t b n M x L n t D b 2 x 1 b W 4 x M i w x M X 0 m c X V v d D s s J n F 1 b 3 Q 7 U 2 V j d G l v b j E v Q X B w Z W 5 k M i 9 B d X R v U m V t b 3 Z l Z E N v b H V t b n M x L n t D b 2 x 1 b W 4 x M y w x M n 0 m c X V v d D s s J n F 1 b 3 Q 7 U 2 V j d G l v b j E v Q X B w Z W 5 k M i 9 B d X R v U m V t b 3 Z l Z E N v b H V t b n M x L n t D b 2 x 1 b W 4 x N C w x M 3 0 m c X V v d D s s J n F 1 b 3 Q 7 U 2 V j d G l v b j E v Q X B w Z W 5 k M i 9 B d X R v U m V t b 3 Z l Z E N v b H V t b n M x L n t D b 2 x 1 b W 4 x N S w x N H 0 m c X V v d D s s J n F 1 b 3 Q 7 U 2 V j d G l v b j E v Q X B w Z W 5 k M i 9 B d X R v U m V t b 3 Z l Z E N v b H V t b n M x L n t D b 2 x 1 b W 4 x N i w x N X 0 m c X V v d D s s J n F 1 b 3 Q 7 U 2 V j d G l v b j E v Q X B w Z W 5 k M i 9 B d X R v U m V t b 3 Z l Z E N v b H V t b n M x L n t D b 2 x 1 b W 4 x N y w x N n 0 m c X V v d D s s J n F 1 b 3 Q 7 U 2 V j d G l v b j E v Q X B w Z W 5 k M i 9 B d X R v U m V t b 3 Z l Z E N v b H V t b n M x L n t D b 2 x 1 b W 4 x O C w x N 3 0 m c X V v d D s s J n F 1 b 3 Q 7 U 2 V j d G l v b j E v Q X B w Z W 5 k M i 9 B d X R v U m V t b 3 Z l Z E N v b H V t b n M x L n t D b 2 x 1 b W 4 x O S w x O H 0 m c X V v d D s s J n F 1 b 3 Q 7 U 2 V j d G l v b j E v Q X B w Z W 5 k M i 9 B d X R v U m V t b 3 Z l Z E N v b H V t b n M x L n t D b 2 x 1 b W 4 y M C w x O X 0 m c X V v d D s s J n F 1 b 3 Q 7 U 2 V j d G l v b j E v Q X B w Z W 5 k M i 9 B d X R v U m V t b 3 Z l Z E N v b H V t b n M x L n t D b 2 x 1 b W 4 y M S w y M H 0 m c X V v d D s s J n F 1 b 3 Q 7 U 2 V j d G l v b j E v Q X B w Z W 5 k M i 9 B d X R v U m V t b 3 Z l Z E N v b H V t b n M x L n t D b 2 x 1 b W 4 y M i w y M X 0 m c X V v d D s s J n F 1 b 3 Q 7 U 2 V j d G l v b j E v Q X B w Z W 5 k M i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z L D J 9 J n F 1 b 3 Q 7 L C Z x d W 9 0 O 1 N l Y 3 R p b 2 4 x L 0 F w c G V u Z D I v Q X V 0 b 1 J l b W 9 2 Z W R D b 2 x 1 b W 5 z M S 5 7 Q 2 9 s d W 1 u N C w z f S Z x d W 9 0 O y w m c X V v d D t T Z W N 0 a W 9 u M S 9 B c H B l b m Q y L 0 F 1 d G 9 S Z W 1 v d m V k Q 2 9 s d W 1 u c z E u e 0 N v b H V t b j U s N H 0 m c X V v d D s s J n F 1 b 3 Q 7 U 2 V j d G l v b j E v Q X B w Z W 5 k M i 9 B d X R v U m V t b 3 Z l Z E N v b H V t b n M x L n t D b 2 x 1 b W 4 2 L D V 9 J n F 1 b 3 Q 7 L C Z x d W 9 0 O 1 N l Y 3 R p b 2 4 x L 0 F w c G V u Z D I v Q X V 0 b 1 J l b W 9 2 Z W R D b 2 x 1 b W 5 z M S 5 7 Q 2 9 s d W 1 u N y w 2 f S Z x d W 9 0 O y w m c X V v d D t T Z W N 0 a W 9 u M S 9 B c H B l b m Q y L 0 F 1 d G 9 S Z W 1 v d m V k Q 2 9 s d W 1 u c z E u e 0 N v b H V t b j g s N 3 0 m c X V v d D s s J n F 1 b 3 Q 7 U 2 V j d G l v b j E v Q X B w Z W 5 k M i 9 B d X R v U m V t b 3 Z l Z E N v b H V t b n M x L n t D b 2 x 1 b W 4 5 L D h 9 J n F 1 b 3 Q 7 L C Z x d W 9 0 O 1 N l Y 3 R p b 2 4 x L 0 F w c G V u Z D I v Q X V 0 b 1 J l b W 9 2 Z W R D b 2 x 1 b W 5 z M S 5 7 Q 2 9 s d W 1 u M T A s O X 0 m c X V v d D s s J n F 1 b 3 Q 7 U 2 V j d G l v b j E v Q X B w Z W 5 k M i 9 B d X R v U m V t b 3 Z l Z E N v b H V t b n M x L n t D b 2 x 1 b W 4 x M S w x M H 0 m c X V v d D s s J n F 1 b 3 Q 7 U 2 V j d G l v b j E v Q X B w Z W 5 k M i 9 B d X R v U m V t b 3 Z l Z E N v b H V t b n M x L n t D b 2 x 1 b W 4 x M i w x M X 0 m c X V v d D s s J n F 1 b 3 Q 7 U 2 V j d G l v b j E v Q X B w Z W 5 k M i 9 B d X R v U m V t b 3 Z l Z E N v b H V t b n M x L n t D b 2 x 1 b W 4 x M y w x M n 0 m c X V v d D s s J n F 1 b 3 Q 7 U 2 V j d G l v b j E v Q X B w Z W 5 k M i 9 B d X R v U m V t b 3 Z l Z E N v b H V t b n M x L n t D b 2 x 1 b W 4 x N C w x M 3 0 m c X V v d D s s J n F 1 b 3 Q 7 U 2 V j d G l v b j E v Q X B w Z W 5 k M i 9 B d X R v U m V t b 3 Z l Z E N v b H V t b n M x L n t D b 2 x 1 b W 4 x N S w x N H 0 m c X V v d D s s J n F 1 b 3 Q 7 U 2 V j d G l v b j E v Q X B w Z W 5 k M i 9 B d X R v U m V t b 3 Z l Z E N v b H V t b n M x L n t D b 2 x 1 b W 4 x N i w x N X 0 m c X V v d D s s J n F 1 b 3 Q 7 U 2 V j d G l v b j E v Q X B w Z W 5 k M i 9 B d X R v U m V t b 3 Z l Z E N v b H V t b n M x L n t D b 2 x 1 b W 4 x N y w x N n 0 m c X V v d D s s J n F 1 b 3 Q 7 U 2 V j d G l v b j E v Q X B w Z W 5 k M i 9 B d X R v U m V t b 3 Z l Z E N v b H V t b n M x L n t D b 2 x 1 b W 4 x O C w x N 3 0 m c X V v d D s s J n F 1 b 3 Q 7 U 2 V j d G l v b j E v Q X B w Z W 5 k M i 9 B d X R v U m V t b 3 Z l Z E N v b H V t b n M x L n t D b 2 x 1 b W 4 x O S w x O H 0 m c X V v d D s s J n F 1 b 3 Q 7 U 2 V j d G l v b j E v Q X B w Z W 5 k M i 9 B d X R v U m V t b 3 Z l Z E N v b H V t b n M x L n t D b 2 x 1 b W 4 y M C w x O X 0 m c X V v d D s s J n F 1 b 3 Q 7 U 2 V j d G l v b j E v Q X B w Z W 5 k M i 9 B d X R v U m V t b 3 Z l Z E N v b H V t b n M x L n t D b 2 x 1 b W 4 y M S w y M H 0 m c X V v d D s s J n F 1 b 3 Q 7 U 2 V j d G l v b j E v Q X B w Z W 5 k M i 9 B d X R v U m V t b 3 Z l Z E N v b H V t b n M x L n t D b 2 x 1 b W 4 y M i w y M X 0 m c X V v d D s s J n F 1 b 3 Q 7 U 2 V j d G l v b j E v Q X B w Z W 5 k M i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F w c G V u Z D I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4 L T I 4 V D I z O j U 0 O j E y L j I y N T Q w N D N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Q p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g t M j h U M j M 6 N T Q 6 M T I u M j I 1 N D A 0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8 x O T k 1 L T E 5 O T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3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j h U M j M 6 N T Q 6 N T A u N D c 1 M j k 1 N l o i L z 4 8 R W 5 0 c n k g V H l w Z T 0 i R m l s b E N v b H V t b l R 5 c G V z I i B W Y W x 1 Z T 0 i c 0 F B W U d C Z 1 l H Q m d Z R 0 J n W U d C Z 1 l H Q m d Z R 0 J n Q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T k 1 L T E 5 O T Y v Q X V 0 b 1 J l b W 9 2 Z W R D b 2 x 1 b W 5 z M S 5 7 Q 2 9 s d W 1 u M S w w f S Z x d W 9 0 O y w m c X V v d D t T Z W N 0 a W 9 u M S 8 x O T k 1 L T E 5 O T Y v Q X V 0 b 1 J l b W 9 2 Z W R D b 2 x 1 b W 5 z M S 5 7 Q 2 9 s d W 1 u M i w x f S Z x d W 9 0 O y w m c X V v d D t T Z W N 0 a W 9 u M S 8 x O T k 1 L T E 5 O T Y v Q X V 0 b 1 J l b W 9 2 Z W R D b 2 x 1 b W 5 z M S 5 7 Q 2 9 s d W 1 u M y w y f S Z x d W 9 0 O y w m c X V v d D t T Z W N 0 a W 9 u M S 8 x O T k 1 L T E 5 O T Y v Q X V 0 b 1 J l b W 9 2 Z W R D b 2 x 1 b W 5 z M S 5 7 Q 2 9 s d W 1 u N C w z f S Z x d W 9 0 O y w m c X V v d D t T Z W N 0 a W 9 u M S 8 x O T k 1 L T E 5 O T Y v Q X V 0 b 1 J l b W 9 2 Z W R D b 2 x 1 b W 5 z M S 5 7 Q 2 9 s d W 1 u N S w 0 f S Z x d W 9 0 O y w m c X V v d D t T Z W N 0 a W 9 u M S 8 x O T k 1 L T E 5 O T Y v Q X V 0 b 1 J l b W 9 2 Z W R D b 2 x 1 b W 5 z M S 5 7 Q 2 9 s d W 1 u N i w 1 f S Z x d W 9 0 O y w m c X V v d D t T Z W N 0 a W 9 u M S 8 x O T k 1 L T E 5 O T Y v Q X V 0 b 1 J l b W 9 2 Z W R D b 2 x 1 b W 5 z M S 5 7 Q 2 9 s d W 1 u N y w 2 f S Z x d W 9 0 O y w m c X V v d D t T Z W N 0 a W 9 u M S 8 x O T k 1 L T E 5 O T Y v Q X V 0 b 1 J l b W 9 2 Z W R D b 2 x 1 b W 5 z M S 5 7 Q 2 9 s d W 1 u O C w 3 f S Z x d W 9 0 O y w m c X V v d D t T Z W N 0 a W 9 u M S 8 x O T k 1 L T E 5 O T Y v Q X V 0 b 1 J l b W 9 2 Z W R D b 2 x 1 b W 5 z M S 5 7 Q 2 9 s d W 1 u O S w 4 f S Z x d W 9 0 O y w m c X V v d D t T Z W N 0 a W 9 u M S 8 x O T k 1 L T E 5 O T Y v Q X V 0 b 1 J l b W 9 2 Z W R D b 2 x 1 b W 5 z M S 5 7 Q 2 9 s d W 1 u M T A s O X 0 m c X V v d D s s J n F 1 b 3 Q 7 U 2 V j d G l v b j E v M T k 5 N S 0 x O T k 2 L 0 F 1 d G 9 S Z W 1 v d m V k Q 2 9 s d W 1 u c z E u e 0 N v b H V t b j E x L D E w f S Z x d W 9 0 O y w m c X V v d D t T Z W N 0 a W 9 u M S 8 x O T k 1 L T E 5 O T Y v Q X V 0 b 1 J l b W 9 2 Z W R D b 2 x 1 b W 5 z M S 5 7 Q 2 9 s d W 1 u M T I s M T F 9 J n F 1 b 3 Q 7 L C Z x d W 9 0 O 1 N l Y 3 R p b 2 4 x L z E 5 O T U t M T k 5 N i 9 B d X R v U m V t b 3 Z l Z E N v b H V t b n M x L n t D b 2 x 1 b W 4 x M y w x M n 0 m c X V v d D s s J n F 1 b 3 Q 7 U 2 V j d G l v b j E v M T k 5 N S 0 x O T k 2 L 0 F 1 d G 9 S Z W 1 v d m V k Q 2 9 s d W 1 u c z E u e 0 N v b H V t b j E 0 L D E z f S Z x d W 9 0 O y w m c X V v d D t T Z W N 0 a W 9 u M S 8 x O T k 1 L T E 5 O T Y v Q X V 0 b 1 J l b W 9 2 Z W R D b 2 x 1 b W 5 z M S 5 7 Q 2 9 s d W 1 u M T U s M T R 9 J n F 1 b 3 Q 7 L C Z x d W 9 0 O 1 N l Y 3 R p b 2 4 x L z E 5 O T U t M T k 5 N i 9 B d X R v U m V t b 3 Z l Z E N v b H V t b n M x L n t D b 2 x 1 b W 4 x N i w x N X 0 m c X V v d D s s J n F 1 b 3 Q 7 U 2 V j d G l v b j E v M T k 5 N S 0 x O T k 2 L 0 F 1 d G 9 S Z W 1 v d m V k Q 2 9 s d W 1 u c z E u e 0 N v b H V t b j E 3 L D E 2 f S Z x d W 9 0 O y w m c X V v d D t T Z W N 0 a W 9 u M S 8 x O T k 1 L T E 5 O T Y v Q X V 0 b 1 J l b W 9 2 Z W R D b 2 x 1 b W 5 z M S 5 7 Q 2 9 s d W 1 u M T g s M T d 9 J n F 1 b 3 Q 7 L C Z x d W 9 0 O 1 N l Y 3 R p b 2 4 x L z E 5 O T U t M T k 5 N i 9 B d X R v U m V t b 3 Z l Z E N v b H V t b n M x L n t D b 2 x 1 b W 4 x O S w x O H 0 m c X V v d D s s J n F 1 b 3 Q 7 U 2 V j d G l v b j E v M T k 5 N S 0 x O T k 2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T k 5 N S 0 x O T k 2 L 0 F 1 d G 9 S Z W 1 v d m V k Q 2 9 s d W 1 u c z E u e 0 N v b H V t b j E s M H 0 m c X V v d D s s J n F 1 b 3 Q 7 U 2 V j d G l v b j E v M T k 5 N S 0 x O T k 2 L 0 F 1 d G 9 S Z W 1 v d m V k Q 2 9 s d W 1 u c z E u e 0 N v b H V t b j I s M X 0 m c X V v d D s s J n F 1 b 3 Q 7 U 2 V j d G l v b j E v M T k 5 N S 0 x O T k 2 L 0 F 1 d G 9 S Z W 1 v d m V k Q 2 9 s d W 1 u c z E u e 0 N v b H V t b j M s M n 0 m c X V v d D s s J n F 1 b 3 Q 7 U 2 V j d G l v b j E v M T k 5 N S 0 x O T k 2 L 0 F 1 d G 9 S Z W 1 v d m V k Q 2 9 s d W 1 u c z E u e 0 N v b H V t b j Q s M 3 0 m c X V v d D s s J n F 1 b 3 Q 7 U 2 V j d G l v b j E v M T k 5 N S 0 x O T k 2 L 0 F 1 d G 9 S Z W 1 v d m V k Q 2 9 s d W 1 u c z E u e 0 N v b H V t b j U s N H 0 m c X V v d D s s J n F 1 b 3 Q 7 U 2 V j d G l v b j E v M T k 5 N S 0 x O T k 2 L 0 F 1 d G 9 S Z W 1 v d m V k Q 2 9 s d W 1 u c z E u e 0 N v b H V t b j Y s N X 0 m c X V v d D s s J n F 1 b 3 Q 7 U 2 V j d G l v b j E v M T k 5 N S 0 x O T k 2 L 0 F 1 d G 9 S Z W 1 v d m V k Q 2 9 s d W 1 u c z E u e 0 N v b H V t b j c s N n 0 m c X V v d D s s J n F 1 b 3 Q 7 U 2 V j d G l v b j E v M T k 5 N S 0 x O T k 2 L 0 F 1 d G 9 S Z W 1 v d m V k Q 2 9 s d W 1 u c z E u e 0 N v b H V t b j g s N 3 0 m c X V v d D s s J n F 1 b 3 Q 7 U 2 V j d G l v b j E v M T k 5 N S 0 x O T k 2 L 0 F 1 d G 9 S Z W 1 v d m V k Q 2 9 s d W 1 u c z E u e 0 N v b H V t b j k s O H 0 m c X V v d D s s J n F 1 b 3 Q 7 U 2 V j d G l v b j E v M T k 5 N S 0 x O T k 2 L 0 F 1 d G 9 S Z W 1 v d m V k Q 2 9 s d W 1 u c z E u e 0 N v b H V t b j E w L D l 9 J n F 1 b 3 Q 7 L C Z x d W 9 0 O 1 N l Y 3 R p b 2 4 x L z E 5 O T U t M T k 5 N i 9 B d X R v U m V t b 3 Z l Z E N v b H V t b n M x L n t D b 2 x 1 b W 4 x M S w x M H 0 m c X V v d D s s J n F 1 b 3 Q 7 U 2 V j d G l v b j E v M T k 5 N S 0 x O T k 2 L 0 F 1 d G 9 S Z W 1 v d m V k Q 2 9 s d W 1 u c z E u e 0 N v b H V t b j E y L D E x f S Z x d W 9 0 O y w m c X V v d D t T Z W N 0 a W 9 u M S 8 x O T k 1 L T E 5 O T Y v Q X V 0 b 1 J l b W 9 2 Z W R D b 2 x 1 b W 5 z M S 5 7 Q 2 9 s d W 1 u M T M s M T J 9 J n F 1 b 3 Q 7 L C Z x d W 9 0 O 1 N l Y 3 R p b 2 4 x L z E 5 O T U t M T k 5 N i 9 B d X R v U m V t b 3 Z l Z E N v b H V t b n M x L n t D b 2 x 1 b W 4 x N C w x M 3 0 m c X V v d D s s J n F 1 b 3 Q 7 U 2 V j d G l v b j E v M T k 5 N S 0 x O T k 2 L 0 F 1 d G 9 S Z W 1 v d m V k Q 2 9 s d W 1 u c z E u e 0 N v b H V t b j E 1 L D E 0 f S Z x d W 9 0 O y w m c X V v d D t T Z W N 0 a W 9 u M S 8 x O T k 1 L T E 5 O T Y v Q X V 0 b 1 J l b W 9 2 Z W R D b 2 x 1 b W 5 z M S 5 7 Q 2 9 s d W 1 u M T Y s M T V 9 J n F 1 b 3 Q 7 L C Z x d W 9 0 O 1 N l Y 3 R p b 2 4 x L z E 5 O T U t M T k 5 N i 9 B d X R v U m V t b 3 Z l Z E N v b H V t b n M x L n t D b 2 x 1 b W 4 x N y w x N n 0 m c X V v d D s s J n F 1 b 3 Q 7 U 2 V j d G l v b j E v M T k 5 N S 0 x O T k 2 L 0 F 1 d G 9 S Z W 1 v d m V k Q 2 9 s d W 1 u c z E u e 0 N v b H V t b j E 4 L D E 3 f S Z x d W 9 0 O y w m c X V v d D t T Z W N 0 a W 9 u M S 8 x O T k 1 L T E 5 O T Y v Q X V 0 b 1 J l b W 9 2 Z W R D b 2 x 1 b W 5 z M S 5 7 Q 2 9 s d W 1 u M T k s M T h 9 J n F 1 b 3 Q 7 L C Z x d W 9 0 O 1 N l Y 3 R p b 2 4 x L z E 5 O T U t M T k 5 N i 9 B d X R v U m V t b 3 Z l Z E N v b H V t b n M x L n t D b 2 x 1 b W 4 y M C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O T k 1 X z E 5 O T Y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y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0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E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I v V G F i b G U w M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M v V G F i b G U w M D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Q v V G F i b G U w M D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z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N C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I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N C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E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y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M i 9 E Z W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I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M i 9 S Z W 1 v d m V k J T I w V G 9 w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x L 0 R l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M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x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M y 9 E Z W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g 5 O S U y M D M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M y 9 S Z W 1 v d m V k J T I w V G 9 w J T I w U m 9 3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0 L 0 R l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N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4 O T k l M j A 0 L 1 J l b W 9 2 Z W Q l M j B U b 3 A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O D k 5 J T I w Z G 9 u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I p L 0 R l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y k v R G V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z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z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Q p L 0 R l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N C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N C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y k v V G F i b G U w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0 K S 9 U Y W J s Z T A w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Q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O T k 3 L T E 5 O T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z K S 9 E Z W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y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z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Q p L 0 R l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N C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N C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z K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M p J T I w K D I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0 z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M p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N C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N C k l M j A o M i k v V G F i b G U w M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0 K S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0 K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y k l M j A o M i k v R G V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L T M p J T I w K D I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t M y k l M j A o M i k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0 K S U y M C g y K S 9 E Z W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Q p J T I w K D I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Q p J T I w K D I p L 1 J l b W 9 2 Z W Q l M j B U b 3 A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O T k 1 L T E 5 O T Y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g v Z 7 w H P x T Y I 1 G 1 r / Q R o J A A A A A A I A A A A A A B B m A A A A A Q A A I A A A A B L N K P Z B k / Z f x y Z 9 L k D 2 e s F K m w X H V 9 p W + 8 p J o n 2 V C s Q n A A A A A A 6 A A A A A A g A A I A A A A K e S R + x J S e c B R 6 j v j 4 A 5 v g n q f S z R 6 Q r O + 8 8 3 a r 5 a k f H b U A A A A H 2 s X G e v 7 D V Q Y M R h 9 7 q T l 8 N f L / v v d W I 4 V N 3 X 2 O M / 4 + 2 1 9 t n P k C n q Y L 5 2 5 n V H H A C 7 p T E Y r Y x 2 j y / W H n N X D V P 3 h 2 G E K E k 2 G B e F 9 A 5 l l R s w 9 v m h Q A A A A G i X p F o 9 Q h K / J h N r i S b L b 9 o S 6 A u s k S M Q W a y U d Q r T 3 e G y + 2 V y X H w p 7 8 Y n l n + u 5 x e m 8 l a o z 9 h I / R r s l 5 Z A w c g K q v c = < / D a t a M a s h u p > 
</file>

<file path=customXml/itemProps1.xml><?xml version="1.0" encoding="utf-8"?>
<ds:datastoreItem xmlns:ds="http://schemas.openxmlformats.org/officeDocument/2006/customXml" ds:itemID="{9905FA4D-9D00-49E8-A94C-193F544B1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2013-2014</vt:lpstr>
      <vt:lpstr>2012-2013</vt:lpstr>
      <vt:lpstr>2011-2012</vt:lpstr>
      <vt:lpstr>2010-2011</vt:lpstr>
      <vt:lpstr>2009-2010</vt:lpstr>
      <vt:lpstr>2008-2009</vt:lpstr>
      <vt:lpstr>2007-2008</vt:lpstr>
      <vt:lpstr>2006-2007</vt:lpstr>
      <vt:lpstr>2005-2006</vt:lpstr>
      <vt:lpstr>2004-2005</vt:lpstr>
      <vt:lpstr>2003-2004</vt:lpstr>
      <vt:lpstr>2002-2003</vt:lpstr>
      <vt:lpstr>2001-2002</vt:lpstr>
      <vt:lpstr>2000-2001</vt:lpstr>
      <vt:lpstr>1999-2000</vt:lpstr>
      <vt:lpstr>1998-1999</vt:lpstr>
      <vt:lpstr>1997-1998</vt:lpstr>
      <vt:lpstr>1996-1997</vt:lpstr>
      <vt:lpstr>1995-1996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Merrill Davis</dc:creator>
  <cp:lastModifiedBy>Merrill Davis</cp:lastModifiedBy>
  <dcterms:created xsi:type="dcterms:W3CDTF">2023-08-28T21:45:41Z</dcterms:created>
  <dcterms:modified xsi:type="dcterms:W3CDTF">2023-09-27T13:04:43Z</dcterms:modified>
</cp:coreProperties>
</file>