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yc\Documents\"/>
    </mc:Choice>
  </mc:AlternateContent>
  <xr:revisionPtr revIDLastSave="0" documentId="13_ncr:1_{F8E091C6-7D95-4307-B545-643AA7009971}" xr6:coauthVersionLast="47" xr6:coauthVersionMax="47" xr10:uidLastSave="{00000000-0000-0000-0000-000000000000}"/>
  <bookViews>
    <workbookView xWindow="-120" yWindow="-120" windowWidth="20730" windowHeight="11160" firstSheet="9" activeTab="11" xr2:uid="{67960FB7-345B-4AD3-9DBA-97CFA4F32E7A}"/>
  </bookViews>
  <sheets>
    <sheet name="Indexing" sheetId="17" r:id="rId1"/>
    <sheet name="Sheet1" sheetId="28" r:id="rId2"/>
    <sheet name="Shortcuts" sheetId="3" r:id="rId3"/>
    <sheet name="Print_Practice1" sheetId="16" r:id="rId4"/>
    <sheet name="AutoFit" sheetId="21" r:id="rId5"/>
    <sheet name="Move_Data" sheetId="20" r:id="rId6"/>
    <sheet name="Quick Analysis" sheetId="1" r:id="rId7"/>
    <sheet name="Filter" sheetId="18" r:id="rId8"/>
    <sheet name="Conditional Formating" sheetId="19" r:id="rId9"/>
    <sheet name="Flash_Fill" sheetId="2" r:id="rId10"/>
    <sheet name="List" sheetId="24" r:id="rId11"/>
    <sheet name="Text_Operations" sheetId="15" r:id="rId12"/>
    <sheet name="Text2Column" sheetId="22" r:id="rId13"/>
    <sheet name="Remove_Blanks (2)" sheetId="23" r:id="rId14"/>
    <sheet name="Referencing" sheetId="6" r:id="rId15"/>
    <sheet name="Sum_Offset" sheetId="7" r:id="rId16"/>
    <sheet name="Sum_Indirect" sheetId="12" r:id="rId17"/>
    <sheet name="Product1" sheetId="10" r:id="rId18"/>
    <sheet name="Product2" sheetId="13" r:id="rId19"/>
    <sheet name="Product3" sheetId="14" r:id="rId20"/>
    <sheet name="Referencing (2)" sheetId="9" r:id="rId21"/>
    <sheet name="HLOOKUP" sheetId="26" r:id="rId22"/>
    <sheet name="XLOOKUP" sheetId="27" r:id="rId23"/>
    <sheet name="VLOOKUP" sheetId="25" r:id="rId24"/>
  </sheets>
  <definedNames>
    <definedName name="_xlnm._FilterDatabase" localSheetId="7" hidden="1">Filter!$A$2:$F$9</definedName>
    <definedName name="Staff" localSheetId="18">#REF!</definedName>
    <definedName name="Staff" localSheetId="19">#REF!</definedName>
    <definedName name="Staff" localSheetId="20">#REF!</definedName>
    <definedName name="Staff" localSheetId="13">#REF!</definedName>
    <definedName name="Staff" localSheetId="12">#REF!</definedName>
    <definedName name="Staff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5" l="1"/>
  <c r="V6" i="15"/>
  <c r="V7" i="15"/>
  <c r="V8" i="15"/>
  <c r="V9" i="15"/>
  <c r="V4" i="15"/>
  <c r="S5" i="15"/>
  <c r="S6" i="15"/>
  <c r="S7" i="15"/>
  <c r="S8" i="15"/>
  <c r="S9" i="15"/>
  <c r="S4" i="15"/>
  <c r="P5" i="15"/>
  <c r="P6" i="15"/>
  <c r="P7" i="15"/>
  <c r="P8" i="15"/>
  <c r="P9" i="15"/>
  <c r="P4" i="15"/>
  <c r="M5" i="15"/>
  <c r="M6" i="15"/>
  <c r="M7" i="15"/>
  <c r="M8" i="15"/>
  <c r="M9" i="15"/>
  <c r="M4" i="15"/>
  <c r="D3" i="27"/>
  <c r="G3" i="27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F3" i="20"/>
  <c r="F4" i="20"/>
  <c r="F5" i="20"/>
  <c r="F6" i="20"/>
  <c r="F7" i="20"/>
  <c r="F8" i="20"/>
  <c r="G10" i="7"/>
  <c r="K10" i="7"/>
  <c r="J10" i="7"/>
  <c r="D10" i="7"/>
  <c r="E10" i="7"/>
  <c r="F10" i="7"/>
  <c r="H10" i="7"/>
  <c r="I10" i="7"/>
  <c r="L10" i="7"/>
  <c r="D8" i="9"/>
  <c r="D7" i="9"/>
  <c r="D6" i="9"/>
  <c r="D5" i="9"/>
  <c r="D5" i="6"/>
  <c r="D6" i="6"/>
  <c r="D8" i="6"/>
  <c r="D9" i="6"/>
  <c r="D10" i="6"/>
  <c r="D11" i="6"/>
  <c r="D12" i="6"/>
  <c r="D13" i="6"/>
  <c r="D14" i="6"/>
  <c r="D7" i="6"/>
  <c r="D4" i="1"/>
  <c r="C4" i="1"/>
  <c r="H7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D3" i="1"/>
  <c r="E3" i="1"/>
  <c r="F3" i="1"/>
  <c r="G3" i="1"/>
  <c r="H3" i="1"/>
  <c r="I3" i="1"/>
  <c r="C3" i="1"/>
  <c r="B2" i="12"/>
  <c r="C10" i="7"/>
  <c r="D4" i="7"/>
</calcChain>
</file>

<file path=xl/sharedStrings.xml><?xml version="1.0" encoding="utf-8"?>
<sst xmlns="http://schemas.openxmlformats.org/spreadsheetml/2006/main" count="879" uniqueCount="238">
  <si>
    <r>
      <t>Ctrl + E</t>
    </r>
    <r>
      <rPr>
        <sz val="12"/>
        <color theme="1"/>
        <rFont val="Segoe UI"/>
        <family val="2"/>
      </rPr>
      <t> is a keyboard shortcut in Microsoft Excel that activates the </t>
    </r>
    <r>
      <rPr>
        <b/>
        <sz val="12"/>
        <color theme="1"/>
        <rFont val="Segoe UI"/>
        <family val="2"/>
      </rPr>
      <t>Flash Fill</t>
    </r>
    <r>
      <rPr>
        <sz val="12"/>
        <color theme="1"/>
        <rFont val="Segoe UI"/>
        <family val="2"/>
      </rPr>
      <t> feature 123</t>
    </r>
    <r>
      <rPr>
        <sz val="12"/>
        <color rgb="FF111111"/>
        <rFont val="Segoe UI"/>
        <family val="2"/>
      </rPr>
      <t xml:space="preserve">. 
</t>
    </r>
    <r>
      <rPr>
        <sz val="12"/>
        <color theme="1"/>
        <rFont val="Segoe UI"/>
        <family val="2"/>
      </rPr>
      <t>Flash Fill is a powerful tool that can help you fill, split, merge, and extract data in Excel 1</t>
    </r>
  </si>
  <si>
    <t>First Name</t>
  </si>
  <si>
    <t>Last Name</t>
  </si>
  <si>
    <t>Full Name</t>
  </si>
  <si>
    <t>Morris</t>
  </si>
  <si>
    <t>Baker</t>
  </si>
  <si>
    <t xml:space="preserve">Eric </t>
  </si>
  <si>
    <t>Clampton</t>
  </si>
  <si>
    <t xml:space="preserve">Jerry </t>
  </si>
  <si>
    <t>Savelle</t>
  </si>
  <si>
    <t>Akin</t>
  </si>
  <si>
    <t>Alabi</t>
  </si>
  <si>
    <t>Emeka</t>
  </si>
  <si>
    <t>Jegede</t>
  </si>
  <si>
    <t>Emmanuel</t>
  </si>
  <si>
    <t>Morgan</t>
  </si>
  <si>
    <t>Concatenate</t>
  </si>
  <si>
    <t>Split Columns</t>
  </si>
  <si>
    <t>Eric, Clampton</t>
  </si>
  <si>
    <t>Akin, Alabi</t>
  </si>
  <si>
    <t>Emeka, Jegede</t>
  </si>
  <si>
    <t>Year</t>
  </si>
  <si>
    <t>Month</t>
  </si>
  <si>
    <t>Day</t>
  </si>
  <si>
    <t>Date</t>
  </si>
  <si>
    <t>Extract Characters2</t>
  </si>
  <si>
    <t>Extract Characters1</t>
  </si>
  <si>
    <t>abcxdr1977</t>
  </si>
  <si>
    <t>skflrn2002</t>
  </si>
  <si>
    <t>eswae1932</t>
  </si>
  <si>
    <t>oplhd2023</t>
  </si>
  <si>
    <t>aqpod1988</t>
  </si>
  <si>
    <t>lfksi2012</t>
  </si>
  <si>
    <t>abcx-1986-wesr</t>
  </si>
  <si>
    <t>ndcx-2002-opdl</t>
  </si>
  <si>
    <t>wosp-1932-uytd</t>
  </si>
  <si>
    <t>opli-2023-gfds</t>
  </si>
  <si>
    <t>wqas-1988-lkjh</t>
  </si>
  <si>
    <t>wert-2012-poiu</t>
  </si>
  <si>
    <t>1986-rtyu</t>
  </si>
  <si>
    <t>2002-ohfd</t>
  </si>
  <si>
    <t>1932-asdf</t>
  </si>
  <si>
    <t>2023-xcvb</t>
  </si>
  <si>
    <t>1988-bnmc</t>
  </si>
  <si>
    <t>2012-yuio</t>
  </si>
  <si>
    <t>0:16 Ctrl+S = Save your file
0:30 Ctrl+P = Print option
0:46 Ctrl+T = Turn selected cells into table
3:05 Ctrl+Home = Upper left cell
3:30 Ctrl+End = Lower right cell
3:49 Ctrl+Down Arrow = Bottom of the data
5:08 Ctrl+Page Up = Go to previous sheet
5:25 Ctrl+Page Down = Go to next sheet
5:48 Ctrl+D = Autofill
7:29 Ctrl+A = Select all cells in the table
7:58 Ctrl+C = Copy
8:03 Ctrl+V = Paste
8:22 Ctrl+Space Bar =  Selects entire column
8:41 Shift+Space Bar = Selects entire row</t>
  </si>
  <si>
    <t>Ctrl+P = Print option</t>
  </si>
  <si>
    <t>Ctrl+T = Turn selected cells into table</t>
  </si>
  <si>
    <t>Ctrl+Home = Upper left cell</t>
  </si>
  <si>
    <t>Ctrl+End = Lower right cell</t>
  </si>
  <si>
    <t>Ctrl+Down Arrow = Bottom of the data</t>
  </si>
  <si>
    <t>Ctrl+Page Up = Go to previous sheet</t>
  </si>
  <si>
    <t>Ctrl+Page Down = Go to next sheet</t>
  </si>
  <si>
    <t>Ctrl+D = Autofill</t>
  </si>
  <si>
    <t>Ctrl+A = Select all cells in the table</t>
  </si>
  <si>
    <t>Ctrl+C = Copy</t>
  </si>
  <si>
    <t>Ctrl+V = Paste</t>
  </si>
  <si>
    <t>Ctrl+Space Bar =  Selects entire column</t>
  </si>
  <si>
    <t>Shift+Space Bar = Selects entire row</t>
  </si>
  <si>
    <t>Ctrl+S = Save your file</t>
  </si>
  <si>
    <t>Ctrl+Y = Copy &amp; Format adjacent cells (lower)</t>
  </si>
  <si>
    <t>Ctrl+R = Copy &amp; Format adjacent cells (right)</t>
  </si>
  <si>
    <t>Text Split Function</t>
  </si>
  <si>
    <t>Mr. Morris, Baker</t>
  </si>
  <si>
    <t>Dr. Jerry, Savelle</t>
  </si>
  <si>
    <t>Engr. Emmanuel, Morgan</t>
  </si>
  <si>
    <t>Products</t>
  </si>
  <si>
    <t>Actual Sales</t>
  </si>
  <si>
    <t>Sales Target</t>
  </si>
  <si>
    <t>Actual Sales %</t>
  </si>
  <si>
    <t>Target Delta %</t>
  </si>
  <si>
    <t>Rice Crispies</t>
  </si>
  <si>
    <t>Indomie</t>
  </si>
  <si>
    <t>Sardine</t>
  </si>
  <si>
    <t>Lettuce</t>
  </si>
  <si>
    <t>Prawn Crackers</t>
  </si>
  <si>
    <t>Lemon Sweet</t>
  </si>
  <si>
    <t>Big Choco</t>
  </si>
  <si>
    <t>Magic Stick</t>
  </si>
  <si>
    <t>Nando Gum</t>
  </si>
  <si>
    <t>Suya Cola</t>
  </si>
  <si>
    <t>No of Days Worked</t>
  </si>
  <si>
    <t>Profit</t>
  </si>
  <si>
    <t>Dates</t>
  </si>
  <si>
    <t>Days Ref No</t>
  </si>
  <si>
    <t>Revenues</t>
  </si>
  <si>
    <t>Expenses</t>
  </si>
  <si>
    <t>Sheet Name</t>
  </si>
  <si>
    <t>Revenue</t>
  </si>
  <si>
    <t>Actual Cost</t>
  </si>
  <si>
    <t>Actual Cash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</si>
  <si>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</si>
  <si>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</si>
  <si>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</si>
  <si>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</si>
  <si>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</si>
  <si>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</si>
  <si>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</si>
  <si>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</si>
  <si>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</si>
  <si>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</si>
  <si>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</si>
  <si>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</si>
  <si>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Product1</t>
  </si>
  <si>
    <t>Product2</t>
  </si>
  <si>
    <t>Product3</t>
  </si>
  <si>
    <t>Subject_1</t>
  </si>
  <si>
    <t>Subject_2</t>
  </si>
  <si>
    <t>Subject_3</t>
  </si>
  <si>
    <t>Subject_4</t>
  </si>
  <si>
    <t>Subject_5</t>
  </si>
  <si>
    <t>Subject_6</t>
  </si>
  <si>
    <t>Subject_7</t>
  </si>
  <si>
    <t>Students</t>
  </si>
  <si>
    <t>James</t>
  </si>
  <si>
    <t>Joy</t>
  </si>
  <si>
    <t>Bola</t>
  </si>
  <si>
    <t>Ayo</t>
  </si>
  <si>
    <t>Kola</t>
  </si>
  <si>
    <t>Ola</t>
  </si>
  <si>
    <t>Mary</t>
  </si>
  <si>
    <t>Clement</t>
  </si>
  <si>
    <t>Joe</t>
  </si>
  <si>
    <t>Peace</t>
  </si>
  <si>
    <t>Love</t>
  </si>
  <si>
    <t>Blessing</t>
  </si>
  <si>
    <t>Amaka</t>
  </si>
  <si>
    <t>1, Morris, Baker</t>
  </si>
  <si>
    <t>2, Eric, Clampton</t>
  </si>
  <si>
    <t>3, Jerry, Savelle</t>
  </si>
  <si>
    <t>4, Akin, Alabi</t>
  </si>
  <si>
    <t>5, Emeka, Jegede</t>
  </si>
  <si>
    <t>6, Emmanuel, Morgan</t>
  </si>
  <si>
    <t>SNo_Full Name</t>
  </si>
  <si>
    <t>XLOOKUP</t>
  </si>
  <si>
    <t>Comments</t>
  </si>
  <si>
    <t>Page Reference</t>
  </si>
  <si>
    <t>S/No</t>
  </si>
  <si>
    <t>Region 7</t>
  </si>
  <si>
    <t>Paul</t>
  </si>
  <si>
    <t>Region 6</t>
  </si>
  <si>
    <t>Kim</t>
  </si>
  <si>
    <t>Region 5</t>
  </si>
  <si>
    <t>Keran</t>
  </si>
  <si>
    <t>Region 4</t>
  </si>
  <si>
    <t>Peral</t>
  </si>
  <si>
    <t>ctrl + shift + L</t>
  </si>
  <si>
    <t>Option 4</t>
  </si>
  <si>
    <t>Region 3</t>
  </si>
  <si>
    <t>Karen</t>
  </si>
  <si>
    <t>F</t>
  </si>
  <si>
    <t>Alt + D</t>
  </si>
  <si>
    <t>Option 3</t>
  </si>
  <si>
    <t>Region 2</t>
  </si>
  <si>
    <t>Filter</t>
  </si>
  <si>
    <t>Sort &amp; Filter</t>
  </si>
  <si>
    <t>Editing Group</t>
  </si>
  <si>
    <t>Home Ribbon Tab</t>
  </si>
  <si>
    <t>Option 2</t>
  </si>
  <si>
    <t>Region 1</t>
  </si>
  <si>
    <t>Ade</t>
  </si>
  <si>
    <t>Data Ribbon Tab</t>
  </si>
  <si>
    <t>Option 1</t>
  </si>
  <si>
    <t>Feb</t>
  </si>
  <si>
    <t>Jan</t>
  </si>
  <si>
    <t>Discount</t>
  </si>
  <si>
    <t>Region</t>
  </si>
  <si>
    <t>Name</t>
  </si>
  <si>
    <t>Index_Sheet</t>
  </si>
  <si>
    <t>Guava</t>
  </si>
  <si>
    <t>Lemon</t>
  </si>
  <si>
    <t>Grape</t>
  </si>
  <si>
    <t>Apple</t>
  </si>
  <si>
    <t>Orange</t>
  </si>
  <si>
    <t>Banana</t>
  </si>
  <si>
    <t>Amount Payable  
($)</t>
  </si>
  <si>
    <t>Discounts  
($)</t>
  </si>
  <si>
    <t>Amount  Due 
($)</t>
  </si>
  <si>
    <t>Unit Price 
($)</t>
  </si>
  <si>
    <t>Qty</t>
  </si>
  <si>
    <t>Items</t>
  </si>
  <si>
    <t>Ron,,B,D,D</t>
  </si>
  <si>
    <t xml:space="preserve">Nancy,C,B,A  </t>
  </si>
  <si>
    <t>Karen,D,C,,A</t>
  </si>
  <si>
    <t>Tom,,E,B,C</t>
  </si>
  <si>
    <t>Sally,C,,C,D</t>
  </si>
  <si>
    <t>James,,A,B, E</t>
  </si>
  <si>
    <t>Raw</t>
  </si>
  <si>
    <t>D</t>
  </si>
  <si>
    <t>B</t>
  </si>
  <si>
    <t>Ron</t>
  </si>
  <si>
    <t>A</t>
  </si>
  <si>
    <t>C</t>
  </si>
  <si>
    <t>Nancy</t>
  </si>
  <si>
    <t xml:space="preserve">A  </t>
  </si>
  <si>
    <t>E</t>
  </si>
  <si>
    <t>Tom</t>
  </si>
  <si>
    <t>Sally</t>
  </si>
  <si>
    <t xml:space="preserve"> E</t>
  </si>
  <si>
    <t>Corrected</t>
  </si>
  <si>
    <t>Blanks</t>
  </si>
  <si>
    <t>Text2Column</t>
  </si>
  <si>
    <t>West</t>
  </si>
  <si>
    <t>South</t>
  </si>
  <si>
    <t>East</t>
  </si>
  <si>
    <t>North</t>
  </si>
  <si>
    <t>Applef</t>
  </si>
  <si>
    <t>Bannana</t>
  </si>
  <si>
    <t>Amount  Due ($)</t>
  </si>
  <si>
    <t>Unit Price ($)</t>
  </si>
  <si>
    <t>INDEX</t>
  </si>
  <si>
    <t>Jun</t>
  </si>
  <si>
    <t>May</t>
  </si>
  <si>
    <t>Apr</t>
  </si>
  <si>
    <t>Mar</t>
  </si>
  <si>
    <t>Amount</t>
  </si>
  <si>
    <t>Horizontal</t>
  </si>
  <si>
    <t>Vertical</t>
  </si>
  <si>
    <t>Index_sheet</t>
  </si>
  <si>
    <t>indexing</t>
  </si>
  <si>
    <t>shortcuts</t>
  </si>
  <si>
    <t>print_practice1</t>
  </si>
  <si>
    <t>Autofit</t>
  </si>
  <si>
    <t>Move_Data</t>
  </si>
  <si>
    <t>Quick Analysis</t>
  </si>
  <si>
    <t>Conditioner formating</t>
  </si>
  <si>
    <t xml:space="preserve"> Morris</t>
  </si>
  <si>
    <t xml:space="preserve"> Baker</t>
  </si>
  <si>
    <t xml:space="preserve"> Eric</t>
  </si>
  <si>
    <t xml:space="preserve"> Clampton</t>
  </si>
  <si>
    <t xml:space="preserve"> Jerry</t>
  </si>
  <si>
    <t xml:space="preserve"> Savelle</t>
  </si>
  <si>
    <t xml:space="preserve"> Akin</t>
  </si>
  <si>
    <t xml:space="preserve"> Alabi</t>
  </si>
  <si>
    <t xml:space="preserve"> Emeka</t>
  </si>
  <si>
    <t xml:space="preserve"> Jegede</t>
  </si>
  <si>
    <t xml:space="preserve"> Emmanuel</t>
  </si>
  <si>
    <t xml:space="preserve">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</si>
</sst>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 Unicode MS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rgb="FF111111"/>
      <name val="Segoe UI"/>
      <family val="2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20th Century Font"/>
    </font>
    <font>
      <b/>
      <sz val="16"/>
      <color theme="1"/>
      <name val="20th Century Font"/>
    </font>
    <font>
      <sz val="11"/>
      <color theme="1"/>
      <name val="20th Century Font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9" fontId="0" fillId="0" borderId="0" xfId="0" applyNumberFormat="1"/>
    <xf numFmtId="9" fontId="0" fillId="0" borderId="0" xfId="2" applyFont="1"/>
    <xf numFmtId="0" fontId="2" fillId="0" borderId="1" xfId="0" applyFont="1" applyBorder="1"/>
    <xf numFmtId="0" fontId="0" fillId="0" borderId="1" xfId="0" applyBorder="1"/>
    <xf numFmtId="9" fontId="0" fillId="0" borderId="1" xfId="2" applyFont="1" applyBorder="1"/>
    <xf numFmtId="9" fontId="0" fillId="0" borderId="1" xfId="0" applyNumberFormat="1" applyBorder="1"/>
    <xf numFmtId="43" fontId="0" fillId="0" borderId="0" xfId="1" applyFont="1"/>
    <xf numFmtId="43" fontId="0" fillId="0" borderId="0" xfId="0" applyNumberFormat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" fontId="2" fillId="0" borderId="6" xfId="0" applyNumberFormat="1" applyFont="1" applyBorder="1" applyAlignment="1">
      <alignment vertical="center"/>
    </xf>
    <xf numFmtId="16" fontId="2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0" borderId="0" xfId="3"/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10" fillId="0" borderId="1" xfId="0" applyFont="1" applyBorder="1"/>
    <xf numFmtId="0" fontId="0" fillId="5" borderId="1" xfId="0" applyFill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1" fillId="8" borderId="0" xfId="0" applyFont="1" applyFill="1" applyAlignment="1">
      <alignment horizontal="center"/>
    </xf>
    <xf numFmtId="0" fontId="14" fillId="0" borderId="0" xfId="0" applyFont="1"/>
    <xf numFmtId="164" fontId="0" fillId="0" borderId="0" xfId="1" applyNumberFormat="1" applyFont="1"/>
    <xf numFmtId="0" fontId="15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'Referencing (2)'!$C$4</c:f>
              <c:strCache>
                <c:ptCount val="1"/>
                <c:pt idx="0">
                  <c:v>Actual Sales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'Referencing (2)'!$B$5:$B$8</c:f>
              <c:strCache>
                <c:ptCount val="4"/>
                <c:pt idx="0">
                  <c:v>Rice Crispies</c:v>
                </c:pt>
                <c:pt idx="1">
                  <c:v>Indomie</c:v>
                </c:pt>
                <c:pt idx="2">
                  <c:v>Sardine</c:v>
                </c:pt>
                <c:pt idx="3">
                  <c:v>Lettuce</c:v>
                </c:pt>
              </c:strCache>
            </c:strRef>
          </c:cat>
          <c:val>
            <c:numRef>
              <c:f>'Referencing (2)'!$C$5:$C$8</c:f>
              <c:numCache>
                <c:formatCode>0%</c:formatCode>
                <c:ptCount val="4"/>
                <c:pt idx="0">
                  <c:v>0.8</c:v>
                </c:pt>
                <c:pt idx="1">
                  <c:v>0.3</c:v>
                </c:pt>
                <c:pt idx="2">
                  <c:v>0.36</c:v>
                </c:pt>
                <c:pt idx="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4-4B43-AAB9-2CBE735D1E90}"/>
            </c:ext>
          </c:extLst>
        </c:ser>
        <c:ser>
          <c:idx val="1"/>
          <c:order val="1"/>
          <c:tx>
            <c:strRef>
              <c:f>'Referencing (2)'!$D$4</c:f>
              <c:strCache>
                <c:ptCount val="1"/>
                <c:pt idx="0">
                  <c:v>Target Delta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'Referencing (2)'!$B$5:$B$8</c:f>
              <c:strCache>
                <c:ptCount val="4"/>
                <c:pt idx="0">
                  <c:v>Rice Crispies</c:v>
                </c:pt>
                <c:pt idx="1">
                  <c:v>Indomie</c:v>
                </c:pt>
                <c:pt idx="2">
                  <c:v>Sardine</c:v>
                </c:pt>
                <c:pt idx="3">
                  <c:v>Lettuce</c:v>
                </c:pt>
              </c:strCache>
            </c:strRef>
          </c:cat>
          <c:val>
            <c:numRef>
              <c:f>'Referencing (2)'!$D$5:$D$8</c:f>
              <c:numCache>
                <c:formatCode>0%</c:formatCode>
                <c:ptCount val="4"/>
                <c:pt idx="0">
                  <c:v>0.19999999999999996</c:v>
                </c:pt>
                <c:pt idx="1">
                  <c:v>0.7</c:v>
                </c:pt>
                <c:pt idx="2">
                  <c:v>0.64</c:v>
                </c:pt>
                <c:pt idx="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4-4B43-AAB9-2CBE735D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0480176"/>
        <c:axId val="844819600"/>
        <c:axId val="0"/>
      </c:bar3DChart>
      <c:catAx>
        <c:axId val="130048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19600"/>
        <c:crosses val="autoZero"/>
        <c:auto val="1"/>
        <c:lblAlgn val="ctr"/>
        <c:lblOffset val="100"/>
        <c:noMultiLvlLbl val="0"/>
      </c:catAx>
      <c:valAx>
        <c:axId val="844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8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130174</xdr:colOff>
      <xdr:row>3</xdr:row>
      <xdr:rowOff>3174</xdr:rowOff>
    </xdr:from>
    <xdr:to>
      <xdr:col>14</xdr:col>
      <xdr:colOff>590549</xdr:colOff>
      <xdr:row>19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B24D3-6DD3-4DBE-8DA8-084569FA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872E-CDBA-41F9-B5AD-F096CA95EDF6}">
  <dimension ref="A1:D10"/>
  <sheetViews>
    <sheetView zoomScale="115" zoomScaleNormal="115" workbookViewId="0">
      <selection activeCell="C5" sqref="C5"/>
    </sheetView>
  </sheetViews>
  <sheetFormatPr defaultRowHeight="15"/>
  <cols>
    <col min="1" max="1" width="11.42578125" bestFit="1" customWidth="1"/>
    <col min="2" max="2" width="5.5703125" bestFit="1" customWidth="1"/>
    <col min="3" max="3" width="21.28515625" customWidth="1"/>
    <col min="4" max="4" width="16" customWidth="1"/>
  </cols>
  <sheetData>
    <row r="1" spans="1:4">
      <c r="A1" s="30" t="s">
        <v>218</v>
      </c>
    </row>
    <row r="2" spans="1:4">
      <c r="B2" s="33" t="s">
        <v>137</v>
      </c>
      <c r="C2" s="32" t="s">
        <v>136</v>
      </c>
      <c r="D2" s="32" t="s">
        <v>135</v>
      </c>
    </row>
    <row r="3" spans="1:4">
      <c r="B3" s="6">
        <v>1</v>
      </c>
      <c r="C3" s="30" t="s">
        <v>219</v>
      </c>
      <c r="D3" s="3"/>
    </row>
    <row r="4" spans="1:4">
      <c r="B4" s="6">
        <v>2</v>
      </c>
      <c r="C4" s="30" t="s">
        <v>220</v>
      </c>
      <c r="D4" s="3"/>
    </row>
    <row r="5" spans="1:4">
      <c r="B5" s="6">
        <v>3</v>
      </c>
      <c r="C5" s="30" t="s">
        <v>221</v>
      </c>
      <c r="D5" s="3"/>
    </row>
    <row r="6" spans="1:4">
      <c r="B6" s="6">
        <v>4</v>
      </c>
      <c r="C6" s="30" t="s">
        <v>222</v>
      </c>
      <c r="D6" s="3"/>
    </row>
    <row r="7" spans="1:4">
      <c r="B7" s="31">
        <v>5</v>
      </c>
      <c r="C7" s="30" t="s">
        <v>223</v>
      </c>
      <c r="D7" s="3"/>
    </row>
    <row r="8" spans="1:4">
      <c r="B8" s="31">
        <v>6</v>
      </c>
      <c r="C8" s="30" t="s">
        <v>224</v>
      </c>
      <c r="D8" s="3"/>
    </row>
    <row r="9" spans="1:4">
      <c r="B9" s="31">
        <v>7</v>
      </c>
      <c r="C9" s="30" t="s">
        <v>154</v>
      </c>
      <c r="D9" s="3"/>
    </row>
    <row r="10" spans="1:4">
      <c r="B10" s="31">
        <v>8</v>
      </c>
      <c r="C10" s="30" t="s">
        <v>225</v>
      </c>
      <c r="D10" s="3"/>
    </row>
  </sheetData>
  <hyperlinks>
    <hyperlink ref="A1" location="Indexing!A1" display="Index_sheet" xr:uid="{56F256DB-6679-4113-B64B-3178FF78501A}"/>
    <hyperlink ref="C3" location="Indexing!A1" display="indexing" xr:uid="{640008FD-EB7A-423C-92C0-AB8D3F614886}"/>
    <hyperlink ref="C4" location="Shortcuts!A1" display="shortcuts" xr:uid="{BDADF2CE-1F05-483B-8082-E0A5C0695474}"/>
    <hyperlink ref="C5" location="Print_Practice1!A1" display="print_practice1" xr:uid="{ECF34A6A-0560-4755-B7A2-B4E88201C50F}"/>
    <hyperlink ref="C6" location="AutoFit!A1" display="Autofit" xr:uid="{65DBB39D-BB86-41AE-B51A-8E313E984825}"/>
    <hyperlink ref="C7" location="Move_Data!A1" display="Move_Data" xr:uid="{9736CC5B-7411-466A-9CA2-95E96BAAD5E8}"/>
    <hyperlink ref="C8" location="'Quick Analysis'!A1" display="Quick Analysis" xr:uid="{1CA5FED0-8031-444B-B26E-BEC7C0AE4580}"/>
    <hyperlink ref="C9" location="Filter!A1" display="Filter" xr:uid="{2F61AA62-F2EB-459B-8ECF-94B17D796C99}"/>
    <hyperlink ref="C10" location="'Conditional Formating'!A1" display="Conditioner formating" xr:uid="{87562F07-7B7B-407F-8DCE-9F70F50C29A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2BC4-750D-455F-8A7D-7436D54E6C45}">
  <sheetPr codeName="Sheet2"/>
  <dimension ref="A1:Y12"/>
  <sheetViews>
    <sheetView workbookViewId="0">
      <selection activeCell="D1" sqref="D1"/>
    </sheetView>
  </sheetViews>
  <sheetFormatPr defaultColWidth="8.7109375" defaultRowHeight="15"/>
  <cols>
    <col min="1" max="4" width="8.7109375" style="1"/>
    <col min="5" max="5" width="13.28515625" style="1" customWidth="1"/>
    <col min="6" max="6" width="9.5703125" style="1" bestFit="1" customWidth="1"/>
    <col min="7" max="7" width="24" style="1" customWidth="1"/>
    <col min="8" max="8" width="6" style="1" customWidth="1"/>
    <col min="9" max="9" width="19" style="1" customWidth="1"/>
    <col min="10" max="10" width="14.140625" style="1" customWidth="1"/>
    <col min="11" max="11" width="20" style="1" customWidth="1"/>
    <col min="12" max="12" width="5.7109375" style="1" customWidth="1"/>
    <col min="13" max="15" width="8.7109375" style="1"/>
    <col min="16" max="16" width="14.7109375" style="1" customWidth="1"/>
    <col min="17" max="17" width="6.28515625" style="1" customWidth="1"/>
    <col min="18" max="18" width="17.42578125" style="1" customWidth="1"/>
    <col min="19" max="19" width="14.85546875" style="1" customWidth="1"/>
    <col min="20" max="20" width="6.28515625" style="1" customWidth="1"/>
    <col min="21" max="21" width="15.28515625" style="1" customWidth="1"/>
    <col min="22" max="22" width="15" style="1" customWidth="1"/>
    <col min="23" max="23" width="6.7109375" style="1" customWidth="1"/>
    <col min="24" max="24" width="15.28515625" style="1" customWidth="1"/>
    <col min="25" max="25" width="15" style="1" customWidth="1"/>
    <col min="26" max="16384" width="8.7109375" style="1"/>
  </cols>
  <sheetData>
    <row r="1" spans="1:25" ht="14.45" customHeight="1">
      <c r="A1" s="57" t="s">
        <v>0</v>
      </c>
      <c r="B1" s="57"/>
      <c r="C1" s="57"/>
      <c r="D1" s="30" t="s">
        <v>218</v>
      </c>
      <c r="E1" s="56" t="s">
        <v>16</v>
      </c>
      <c r="F1" s="56"/>
      <c r="G1" s="56"/>
      <c r="I1" s="56" t="s">
        <v>17</v>
      </c>
      <c r="J1" s="56"/>
      <c r="K1" s="56"/>
      <c r="M1" s="56" t="s">
        <v>17</v>
      </c>
      <c r="N1" s="56"/>
      <c r="O1" s="56"/>
      <c r="P1" s="56"/>
      <c r="R1" s="56" t="s">
        <v>26</v>
      </c>
      <c r="S1" s="56"/>
      <c r="U1" s="56" t="s">
        <v>25</v>
      </c>
      <c r="V1" s="56"/>
      <c r="X1" s="56" t="s">
        <v>25</v>
      </c>
      <c r="Y1" s="56"/>
    </row>
    <row r="2" spans="1:25">
      <c r="A2" s="57"/>
      <c r="B2" s="57"/>
      <c r="C2" s="57"/>
      <c r="M2" s="2"/>
      <c r="N2" s="2"/>
      <c r="O2" s="2"/>
      <c r="P2" s="2"/>
    </row>
    <row r="3" spans="1:25">
      <c r="A3" s="57"/>
      <c r="B3" s="57"/>
      <c r="C3" s="57"/>
      <c r="E3" s="4" t="s">
        <v>1</v>
      </c>
      <c r="F3" s="4" t="s">
        <v>2</v>
      </c>
      <c r="G3" s="4" t="s">
        <v>3</v>
      </c>
      <c r="I3" s="4" t="s">
        <v>133</v>
      </c>
      <c r="J3" s="4" t="s">
        <v>1</v>
      </c>
      <c r="K3" s="4" t="s">
        <v>2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21</v>
      </c>
      <c r="S3" s="5" t="s">
        <v>22</v>
      </c>
      <c r="U3" s="5" t="s">
        <v>21</v>
      </c>
      <c r="V3" s="5" t="s">
        <v>22</v>
      </c>
      <c r="X3" s="5" t="s">
        <v>21</v>
      </c>
      <c r="Y3" s="5" t="s">
        <v>22</v>
      </c>
    </row>
    <row r="4" spans="1:25">
      <c r="A4" s="57"/>
      <c r="B4" s="57"/>
      <c r="C4" s="57"/>
      <c r="E4" s="3" t="s">
        <v>4</v>
      </c>
      <c r="F4" s="3" t="s">
        <v>5</v>
      </c>
      <c r="G4" s="3"/>
      <c r="I4" s="3" t="s">
        <v>127</v>
      </c>
      <c r="J4" s="3"/>
      <c r="K4" s="3"/>
      <c r="M4" s="6">
        <v>2002</v>
      </c>
      <c r="N4" s="6">
        <v>11</v>
      </c>
      <c r="O4" s="6">
        <v>26</v>
      </c>
      <c r="P4" s="7"/>
      <c r="R4" s="6" t="s">
        <v>27</v>
      </c>
      <c r="S4" s="6"/>
      <c r="U4" s="6" t="s">
        <v>33</v>
      </c>
      <c r="V4" s="6"/>
      <c r="X4" s="6" t="s">
        <v>39</v>
      </c>
      <c r="Y4" s="6"/>
    </row>
    <row r="5" spans="1:25">
      <c r="A5" s="57"/>
      <c r="B5" s="57"/>
      <c r="C5" s="57"/>
      <c r="E5" s="3" t="s">
        <v>6</v>
      </c>
      <c r="F5" s="3" t="s">
        <v>7</v>
      </c>
      <c r="G5" s="3"/>
      <c r="I5" s="3" t="s">
        <v>128</v>
      </c>
      <c r="J5" s="3"/>
      <c r="K5" s="3"/>
      <c r="M5" s="6">
        <v>1997</v>
      </c>
      <c r="N5" s="6">
        <v>7</v>
      </c>
      <c r="O5" s="6">
        <v>8</v>
      </c>
      <c r="P5" s="7"/>
      <c r="R5" s="6" t="s">
        <v>28</v>
      </c>
      <c r="S5" s="6"/>
      <c r="U5" s="6" t="s">
        <v>34</v>
      </c>
      <c r="V5" s="6"/>
      <c r="X5" s="6" t="s">
        <v>40</v>
      </c>
      <c r="Y5" s="6"/>
    </row>
    <row r="6" spans="1:25">
      <c r="A6" s="57"/>
      <c r="B6" s="57"/>
      <c r="C6" s="57"/>
      <c r="E6" s="3" t="s">
        <v>8</v>
      </c>
      <c r="F6" s="3" t="s">
        <v>9</v>
      </c>
      <c r="G6" s="3"/>
      <c r="I6" s="3" t="s">
        <v>129</v>
      </c>
      <c r="J6" s="3"/>
      <c r="K6" s="3"/>
      <c r="M6" s="6">
        <v>2018</v>
      </c>
      <c r="N6" s="6">
        <v>2</v>
      </c>
      <c r="O6" s="6">
        <v>12</v>
      </c>
      <c r="P6" s="7"/>
      <c r="R6" s="6" t="s">
        <v>29</v>
      </c>
      <c r="S6" s="6"/>
      <c r="U6" s="6" t="s">
        <v>35</v>
      </c>
      <c r="V6" s="6"/>
      <c r="X6" s="6" t="s">
        <v>41</v>
      </c>
      <c r="Y6" s="6"/>
    </row>
    <row r="7" spans="1:25">
      <c r="A7" s="57"/>
      <c r="B7" s="57"/>
      <c r="C7" s="57"/>
      <c r="E7" s="3" t="s">
        <v>10</v>
      </c>
      <c r="F7" s="3" t="s">
        <v>11</v>
      </c>
      <c r="G7" s="3"/>
      <c r="I7" s="3" t="s">
        <v>130</v>
      </c>
      <c r="J7" s="3"/>
      <c r="K7" s="3"/>
      <c r="M7" s="6">
        <v>2023</v>
      </c>
      <c r="N7" s="6">
        <v>6</v>
      </c>
      <c r="O7" s="6">
        <v>20</v>
      </c>
      <c r="P7" s="7"/>
      <c r="R7" s="6" t="s">
        <v>30</v>
      </c>
      <c r="S7" s="6"/>
      <c r="U7" s="6" t="s">
        <v>36</v>
      </c>
      <c r="V7" s="6"/>
      <c r="X7" s="6" t="s">
        <v>42</v>
      </c>
      <c r="Y7" s="6"/>
    </row>
    <row r="8" spans="1:25">
      <c r="A8" s="57"/>
      <c r="B8" s="57"/>
      <c r="C8" s="57"/>
      <c r="E8" s="3" t="s">
        <v>12</v>
      </c>
      <c r="F8" s="3" t="s">
        <v>13</v>
      </c>
      <c r="G8" s="3"/>
      <c r="I8" s="3" t="s">
        <v>131</v>
      </c>
      <c r="J8" s="3"/>
      <c r="K8" s="3"/>
      <c r="M8" s="6">
        <v>1984</v>
      </c>
      <c r="N8" s="6">
        <v>1</v>
      </c>
      <c r="O8" s="6">
        <v>12</v>
      </c>
      <c r="P8" s="7"/>
      <c r="R8" s="6" t="s">
        <v>31</v>
      </c>
      <c r="S8" s="6"/>
      <c r="U8" s="6" t="s">
        <v>37</v>
      </c>
      <c r="V8" s="6"/>
      <c r="X8" s="6" t="s">
        <v>43</v>
      </c>
      <c r="Y8" s="6"/>
    </row>
    <row r="9" spans="1:25">
      <c r="A9" s="57"/>
      <c r="B9" s="57"/>
      <c r="C9" s="57"/>
      <c r="E9" s="3" t="s">
        <v>14</v>
      </c>
      <c r="F9" s="3" t="s">
        <v>15</v>
      </c>
      <c r="G9" s="3"/>
      <c r="I9" s="3" t="s">
        <v>132</v>
      </c>
      <c r="J9" s="3"/>
      <c r="K9" s="3"/>
      <c r="M9" s="6">
        <v>1990</v>
      </c>
      <c r="N9" s="6">
        <v>9</v>
      </c>
      <c r="O9" s="6">
        <v>31</v>
      </c>
      <c r="P9" s="7"/>
      <c r="R9" s="6" t="s">
        <v>32</v>
      </c>
      <c r="S9" s="6"/>
      <c r="U9" s="6" t="s">
        <v>38</v>
      </c>
      <c r="V9" s="6"/>
      <c r="X9" s="6" t="s">
        <v>44</v>
      </c>
      <c r="Y9" s="6"/>
    </row>
    <row r="10" spans="1:25">
      <c r="A10" s="57"/>
      <c r="B10" s="57"/>
      <c r="C10" s="57"/>
    </row>
    <row r="11" spans="1:25">
      <c r="A11" s="57"/>
      <c r="B11" s="57"/>
      <c r="C11" s="57"/>
    </row>
    <row r="12" spans="1:25">
      <c r="A12" s="57"/>
      <c r="B12" s="57"/>
      <c r="C12" s="57"/>
    </row>
  </sheetData>
  <mergeCells count="7">
    <mergeCell ref="R1:S1"/>
    <mergeCell ref="U1:V1"/>
    <mergeCell ref="X1:Y1"/>
    <mergeCell ref="A1:C12"/>
    <mergeCell ref="E1:G1"/>
    <mergeCell ref="I1:K1"/>
    <mergeCell ref="M1:P1"/>
  </mergeCells>
  <hyperlinks>
    <hyperlink ref="D1" location="Indexing!A1" display="Index_sheet" xr:uid="{03FB9D75-A28F-4746-8293-54347EDB1A3D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B37A-FCE9-4B61-946D-7BC05A32F505}">
  <dimension ref="A1:Q59"/>
  <sheetViews>
    <sheetView workbookViewId="0">
      <selection activeCell="J14" sqref="J14"/>
    </sheetView>
  </sheetViews>
  <sheetFormatPr defaultColWidth="9.140625" defaultRowHeight="15"/>
  <cols>
    <col min="1" max="1" width="12.28515625" style="1" bestFit="1" customWidth="1"/>
    <col min="2" max="2" width="9.140625" style="1"/>
    <col min="3" max="3" width="14.140625" style="1" customWidth="1"/>
    <col min="4" max="5" width="9.140625" style="1"/>
    <col min="6" max="6" width="13.42578125" style="1" customWidth="1"/>
    <col min="7" max="7" width="18" style="1" customWidth="1"/>
    <col min="8" max="8" width="9.140625" style="1"/>
    <col min="9" max="9" width="5.5703125" style="1" customWidth="1"/>
    <col min="10" max="16" width="9.140625" style="1"/>
    <col min="17" max="17" width="14.140625" style="1" customWidth="1"/>
    <col min="18" max="16384" width="9.140625" style="1"/>
  </cols>
  <sheetData>
    <row r="1" spans="1:17">
      <c r="A1" s="30" t="s">
        <v>210</v>
      </c>
    </row>
    <row r="5" spans="1:17" ht="20.25" customHeight="1">
      <c r="B5" s="47" t="s">
        <v>137</v>
      </c>
      <c r="C5" s="46" t="s">
        <v>180</v>
      </c>
      <c r="D5" s="46" t="s">
        <v>166</v>
      </c>
      <c r="E5" s="45" t="s">
        <v>179</v>
      </c>
      <c r="F5" s="44" t="s">
        <v>209</v>
      </c>
      <c r="G5" s="44" t="s">
        <v>208</v>
      </c>
      <c r="J5" s="46" t="s">
        <v>180</v>
      </c>
      <c r="K5" s="46" t="s">
        <v>166</v>
      </c>
      <c r="M5" s="46" t="s">
        <v>180</v>
      </c>
      <c r="N5" s="46" t="s">
        <v>166</v>
      </c>
      <c r="O5" s="46"/>
      <c r="P5" s="46"/>
      <c r="Q5" s="46"/>
    </row>
    <row r="6" spans="1:17">
      <c r="B6" s="2">
        <v>1</v>
      </c>
      <c r="C6" s="1" t="s">
        <v>207</v>
      </c>
      <c r="D6" s="1" t="s">
        <v>205</v>
      </c>
      <c r="E6" s="1">
        <v>6</v>
      </c>
      <c r="F6" s="1">
        <v>120</v>
      </c>
      <c r="G6" s="1">
        <f t="shared" ref="G6:G37" si="0">E6*F6</f>
        <v>720</v>
      </c>
      <c r="J6" s="1" t="s">
        <v>174</v>
      </c>
      <c r="K6" s="1" t="s">
        <v>205</v>
      </c>
      <c r="M6" s="1" t="s">
        <v>172</v>
      </c>
    </row>
    <row r="7" spans="1:17">
      <c r="B7" s="2">
        <v>2</v>
      </c>
      <c r="C7" s="1" t="s">
        <v>173</v>
      </c>
      <c r="D7" s="1" t="s">
        <v>204</v>
      </c>
      <c r="E7" s="1">
        <v>10</v>
      </c>
      <c r="F7" s="1">
        <v>230</v>
      </c>
      <c r="G7" s="1">
        <f t="shared" si="0"/>
        <v>2300</v>
      </c>
      <c r="J7" s="1" t="s">
        <v>173</v>
      </c>
      <c r="K7" s="1" t="s">
        <v>204</v>
      </c>
      <c r="M7" s="1" t="s">
        <v>171</v>
      </c>
    </row>
    <row r="8" spans="1:17">
      <c r="B8" s="2">
        <v>3</v>
      </c>
      <c r="C8" s="1" t="s">
        <v>206</v>
      </c>
      <c r="D8" s="1" t="s">
        <v>203</v>
      </c>
      <c r="E8" s="1">
        <v>12</v>
      </c>
      <c r="F8" s="1">
        <v>100</v>
      </c>
      <c r="G8" s="1">
        <f t="shared" si="0"/>
        <v>1200</v>
      </c>
      <c r="J8" s="1" t="s">
        <v>172</v>
      </c>
      <c r="K8" s="1" t="s">
        <v>203</v>
      </c>
    </row>
    <row r="9" spans="1:17">
      <c r="B9" s="2">
        <v>4</v>
      </c>
      <c r="C9" s="1" t="s">
        <v>171</v>
      </c>
      <c r="D9" s="1" t="s">
        <v>202</v>
      </c>
      <c r="E9" s="1">
        <v>15</v>
      </c>
      <c r="F9" s="1">
        <v>150</v>
      </c>
      <c r="G9" s="1">
        <f t="shared" si="0"/>
        <v>2250</v>
      </c>
      <c r="J9" s="1" t="s">
        <v>171</v>
      </c>
      <c r="K9" s="1" t="s">
        <v>202</v>
      </c>
      <c r="M9" s="1" t="s">
        <v>171</v>
      </c>
    </row>
    <row r="10" spans="1:17">
      <c r="B10" s="2">
        <v>5</v>
      </c>
      <c r="C10" s="1" t="s">
        <v>170</v>
      </c>
      <c r="D10" s="1" t="s">
        <v>203</v>
      </c>
      <c r="E10" s="1">
        <v>14</v>
      </c>
      <c r="F10" s="1">
        <v>250</v>
      </c>
      <c r="G10" s="1">
        <f t="shared" si="0"/>
        <v>3500</v>
      </c>
      <c r="J10" s="1" t="s">
        <v>170</v>
      </c>
      <c r="O10"/>
    </row>
    <row r="11" spans="1:17">
      <c r="B11" s="2">
        <v>6</v>
      </c>
      <c r="C11" s="1" t="s">
        <v>169</v>
      </c>
      <c r="D11" s="1" t="s">
        <v>202</v>
      </c>
      <c r="E11" s="1">
        <v>12</v>
      </c>
      <c r="F11" s="1">
        <v>140</v>
      </c>
      <c r="G11" s="1">
        <f t="shared" si="0"/>
        <v>1680</v>
      </c>
      <c r="J11" s="1" t="s">
        <v>169</v>
      </c>
      <c r="M11" s="1" t="s">
        <v>172</v>
      </c>
      <c r="O11"/>
    </row>
    <row r="12" spans="1:17">
      <c r="B12" s="2">
        <v>7</v>
      </c>
      <c r="C12" s="1" t="s">
        <v>174</v>
      </c>
      <c r="D12" s="1" t="s">
        <v>205</v>
      </c>
      <c r="E12" s="1">
        <v>16</v>
      </c>
      <c r="F12" s="1">
        <v>186</v>
      </c>
      <c r="G12" s="1">
        <f t="shared" si="0"/>
        <v>2976</v>
      </c>
      <c r="O12"/>
      <c r="Q12"/>
    </row>
    <row r="13" spans="1:17">
      <c r="B13" s="2">
        <v>8</v>
      </c>
      <c r="C13" s="1" t="s">
        <v>173</v>
      </c>
      <c r="D13" s="1" t="s">
        <v>204</v>
      </c>
      <c r="E13" s="1">
        <v>17.285714285714299</v>
      </c>
      <c r="F13" s="1">
        <v>192</v>
      </c>
      <c r="G13" s="1">
        <f t="shared" si="0"/>
        <v>3318.8571428571454</v>
      </c>
      <c r="M13" s="1" t="s">
        <v>170</v>
      </c>
      <c r="O13"/>
      <c r="Q13"/>
    </row>
    <row r="14" spans="1:17">
      <c r="B14" s="2">
        <v>9</v>
      </c>
      <c r="C14" s="1" t="s">
        <v>172</v>
      </c>
      <c r="D14" s="1" t="s">
        <v>205</v>
      </c>
      <c r="E14" s="1">
        <v>18.571428571428601</v>
      </c>
      <c r="F14" s="1">
        <v>198</v>
      </c>
      <c r="G14" s="1">
        <f t="shared" si="0"/>
        <v>3677.1428571428632</v>
      </c>
      <c r="O14"/>
      <c r="Q14"/>
    </row>
    <row r="15" spans="1:17">
      <c r="B15" s="2">
        <v>10</v>
      </c>
      <c r="C15" s="1" t="s">
        <v>171</v>
      </c>
      <c r="D15" s="1" t="s">
        <v>204</v>
      </c>
      <c r="E15" s="1">
        <v>19.8571428571429</v>
      </c>
      <c r="F15" s="1">
        <v>204</v>
      </c>
      <c r="G15" s="1">
        <f t="shared" si="0"/>
        <v>4050.8571428571518</v>
      </c>
      <c r="O15"/>
      <c r="Q15"/>
    </row>
    <row r="16" spans="1:17">
      <c r="B16" s="2">
        <v>11</v>
      </c>
      <c r="C16" s="1" t="s">
        <v>170</v>
      </c>
      <c r="D16" s="1" t="s">
        <v>203</v>
      </c>
      <c r="E16" s="1">
        <v>21.142857142857199</v>
      </c>
      <c r="F16" s="1">
        <v>210</v>
      </c>
      <c r="G16" s="1">
        <f t="shared" si="0"/>
        <v>4440.0000000000118</v>
      </c>
      <c r="O16"/>
      <c r="P16"/>
      <c r="Q16"/>
    </row>
    <row r="17" spans="2:17">
      <c r="B17" s="2">
        <v>12</v>
      </c>
      <c r="C17" s="1" t="s">
        <v>169</v>
      </c>
      <c r="D17" s="1" t="s">
        <v>202</v>
      </c>
      <c r="E17" s="1">
        <v>22.428571428571399</v>
      </c>
      <c r="F17" s="1">
        <v>216</v>
      </c>
      <c r="G17" s="1">
        <f t="shared" si="0"/>
        <v>4844.5714285714221</v>
      </c>
      <c r="O17"/>
      <c r="P17"/>
      <c r="Q17"/>
    </row>
    <row r="18" spans="2:17">
      <c r="B18" s="2">
        <v>13</v>
      </c>
      <c r="C18" s="1" t="s">
        <v>174</v>
      </c>
      <c r="D18" s="1" t="s">
        <v>203</v>
      </c>
      <c r="E18" s="1">
        <v>23.714285714285701</v>
      </c>
      <c r="F18" s="1">
        <v>222</v>
      </c>
      <c r="G18" s="1">
        <f t="shared" si="0"/>
        <v>5264.5714285714257</v>
      </c>
      <c r="O18"/>
      <c r="P18"/>
      <c r="Q18"/>
    </row>
    <row r="19" spans="2:17">
      <c r="B19" s="2">
        <v>14</v>
      </c>
      <c r="C19" s="1" t="s">
        <v>173</v>
      </c>
      <c r="D19" s="1" t="s">
        <v>202</v>
      </c>
      <c r="E19" s="1">
        <v>25</v>
      </c>
      <c r="F19" s="1">
        <v>228</v>
      </c>
      <c r="G19" s="1">
        <f t="shared" si="0"/>
        <v>5700</v>
      </c>
      <c r="O19"/>
      <c r="P19"/>
      <c r="Q19"/>
    </row>
    <row r="20" spans="2:17">
      <c r="B20" s="2">
        <v>15</v>
      </c>
      <c r="C20" s="1" t="s">
        <v>172</v>
      </c>
      <c r="D20" s="1" t="s">
        <v>205</v>
      </c>
      <c r="E20" s="1">
        <v>26.285714285714299</v>
      </c>
      <c r="F20" s="1">
        <v>234</v>
      </c>
      <c r="G20" s="1">
        <f t="shared" si="0"/>
        <v>6150.8571428571458</v>
      </c>
      <c r="O20"/>
      <c r="P20"/>
      <c r="Q20"/>
    </row>
    <row r="21" spans="2:17">
      <c r="B21" s="2">
        <v>16</v>
      </c>
      <c r="C21" s="1" t="s">
        <v>171</v>
      </c>
      <c r="D21" s="1" t="s">
        <v>204</v>
      </c>
      <c r="E21" s="1">
        <v>27.571428571428601</v>
      </c>
      <c r="F21" s="1">
        <v>240</v>
      </c>
      <c r="G21" s="1">
        <f t="shared" si="0"/>
        <v>6617.1428571428642</v>
      </c>
      <c r="O21"/>
      <c r="P21"/>
      <c r="Q21"/>
    </row>
    <row r="22" spans="2:17">
      <c r="B22" s="2">
        <v>17</v>
      </c>
      <c r="C22" s="1" t="s">
        <v>170</v>
      </c>
      <c r="D22" s="1" t="s">
        <v>205</v>
      </c>
      <c r="E22" s="1">
        <v>28.8571428571429</v>
      </c>
      <c r="F22" s="1">
        <v>246</v>
      </c>
      <c r="G22" s="1">
        <f t="shared" si="0"/>
        <v>7098.8571428571531</v>
      </c>
      <c r="O22"/>
      <c r="P22"/>
      <c r="Q22"/>
    </row>
    <row r="23" spans="2:17">
      <c r="B23" s="2">
        <v>18</v>
      </c>
      <c r="C23" s="1" t="s">
        <v>169</v>
      </c>
      <c r="D23" s="1" t="s">
        <v>204</v>
      </c>
      <c r="E23" s="1">
        <v>30.142857142857199</v>
      </c>
      <c r="F23" s="1">
        <v>252</v>
      </c>
      <c r="G23" s="1">
        <f t="shared" si="0"/>
        <v>7596.0000000000146</v>
      </c>
      <c r="O23"/>
      <c r="P23"/>
      <c r="Q23"/>
    </row>
    <row r="24" spans="2:17">
      <c r="B24" s="2">
        <v>19</v>
      </c>
      <c r="C24" s="1" t="s">
        <v>174</v>
      </c>
      <c r="D24" s="1" t="s">
        <v>203</v>
      </c>
      <c r="E24" s="1">
        <v>31.428571428571502</v>
      </c>
      <c r="F24" s="1">
        <v>258</v>
      </c>
      <c r="G24" s="1">
        <f t="shared" si="0"/>
        <v>8108.5714285714475</v>
      </c>
      <c r="O24"/>
      <c r="P24"/>
      <c r="Q24"/>
    </row>
    <row r="25" spans="2:17">
      <c r="B25" s="2">
        <v>20</v>
      </c>
      <c r="C25" s="1" t="s">
        <v>173</v>
      </c>
      <c r="D25" s="1" t="s">
        <v>202</v>
      </c>
      <c r="E25" s="1">
        <v>32.714285714285701</v>
      </c>
      <c r="F25" s="1">
        <v>264</v>
      </c>
      <c r="G25" s="1">
        <f t="shared" si="0"/>
        <v>8636.5714285714257</v>
      </c>
      <c r="O25"/>
      <c r="P25"/>
      <c r="Q25"/>
    </row>
    <row r="26" spans="2:17">
      <c r="B26" s="2">
        <v>21</v>
      </c>
      <c r="C26" s="1" t="s">
        <v>172</v>
      </c>
      <c r="D26" s="1" t="s">
        <v>203</v>
      </c>
      <c r="E26" s="1">
        <v>34</v>
      </c>
      <c r="F26" s="1">
        <v>270</v>
      </c>
      <c r="G26" s="1">
        <f t="shared" si="0"/>
        <v>9180</v>
      </c>
      <c r="O26"/>
      <c r="P26"/>
      <c r="Q26"/>
    </row>
    <row r="27" spans="2:17">
      <c r="B27" s="2">
        <v>22</v>
      </c>
      <c r="C27" s="1" t="s">
        <v>171</v>
      </c>
      <c r="D27" s="1" t="s">
        <v>202</v>
      </c>
      <c r="E27" s="1">
        <v>35.285714285714299</v>
      </c>
      <c r="F27" s="1">
        <v>276</v>
      </c>
      <c r="G27" s="1">
        <f t="shared" si="0"/>
        <v>9738.8571428571468</v>
      </c>
      <c r="O27"/>
      <c r="P27"/>
      <c r="Q27"/>
    </row>
    <row r="28" spans="2:17">
      <c r="B28" s="2">
        <v>23</v>
      </c>
      <c r="C28" s="1" t="s">
        <v>170</v>
      </c>
      <c r="D28" s="1" t="s">
        <v>205</v>
      </c>
      <c r="E28" s="1">
        <v>36.571428571428598</v>
      </c>
      <c r="F28" s="1">
        <v>282</v>
      </c>
      <c r="G28" s="1">
        <f t="shared" si="0"/>
        <v>10313.142857142864</v>
      </c>
      <c r="O28"/>
      <c r="P28"/>
      <c r="Q28"/>
    </row>
    <row r="29" spans="2:17">
      <c r="B29" s="2">
        <v>24</v>
      </c>
      <c r="C29" s="1" t="s">
        <v>169</v>
      </c>
      <c r="D29" s="1" t="s">
        <v>204</v>
      </c>
      <c r="E29" s="1">
        <v>37.857142857142897</v>
      </c>
      <c r="F29" s="1">
        <v>288</v>
      </c>
      <c r="G29" s="1">
        <f t="shared" si="0"/>
        <v>10902.857142857154</v>
      </c>
      <c r="O29"/>
      <c r="P29"/>
      <c r="Q29"/>
    </row>
    <row r="30" spans="2:17">
      <c r="B30" s="2">
        <v>25</v>
      </c>
      <c r="C30" s="1" t="s">
        <v>174</v>
      </c>
      <c r="D30" s="1" t="s">
        <v>205</v>
      </c>
      <c r="E30" s="1">
        <v>39.142857142857203</v>
      </c>
      <c r="F30" s="1">
        <v>294</v>
      </c>
      <c r="G30" s="1">
        <f t="shared" si="0"/>
        <v>11508.000000000018</v>
      </c>
      <c r="O30"/>
      <c r="P30"/>
      <c r="Q30"/>
    </row>
    <row r="31" spans="2:17">
      <c r="B31" s="2">
        <v>26</v>
      </c>
      <c r="C31" s="1" t="s">
        <v>173</v>
      </c>
      <c r="D31" s="1" t="s">
        <v>204</v>
      </c>
      <c r="E31" s="1">
        <v>40.428571428571502</v>
      </c>
      <c r="F31" s="1">
        <v>300</v>
      </c>
      <c r="G31" s="1">
        <f t="shared" si="0"/>
        <v>12128.571428571451</v>
      </c>
      <c r="O31"/>
      <c r="P31"/>
      <c r="Q31"/>
    </row>
    <row r="32" spans="2:17">
      <c r="B32" s="2">
        <v>27</v>
      </c>
      <c r="C32" s="1" t="s">
        <v>172</v>
      </c>
      <c r="D32" s="1" t="s">
        <v>203</v>
      </c>
      <c r="E32" s="1">
        <v>41.714285714285701</v>
      </c>
      <c r="F32" s="1">
        <v>306</v>
      </c>
      <c r="G32" s="1">
        <f t="shared" si="0"/>
        <v>12764.571428571424</v>
      </c>
      <c r="O32"/>
      <c r="P32"/>
      <c r="Q32"/>
    </row>
    <row r="33" spans="2:17">
      <c r="B33" s="2">
        <v>28</v>
      </c>
      <c r="C33" s="1" t="s">
        <v>171</v>
      </c>
      <c r="D33" s="1" t="s">
        <v>202</v>
      </c>
      <c r="E33" s="1">
        <v>43</v>
      </c>
      <c r="F33" s="1">
        <v>312</v>
      </c>
      <c r="G33" s="1">
        <f t="shared" si="0"/>
        <v>13416</v>
      </c>
      <c r="O33"/>
      <c r="P33"/>
      <c r="Q33"/>
    </row>
    <row r="34" spans="2:17">
      <c r="B34" s="2">
        <v>29</v>
      </c>
      <c r="C34" s="1" t="s">
        <v>170</v>
      </c>
      <c r="D34" s="1" t="s">
        <v>203</v>
      </c>
      <c r="E34" s="1">
        <v>44.285714285714299</v>
      </c>
      <c r="F34" s="1">
        <v>318</v>
      </c>
      <c r="G34" s="1">
        <f t="shared" si="0"/>
        <v>14082.857142857147</v>
      </c>
      <c r="O34"/>
      <c r="P34"/>
      <c r="Q34"/>
    </row>
    <row r="35" spans="2:17">
      <c r="B35" s="2">
        <v>30</v>
      </c>
      <c r="C35" s="1" t="s">
        <v>169</v>
      </c>
      <c r="D35" s="1" t="s">
        <v>202</v>
      </c>
      <c r="E35" s="1">
        <v>45.571428571428598</v>
      </c>
      <c r="F35" s="1">
        <v>324</v>
      </c>
      <c r="G35" s="1">
        <f t="shared" si="0"/>
        <v>14765.142857142866</v>
      </c>
      <c r="O35"/>
      <c r="P35"/>
      <c r="Q35"/>
    </row>
    <row r="36" spans="2:17">
      <c r="B36" s="2">
        <v>31</v>
      </c>
      <c r="C36" s="1" t="s">
        <v>174</v>
      </c>
      <c r="D36" s="1" t="s">
        <v>205</v>
      </c>
      <c r="E36" s="1">
        <v>46.857142857142897</v>
      </c>
      <c r="F36" s="1">
        <v>330</v>
      </c>
      <c r="G36" s="1">
        <f t="shared" si="0"/>
        <v>15462.857142857156</v>
      </c>
      <c r="O36"/>
      <c r="P36"/>
      <c r="Q36"/>
    </row>
    <row r="37" spans="2:17">
      <c r="B37" s="2">
        <v>32</v>
      </c>
      <c r="C37" s="1" t="s">
        <v>173</v>
      </c>
      <c r="D37" s="1" t="s">
        <v>204</v>
      </c>
      <c r="E37" s="1">
        <v>48.142857142857203</v>
      </c>
      <c r="F37" s="1">
        <v>336</v>
      </c>
      <c r="G37" s="1">
        <f t="shared" si="0"/>
        <v>16176.00000000002</v>
      </c>
      <c r="O37"/>
      <c r="P37"/>
      <c r="Q37"/>
    </row>
    <row r="38" spans="2:17">
      <c r="B38" s="2">
        <v>33</v>
      </c>
      <c r="C38" s="1" t="s">
        <v>172</v>
      </c>
      <c r="D38" s="1" t="s">
        <v>205</v>
      </c>
      <c r="E38" s="1">
        <v>49.428571428571502</v>
      </c>
      <c r="F38" s="1">
        <v>342</v>
      </c>
      <c r="G38" s="1">
        <f t="shared" ref="G38:G59" si="1">E38*F38</f>
        <v>16904.571428571453</v>
      </c>
      <c r="O38"/>
      <c r="P38"/>
      <c r="Q38"/>
    </row>
    <row r="39" spans="2:17">
      <c r="B39" s="2">
        <v>34</v>
      </c>
      <c r="C39" s="1" t="s">
        <v>171</v>
      </c>
      <c r="D39" s="1" t="s">
        <v>204</v>
      </c>
      <c r="E39" s="1">
        <v>50.714285714285701</v>
      </c>
      <c r="F39" s="1">
        <v>348</v>
      </c>
      <c r="G39" s="1">
        <f t="shared" si="1"/>
        <v>17648.571428571424</v>
      </c>
      <c r="O39"/>
      <c r="P39"/>
      <c r="Q39"/>
    </row>
    <row r="40" spans="2:17">
      <c r="B40" s="2">
        <v>35</v>
      </c>
      <c r="C40" s="1" t="s">
        <v>170</v>
      </c>
      <c r="D40" s="1" t="s">
        <v>203</v>
      </c>
      <c r="E40" s="1">
        <v>52</v>
      </c>
      <c r="F40" s="1">
        <v>354</v>
      </c>
      <c r="G40" s="1">
        <f t="shared" si="1"/>
        <v>18408</v>
      </c>
      <c r="O40"/>
      <c r="P40"/>
      <c r="Q40"/>
    </row>
    <row r="41" spans="2:17">
      <c r="B41" s="2">
        <v>36</v>
      </c>
      <c r="C41" s="1" t="s">
        <v>169</v>
      </c>
      <c r="D41" s="1" t="s">
        <v>202</v>
      </c>
      <c r="E41" s="1">
        <v>53.285714285714299</v>
      </c>
      <c r="F41" s="1">
        <v>360</v>
      </c>
      <c r="G41" s="1">
        <f t="shared" si="1"/>
        <v>19182.857142857149</v>
      </c>
      <c r="O41"/>
      <c r="P41"/>
      <c r="Q41"/>
    </row>
    <row r="42" spans="2:17">
      <c r="B42" s="2">
        <v>37</v>
      </c>
      <c r="C42" s="1" t="s">
        <v>174</v>
      </c>
      <c r="D42" s="1" t="s">
        <v>203</v>
      </c>
      <c r="E42" s="1">
        <v>54.571428571428598</v>
      </c>
      <c r="F42" s="1">
        <v>366</v>
      </c>
      <c r="G42" s="1">
        <f t="shared" si="1"/>
        <v>19973.142857142866</v>
      </c>
      <c r="O42"/>
      <c r="P42"/>
      <c r="Q42"/>
    </row>
    <row r="43" spans="2:17">
      <c r="B43" s="2">
        <v>38</v>
      </c>
      <c r="C43" s="1" t="s">
        <v>173</v>
      </c>
      <c r="D43" s="1" t="s">
        <v>202</v>
      </c>
      <c r="E43" s="1">
        <v>55.857142857142897</v>
      </c>
      <c r="F43" s="1">
        <v>372</v>
      </c>
      <c r="G43" s="1">
        <f t="shared" si="1"/>
        <v>20778.857142857156</v>
      </c>
      <c r="O43"/>
      <c r="P43"/>
      <c r="Q43"/>
    </row>
    <row r="44" spans="2:17">
      <c r="B44" s="2">
        <v>39</v>
      </c>
      <c r="C44" s="1" t="s">
        <v>172</v>
      </c>
      <c r="D44" s="1" t="s">
        <v>205</v>
      </c>
      <c r="E44" s="1">
        <v>57.142857142857203</v>
      </c>
      <c r="F44" s="1">
        <v>378</v>
      </c>
      <c r="G44" s="1">
        <f t="shared" si="1"/>
        <v>21600.000000000022</v>
      </c>
      <c r="O44"/>
      <c r="P44"/>
      <c r="Q44"/>
    </row>
    <row r="45" spans="2:17">
      <c r="B45" s="2">
        <v>40</v>
      </c>
      <c r="C45" s="1" t="s">
        <v>171</v>
      </c>
      <c r="D45" s="1" t="s">
        <v>204</v>
      </c>
      <c r="E45" s="1">
        <v>58.428571428571502</v>
      </c>
      <c r="F45" s="1">
        <v>384</v>
      </c>
      <c r="G45" s="1">
        <f t="shared" si="1"/>
        <v>22436.571428571457</v>
      </c>
      <c r="O45"/>
      <c r="P45"/>
      <c r="Q45"/>
    </row>
    <row r="46" spans="2:17">
      <c r="B46" s="2">
        <v>41</v>
      </c>
      <c r="C46" s="1" t="s">
        <v>170</v>
      </c>
      <c r="D46" s="1" t="s">
        <v>205</v>
      </c>
      <c r="E46" s="1">
        <v>59.714285714285801</v>
      </c>
      <c r="F46" s="1">
        <v>390</v>
      </c>
      <c r="G46" s="1">
        <f t="shared" si="1"/>
        <v>23288.571428571464</v>
      </c>
      <c r="O46"/>
      <c r="P46"/>
      <c r="Q46"/>
    </row>
    <row r="47" spans="2:17">
      <c r="B47" s="2">
        <v>42</v>
      </c>
      <c r="C47" s="1" t="s">
        <v>169</v>
      </c>
      <c r="D47" s="1" t="s">
        <v>204</v>
      </c>
      <c r="E47" s="1">
        <v>61</v>
      </c>
      <c r="F47" s="1">
        <v>396</v>
      </c>
      <c r="G47" s="1">
        <f t="shared" si="1"/>
        <v>24156</v>
      </c>
      <c r="O47"/>
      <c r="P47"/>
      <c r="Q47"/>
    </row>
    <row r="48" spans="2:17">
      <c r="B48" s="2">
        <v>43</v>
      </c>
      <c r="C48" s="1" t="s">
        <v>174</v>
      </c>
      <c r="D48" s="1" t="s">
        <v>203</v>
      </c>
      <c r="E48" s="1">
        <v>62.285714285714299</v>
      </c>
      <c r="F48" s="1">
        <v>402</v>
      </c>
      <c r="G48" s="1">
        <f t="shared" si="1"/>
        <v>25038.857142857149</v>
      </c>
      <c r="O48"/>
      <c r="P48"/>
      <c r="Q48"/>
    </row>
    <row r="49" spans="2:17">
      <c r="B49" s="2">
        <v>44</v>
      </c>
      <c r="C49" s="1" t="s">
        <v>173</v>
      </c>
      <c r="D49" s="1" t="s">
        <v>202</v>
      </c>
      <c r="E49" s="1">
        <v>63.571428571428598</v>
      </c>
      <c r="F49" s="1">
        <v>408</v>
      </c>
      <c r="G49" s="1">
        <f t="shared" si="1"/>
        <v>25937.14285714287</v>
      </c>
      <c r="O49"/>
      <c r="P49"/>
      <c r="Q49"/>
    </row>
    <row r="50" spans="2:17">
      <c r="B50" s="2">
        <v>45</v>
      </c>
      <c r="C50" s="1" t="s">
        <v>172</v>
      </c>
      <c r="D50" s="1" t="s">
        <v>203</v>
      </c>
      <c r="E50" s="1">
        <v>64.857142857142904</v>
      </c>
      <c r="F50" s="1">
        <v>414</v>
      </c>
      <c r="G50" s="1">
        <f t="shared" si="1"/>
        <v>26850.857142857163</v>
      </c>
      <c r="O50"/>
      <c r="P50"/>
      <c r="Q50"/>
    </row>
    <row r="51" spans="2:17">
      <c r="B51" s="2">
        <v>46</v>
      </c>
      <c r="C51" s="1" t="s">
        <v>171</v>
      </c>
      <c r="D51" s="1" t="s">
        <v>202</v>
      </c>
      <c r="E51" s="1">
        <v>66.142857142857196</v>
      </c>
      <c r="F51" s="1">
        <v>420</v>
      </c>
      <c r="G51" s="1">
        <f t="shared" si="1"/>
        <v>27780.000000000022</v>
      </c>
      <c r="O51"/>
      <c r="P51"/>
      <c r="Q51"/>
    </row>
    <row r="52" spans="2:17">
      <c r="B52" s="2">
        <v>47</v>
      </c>
      <c r="C52" s="1" t="s">
        <v>170</v>
      </c>
      <c r="D52" s="1" t="s">
        <v>205</v>
      </c>
      <c r="E52" s="1">
        <v>67.428571428571502</v>
      </c>
      <c r="F52" s="1">
        <v>426</v>
      </c>
      <c r="G52" s="1">
        <f t="shared" si="1"/>
        <v>28724.57142857146</v>
      </c>
      <c r="O52"/>
      <c r="P52"/>
      <c r="Q52"/>
    </row>
    <row r="53" spans="2:17">
      <c r="B53" s="2">
        <v>48</v>
      </c>
      <c r="C53" s="1" t="s">
        <v>169</v>
      </c>
      <c r="D53" s="1" t="s">
        <v>204</v>
      </c>
      <c r="E53" s="1">
        <v>68.714285714285793</v>
      </c>
      <c r="F53" s="1">
        <v>432</v>
      </c>
      <c r="G53" s="1">
        <f t="shared" si="1"/>
        <v>29684.571428571464</v>
      </c>
      <c r="O53"/>
      <c r="P53"/>
      <c r="Q53"/>
    </row>
    <row r="54" spans="2:17">
      <c r="B54" s="2">
        <v>49</v>
      </c>
      <c r="C54" s="1" t="s">
        <v>174</v>
      </c>
      <c r="D54" s="1" t="s">
        <v>205</v>
      </c>
      <c r="E54" s="1">
        <v>70</v>
      </c>
      <c r="F54" s="1">
        <v>438</v>
      </c>
      <c r="G54" s="1">
        <f t="shared" si="1"/>
        <v>30660</v>
      </c>
      <c r="O54"/>
      <c r="P54"/>
      <c r="Q54"/>
    </row>
    <row r="55" spans="2:17">
      <c r="B55" s="2">
        <v>50</v>
      </c>
      <c r="C55" s="1" t="s">
        <v>173</v>
      </c>
      <c r="D55" s="1" t="s">
        <v>204</v>
      </c>
      <c r="E55" s="1">
        <v>71.285714285714306</v>
      </c>
      <c r="F55" s="1">
        <v>444</v>
      </c>
      <c r="G55" s="1">
        <f t="shared" si="1"/>
        <v>31650.857142857152</v>
      </c>
      <c r="O55"/>
      <c r="P55"/>
      <c r="Q55"/>
    </row>
    <row r="56" spans="2:17">
      <c r="B56" s="2">
        <v>51</v>
      </c>
      <c r="C56" s="1" t="s">
        <v>172</v>
      </c>
      <c r="D56" s="1" t="s">
        <v>203</v>
      </c>
      <c r="E56" s="1">
        <v>72.571428571428598</v>
      </c>
      <c r="F56" s="1">
        <v>450</v>
      </c>
      <c r="G56" s="1">
        <f t="shared" si="1"/>
        <v>32657.14285714287</v>
      </c>
      <c r="O56"/>
      <c r="P56"/>
      <c r="Q56"/>
    </row>
    <row r="57" spans="2:17">
      <c r="B57" s="2">
        <v>52</v>
      </c>
      <c r="C57" s="1" t="s">
        <v>171</v>
      </c>
      <c r="D57" s="1" t="s">
        <v>202</v>
      </c>
      <c r="E57" s="1">
        <v>73.857142857142904</v>
      </c>
      <c r="F57" s="1">
        <v>456</v>
      </c>
      <c r="G57" s="1">
        <f t="shared" si="1"/>
        <v>33678.857142857167</v>
      </c>
      <c r="O57"/>
      <c r="P57"/>
      <c r="Q57"/>
    </row>
    <row r="58" spans="2:17">
      <c r="B58" s="2">
        <v>53</v>
      </c>
      <c r="C58" s="1" t="s">
        <v>170</v>
      </c>
      <c r="D58" s="1" t="s">
        <v>203</v>
      </c>
      <c r="E58" s="1">
        <v>75.142857142857196</v>
      </c>
      <c r="F58" s="1">
        <v>462</v>
      </c>
      <c r="G58" s="1">
        <f t="shared" si="1"/>
        <v>34716.000000000022</v>
      </c>
      <c r="O58"/>
      <c r="P58"/>
      <c r="Q58"/>
    </row>
    <row r="59" spans="2:17">
      <c r="B59" s="2">
        <v>54</v>
      </c>
      <c r="C59" s="1" t="s">
        <v>169</v>
      </c>
      <c r="D59" s="1" t="s">
        <v>202</v>
      </c>
      <c r="E59" s="1">
        <v>76.428571428571502</v>
      </c>
      <c r="F59" s="1">
        <v>468</v>
      </c>
      <c r="G59" s="1">
        <f t="shared" si="1"/>
        <v>35768.571428571464</v>
      </c>
      <c r="O59"/>
      <c r="P59"/>
      <c r="Q59"/>
    </row>
  </sheetData>
  <dataValidations count="5">
    <dataValidation type="list" allowBlank="1" showInputMessage="1" showErrorMessage="1" errorTitle="Wrong Entry" error="Choose from Drop Down List" promptTitle="Supply Item" prompt="Choose from drop down list" sqref="M6:M59" xr:uid="{00000000-0002-0000-0C00-000004000000}">
      <formula1>$J$6:$J$11</formula1>
    </dataValidation>
    <dataValidation type="list" allowBlank="1" sqref="D6:D59" xr:uid="{00000000-0002-0000-0C00-000003000000}">
      <formula1>$K$6:$K$9</formula1>
    </dataValidation>
    <dataValidation type="list" allowBlank="1" errorTitle="Entry Prohibited !!!" error="Choose from the Approved List Only" promptTitle="Item Selection" prompt="Select appropriate Items from the Drop Down List only" sqref="C6:C59" xr:uid="{00000000-0002-0000-0C00-000002000000}">
      <formula1>$J$6:$J$11</formula1>
    </dataValidation>
    <dataValidation type="list" allowBlank="1" showInputMessage="1" showErrorMessage="1" sqref="O6:O9 P6:P15" xr:uid="{00000000-0002-0000-0C00-000001000000}">
      <formula1>$K$6:$K$9</formula1>
    </dataValidation>
    <dataValidation type="list" allowBlank="1" showInputMessage="1" showErrorMessage="1" errorTitle="Entry Prohibited !!!" error="Choose from the Approved List Only" promptTitle="Item Selection" prompt="Select appropriate Items from the Drop Down List only" sqref="Q6:Q11" xr:uid="{00000000-0002-0000-0C00-000000000000}">
      <formula1>$J$6:$J$11</formula1>
    </dataValidation>
  </dataValidations>
  <hyperlinks>
    <hyperlink ref="A1" location="Indexing!A1" display="INDEX" xr:uid="{6CE22936-7577-48E5-897C-E386B60B66C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8F44-6D4C-4DBA-8E2F-01E66CBA3469}">
  <dimension ref="A1:V9"/>
  <sheetViews>
    <sheetView tabSelected="1" workbookViewId="0">
      <selection activeCell="H6" sqref="H6"/>
    </sheetView>
  </sheetViews>
  <sheetFormatPr defaultColWidth="8.7109375" defaultRowHeight="15"/>
  <cols>
    <col min="1" max="1" width="6" style="1" customWidth="1"/>
    <col min="2" max="2" width="19" style="1" customWidth="1"/>
    <col min="3" max="3" width="14.140625" style="1" customWidth="1"/>
    <col min="4" max="4" width="20" style="1" customWidth="1"/>
    <col min="5" max="5" width="3" style="1" customWidth="1"/>
    <col min="6" max="6" width="22.140625" bestFit="1" customWidth="1"/>
    <col min="7" max="7" width="19" customWidth="1"/>
    <col min="8" max="8" width="16.42578125" customWidth="1"/>
    <col min="9" max="9" width="5.7109375" style="1" customWidth="1"/>
    <col min="10" max="12" width="8.7109375" style="1"/>
    <col min="13" max="13" width="14.7109375" style="1" customWidth="1"/>
    <col min="14" max="14" width="6.28515625" style="1" customWidth="1"/>
    <col min="15" max="15" width="17.42578125" style="1" customWidth="1"/>
    <col min="16" max="16" width="14.85546875" style="1" customWidth="1"/>
    <col min="17" max="17" width="6.28515625" style="1" customWidth="1"/>
    <col min="18" max="18" width="15.28515625" style="1" customWidth="1"/>
    <col min="19" max="19" width="15" style="1" customWidth="1"/>
    <col min="20" max="20" width="6.7109375" style="1" customWidth="1"/>
    <col min="21" max="21" width="15.28515625" style="1" customWidth="1"/>
    <col min="22" max="22" width="15" style="1" customWidth="1"/>
    <col min="23" max="16384" width="8.7109375" style="1"/>
  </cols>
  <sheetData>
    <row r="1" spans="1:22" ht="14.45" customHeight="1">
      <c r="A1" s="30" t="s">
        <v>218</v>
      </c>
      <c r="B1" s="56" t="s">
        <v>17</v>
      </c>
      <c r="C1" s="56"/>
      <c r="D1" s="56"/>
      <c r="F1" s="56" t="s">
        <v>62</v>
      </c>
      <c r="G1" s="56"/>
      <c r="H1" s="56"/>
      <c r="J1" s="56" t="s">
        <v>17</v>
      </c>
      <c r="K1" s="56"/>
      <c r="L1" s="56"/>
      <c r="M1" s="56"/>
      <c r="O1" s="56" t="s">
        <v>26</v>
      </c>
      <c r="P1" s="56"/>
      <c r="R1" s="56" t="s">
        <v>25</v>
      </c>
      <c r="S1" s="56"/>
      <c r="U1" s="56" t="s">
        <v>25</v>
      </c>
      <c r="V1" s="56"/>
    </row>
    <row r="2" spans="1:22">
      <c r="F2" s="1"/>
      <c r="G2" s="1"/>
      <c r="H2" s="1"/>
      <c r="J2" s="2"/>
      <c r="K2" s="2"/>
      <c r="L2" s="2"/>
      <c r="M2" s="2"/>
    </row>
    <row r="3" spans="1:22">
      <c r="B3" s="4" t="s">
        <v>133</v>
      </c>
      <c r="C3" s="4"/>
      <c r="D3" s="4"/>
      <c r="F3" s="4" t="s">
        <v>3</v>
      </c>
      <c r="G3" s="4" t="s">
        <v>1</v>
      </c>
      <c r="H3" s="4" t="s">
        <v>2</v>
      </c>
      <c r="J3" s="5" t="s">
        <v>21</v>
      </c>
      <c r="K3" s="5" t="s">
        <v>22</v>
      </c>
      <c r="L3" s="5" t="s">
        <v>23</v>
      </c>
      <c r="M3" s="5" t="s">
        <v>24</v>
      </c>
      <c r="O3" s="5" t="s">
        <v>21</v>
      </c>
      <c r="P3" s="5" t="s">
        <v>22</v>
      </c>
      <c r="R3" s="5" t="s">
        <v>21</v>
      </c>
      <c r="S3" s="5" t="s">
        <v>22</v>
      </c>
      <c r="U3" s="5" t="s">
        <v>21</v>
      </c>
      <c r="V3" s="5" t="s">
        <v>22</v>
      </c>
    </row>
    <row r="4" spans="1:22">
      <c r="B4" s="3">
        <v>1</v>
      </c>
      <c r="C4" s="3" t="s">
        <v>226</v>
      </c>
      <c r="D4" s="3" t="s">
        <v>227</v>
      </c>
      <c r="F4" s="3" t="s">
        <v>63</v>
      </c>
      <c r="G4" s="3"/>
      <c r="H4" s="3"/>
      <c r="J4" s="6">
        <v>2002</v>
      </c>
      <c r="K4" s="6">
        <v>11</v>
      </c>
      <c r="L4" s="6">
        <v>26</v>
      </c>
      <c r="M4" s="7" t="str">
        <f>CONCATENATE(J4,"/",K4,"/",L4)</f>
        <v>2002/11/26</v>
      </c>
      <c r="O4" s="6" t="s">
        <v>27</v>
      </c>
      <c r="P4" s="6" t="str">
        <f>RIGHT(O4,4)</f>
        <v>1977</v>
      </c>
      <c r="R4" s="6" t="s">
        <v>33</v>
      </c>
      <c r="S4" s="6" t="str">
        <f>MID(R4,1,4)</f>
        <v>abcx</v>
      </c>
      <c r="U4" s="6" t="s">
        <v>39</v>
      </c>
      <c r="V4" s="6" t="str">
        <f>RIGHT(U4,4)</f>
        <v>rtyu</v>
      </c>
    </row>
    <row r="5" spans="1:22">
      <c r="B5" s="3">
        <v>2</v>
      </c>
      <c r="C5" s="3" t="s">
        <v>228</v>
      </c>
      <c r="D5" s="3" t="s">
        <v>229</v>
      </c>
      <c r="F5" s="3" t="s">
        <v>18</v>
      </c>
      <c r="G5" s="3"/>
      <c r="H5" s="3"/>
      <c r="J5" s="6">
        <v>1997</v>
      </c>
      <c r="K5" s="6">
        <v>7</v>
      </c>
      <c r="L5" s="6">
        <v>8</v>
      </c>
      <c r="M5" s="7" t="str">
        <f t="shared" ref="M5:M9" si="0">CONCATENATE(J5,"/",K5,"/",L5)</f>
        <v>1997/7/8</v>
      </c>
      <c r="O5" s="6" t="s">
        <v>28</v>
      </c>
      <c r="P5" s="6" t="str">
        <f t="shared" ref="P5:P9" si="1">RIGHT(O5,4)</f>
        <v>2002</v>
      </c>
      <c r="R5" s="6" t="s">
        <v>34</v>
      </c>
      <c r="S5" s="6" t="str">
        <f t="shared" ref="S5:S9" si="2">MID(R5,1,4)</f>
        <v>ndcx</v>
      </c>
      <c r="U5" s="6" t="s">
        <v>40</v>
      </c>
      <c r="V5" s="6" t="str">
        <f t="shared" ref="V5:V9" si="3">RIGHT(U5,4)</f>
        <v>ohfd</v>
      </c>
    </row>
    <row r="6" spans="1:22">
      <c r="B6" s="3">
        <v>3</v>
      </c>
      <c r="C6" s="3" t="s">
        <v>230</v>
      </c>
      <c r="D6" s="3" t="s">
        <v>231</v>
      </c>
      <c r="F6" s="3" t="s">
        <v>64</v>
      </c>
      <c r="G6" s="3"/>
      <c r="H6" s="3"/>
      <c r="J6" s="6">
        <v>2018</v>
      </c>
      <c r="K6" s="6">
        <v>2</v>
      </c>
      <c r="L6" s="6">
        <v>12</v>
      </c>
      <c r="M6" s="7" t="str">
        <f t="shared" si="0"/>
        <v>2018/2/12</v>
      </c>
      <c r="O6" s="6" t="s">
        <v>29</v>
      </c>
      <c r="P6" s="6" t="str">
        <f t="shared" si="1"/>
        <v>1932</v>
      </c>
      <c r="R6" s="6" t="s">
        <v>35</v>
      </c>
      <c r="S6" s="6" t="str">
        <f t="shared" si="2"/>
        <v>wosp</v>
      </c>
      <c r="U6" s="6" t="s">
        <v>41</v>
      </c>
      <c r="V6" s="6" t="str">
        <f t="shared" si="3"/>
        <v>asdf</v>
      </c>
    </row>
    <row r="7" spans="1:22">
      <c r="B7" s="3">
        <v>4</v>
      </c>
      <c r="C7" s="3" t="s">
        <v>232</v>
      </c>
      <c r="D7" s="3" t="s">
        <v>233</v>
      </c>
      <c r="F7" s="3" t="s">
        <v>19</v>
      </c>
      <c r="G7" s="3"/>
      <c r="H7" s="3"/>
      <c r="J7" s="6">
        <v>2023</v>
      </c>
      <c r="K7" s="6">
        <v>6</v>
      </c>
      <c r="L7" s="6">
        <v>20</v>
      </c>
      <c r="M7" s="7" t="str">
        <f t="shared" si="0"/>
        <v>2023/6/20</v>
      </c>
      <c r="O7" s="6" t="s">
        <v>30</v>
      </c>
      <c r="P7" s="6" t="str">
        <f t="shared" si="1"/>
        <v>2023</v>
      </c>
      <c r="R7" s="6" t="s">
        <v>36</v>
      </c>
      <c r="S7" s="6" t="str">
        <f t="shared" si="2"/>
        <v>opli</v>
      </c>
      <c r="U7" s="6" t="s">
        <v>42</v>
      </c>
      <c r="V7" s="6" t="str">
        <f t="shared" si="3"/>
        <v>xcvb</v>
      </c>
    </row>
    <row r="8" spans="1:22">
      <c r="B8" s="3">
        <v>5</v>
      </c>
      <c r="C8" s="3" t="s">
        <v>234</v>
      </c>
      <c r="D8" s="3" t="s">
        <v>235</v>
      </c>
      <c r="F8" s="3" t="s">
        <v>20</v>
      </c>
      <c r="G8" s="3"/>
      <c r="H8" s="3"/>
      <c r="J8" s="6">
        <v>1984</v>
      </c>
      <c r="K8" s="6">
        <v>1</v>
      </c>
      <c r="L8" s="6">
        <v>12</v>
      </c>
      <c r="M8" s="7" t="str">
        <f t="shared" si="0"/>
        <v>1984/1/12</v>
      </c>
      <c r="O8" s="6" t="s">
        <v>31</v>
      </c>
      <c r="P8" s="6" t="str">
        <f t="shared" si="1"/>
        <v>1988</v>
      </c>
      <c r="R8" s="6" t="s">
        <v>37</v>
      </c>
      <c r="S8" s="6" t="str">
        <f t="shared" si="2"/>
        <v>wqas</v>
      </c>
      <c r="U8" s="6" t="s">
        <v>43</v>
      </c>
      <c r="V8" s="6" t="str">
        <f t="shared" si="3"/>
        <v>bnmc</v>
      </c>
    </row>
    <row r="9" spans="1:22">
      <c r="B9" s="3">
        <v>6</v>
      </c>
      <c r="C9" s="3" t="s">
        <v>236</v>
      </c>
      <c r="D9" s="3" t="s">
        <v>237</v>
      </c>
      <c r="F9" s="3" t="s">
        <v>65</v>
      </c>
      <c r="G9" s="3"/>
      <c r="H9" s="3"/>
      <c r="J9" s="6">
        <v>1990</v>
      </c>
      <c r="K9" s="6">
        <v>9</v>
      </c>
      <c r="L9" s="6">
        <v>31</v>
      </c>
      <c r="M9" s="7" t="str">
        <f t="shared" si="0"/>
        <v>1990/9/31</v>
      </c>
      <c r="O9" s="6" t="s">
        <v>32</v>
      </c>
      <c r="P9" s="6" t="str">
        <f t="shared" si="1"/>
        <v>2012</v>
      </c>
      <c r="R9" s="6" t="s">
        <v>38</v>
      </c>
      <c r="S9" s="6" t="str">
        <f t="shared" si="2"/>
        <v>wert</v>
      </c>
      <c r="U9" s="6" t="s">
        <v>44</v>
      </c>
      <c r="V9" s="6" t="str">
        <f t="shared" si="3"/>
        <v>yuio</v>
      </c>
    </row>
  </sheetData>
  <mergeCells count="6">
    <mergeCell ref="U1:V1"/>
    <mergeCell ref="F1:H1"/>
    <mergeCell ref="B1:D1"/>
    <mergeCell ref="J1:M1"/>
    <mergeCell ref="O1:P1"/>
    <mergeCell ref="R1:S1"/>
  </mergeCells>
  <hyperlinks>
    <hyperlink ref="A1" location="Indexing!A1" display="Index_sheet" xr:uid="{3EFBF907-5F44-4BE4-9A94-E48ABAFE50EF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F107-EE9E-4976-A881-A9D32F6C5830}">
  <sheetPr>
    <outlinePr summaryBelow="0"/>
  </sheetPr>
  <dimension ref="A1:B9"/>
  <sheetViews>
    <sheetView zoomScale="130" zoomScaleNormal="130" workbookViewId="0">
      <selection activeCell="D5" sqref="D5"/>
    </sheetView>
  </sheetViews>
  <sheetFormatPr defaultRowHeight="15"/>
  <cols>
    <col min="1" max="1" width="12.28515625" bestFit="1" customWidth="1"/>
    <col min="2" max="2" width="25.42578125" bestFit="1" customWidth="1"/>
  </cols>
  <sheetData>
    <row r="1" spans="1:2" ht="23.25">
      <c r="A1" s="30" t="s">
        <v>168</v>
      </c>
      <c r="B1" s="50" t="s">
        <v>187</v>
      </c>
    </row>
    <row r="2" spans="1:2" ht="26.25">
      <c r="B2" s="49" t="s">
        <v>186</v>
      </c>
    </row>
    <row r="3" spans="1:2" ht="26.25">
      <c r="B3" s="49" t="s">
        <v>185</v>
      </c>
    </row>
    <row r="4" spans="1:2" ht="26.25">
      <c r="B4" s="49" t="s">
        <v>184</v>
      </c>
    </row>
    <row r="5" spans="1:2" ht="26.25">
      <c r="B5" s="49" t="s">
        <v>183</v>
      </c>
    </row>
    <row r="6" spans="1:2" ht="26.25">
      <c r="B6" s="49" t="s">
        <v>182</v>
      </c>
    </row>
    <row r="7" spans="1:2" ht="26.25">
      <c r="B7" s="49" t="s">
        <v>181</v>
      </c>
    </row>
    <row r="8" spans="1:2" ht="26.25">
      <c r="B8" s="49"/>
    </row>
    <row r="9" spans="1:2" ht="26.25">
      <c r="B9" s="49"/>
    </row>
  </sheetData>
  <hyperlinks>
    <hyperlink ref="A1" location="Indexing!A1" display="Index_Sheet" xr:uid="{1A7D9D37-3902-4331-BABD-2881296F451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ECED-6149-4C70-A771-478A11EFE679}">
  <sheetPr>
    <outlinePr summaryBelow="0"/>
  </sheetPr>
  <dimension ref="A1:AB10"/>
  <sheetViews>
    <sheetView zoomScale="130" zoomScaleNormal="130" workbookViewId="0">
      <selection activeCell="D6" sqref="D6"/>
    </sheetView>
  </sheetViews>
  <sheetFormatPr defaultRowHeight="15"/>
  <cols>
    <col min="1" max="1" width="12.28515625" bestFit="1" customWidth="1"/>
    <col min="2" max="2" width="25.42578125" bestFit="1" customWidth="1"/>
    <col min="3" max="3" width="9.85546875" customWidth="1"/>
    <col min="4" max="4" width="25.42578125" bestFit="1" customWidth="1"/>
    <col min="5" max="8" width="9.85546875" customWidth="1"/>
    <col min="9" max="9" width="3.42578125" customWidth="1"/>
    <col min="10" max="10" width="25.42578125" bestFit="1" customWidth="1"/>
    <col min="19" max="19" width="13.85546875" customWidth="1"/>
    <col min="20" max="23" width="5.7109375" style="41" customWidth="1"/>
    <col min="24" max="25" width="11.28515625" bestFit="1" customWidth="1"/>
    <col min="26" max="28" width="6" style="41" customWidth="1"/>
  </cols>
  <sheetData>
    <row r="1" spans="1:28" ht="23.25">
      <c r="A1" s="30" t="s">
        <v>168</v>
      </c>
      <c r="B1" s="50" t="s">
        <v>187</v>
      </c>
      <c r="C1" s="50"/>
      <c r="D1" s="50" t="s">
        <v>187</v>
      </c>
      <c r="E1" s="50"/>
      <c r="F1" s="50"/>
      <c r="G1" s="50"/>
      <c r="H1" s="50"/>
      <c r="I1" s="53"/>
      <c r="J1" s="50" t="s">
        <v>201</v>
      </c>
      <c r="S1" s="58" t="s">
        <v>200</v>
      </c>
      <c r="T1" s="58"/>
      <c r="U1" s="58"/>
      <c r="V1" s="58"/>
      <c r="W1" s="58"/>
      <c r="Y1" s="58" t="s">
        <v>199</v>
      </c>
      <c r="Z1" s="58"/>
      <c r="AA1" s="58"/>
      <c r="AB1" s="58"/>
    </row>
    <row r="2" spans="1:28" ht="26.25">
      <c r="B2" s="49" t="s">
        <v>186</v>
      </c>
      <c r="C2" s="49"/>
      <c r="D2" s="49" t="s">
        <v>114</v>
      </c>
      <c r="E2" s="49" t="s">
        <v>191</v>
      </c>
      <c r="F2" s="49" t="s">
        <v>189</v>
      </c>
      <c r="G2" s="49" t="s">
        <v>198</v>
      </c>
      <c r="H2" s="49"/>
      <c r="I2" s="49" t="s">
        <v>114</v>
      </c>
      <c r="J2" s="49" t="s">
        <v>191</v>
      </c>
      <c r="K2" s="49" t="s">
        <v>189</v>
      </c>
      <c r="L2" s="49" t="s">
        <v>195</v>
      </c>
      <c r="M2" s="49"/>
      <c r="N2" s="49"/>
      <c r="O2" s="49"/>
      <c r="Q2" s="49" t="s">
        <v>114</v>
      </c>
      <c r="R2" s="51" t="s">
        <v>191</v>
      </c>
      <c r="S2" s="51" t="s">
        <v>189</v>
      </c>
      <c r="T2" s="52"/>
      <c r="U2" s="51" t="s">
        <v>195</v>
      </c>
      <c r="V2"/>
      <c r="W2" s="49" t="s">
        <v>114</v>
      </c>
      <c r="X2" s="51" t="s">
        <v>191</v>
      </c>
      <c r="Y2" s="51" t="s">
        <v>189</v>
      </c>
      <c r="Z2" s="51" t="s">
        <v>195</v>
      </c>
      <c r="AA2"/>
      <c r="AB2"/>
    </row>
    <row r="3" spans="1:28" ht="26.25">
      <c r="B3" s="49" t="s">
        <v>185</v>
      </c>
      <c r="C3" s="49"/>
      <c r="D3" s="49" t="s">
        <v>197</v>
      </c>
      <c r="E3" s="49" t="s">
        <v>192</v>
      </c>
      <c r="F3" s="49" t="s">
        <v>192</v>
      </c>
      <c r="G3" s="49" t="s">
        <v>188</v>
      </c>
      <c r="H3" s="49"/>
      <c r="I3" s="49" t="s">
        <v>197</v>
      </c>
      <c r="J3" s="49" t="s">
        <v>192</v>
      </c>
      <c r="K3" s="49" t="s">
        <v>192</v>
      </c>
      <c r="L3" s="49" t="s">
        <v>188</v>
      </c>
      <c r="M3" s="49"/>
      <c r="N3" s="49"/>
      <c r="O3" s="49"/>
      <c r="Q3" s="49" t="s">
        <v>197</v>
      </c>
      <c r="R3" s="51" t="s">
        <v>192</v>
      </c>
      <c r="S3" s="52"/>
      <c r="T3" s="51" t="s">
        <v>192</v>
      </c>
      <c r="U3" s="51" t="s">
        <v>188</v>
      </c>
      <c r="V3"/>
      <c r="W3" s="49" t="s">
        <v>197</v>
      </c>
      <c r="X3" s="51" t="s">
        <v>192</v>
      </c>
      <c r="Y3" s="51" t="s">
        <v>192</v>
      </c>
      <c r="Z3" s="51" t="s">
        <v>188</v>
      </c>
      <c r="AA3"/>
      <c r="AB3"/>
    </row>
    <row r="4" spans="1:28" ht="26.25">
      <c r="B4" s="49" t="s">
        <v>184</v>
      </c>
      <c r="C4" s="49"/>
      <c r="D4" s="49" t="s">
        <v>196</v>
      </c>
      <c r="E4" s="49" t="s">
        <v>195</v>
      </c>
      <c r="F4" s="49" t="s">
        <v>189</v>
      </c>
      <c r="G4" s="49" t="s">
        <v>192</v>
      </c>
      <c r="H4" s="49"/>
      <c r="I4" s="49" t="s">
        <v>196</v>
      </c>
      <c r="J4" s="49" t="s">
        <v>195</v>
      </c>
      <c r="K4" s="49" t="s">
        <v>189</v>
      </c>
      <c r="L4" s="49" t="s">
        <v>192</v>
      </c>
      <c r="M4" s="49"/>
      <c r="N4" s="49"/>
      <c r="O4" s="49"/>
      <c r="Q4" s="49" t="s">
        <v>196</v>
      </c>
      <c r="R4" s="52"/>
      <c r="S4" s="51" t="s">
        <v>195</v>
      </c>
      <c r="T4" s="51" t="s">
        <v>189</v>
      </c>
      <c r="U4" s="51" t="s">
        <v>192</v>
      </c>
      <c r="V4"/>
      <c r="W4" s="49" t="s">
        <v>196</v>
      </c>
      <c r="X4" s="51" t="s">
        <v>195</v>
      </c>
      <c r="Y4" s="51" t="s">
        <v>189</v>
      </c>
      <c r="Z4" s="51" t="s">
        <v>192</v>
      </c>
      <c r="AA4"/>
      <c r="AB4"/>
    </row>
    <row r="5" spans="1:28" ht="26.25">
      <c r="B5" s="49" t="s">
        <v>183</v>
      </c>
      <c r="C5" s="49"/>
      <c r="D5" s="49" t="s">
        <v>149</v>
      </c>
      <c r="E5" s="49" t="s">
        <v>188</v>
      </c>
      <c r="F5" s="49" t="s">
        <v>192</v>
      </c>
      <c r="G5" s="49" t="s">
        <v>191</v>
      </c>
      <c r="H5" s="49"/>
      <c r="I5" s="49" t="s">
        <v>149</v>
      </c>
      <c r="J5" s="49" t="s">
        <v>188</v>
      </c>
      <c r="K5" s="49" t="s">
        <v>192</v>
      </c>
      <c r="L5" s="49" t="s">
        <v>191</v>
      </c>
      <c r="M5" s="49"/>
      <c r="N5" s="49"/>
      <c r="O5" s="49"/>
      <c r="Q5" s="49" t="s">
        <v>149</v>
      </c>
      <c r="R5" s="51" t="s">
        <v>188</v>
      </c>
      <c r="S5" s="51" t="s">
        <v>192</v>
      </c>
      <c r="T5" s="52"/>
      <c r="U5" s="51" t="s">
        <v>191</v>
      </c>
      <c r="V5"/>
      <c r="W5" s="49" t="s">
        <v>149</v>
      </c>
      <c r="X5" s="51" t="s">
        <v>188</v>
      </c>
      <c r="Y5" s="51" t="s">
        <v>192</v>
      </c>
      <c r="Z5" s="51" t="s">
        <v>191</v>
      </c>
      <c r="AA5"/>
      <c r="AB5"/>
    </row>
    <row r="6" spans="1:28" ht="26.25">
      <c r="B6" s="49" t="s">
        <v>182</v>
      </c>
      <c r="C6" s="49"/>
      <c r="D6" s="49" t="s">
        <v>193</v>
      </c>
      <c r="E6" s="49" t="s">
        <v>192</v>
      </c>
      <c r="F6" s="49" t="s">
        <v>189</v>
      </c>
      <c r="G6" s="49" t="s">
        <v>194</v>
      </c>
      <c r="H6" s="49"/>
      <c r="I6" s="49" t="s">
        <v>193</v>
      </c>
      <c r="J6" s="49" t="s">
        <v>192</v>
      </c>
      <c r="K6" s="49" t="s">
        <v>189</v>
      </c>
      <c r="L6" s="49" t="s">
        <v>191</v>
      </c>
      <c r="M6" s="49"/>
      <c r="N6" s="49"/>
      <c r="O6" s="49"/>
      <c r="Q6" s="49" t="s">
        <v>193</v>
      </c>
      <c r="R6" s="51" t="s">
        <v>192</v>
      </c>
      <c r="S6" s="51" t="s">
        <v>189</v>
      </c>
      <c r="T6" s="51" t="s">
        <v>191</v>
      </c>
      <c r="U6" s="52"/>
      <c r="V6"/>
      <c r="W6" s="49" t="s">
        <v>193</v>
      </c>
      <c r="X6" s="51" t="s">
        <v>192</v>
      </c>
      <c r="Y6" s="51" t="s">
        <v>189</v>
      </c>
      <c r="Z6" s="51" t="s">
        <v>191</v>
      </c>
      <c r="AA6"/>
      <c r="AB6"/>
    </row>
    <row r="7" spans="1:28" ht="26.25">
      <c r="B7" s="49" t="s">
        <v>181</v>
      </c>
      <c r="C7" s="49"/>
      <c r="D7" s="49" t="s">
        <v>190</v>
      </c>
      <c r="E7" s="49" t="s">
        <v>189</v>
      </c>
      <c r="F7" s="49" t="s">
        <v>188</v>
      </c>
      <c r="G7" s="49" t="s">
        <v>188</v>
      </c>
      <c r="H7" s="49"/>
      <c r="I7" s="49" t="s">
        <v>190</v>
      </c>
      <c r="J7" s="49" t="s">
        <v>189</v>
      </c>
      <c r="K7" s="49" t="s">
        <v>188</v>
      </c>
      <c r="L7" s="49" t="s">
        <v>188</v>
      </c>
      <c r="M7" s="49"/>
      <c r="N7" s="49"/>
      <c r="O7" s="49"/>
      <c r="Q7" s="49" t="s">
        <v>190</v>
      </c>
      <c r="R7" s="52"/>
      <c r="S7" s="51" t="s">
        <v>189</v>
      </c>
      <c r="T7" s="51" t="s">
        <v>188</v>
      </c>
      <c r="U7" s="51" t="s">
        <v>188</v>
      </c>
      <c r="V7"/>
      <c r="W7" s="49" t="s">
        <v>190</v>
      </c>
      <c r="X7" s="51" t="s">
        <v>189</v>
      </c>
      <c r="Y7" s="51" t="s">
        <v>188</v>
      </c>
      <c r="Z7" s="51" t="s">
        <v>188</v>
      </c>
      <c r="AA7"/>
      <c r="AB7"/>
    </row>
    <row r="8" spans="1:28" ht="26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S8" s="51"/>
      <c r="U8" s="51"/>
      <c r="V8" s="51"/>
      <c r="W8" s="51"/>
    </row>
    <row r="9" spans="1:28" ht="26.2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28" ht="26.25">
      <c r="Q10" s="49"/>
    </row>
  </sheetData>
  <mergeCells count="2">
    <mergeCell ref="S1:W1"/>
    <mergeCell ref="Y1:AB1"/>
  </mergeCells>
  <hyperlinks>
    <hyperlink ref="A1" location="Indexing!A1" display="Index_Sheet" xr:uid="{27C496A9-955D-42F0-802C-A1D0F03E472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219B7-CC0D-42F7-B6BC-2FAB11353EE8}">
  <sheetPr codeName="Sheet5"/>
  <dimension ref="A1:E14"/>
  <sheetViews>
    <sheetView workbookViewId="0"/>
  </sheetViews>
  <sheetFormatPr defaultRowHeight="15"/>
  <cols>
    <col min="1" max="1" width="12" bestFit="1" customWidth="1"/>
    <col min="2" max="2" width="14" customWidth="1"/>
    <col min="3" max="3" width="12.5703125" bestFit="1" customWidth="1"/>
    <col min="4" max="4" width="15.5703125" customWidth="1"/>
  </cols>
  <sheetData>
    <row r="1" spans="1:5">
      <c r="A1" t="s">
        <v>218</v>
      </c>
    </row>
    <row r="2" spans="1:5">
      <c r="B2" t="s">
        <v>68</v>
      </c>
      <c r="C2" s="10">
        <v>1</v>
      </c>
    </row>
    <row r="4" spans="1:5">
      <c r="B4" s="12" t="s">
        <v>66</v>
      </c>
      <c r="C4" s="12" t="s">
        <v>69</v>
      </c>
      <c r="D4" s="12" t="s">
        <v>70</v>
      </c>
    </row>
    <row r="5" spans="1:5">
      <c r="B5" s="13" t="s">
        <v>71</v>
      </c>
      <c r="C5" s="14">
        <v>0.75</v>
      </c>
      <c r="D5" s="15">
        <f>$C$2-C5</f>
        <v>0.25</v>
      </c>
      <c r="E5" s="11"/>
    </row>
    <row r="6" spans="1:5">
      <c r="B6" s="13" t="s">
        <v>72</v>
      </c>
      <c r="C6" s="14">
        <v>0.85</v>
      </c>
      <c r="D6" s="15">
        <f t="shared" ref="D6:D14" si="0">$C$2-C6</f>
        <v>0.15000000000000002</v>
      </c>
      <c r="E6" s="11"/>
    </row>
    <row r="7" spans="1:5">
      <c r="B7" s="13" t="s">
        <v>73</v>
      </c>
      <c r="C7" s="14">
        <v>0.74</v>
      </c>
      <c r="D7" s="15">
        <f t="shared" si="0"/>
        <v>0.26</v>
      </c>
      <c r="E7" s="11"/>
    </row>
    <row r="8" spans="1:5">
      <c r="B8" s="13" t="s">
        <v>74</v>
      </c>
      <c r="C8" s="14">
        <v>0.89</v>
      </c>
      <c r="D8" s="15">
        <f t="shared" si="0"/>
        <v>0.10999999999999999</v>
      </c>
      <c r="E8" s="11"/>
    </row>
    <row r="9" spans="1:5">
      <c r="B9" s="13" t="s">
        <v>75</v>
      </c>
      <c r="C9" s="14">
        <v>0.98</v>
      </c>
      <c r="D9" s="15">
        <f t="shared" si="0"/>
        <v>2.0000000000000018E-2</v>
      </c>
      <c r="E9" s="11"/>
    </row>
    <row r="10" spans="1:5">
      <c r="B10" s="13" t="s">
        <v>76</v>
      </c>
      <c r="C10" s="14">
        <v>0.78</v>
      </c>
      <c r="D10" s="15">
        <f t="shared" si="0"/>
        <v>0.21999999999999997</v>
      </c>
      <c r="E10" s="11"/>
    </row>
    <row r="11" spans="1:5">
      <c r="B11" s="13" t="s">
        <v>77</v>
      </c>
      <c r="C11" s="14">
        <v>0.87</v>
      </c>
      <c r="D11" s="15">
        <f t="shared" si="0"/>
        <v>0.13</v>
      </c>
      <c r="E11" s="11"/>
    </row>
    <row r="12" spans="1:5">
      <c r="B12" s="13" t="s">
        <v>78</v>
      </c>
      <c r="C12" s="14">
        <v>0.93</v>
      </c>
      <c r="D12" s="15">
        <f t="shared" si="0"/>
        <v>6.9999999999999951E-2</v>
      </c>
      <c r="E12" s="11"/>
    </row>
    <row r="13" spans="1:5">
      <c r="B13" s="13" t="s">
        <v>79</v>
      </c>
      <c r="C13" s="14">
        <v>0.88</v>
      </c>
      <c r="D13" s="15">
        <f t="shared" si="0"/>
        <v>0.12</v>
      </c>
      <c r="E13" s="11"/>
    </row>
    <row r="14" spans="1:5">
      <c r="B14" s="13" t="s">
        <v>80</v>
      </c>
      <c r="C14" s="14">
        <v>0.9</v>
      </c>
      <c r="D14" s="15">
        <f t="shared" si="0"/>
        <v>9.9999999999999978E-2</v>
      </c>
      <c r="E1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909F-E42B-4EFA-A11D-FAE419BA1AF7}">
  <sheetPr codeName="Sheet6"/>
  <dimension ref="A1:L10"/>
  <sheetViews>
    <sheetView workbookViewId="0"/>
  </sheetViews>
  <sheetFormatPr defaultColWidth="8.7109375" defaultRowHeight="15"/>
  <cols>
    <col min="1" max="1" width="12" style="1" bestFit="1" customWidth="1"/>
    <col min="2" max="2" width="12.7109375" style="1" customWidth="1"/>
    <col min="3" max="3" width="8.7109375" style="1"/>
    <col min="4" max="4" width="9.85546875" style="1" customWidth="1"/>
    <col min="5" max="16384" width="8.7109375" style="1"/>
  </cols>
  <sheetData>
    <row r="1" spans="1:12" ht="15.75" thickBot="1">
      <c r="A1" s="30" t="s">
        <v>218</v>
      </c>
    </row>
    <row r="2" spans="1:12" ht="25.5" customHeight="1" thickBot="1">
      <c r="B2" s="59" t="s">
        <v>81</v>
      </c>
      <c r="C2" s="60"/>
      <c r="D2" s="28">
        <v>4</v>
      </c>
    </row>
    <row r="3" spans="1:12" ht="15.75" thickBot="1"/>
    <row r="4" spans="1:12" ht="25.5" customHeight="1" thickBot="1">
      <c r="B4" s="61" t="s">
        <v>82</v>
      </c>
      <c r="C4" s="62"/>
      <c r="D4" s="29">
        <f ca="1">SUM(C10:OFFSET(C10,,D2-1))</f>
        <v>2519</v>
      </c>
    </row>
    <row r="5" spans="1:12" ht="15.75" thickBot="1"/>
    <row r="6" spans="1:12">
      <c r="B6" s="23" t="s">
        <v>83</v>
      </c>
      <c r="C6" s="24">
        <v>45170</v>
      </c>
      <c r="D6" s="24">
        <v>45171</v>
      </c>
      <c r="E6" s="24">
        <v>45172</v>
      </c>
      <c r="F6" s="24">
        <v>45173</v>
      </c>
      <c r="G6" s="24">
        <v>45174</v>
      </c>
      <c r="H6" s="24">
        <v>45175</v>
      </c>
      <c r="I6" s="24">
        <v>45176</v>
      </c>
      <c r="J6" s="24">
        <v>45177</v>
      </c>
      <c r="K6" s="24">
        <v>45178</v>
      </c>
      <c r="L6" s="25">
        <v>45179</v>
      </c>
    </row>
    <row r="7" spans="1:12">
      <c r="B7" s="18" t="s">
        <v>84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19">
        <v>10</v>
      </c>
    </row>
    <row r="8" spans="1:12">
      <c r="B8" s="18" t="s">
        <v>85</v>
      </c>
      <c r="C8" s="3">
        <v>1377</v>
      </c>
      <c r="D8" s="3">
        <v>964</v>
      </c>
      <c r="E8" s="3">
        <v>1055</v>
      </c>
      <c r="F8" s="3">
        <v>819</v>
      </c>
      <c r="G8" s="3">
        <v>910</v>
      </c>
      <c r="H8" s="3">
        <v>1407</v>
      </c>
      <c r="I8" s="3">
        <v>926</v>
      </c>
      <c r="J8" s="3">
        <v>1286</v>
      </c>
      <c r="K8" s="3">
        <v>1234</v>
      </c>
      <c r="L8" s="19">
        <v>1245</v>
      </c>
    </row>
    <row r="9" spans="1:12">
      <c r="B9" s="18" t="s">
        <v>86</v>
      </c>
      <c r="C9" s="3">
        <v>545</v>
      </c>
      <c r="D9" s="3">
        <v>421</v>
      </c>
      <c r="E9" s="3">
        <v>519</v>
      </c>
      <c r="F9" s="3">
        <v>211</v>
      </c>
      <c r="G9" s="3">
        <v>561</v>
      </c>
      <c r="H9" s="3">
        <v>501</v>
      </c>
      <c r="I9" s="3">
        <v>167</v>
      </c>
      <c r="J9" s="3">
        <v>571</v>
      </c>
      <c r="K9" s="3">
        <v>168</v>
      </c>
      <c r="L9" s="19">
        <v>212</v>
      </c>
    </row>
    <row r="10" spans="1:12" ht="15.75" thickBot="1">
      <c r="B10" s="20" t="s">
        <v>82</v>
      </c>
      <c r="C10" s="21">
        <f>C8-C9</f>
        <v>832</v>
      </c>
      <c r="D10" s="21">
        <f t="shared" ref="D10:L10" si="0">D8-D9</f>
        <v>543</v>
      </c>
      <c r="E10" s="21">
        <f t="shared" si="0"/>
        <v>536</v>
      </c>
      <c r="F10" s="21">
        <f t="shared" si="0"/>
        <v>608</v>
      </c>
      <c r="G10" s="21">
        <f>G8-G9</f>
        <v>349</v>
      </c>
      <c r="H10" s="21">
        <f t="shared" si="0"/>
        <v>906</v>
      </c>
      <c r="I10" s="21">
        <f t="shared" si="0"/>
        <v>759</v>
      </c>
      <c r="J10" s="21">
        <f t="shared" si="0"/>
        <v>715</v>
      </c>
      <c r="K10" s="21">
        <f t="shared" si="0"/>
        <v>1066</v>
      </c>
      <c r="L10" s="22">
        <f t="shared" si="0"/>
        <v>1033</v>
      </c>
    </row>
  </sheetData>
  <mergeCells count="2">
    <mergeCell ref="B2:C2"/>
    <mergeCell ref="B4:C4"/>
  </mergeCells>
  <hyperlinks>
    <hyperlink ref="A1" location="Indexing!A1" display="Index_sheet" xr:uid="{41F8CC81-37DF-4F37-9A3D-6C7C96B3B2EF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025C-3605-44AB-B277-E1024B13D61F}">
  <sheetPr codeName="Sheet7">
    <tabColor rgb="FFFFFF00"/>
  </sheetPr>
  <dimension ref="A1:J4"/>
  <sheetViews>
    <sheetView workbookViewId="0">
      <selection activeCell="F18" sqref="F18"/>
    </sheetView>
  </sheetViews>
  <sheetFormatPr defaultRowHeight="15"/>
  <cols>
    <col min="1" max="1" width="14.140625" customWidth="1"/>
    <col min="2" max="2" width="9.85546875" bestFit="1" customWidth="1"/>
  </cols>
  <sheetData>
    <row r="1" spans="1:10">
      <c r="A1" t="s">
        <v>87</v>
      </c>
      <c r="B1" t="s">
        <v>88</v>
      </c>
    </row>
    <row r="2" spans="1:10">
      <c r="A2" t="s">
        <v>105</v>
      </c>
      <c r="B2">
        <f ca="1">SUM(INDIRECT(A2&amp;"!B:B"))</f>
        <v>59711580</v>
      </c>
      <c r="J2" t="s">
        <v>103</v>
      </c>
    </row>
    <row r="3" spans="1:10">
      <c r="J3" t="s">
        <v>104</v>
      </c>
    </row>
    <row r="4" spans="1:10">
      <c r="J4" t="s">
        <v>105</v>
      </c>
    </row>
  </sheetData>
  <phoneticPr fontId="8" type="noConversion"/>
  <dataValidations count="1">
    <dataValidation type="list" allowBlank="1" showInputMessage="1" showErrorMessage="1" sqref="A2" xr:uid="{B340F3EA-22F0-4EA4-B8C9-71DE2055D297}">
      <formula1>$J$2:$J$4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CCB-2B8A-4F55-93B9-588E7B7984D0}">
  <sheetPr codeName="Sheet8">
    <tabColor rgb="FFFFFF00"/>
  </sheetPr>
  <dimension ref="A2:D15"/>
  <sheetViews>
    <sheetView workbookViewId="0">
      <selection activeCell="F18" sqref="F18"/>
    </sheetView>
  </sheetViews>
  <sheetFormatPr defaultRowHeight="15"/>
  <cols>
    <col min="1" max="1" width="13.7109375" customWidth="1"/>
    <col min="2" max="2" width="13.5703125" bestFit="1" customWidth="1"/>
    <col min="3" max="4" width="11" bestFit="1" customWidth="1"/>
  </cols>
  <sheetData>
    <row r="2" spans="1:4">
      <c r="A2" t="s">
        <v>66</v>
      </c>
      <c r="B2" t="s">
        <v>89</v>
      </c>
      <c r="C2" t="s">
        <v>90</v>
      </c>
      <c r="D2" t="s">
        <v>67</v>
      </c>
    </row>
    <row r="3" spans="1:4">
      <c r="A3" t="s">
        <v>91</v>
      </c>
      <c r="B3" s="16">
        <v>9080925</v>
      </c>
      <c r="C3" s="16">
        <v>98849</v>
      </c>
      <c r="D3" s="16">
        <v>81539</v>
      </c>
    </row>
    <row r="4" spans="1:4">
      <c r="A4" t="s">
        <v>92</v>
      </c>
      <c r="B4" s="16">
        <v>4587488</v>
      </c>
      <c r="C4" s="16">
        <v>95092</v>
      </c>
      <c r="D4" s="16">
        <v>81627</v>
      </c>
    </row>
    <row r="5" spans="1:4">
      <c r="A5" t="s">
        <v>93</v>
      </c>
      <c r="B5" s="16">
        <v>6282200</v>
      </c>
      <c r="C5" s="16">
        <v>85892</v>
      </c>
      <c r="D5" s="16">
        <v>92447</v>
      </c>
    </row>
    <row r="6" spans="1:4">
      <c r="A6" t="s">
        <v>94</v>
      </c>
      <c r="B6" s="16">
        <v>3355953</v>
      </c>
      <c r="C6" s="16">
        <v>104887</v>
      </c>
      <c r="D6" s="16">
        <v>93832</v>
      </c>
    </row>
    <row r="7" spans="1:4">
      <c r="A7" t="s">
        <v>95</v>
      </c>
      <c r="B7" s="16">
        <v>7642604</v>
      </c>
      <c r="C7" s="16">
        <v>108847</v>
      </c>
      <c r="D7" s="16">
        <v>83932</v>
      </c>
    </row>
    <row r="8" spans="1:4">
      <c r="A8" t="s">
        <v>96</v>
      </c>
      <c r="B8" s="16">
        <v>4881318</v>
      </c>
      <c r="C8" s="16">
        <v>63028</v>
      </c>
      <c r="D8" s="16">
        <v>103131</v>
      </c>
    </row>
    <row r="9" spans="1:4">
      <c r="A9" t="s">
        <v>97</v>
      </c>
      <c r="B9" s="16">
        <v>9999046</v>
      </c>
      <c r="C9" s="16">
        <v>89164</v>
      </c>
      <c r="D9" s="16">
        <v>83521</v>
      </c>
    </row>
    <row r="10" spans="1:4">
      <c r="A10" t="s">
        <v>98</v>
      </c>
      <c r="B10" s="16">
        <v>5547829</v>
      </c>
      <c r="C10" s="16">
        <v>117641</v>
      </c>
      <c r="D10" s="16">
        <v>112927</v>
      </c>
    </row>
    <row r="11" spans="1:4">
      <c r="A11" t="s">
        <v>99</v>
      </c>
      <c r="B11" s="16">
        <v>1711071</v>
      </c>
      <c r="C11" s="16">
        <v>71284</v>
      </c>
      <c r="D11" s="16">
        <v>111768</v>
      </c>
    </row>
    <row r="12" spans="1:4">
      <c r="A12" t="s">
        <v>100</v>
      </c>
      <c r="B12" s="16">
        <v>4948158</v>
      </c>
      <c r="C12" s="16">
        <v>78035</v>
      </c>
      <c r="D12" s="16">
        <v>112860</v>
      </c>
    </row>
    <row r="13" spans="1:4">
      <c r="A13" t="s">
        <v>101</v>
      </c>
      <c r="B13" s="16">
        <v>3643398</v>
      </c>
      <c r="C13" s="16">
        <v>59641</v>
      </c>
      <c r="D13" s="16">
        <v>116875</v>
      </c>
    </row>
    <row r="14" spans="1:4">
      <c r="A14" t="s">
        <v>102</v>
      </c>
      <c r="B14" s="16">
        <v>5257629</v>
      </c>
      <c r="C14" s="16">
        <v>81377</v>
      </c>
      <c r="D14" s="16">
        <v>111416</v>
      </c>
    </row>
    <row r="15" spans="1:4">
      <c r="B15" s="17"/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10E2-CD93-4D95-8B21-DC7B3C8836DF}">
  <sheetPr codeName="Sheet9">
    <tabColor rgb="FFFFFF00"/>
  </sheetPr>
  <dimension ref="A1:D14"/>
  <sheetViews>
    <sheetView workbookViewId="0">
      <selection activeCellId="1" sqref="A1 A1"/>
    </sheetView>
  </sheetViews>
  <sheetFormatPr defaultRowHeight="15"/>
  <cols>
    <col min="2" max="2" width="13.5703125" bestFit="1" customWidth="1"/>
    <col min="3" max="4" width="11" bestFit="1" customWidth="1"/>
  </cols>
  <sheetData>
    <row r="1" spans="1:4">
      <c r="A1" s="30" t="s">
        <v>218</v>
      </c>
    </row>
    <row r="2" spans="1:4">
      <c r="A2" t="s">
        <v>66</v>
      </c>
      <c r="B2" t="s">
        <v>89</v>
      </c>
      <c r="C2" t="s">
        <v>90</v>
      </c>
      <c r="D2" t="s">
        <v>67</v>
      </c>
    </row>
    <row r="3" spans="1:4">
      <c r="A3" t="s">
        <v>91</v>
      </c>
      <c r="B3" s="16">
        <v>364638</v>
      </c>
      <c r="C3" s="16">
        <v>93625</v>
      </c>
      <c r="D3" s="16">
        <v>90904</v>
      </c>
    </row>
    <row r="4" spans="1:4">
      <c r="A4" t="s">
        <v>92</v>
      </c>
      <c r="B4" s="16">
        <v>1398859</v>
      </c>
      <c r="C4" s="16">
        <v>51282</v>
      </c>
      <c r="D4" s="16">
        <v>110726</v>
      </c>
    </row>
    <row r="5" spans="1:4">
      <c r="A5" t="s">
        <v>93</v>
      </c>
      <c r="B5" s="16">
        <v>3965870</v>
      </c>
      <c r="C5" s="16">
        <v>50898</v>
      </c>
      <c r="D5" s="16">
        <v>88381</v>
      </c>
    </row>
    <row r="6" spans="1:4">
      <c r="A6" t="s">
        <v>94</v>
      </c>
      <c r="B6" s="16">
        <v>7194460</v>
      </c>
      <c r="C6" s="16">
        <v>75683</v>
      </c>
      <c r="D6" s="16">
        <v>106081</v>
      </c>
    </row>
    <row r="7" spans="1:4">
      <c r="A7" t="s">
        <v>95</v>
      </c>
      <c r="B7" s="16">
        <v>9398260</v>
      </c>
      <c r="C7" s="16">
        <v>61817</v>
      </c>
      <c r="D7" s="16">
        <v>92740</v>
      </c>
    </row>
    <row r="8" spans="1:4">
      <c r="A8" t="s">
        <v>96</v>
      </c>
      <c r="B8" s="16">
        <v>2098660</v>
      </c>
      <c r="C8" s="16">
        <v>113969</v>
      </c>
      <c r="D8" s="16">
        <v>112274</v>
      </c>
    </row>
    <row r="9" spans="1:4">
      <c r="A9" t="s">
        <v>97</v>
      </c>
      <c r="B9" s="16">
        <v>3076287</v>
      </c>
      <c r="C9" s="16">
        <v>65690</v>
      </c>
      <c r="D9" s="16">
        <v>80991</v>
      </c>
    </row>
    <row r="10" spans="1:4">
      <c r="A10" t="s">
        <v>98</v>
      </c>
      <c r="B10" s="16">
        <v>6704216</v>
      </c>
      <c r="C10" s="16">
        <v>118844</v>
      </c>
      <c r="D10" s="16">
        <v>92682</v>
      </c>
    </row>
    <row r="11" spans="1:4">
      <c r="A11" t="s">
        <v>99</v>
      </c>
      <c r="B11" s="16">
        <v>877917</v>
      </c>
      <c r="C11" s="16">
        <v>111050</v>
      </c>
      <c r="D11" s="16">
        <v>107619</v>
      </c>
    </row>
    <row r="12" spans="1:4">
      <c r="A12" t="s">
        <v>100</v>
      </c>
      <c r="B12" s="16">
        <v>7711464</v>
      </c>
      <c r="C12" s="16">
        <v>98918</v>
      </c>
      <c r="D12" s="16">
        <v>85015</v>
      </c>
    </row>
    <row r="13" spans="1:4">
      <c r="A13" t="s">
        <v>101</v>
      </c>
      <c r="B13" s="16">
        <v>1099179</v>
      </c>
      <c r="C13" s="16">
        <v>95524</v>
      </c>
      <c r="D13" s="16">
        <v>100261</v>
      </c>
    </row>
    <row r="14" spans="1:4">
      <c r="A14" t="s">
        <v>102</v>
      </c>
      <c r="B14" s="16">
        <v>6896565</v>
      </c>
      <c r="C14" s="16">
        <v>117052</v>
      </c>
      <c r="D14" s="16">
        <v>92542</v>
      </c>
    </row>
  </sheetData>
  <hyperlinks>
    <hyperlink ref="A1" location="Indexing!A1" display="Index_sheet" xr:uid="{58674701-B449-4FD9-9758-D6957DB626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9CA4-310E-45F9-9A7E-06CE9DDF6CE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6AFA-43E7-4C44-81FF-29953C543647}">
  <sheetPr codeName="Sheet10">
    <tabColor rgb="FFFFFF00"/>
  </sheetPr>
  <dimension ref="A2:D14"/>
  <sheetViews>
    <sheetView workbookViewId="0">
      <selection activeCell="F18" sqref="F18"/>
    </sheetView>
  </sheetViews>
  <sheetFormatPr defaultRowHeight="15"/>
  <cols>
    <col min="2" max="2" width="13.5703125" bestFit="1" customWidth="1"/>
    <col min="3" max="4" width="11" bestFit="1" customWidth="1"/>
  </cols>
  <sheetData>
    <row r="2" spans="1:4">
      <c r="A2" t="s">
        <v>66</v>
      </c>
      <c r="B2" t="s">
        <v>89</v>
      </c>
      <c r="C2" t="s">
        <v>90</v>
      </c>
      <c r="D2" t="s">
        <v>67</v>
      </c>
    </row>
    <row r="3" spans="1:4">
      <c r="A3" t="s">
        <v>91</v>
      </c>
      <c r="B3" s="16">
        <v>3695261</v>
      </c>
      <c r="C3" s="16">
        <v>105052</v>
      </c>
      <c r="D3" s="16">
        <v>111356</v>
      </c>
    </row>
    <row r="4" spans="1:4">
      <c r="A4" t="s">
        <v>92</v>
      </c>
      <c r="B4" s="16">
        <v>6375316</v>
      </c>
      <c r="C4" s="16">
        <v>83606</v>
      </c>
      <c r="D4" s="16">
        <v>87409</v>
      </c>
    </row>
    <row r="5" spans="1:4">
      <c r="A5" t="s">
        <v>93</v>
      </c>
      <c r="B5" s="16">
        <v>545802</v>
      </c>
      <c r="C5" s="16">
        <v>113639</v>
      </c>
      <c r="D5" s="16">
        <v>113136</v>
      </c>
    </row>
    <row r="6" spans="1:4">
      <c r="A6" t="s">
        <v>94</v>
      </c>
      <c r="B6" s="16">
        <v>9748256</v>
      </c>
      <c r="C6" s="16">
        <v>50364</v>
      </c>
      <c r="D6" s="16">
        <v>84296</v>
      </c>
    </row>
    <row r="7" spans="1:4">
      <c r="A7" t="s">
        <v>95</v>
      </c>
      <c r="B7" s="16">
        <v>8831440</v>
      </c>
      <c r="C7" s="16">
        <v>112174</v>
      </c>
      <c r="D7" s="16">
        <v>81498</v>
      </c>
    </row>
    <row r="8" spans="1:4">
      <c r="A8" t="s">
        <v>96</v>
      </c>
      <c r="B8" s="16">
        <v>2009887</v>
      </c>
      <c r="C8" s="16">
        <v>70119</v>
      </c>
      <c r="D8" s="16">
        <v>108552</v>
      </c>
    </row>
    <row r="9" spans="1:4">
      <c r="A9" t="s">
        <v>97</v>
      </c>
      <c r="B9" s="16">
        <v>7004555</v>
      </c>
      <c r="C9" s="16">
        <v>73869</v>
      </c>
      <c r="D9" s="16">
        <v>103433</v>
      </c>
    </row>
    <row r="10" spans="1:4">
      <c r="A10" t="s">
        <v>98</v>
      </c>
      <c r="B10" s="16">
        <v>4421588</v>
      </c>
      <c r="C10" s="16">
        <v>113046</v>
      </c>
      <c r="D10" s="16">
        <v>80959</v>
      </c>
    </row>
    <row r="11" spans="1:4">
      <c r="A11" t="s">
        <v>99</v>
      </c>
      <c r="B11" s="16">
        <v>531244</v>
      </c>
      <c r="C11" s="16">
        <v>78948</v>
      </c>
      <c r="D11" s="16">
        <v>90578</v>
      </c>
    </row>
    <row r="12" spans="1:4">
      <c r="A12" t="s">
        <v>100</v>
      </c>
      <c r="B12" s="16">
        <v>9001304</v>
      </c>
      <c r="C12" s="16">
        <v>112639</v>
      </c>
      <c r="D12" s="16">
        <v>111999</v>
      </c>
    </row>
    <row r="13" spans="1:4">
      <c r="A13" t="s">
        <v>101</v>
      </c>
      <c r="B13" s="16">
        <v>717743</v>
      </c>
      <c r="C13" s="16">
        <v>104068</v>
      </c>
      <c r="D13" s="16">
        <v>84543</v>
      </c>
    </row>
    <row r="14" spans="1:4">
      <c r="A14" t="s">
        <v>102</v>
      </c>
      <c r="B14" s="16">
        <v>6829184</v>
      </c>
      <c r="C14" s="16">
        <v>106526</v>
      </c>
      <c r="D14" s="16">
        <v>87682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7C2A-8B8F-4177-964E-B6B4C904BCB3}">
  <sheetPr codeName="Sheet11"/>
  <dimension ref="A1:E14"/>
  <sheetViews>
    <sheetView workbookViewId="0"/>
  </sheetViews>
  <sheetFormatPr defaultRowHeight="15"/>
  <cols>
    <col min="2" max="2" width="14" customWidth="1"/>
    <col min="3" max="3" width="12.5703125" bestFit="1" customWidth="1"/>
    <col min="4" max="4" width="15.5703125" customWidth="1"/>
  </cols>
  <sheetData>
    <row r="1" spans="1:5">
      <c r="A1" s="30" t="s">
        <v>218</v>
      </c>
    </row>
    <row r="2" spans="1:5">
      <c r="B2" t="s">
        <v>68</v>
      </c>
      <c r="C2" s="10">
        <v>1</v>
      </c>
    </row>
    <row r="4" spans="1:5">
      <c r="B4" s="12" t="s">
        <v>66</v>
      </c>
      <c r="C4" s="12" t="s">
        <v>69</v>
      </c>
      <c r="D4" s="12" t="s">
        <v>70</v>
      </c>
    </row>
    <row r="5" spans="1:5">
      <c r="B5" s="13" t="s">
        <v>71</v>
      </c>
      <c r="C5" s="14">
        <v>0.8</v>
      </c>
      <c r="D5" s="15">
        <f>$C$2-C5</f>
        <v>0.19999999999999996</v>
      </c>
      <c r="E5" s="11"/>
    </row>
    <row r="6" spans="1:5">
      <c r="B6" s="13" t="s">
        <v>72</v>
      </c>
      <c r="C6" s="14">
        <v>0.3</v>
      </c>
      <c r="D6" s="15">
        <f t="shared" ref="D6:D8" si="0">$C$2-C6</f>
        <v>0.7</v>
      </c>
      <c r="E6" s="11"/>
    </row>
    <row r="7" spans="1:5">
      <c r="B7" s="13" t="s">
        <v>73</v>
      </c>
      <c r="C7" s="14">
        <v>0.36</v>
      </c>
      <c r="D7" s="15">
        <f t="shared" si="0"/>
        <v>0.64</v>
      </c>
      <c r="E7" s="11"/>
    </row>
    <row r="8" spans="1:5">
      <c r="B8" s="13" t="s">
        <v>74</v>
      </c>
      <c r="C8" s="14">
        <v>0.49</v>
      </c>
      <c r="D8" s="15">
        <f t="shared" si="0"/>
        <v>0.51</v>
      </c>
      <c r="E8" s="11"/>
    </row>
    <row r="9" spans="1:5">
      <c r="B9" s="11"/>
    </row>
    <row r="10" spans="1:5">
      <c r="B10" s="11"/>
    </row>
    <row r="11" spans="1:5">
      <c r="B11" s="11"/>
    </row>
    <row r="12" spans="1:5">
      <c r="B12" s="11"/>
    </row>
    <row r="13" spans="1:5">
      <c r="B13" s="11"/>
    </row>
    <row r="14" spans="1:5">
      <c r="B14" s="11"/>
    </row>
  </sheetData>
  <hyperlinks>
    <hyperlink ref="A1" location="Indexing!A1" display="Index_sheet" xr:uid="{BC615FF2-F632-423B-865E-87EA0D666306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8688-634C-4B50-87B7-5D2AE002D6AE}">
  <dimension ref="A1:M13"/>
  <sheetViews>
    <sheetView zoomScale="115" zoomScaleNormal="115" workbookViewId="0">
      <selection activeCell="O13" sqref="O13"/>
    </sheetView>
  </sheetViews>
  <sheetFormatPr defaultRowHeight="15"/>
  <cols>
    <col min="1" max="1" width="3.7109375" customWidth="1"/>
    <col min="2" max="2" width="7.140625" customWidth="1"/>
    <col min="4" max="7" width="10.42578125" bestFit="1" customWidth="1"/>
  </cols>
  <sheetData>
    <row r="1" spans="1:13">
      <c r="A1" s="30" t="s">
        <v>210</v>
      </c>
    </row>
    <row r="2" spans="1:13">
      <c r="B2" s="42" t="s">
        <v>167</v>
      </c>
      <c r="C2" s="42" t="s">
        <v>22</v>
      </c>
      <c r="D2" s="42" t="s">
        <v>215</v>
      </c>
      <c r="G2" s="42" t="s">
        <v>215</v>
      </c>
    </row>
    <row r="3" spans="1:13">
      <c r="B3" t="s">
        <v>160</v>
      </c>
      <c r="C3" t="s">
        <v>163</v>
      </c>
      <c r="D3" s="54"/>
      <c r="G3" s="54"/>
    </row>
    <row r="4" spans="1:13">
      <c r="D4" s="54"/>
      <c r="G4" s="54"/>
    </row>
    <row r="5" spans="1:13">
      <c r="I5">
        <v>1</v>
      </c>
      <c r="J5">
        <v>2</v>
      </c>
      <c r="K5">
        <v>4</v>
      </c>
      <c r="L5">
        <v>5</v>
      </c>
      <c r="M5">
        <v>6</v>
      </c>
    </row>
    <row r="6" spans="1:13">
      <c r="B6" s="12" t="s">
        <v>167</v>
      </c>
      <c r="C6" s="12" t="s">
        <v>166</v>
      </c>
      <c r="D6" s="12" t="s">
        <v>165</v>
      </c>
      <c r="E6" s="12" t="s">
        <v>164</v>
      </c>
      <c r="F6" s="12" t="s">
        <v>163</v>
      </c>
      <c r="G6" s="12" t="s">
        <v>214</v>
      </c>
      <c r="I6" s="12" t="s">
        <v>167</v>
      </c>
      <c r="J6" s="12" t="s">
        <v>166</v>
      </c>
      <c r="K6" s="12" t="s">
        <v>164</v>
      </c>
      <c r="L6" s="12" t="s">
        <v>163</v>
      </c>
      <c r="M6" s="12" t="s">
        <v>214</v>
      </c>
    </row>
    <row r="7" spans="1:13">
      <c r="B7" s="13" t="s">
        <v>160</v>
      </c>
      <c r="C7" s="13" t="s">
        <v>159</v>
      </c>
      <c r="D7" s="14">
        <v>0.45</v>
      </c>
      <c r="E7" s="34">
        <v>49183</v>
      </c>
      <c r="F7" s="34">
        <v>51466</v>
      </c>
      <c r="G7" s="34">
        <v>48850</v>
      </c>
      <c r="I7" s="13"/>
      <c r="J7" s="13"/>
      <c r="K7" s="13"/>
      <c r="L7" s="13"/>
      <c r="M7" s="13"/>
    </row>
    <row r="8" spans="1:13">
      <c r="B8" s="13" t="s">
        <v>117</v>
      </c>
      <c r="C8" s="13" t="s">
        <v>153</v>
      </c>
      <c r="D8" s="14">
        <v>0.55000000000000004</v>
      </c>
      <c r="E8" s="34">
        <v>31157</v>
      </c>
      <c r="F8" s="34">
        <v>33906</v>
      </c>
      <c r="G8" s="34">
        <v>53674</v>
      </c>
      <c r="I8" s="13"/>
      <c r="J8" s="13"/>
      <c r="K8" s="13"/>
      <c r="L8" s="13"/>
      <c r="M8" s="13"/>
    </row>
    <row r="9" spans="1:13">
      <c r="B9" s="13" t="s">
        <v>149</v>
      </c>
      <c r="C9" s="13" t="s">
        <v>148</v>
      </c>
      <c r="D9" s="14">
        <v>0.6</v>
      </c>
      <c r="E9" s="34">
        <v>40473</v>
      </c>
      <c r="F9" s="34">
        <v>30795</v>
      </c>
      <c r="G9" s="34">
        <v>24341</v>
      </c>
      <c r="I9" s="13"/>
      <c r="J9" s="13"/>
      <c r="K9" s="13"/>
      <c r="L9" s="13"/>
      <c r="M9" s="13"/>
    </row>
    <row r="10" spans="1:13">
      <c r="B10" s="13" t="s">
        <v>143</v>
      </c>
      <c r="C10" s="13" t="s">
        <v>142</v>
      </c>
      <c r="D10" s="14">
        <v>0.5</v>
      </c>
      <c r="E10" s="34">
        <v>40361</v>
      </c>
      <c r="F10" s="34">
        <v>33822</v>
      </c>
      <c r="G10" s="34">
        <v>27715</v>
      </c>
      <c r="I10" s="13"/>
      <c r="J10" s="13"/>
      <c r="K10" s="13"/>
      <c r="L10" s="13"/>
      <c r="M10" s="13"/>
    </row>
    <row r="11" spans="1:13">
      <c r="B11" s="13" t="s">
        <v>141</v>
      </c>
      <c r="C11" s="13" t="s">
        <v>140</v>
      </c>
      <c r="D11" s="14">
        <v>0.56000000000000005</v>
      </c>
      <c r="E11" s="34">
        <v>52132</v>
      </c>
      <c r="F11" s="34">
        <v>41494</v>
      </c>
      <c r="G11" s="34">
        <v>33401</v>
      </c>
      <c r="I11" s="13"/>
      <c r="J11" s="13"/>
      <c r="K11" s="13"/>
      <c r="L11" s="13"/>
      <c r="M11" s="13"/>
    </row>
    <row r="12" spans="1:13">
      <c r="B12" s="13" t="s">
        <v>139</v>
      </c>
      <c r="C12" s="13" t="s">
        <v>138</v>
      </c>
      <c r="D12" s="14">
        <v>0.62</v>
      </c>
      <c r="E12" s="34">
        <v>50407</v>
      </c>
      <c r="F12" s="34">
        <v>26964</v>
      </c>
      <c r="G12" s="34">
        <v>35130</v>
      </c>
      <c r="I12" s="13"/>
      <c r="J12" s="13"/>
      <c r="K12" s="13"/>
      <c r="L12" s="13"/>
      <c r="M12" s="13"/>
    </row>
    <row r="13" spans="1:13">
      <c r="B13" s="13" t="s">
        <v>145</v>
      </c>
      <c r="C13" s="13" t="s">
        <v>144</v>
      </c>
      <c r="D13" s="14">
        <v>0.55000000000000004</v>
      </c>
      <c r="E13" s="34">
        <v>38999</v>
      </c>
      <c r="F13" s="34">
        <v>32709</v>
      </c>
      <c r="G13" s="34">
        <v>42484</v>
      </c>
      <c r="I13" s="13"/>
      <c r="J13" s="13"/>
      <c r="K13" s="13"/>
      <c r="L13" s="13"/>
      <c r="M13" s="13"/>
    </row>
  </sheetData>
  <hyperlinks>
    <hyperlink ref="A1" location="Indexing!A1" display="INDEX" xr:uid="{D241BDF2-ECB6-41DF-8A9C-B76E4F5E4A85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7D1AE-E24B-437B-91B1-DC86ED22704A}">
  <dimension ref="A1:P14"/>
  <sheetViews>
    <sheetView zoomScale="115" zoomScaleNormal="115" workbookViewId="0">
      <selection activeCell="O13" sqref="O13"/>
    </sheetView>
  </sheetViews>
  <sheetFormatPr defaultRowHeight="15"/>
  <cols>
    <col min="1" max="1" width="12.28515625" bestFit="1" customWidth="1"/>
    <col min="2" max="2" width="7.140625" customWidth="1"/>
    <col min="4" max="10" width="10.42578125" bestFit="1" customWidth="1"/>
    <col min="11" max="11" width="5" customWidth="1"/>
  </cols>
  <sheetData>
    <row r="1" spans="1:16">
      <c r="A1" s="30" t="s">
        <v>210</v>
      </c>
      <c r="D1" t="s">
        <v>217</v>
      </c>
      <c r="G1" t="s">
        <v>216</v>
      </c>
    </row>
    <row r="2" spans="1:16">
      <c r="B2" s="42" t="s">
        <v>167</v>
      </c>
      <c r="C2" s="42" t="s">
        <v>22</v>
      </c>
      <c r="D2" s="42" t="s">
        <v>215</v>
      </c>
      <c r="G2" s="42" t="s">
        <v>215</v>
      </c>
    </row>
    <row r="3" spans="1:16">
      <c r="B3" t="s">
        <v>143</v>
      </c>
      <c r="C3" t="s">
        <v>164</v>
      </c>
      <c r="D3" s="54">
        <f>_xlfn.XLOOKUP(B3,B5:B12,E5:E12)</f>
        <v>40361</v>
      </c>
      <c r="G3" s="54">
        <f>_xlfn.XLOOKUP(C3,E5:J5,E10:J10)</f>
        <v>40361</v>
      </c>
    </row>
    <row r="5" spans="1:16">
      <c r="B5" s="12" t="s">
        <v>167</v>
      </c>
      <c r="C5" s="12" t="s">
        <v>166</v>
      </c>
      <c r="D5" s="12" t="s">
        <v>165</v>
      </c>
      <c r="E5" s="12" t="s">
        <v>164</v>
      </c>
      <c r="F5" s="12" t="s">
        <v>163</v>
      </c>
      <c r="G5" s="12" t="s">
        <v>214</v>
      </c>
      <c r="H5" s="12" t="s">
        <v>213</v>
      </c>
      <c r="I5" s="12" t="s">
        <v>212</v>
      </c>
      <c r="J5" s="12" t="s">
        <v>211</v>
      </c>
      <c r="L5" s="12" t="s">
        <v>167</v>
      </c>
      <c r="M5" s="12" t="s">
        <v>166</v>
      </c>
      <c r="N5" s="12" t="s">
        <v>164</v>
      </c>
      <c r="O5" s="12" t="s">
        <v>163</v>
      </c>
      <c r="P5" s="12" t="s">
        <v>214</v>
      </c>
    </row>
    <row r="6" spans="1:16">
      <c r="B6" s="13" t="s">
        <v>160</v>
      </c>
      <c r="C6" s="13" t="s">
        <v>159</v>
      </c>
      <c r="D6" s="14">
        <v>0.45</v>
      </c>
      <c r="E6" s="34">
        <v>49183</v>
      </c>
      <c r="F6" s="34">
        <v>51466</v>
      </c>
      <c r="G6" s="34">
        <v>48850</v>
      </c>
      <c r="H6" s="34">
        <v>46604</v>
      </c>
      <c r="I6" s="34">
        <v>22692</v>
      </c>
      <c r="J6" s="34">
        <v>54470</v>
      </c>
      <c r="L6" s="13" t="s">
        <v>160</v>
      </c>
      <c r="M6" s="13" t="s">
        <v>159</v>
      </c>
    </row>
    <row r="7" spans="1:16">
      <c r="B7" s="13" t="s">
        <v>117</v>
      </c>
      <c r="C7" s="13" t="s">
        <v>153</v>
      </c>
      <c r="D7" s="14">
        <v>0.55000000000000004</v>
      </c>
      <c r="E7" s="34">
        <v>31157</v>
      </c>
      <c r="F7" s="34">
        <v>33906</v>
      </c>
      <c r="G7" s="34">
        <v>53674</v>
      </c>
      <c r="H7" s="34">
        <v>48073</v>
      </c>
      <c r="I7" s="34">
        <v>32102</v>
      </c>
      <c r="J7" s="34">
        <v>23877</v>
      </c>
      <c r="L7" s="13" t="s">
        <v>117</v>
      </c>
      <c r="M7" s="13" t="s">
        <v>153</v>
      </c>
    </row>
    <row r="8" spans="1:16">
      <c r="B8" s="13" t="s">
        <v>149</v>
      </c>
      <c r="C8" s="13" t="s">
        <v>148</v>
      </c>
      <c r="D8" s="14">
        <v>0.6</v>
      </c>
      <c r="E8" s="34">
        <v>40473</v>
      </c>
      <c r="F8" s="34">
        <v>30795</v>
      </c>
      <c r="G8" s="34">
        <v>24341</v>
      </c>
      <c r="H8" s="34">
        <v>52340</v>
      </c>
      <c r="I8" s="34">
        <v>40203</v>
      </c>
      <c r="J8" s="34">
        <v>28015</v>
      </c>
      <c r="L8" s="13" t="s">
        <v>149</v>
      </c>
      <c r="M8" s="13" t="s">
        <v>148</v>
      </c>
    </row>
    <row r="9" spans="1:16">
      <c r="B9" s="13" t="s">
        <v>145</v>
      </c>
      <c r="C9" s="13" t="s">
        <v>144</v>
      </c>
      <c r="D9" s="14">
        <v>0.55000000000000004</v>
      </c>
      <c r="E9" s="34">
        <v>38999</v>
      </c>
      <c r="F9" s="34">
        <v>32709</v>
      </c>
      <c r="G9" s="34">
        <v>42484</v>
      </c>
      <c r="H9" s="34">
        <v>33732</v>
      </c>
      <c r="I9" s="34">
        <v>45983</v>
      </c>
      <c r="J9" s="34">
        <v>26890</v>
      </c>
      <c r="L9" s="13" t="s">
        <v>145</v>
      </c>
      <c r="M9" s="13" t="s">
        <v>144</v>
      </c>
    </row>
    <row r="10" spans="1:16">
      <c r="B10" s="13" t="s">
        <v>143</v>
      </c>
      <c r="C10" s="13" t="s">
        <v>142</v>
      </c>
      <c r="D10" s="14">
        <v>0.5</v>
      </c>
      <c r="E10" s="34">
        <v>40361</v>
      </c>
      <c r="F10" s="34">
        <v>33822</v>
      </c>
      <c r="G10" s="34">
        <v>27715</v>
      </c>
      <c r="H10" s="34">
        <v>37099</v>
      </c>
      <c r="I10" s="34">
        <v>28242</v>
      </c>
      <c r="J10" s="34">
        <v>35827</v>
      </c>
      <c r="L10" s="13" t="s">
        <v>143</v>
      </c>
      <c r="M10" s="13" t="s">
        <v>142</v>
      </c>
    </row>
    <row r="11" spans="1:16">
      <c r="B11" s="13" t="s">
        <v>141</v>
      </c>
      <c r="C11" s="13" t="s">
        <v>140</v>
      </c>
      <c r="D11" s="14">
        <v>0.56000000000000005</v>
      </c>
      <c r="E11" s="34">
        <v>52132</v>
      </c>
      <c r="F11" s="34">
        <v>41494</v>
      </c>
      <c r="G11" s="34">
        <v>33401</v>
      </c>
      <c r="H11" s="34">
        <v>50195</v>
      </c>
      <c r="I11" s="34">
        <v>46512</v>
      </c>
      <c r="J11" s="34">
        <v>48014</v>
      </c>
      <c r="L11" s="13" t="s">
        <v>141</v>
      </c>
      <c r="M11" s="13" t="s">
        <v>140</v>
      </c>
    </row>
    <row r="12" spans="1:16">
      <c r="B12" s="13" t="s">
        <v>139</v>
      </c>
      <c r="C12" s="13" t="s">
        <v>138</v>
      </c>
      <c r="D12" s="14">
        <v>0.62</v>
      </c>
      <c r="E12" s="34">
        <v>50407</v>
      </c>
      <c r="F12" s="34">
        <v>26964</v>
      </c>
      <c r="G12" s="34">
        <v>35130</v>
      </c>
      <c r="H12" s="34">
        <v>25906</v>
      </c>
      <c r="I12" s="34">
        <v>25585</v>
      </c>
      <c r="J12" s="34">
        <v>32308</v>
      </c>
      <c r="L12" s="13" t="s">
        <v>139</v>
      </c>
      <c r="M12" s="13" t="s">
        <v>138</v>
      </c>
    </row>
    <row r="14" spans="1:16" ht="33.75">
      <c r="D14" s="55" t="s">
        <v>134</v>
      </c>
    </row>
  </sheetData>
  <hyperlinks>
    <hyperlink ref="A1" location="Indexing!A1" display="INDEX" xr:uid="{C1E496E1-93F3-4A93-B0F1-2E1BBC46FC5B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32E5-0EEE-4EA5-88AB-EC4E1CF7D994}">
  <dimension ref="A1:S13"/>
  <sheetViews>
    <sheetView topLeftCell="G1" zoomScale="145" zoomScaleNormal="145" workbookViewId="0">
      <selection activeCell="G1" sqref="G1"/>
    </sheetView>
  </sheetViews>
  <sheetFormatPr defaultRowHeight="15"/>
  <cols>
    <col min="1" max="1" width="12.28515625" bestFit="1" customWidth="1"/>
    <col min="2" max="2" width="7.140625" customWidth="1"/>
    <col min="4" max="10" width="10.42578125" bestFit="1" customWidth="1"/>
  </cols>
  <sheetData>
    <row r="1" spans="1:19">
      <c r="A1" s="30" t="s">
        <v>210</v>
      </c>
      <c r="G1" s="30" t="s">
        <v>218</v>
      </c>
    </row>
    <row r="2" spans="1:19">
      <c r="B2" s="42" t="s">
        <v>167</v>
      </c>
      <c r="C2" s="42" t="s">
        <v>22</v>
      </c>
      <c r="D2" s="42" t="s">
        <v>215</v>
      </c>
      <c r="G2" s="42" t="s">
        <v>215</v>
      </c>
    </row>
    <row r="3" spans="1:19">
      <c r="B3" t="s">
        <v>160</v>
      </c>
      <c r="C3" t="s">
        <v>163</v>
      </c>
      <c r="D3" s="54"/>
      <c r="G3" s="54"/>
    </row>
    <row r="4" spans="1:19">
      <c r="D4" s="54"/>
      <c r="G4" s="54"/>
    </row>
    <row r="5" spans="1:19">
      <c r="L5">
        <v>1</v>
      </c>
      <c r="M5">
        <v>2</v>
      </c>
      <c r="N5">
        <v>4</v>
      </c>
      <c r="O5">
        <v>5</v>
      </c>
      <c r="P5">
        <v>6</v>
      </c>
    </row>
    <row r="6" spans="1:19">
      <c r="B6" s="12" t="s">
        <v>167</v>
      </c>
      <c r="C6" s="12" t="s">
        <v>166</v>
      </c>
      <c r="D6" s="12" t="s">
        <v>165</v>
      </c>
      <c r="E6" s="12" t="s">
        <v>164</v>
      </c>
      <c r="F6" s="12" t="s">
        <v>163</v>
      </c>
      <c r="G6" s="12" t="s">
        <v>214</v>
      </c>
      <c r="H6" s="12" t="s">
        <v>213</v>
      </c>
      <c r="I6" s="12" t="s">
        <v>212</v>
      </c>
      <c r="J6" s="12" t="s">
        <v>211</v>
      </c>
      <c r="L6" s="12" t="s">
        <v>167</v>
      </c>
      <c r="M6" s="12" t="s">
        <v>166</v>
      </c>
      <c r="N6" s="12" t="s">
        <v>164</v>
      </c>
      <c r="O6" s="12" t="s">
        <v>163</v>
      </c>
      <c r="P6" s="12" t="s">
        <v>214</v>
      </c>
      <c r="Q6" s="12" t="s">
        <v>213</v>
      </c>
      <c r="R6" s="12" t="s">
        <v>212</v>
      </c>
      <c r="S6" s="12" t="s">
        <v>211</v>
      </c>
    </row>
    <row r="7" spans="1:19">
      <c r="B7" s="13" t="s">
        <v>160</v>
      </c>
      <c r="C7" s="13" t="s">
        <v>159</v>
      </c>
      <c r="D7" s="14">
        <v>0.45</v>
      </c>
      <c r="E7" s="34">
        <v>49183</v>
      </c>
      <c r="F7" s="34">
        <v>51466</v>
      </c>
      <c r="G7" s="34">
        <v>48850</v>
      </c>
      <c r="H7" s="34">
        <v>46604</v>
      </c>
      <c r="I7" s="34">
        <v>22692</v>
      </c>
      <c r="J7" s="34">
        <v>54470</v>
      </c>
      <c r="L7" s="13" t="s">
        <v>160</v>
      </c>
      <c r="M7" s="13" t="s">
        <v>159</v>
      </c>
      <c r="N7" s="34"/>
      <c r="O7" s="34"/>
      <c r="P7" s="34"/>
      <c r="Q7" s="34"/>
      <c r="R7" s="34"/>
      <c r="S7" s="34"/>
    </row>
    <row r="8" spans="1:19">
      <c r="B8" s="13" t="s">
        <v>117</v>
      </c>
      <c r="C8" s="13" t="s">
        <v>153</v>
      </c>
      <c r="D8" s="14">
        <v>0.55000000000000004</v>
      </c>
      <c r="E8" s="34">
        <v>31157</v>
      </c>
      <c r="F8" s="34">
        <v>33906</v>
      </c>
      <c r="G8" s="34">
        <v>53674</v>
      </c>
      <c r="H8" s="34">
        <v>48073</v>
      </c>
      <c r="I8" s="34">
        <v>32102</v>
      </c>
      <c r="J8" s="34">
        <v>23877</v>
      </c>
      <c r="L8" s="13" t="s">
        <v>117</v>
      </c>
      <c r="M8" s="13" t="s">
        <v>153</v>
      </c>
      <c r="N8" s="34"/>
      <c r="O8" s="34"/>
      <c r="P8" s="34"/>
      <c r="Q8" s="34"/>
      <c r="R8" s="34"/>
      <c r="S8" s="34"/>
    </row>
    <row r="9" spans="1:19">
      <c r="B9" s="13" t="s">
        <v>149</v>
      </c>
      <c r="C9" s="13" t="s">
        <v>148</v>
      </c>
      <c r="D9" s="14">
        <v>0.6</v>
      </c>
      <c r="E9" s="34">
        <v>40473</v>
      </c>
      <c r="F9" s="34">
        <v>30795</v>
      </c>
      <c r="G9" s="34">
        <v>24341</v>
      </c>
      <c r="H9" s="34">
        <v>52340</v>
      </c>
      <c r="I9" s="34">
        <v>40203</v>
      </c>
      <c r="J9" s="34">
        <v>28015</v>
      </c>
      <c r="L9" s="13" t="s">
        <v>149</v>
      </c>
      <c r="M9" s="13" t="s">
        <v>148</v>
      </c>
      <c r="N9" s="34"/>
      <c r="O9" s="34"/>
      <c r="P9" s="34"/>
      <c r="Q9" s="34"/>
      <c r="R9" s="34"/>
      <c r="S9" s="34"/>
    </row>
    <row r="10" spans="1:19">
      <c r="B10" s="13" t="s">
        <v>143</v>
      </c>
      <c r="C10" s="13" t="s">
        <v>142</v>
      </c>
      <c r="D10" s="14">
        <v>0.5</v>
      </c>
      <c r="E10" s="34">
        <v>40361</v>
      </c>
      <c r="F10" s="34">
        <v>33822</v>
      </c>
      <c r="G10" s="34">
        <v>27715</v>
      </c>
      <c r="H10" s="34">
        <v>37099</v>
      </c>
      <c r="I10" s="34">
        <v>28242</v>
      </c>
      <c r="J10" s="34">
        <v>35827</v>
      </c>
      <c r="L10" s="13" t="s">
        <v>143</v>
      </c>
      <c r="M10" s="13" t="s">
        <v>142</v>
      </c>
      <c r="N10" s="34"/>
      <c r="O10" s="34"/>
      <c r="P10" s="34"/>
      <c r="Q10" s="34"/>
      <c r="R10" s="34"/>
      <c r="S10" s="34"/>
    </row>
    <row r="11" spans="1:19">
      <c r="B11" s="13" t="s">
        <v>141</v>
      </c>
      <c r="C11" s="13" t="s">
        <v>140</v>
      </c>
      <c r="D11" s="14">
        <v>0.56000000000000005</v>
      </c>
      <c r="E11" s="34">
        <v>52132</v>
      </c>
      <c r="F11" s="34">
        <v>41494</v>
      </c>
      <c r="G11" s="34">
        <v>33401</v>
      </c>
      <c r="H11" s="34">
        <v>50195</v>
      </c>
      <c r="I11" s="34">
        <v>46512</v>
      </c>
      <c r="J11" s="34">
        <v>48014</v>
      </c>
      <c r="L11" s="13" t="s">
        <v>141</v>
      </c>
      <c r="M11" s="13" t="s">
        <v>140</v>
      </c>
      <c r="N11" s="34"/>
      <c r="O11" s="34"/>
      <c r="P11" s="34"/>
      <c r="Q11" s="34"/>
      <c r="R11" s="34"/>
      <c r="S11" s="34"/>
    </row>
    <row r="12" spans="1:19">
      <c r="B12" s="13" t="s">
        <v>139</v>
      </c>
      <c r="C12" s="13" t="s">
        <v>138</v>
      </c>
      <c r="D12" s="14">
        <v>0.62</v>
      </c>
      <c r="E12" s="34">
        <v>50407</v>
      </c>
      <c r="F12" s="34">
        <v>26964</v>
      </c>
      <c r="G12" s="34">
        <v>35130</v>
      </c>
      <c r="H12" s="34">
        <v>25906</v>
      </c>
      <c r="I12" s="34">
        <v>25585</v>
      </c>
      <c r="J12" s="34">
        <v>32308</v>
      </c>
      <c r="L12" s="13" t="s">
        <v>139</v>
      </c>
      <c r="M12" s="13" t="s">
        <v>138</v>
      </c>
      <c r="N12" s="34"/>
      <c r="O12" s="34"/>
      <c r="P12" s="34"/>
      <c r="Q12" s="34"/>
      <c r="R12" s="34"/>
      <c r="S12" s="34"/>
    </row>
    <row r="13" spans="1:19">
      <c r="B13" s="13" t="s">
        <v>145</v>
      </c>
      <c r="C13" s="13" t="s">
        <v>144</v>
      </c>
      <c r="D13" s="14">
        <v>0.55000000000000004</v>
      </c>
      <c r="E13" s="34">
        <v>38999</v>
      </c>
      <c r="F13" s="34">
        <v>32709</v>
      </c>
      <c r="G13" s="34">
        <v>42484</v>
      </c>
      <c r="H13" s="34">
        <v>33732</v>
      </c>
      <c r="I13" s="34">
        <v>45983</v>
      </c>
      <c r="J13" s="34">
        <v>26890</v>
      </c>
      <c r="L13" s="13" t="s">
        <v>145</v>
      </c>
      <c r="M13" s="13" t="s">
        <v>144</v>
      </c>
      <c r="N13" s="34"/>
      <c r="O13" s="34"/>
      <c r="P13" s="34"/>
      <c r="Q13" s="34"/>
      <c r="R13" s="34"/>
      <c r="S13" s="34"/>
    </row>
  </sheetData>
  <hyperlinks>
    <hyperlink ref="A1" location="Indexing!A1" display="INDEX" xr:uid="{71EFA4FD-EC6D-42D7-BE0C-09A93C366272}"/>
    <hyperlink ref="G1" location="Indexing!A1" display="Index_sheet" xr:uid="{9CC189E3-9036-4AAA-9F0A-92FFB2E2869A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179C-A70F-4841-BE2B-2933B7D52693}">
  <sheetPr codeName="Sheet12">
    <pageSetUpPr fitToPage="1"/>
  </sheetPr>
  <dimension ref="A1:F24"/>
  <sheetViews>
    <sheetView workbookViewId="0">
      <selection activeCell="B2" sqref="B2:F17"/>
    </sheetView>
  </sheetViews>
  <sheetFormatPr defaultRowHeight="15"/>
  <cols>
    <col min="1" max="1" width="12" bestFit="1" customWidth="1"/>
    <col min="2" max="2" width="37.5703125" bestFit="1" customWidth="1"/>
    <col min="3" max="3" width="12.85546875" customWidth="1"/>
    <col min="4" max="4" width="41.42578125" bestFit="1" customWidth="1"/>
    <col min="5" max="5" width="12.85546875" customWidth="1"/>
    <col min="6" max="6" width="41.42578125" bestFit="1" customWidth="1"/>
    <col min="7" max="31" width="12.85546875" customWidth="1"/>
  </cols>
  <sheetData>
    <row r="1" spans="1:6">
      <c r="A1" s="30" t="s">
        <v>218</v>
      </c>
    </row>
    <row r="2" spans="1:6">
      <c r="B2" s="8" t="s">
        <v>59</v>
      </c>
      <c r="D2" s="8" t="s">
        <v>59</v>
      </c>
      <c r="F2" s="8" t="s">
        <v>59</v>
      </c>
    </row>
    <row r="3" spans="1:6">
      <c r="B3" t="s">
        <v>46</v>
      </c>
      <c r="D3" t="s">
        <v>46</v>
      </c>
      <c r="F3" t="s">
        <v>46</v>
      </c>
    </row>
    <row r="4" spans="1:6">
      <c r="B4" t="s">
        <v>47</v>
      </c>
      <c r="D4" t="s">
        <v>47</v>
      </c>
      <c r="F4" t="s">
        <v>47</v>
      </c>
    </row>
    <row r="5" spans="1:6">
      <c r="B5" t="s">
        <v>48</v>
      </c>
      <c r="D5" t="s">
        <v>48</v>
      </c>
      <c r="F5" t="s">
        <v>48</v>
      </c>
    </row>
    <row r="6" spans="1:6">
      <c r="B6" t="s">
        <v>49</v>
      </c>
      <c r="D6" t="s">
        <v>49</v>
      </c>
      <c r="F6" t="s">
        <v>49</v>
      </c>
    </row>
    <row r="7" spans="1:6">
      <c r="B7" t="s">
        <v>50</v>
      </c>
      <c r="D7" t="s">
        <v>50</v>
      </c>
      <c r="F7" t="s">
        <v>50</v>
      </c>
    </row>
    <row r="8" spans="1:6">
      <c r="B8" t="s">
        <v>51</v>
      </c>
      <c r="D8" t="s">
        <v>51</v>
      </c>
      <c r="F8" t="s">
        <v>51</v>
      </c>
    </row>
    <row r="9" spans="1:6">
      <c r="B9" t="s">
        <v>52</v>
      </c>
      <c r="D9" t="s">
        <v>52</v>
      </c>
      <c r="F9" t="s">
        <v>52</v>
      </c>
    </row>
    <row r="10" spans="1:6">
      <c r="B10" t="s">
        <v>53</v>
      </c>
      <c r="D10" t="s">
        <v>53</v>
      </c>
      <c r="F10" t="s">
        <v>53</v>
      </c>
    </row>
    <row r="11" spans="1:6">
      <c r="B11" t="s">
        <v>54</v>
      </c>
      <c r="D11" t="s">
        <v>54</v>
      </c>
      <c r="F11" t="s">
        <v>54</v>
      </c>
    </row>
    <row r="12" spans="1:6">
      <c r="B12" t="s">
        <v>55</v>
      </c>
      <c r="D12" t="s">
        <v>55</v>
      </c>
      <c r="F12" t="s">
        <v>55</v>
      </c>
    </row>
    <row r="13" spans="1:6">
      <c r="B13" t="s">
        <v>56</v>
      </c>
      <c r="D13" t="s">
        <v>56</v>
      </c>
      <c r="F13" t="s">
        <v>56</v>
      </c>
    </row>
    <row r="14" spans="1:6">
      <c r="B14" t="s">
        <v>57</v>
      </c>
      <c r="D14" t="s">
        <v>57</v>
      </c>
      <c r="F14" t="s">
        <v>57</v>
      </c>
    </row>
    <row r="15" spans="1:6">
      <c r="B15" t="s">
        <v>58</v>
      </c>
      <c r="D15" t="s">
        <v>58</v>
      </c>
      <c r="F15" t="s">
        <v>58</v>
      </c>
    </row>
    <row r="16" spans="1:6">
      <c r="B16" t="s">
        <v>61</v>
      </c>
      <c r="D16" t="s">
        <v>61</v>
      </c>
      <c r="F16" t="s">
        <v>61</v>
      </c>
    </row>
    <row r="17" spans="2:6">
      <c r="B17" t="s">
        <v>60</v>
      </c>
      <c r="D17" t="s">
        <v>60</v>
      </c>
      <c r="F17" t="s">
        <v>60</v>
      </c>
    </row>
    <row r="18" spans="2:6">
      <c r="B18" s="9"/>
    </row>
    <row r="22" spans="2:6">
      <c r="C22" s="8"/>
    </row>
    <row r="24" spans="2:6" ht="255">
      <c r="B24" s="8" t="s">
        <v>45</v>
      </c>
    </row>
  </sheetData>
  <hyperlinks>
    <hyperlink ref="A1" location="Indexing!A1" display="Index_sheet" xr:uid="{F0F1C6C8-CA74-44B4-BA9A-433759467115}"/>
  </hyperlinks>
  <printOptions horizontalCentered="1" verticalCentered="1"/>
  <pageMargins left="0.7" right="0.7" top="0.75" bottom="0.75" header="0.3" footer="0.3"/>
  <pageSetup paperSize="9" scale="83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8D06-76D7-4D17-92A5-C6BE333A9D81}">
  <dimension ref="A1:H34"/>
  <sheetViews>
    <sheetView topLeftCell="H1" zoomScaleNormal="100" workbookViewId="0">
      <selection activeCell="H21" sqref="H21"/>
    </sheetView>
  </sheetViews>
  <sheetFormatPr defaultRowHeight="15"/>
  <cols>
    <col min="1" max="1" width="12.42578125" bestFit="1" customWidth="1"/>
    <col min="2" max="2" width="37.5703125" bestFit="1" customWidth="1"/>
    <col min="3" max="3" width="2.7109375" customWidth="1"/>
    <col min="4" max="4" width="38.7109375" bestFit="1" customWidth="1"/>
    <col min="5" max="5" width="2.7109375" customWidth="1"/>
    <col min="6" max="6" width="38.7109375" bestFit="1" customWidth="1"/>
    <col min="7" max="7" width="2.7109375" customWidth="1"/>
    <col min="8" max="8" width="38.7109375" bestFit="1" customWidth="1"/>
    <col min="9" max="31" width="12.7109375" customWidth="1"/>
  </cols>
  <sheetData>
    <row r="1" spans="1:8">
      <c r="A1" s="30" t="s">
        <v>218</v>
      </c>
    </row>
    <row r="2" spans="1:8">
      <c r="B2" s="8" t="s">
        <v>59</v>
      </c>
      <c r="D2" s="8" t="s">
        <v>59</v>
      </c>
      <c r="F2" s="8" t="s">
        <v>59</v>
      </c>
      <c r="H2" s="8" t="s">
        <v>59</v>
      </c>
    </row>
    <row r="3" spans="1:8">
      <c r="B3" t="s">
        <v>46</v>
      </c>
      <c r="D3" t="s">
        <v>46</v>
      </c>
      <c r="F3" t="s">
        <v>46</v>
      </c>
      <c r="H3" t="s">
        <v>46</v>
      </c>
    </row>
    <row r="4" spans="1:8">
      <c r="B4" t="s">
        <v>47</v>
      </c>
      <c r="D4" t="s">
        <v>47</v>
      </c>
      <c r="F4" t="s">
        <v>47</v>
      </c>
      <c r="H4" t="s">
        <v>47</v>
      </c>
    </row>
    <row r="5" spans="1:8">
      <c r="B5" t="s">
        <v>48</v>
      </c>
      <c r="D5" t="s">
        <v>48</v>
      </c>
      <c r="F5" t="s">
        <v>48</v>
      </c>
      <c r="H5" t="s">
        <v>48</v>
      </c>
    </row>
    <row r="6" spans="1:8">
      <c r="B6" t="s">
        <v>49</v>
      </c>
      <c r="D6" t="s">
        <v>49</v>
      </c>
      <c r="F6" t="s">
        <v>49</v>
      </c>
      <c r="H6" t="s">
        <v>49</v>
      </c>
    </row>
    <row r="7" spans="1:8">
      <c r="B7" t="s">
        <v>50</v>
      </c>
      <c r="D7" t="s">
        <v>50</v>
      </c>
      <c r="F7" t="s">
        <v>50</v>
      </c>
      <c r="H7" t="s">
        <v>50</v>
      </c>
    </row>
    <row r="8" spans="1:8">
      <c r="B8" t="s">
        <v>51</v>
      </c>
      <c r="D8" t="s">
        <v>51</v>
      </c>
      <c r="F8" t="s">
        <v>51</v>
      </c>
      <c r="H8" t="s">
        <v>51</v>
      </c>
    </row>
    <row r="9" spans="1:8">
      <c r="B9" t="s">
        <v>52</v>
      </c>
      <c r="D9" t="s">
        <v>52</v>
      </c>
      <c r="F9" t="s">
        <v>52</v>
      </c>
      <c r="H9" t="s">
        <v>52</v>
      </c>
    </row>
    <row r="10" spans="1:8">
      <c r="B10" t="s">
        <v>53</v>
      </c>
      <c r="D10" t="s">
        <v>53</v>
      </c>
      <c r="F10" t="s">
        <v>53</v>
      </c>
      <c r="H10" t="s">
        <v>53</v>
      </c>
    </row>
    <row r="11" spans="1:8">
      <c r="B11" t="s">
        <v>54</v>
      </c>
      <c r="D11" t="s">
        <v>54</v>
      </c>
      <c r="F11" t="s">
        <v>54</v>
      </c>
      <c r="H11" t="s">
        <v>54</v>
      </c>
    </row>
    <row r="12" spans="1:8">
      <c r="B12" t="s">
        <v>55</v>
      </c>
      <c r="D12" t="s">
        <v>55</v>
      </c>
      <c r="F12" t="s">
        <v>55</v>
      </c>
      <c r="H12" t="s">
        <v>55</v>
      </c>
    </row>
    <row r="13" spans="1:8">
      <c r="B13" t="s">
        <v>56</v>
      </c>
      <c r="D13" t="s">
        <v>56</v>
      </c>
      <c r="F13" t="s">
        <v>56</v>
      </c>
      <c r="H13" t="s">
        <v>56</v>
      </c>
    </row>
    <row r="14" spans="1:8">
      <c r="B14" t="s">
        <v>57</v>
      </c>
      <c r="D14" t="s">
        <v>57</v>
      </c>
      <c r="F14" t="s">
        <v>57</v>
      </c>
      <c r="H14" t="s">
        <v>57</v>
      </c>
    </row>
    <row r="15" spans="1:8">
      <c r="B15" t="s">
        <v>58</v>
      </c>
      <c r="D15" t="s">
        <v>58</v>
      </c>
      <c r="F15" t="s">
        <v>58</v>
      </c>
      <c r="H15" t="s">
        <v>58</v>
      </c>
    </row>
    <row r="16" spans="1:8">
      <c r="B16" t="s">
        <v>61</v>
      </c>
      <c r="D16" t="s">
        <v>61</v>
      </c>
      <c r="F16" t="s">
        <v>61</v>
      </c>
      <c r="H16" t="s">
        <v>61</v>
      </c>
    </row>
    <row r="17" spans="2:8">
      <c r="B17" t="s">
        <v>60</v>
      </c>
      <c r="D17" t="s">
        <v>60</v>
      </c>
      <c r="F17" t="s">
        <v>60</v>
      </c>
      <c r="H17" t="s">
        <v>60</v>
      </c>
    </row>
    <row r="18" spans="2:8">
      <c r="B18" s="9"/>
    </row>
    <row r="19" spans="2:8">
      <c r="B19" s="8" t="s">
        <v>59</v>
      </c>
      <c r="D19" s="8" t="s">
        <v>59</v>
      </c>
      <c r="F19" s="8" t="s">
        <v>59</v>
      </c>
      <c r="H19" s="8" t="s">
        <v>59</v>
      </c>
    </row>
    <row r="20" spans="2:8">
      <c r="B20" t="s">
        <v>46</v>
      </c>
      <c r="D20" t="s">
        <v>46</v>
      </c>
      <c r="F20" t="s">
        <v>46</v>
      </c>
      <c r="H20" t="s">
        <v>46</v>
      </c>
    </row>
    <row r="21" spans="2:8">
      <c r="B21" t="s">
        <v>47</v>
      </c>
      <c r="D21" t="s">
        <v>47</v>
      </c>
      <c r="F21" t="s">
        <v>47</v>
      </c>
      <c r="H21" t="s">
        <v>47</v>
      </c>
    </row>
    <row r="22" spans="2:8">
      <c r="B22" t="s">
        <v>48</v>
      </c>
      <c r="D22" t="s">
        <v>48</v>
      </c>
      <c r="F22" t="s">
        <v>48</v>
      </c>
      <c r="H22" t="s">
        <v>48</v>
      </c>
    </row>
    <row r="23" spans="2:8">
      <c r="B23" t="s">
        <v>49</v>
      </c>
      <c r="D23" t="s">
        <v>49</v>
      </c>
      <c r="F23" t="s">
        <v>49</v>
      </c>
      <c r="H23" t="s">
        <v>49</v>
      </c>
    </row>
    <row r="24" spans="2:8">
      <c r="B24" t="s">
        <v>50</v>
      </c>
      <c r="D24" t="s">
        <v>50</v>
      </c>
      <c r="F24" t="s">
        <v>50</v>
      </c>
      <c r="H24" t="s">
        <v>50</v>
      </c>
    </row>
    <row r="25" spans="2:8">
      <c r="B25" t="s">
        <v>51</v>
      </c>
      <c r="D25" t="s">
        <v>51</v>
      </c>
      <c r="F25" t="s">
        <v>51</v>
      </c>
      <c r="H25" t="s">
        <v>51</v>
      </c>
    </row>
    <row r="26" spans="2:8">
      <c r="B26" t="s">
        <v>52</v>
      </c>
      <c r="D26" t="s">
        <v>52</v>
      </c>
      <c r="F26" t="s">
        <v>52</v>
      </c>
      <c r="H26" t="s">
        <v>52</v>
      </c>
    </row>
    <row r="27" spans="2:8">
      <c r="B27" t="s">
        <v>53</v>
      </c>
      <c r="D27" t="s">
        <v>53</v>
      </c>
      <c r="F27" t="s">
        <v>53</v>
      </c>
      <c r="H27" t="s">
        <v>53</v>
      </c>
    </row>
    <row r="28" spans="2:8">
      <c r="B28" t="s">
        <v>54</v>
      </c>
      <c r="D28" t="s">
        <v>54</v>
      </c>
      <c r="F28" t="s">
        <v>54</v>
      </c>
      <c r="H28" t="s">
        <v>54</v>
      </c>
    </row>
    <row r="29" spans="2:8">
      <c r="B29" t="s">
        <v>55</v>
      </c>
      <c r="D29" t="s">
        <v>55</v>
      </c>
      <c r="F29" t="s">
        <v>55</v>
      </c>
      <c r="H29" t="s">
        <v>55</v>
      </c>
    </row>
    <row r="30" spans="2:8">
      <c r="B30" t="s">
        <v>56</v>
      </c>
      <c r="D30" t="s">
        <v>56</v>
      </c>
      <c r="F30" t="s">
        <v>56</v>
      </c>
      <c r="H30" t="s">
        <v>56</v>
      </c>
    </row>
    <row r="31" spans="2:8">
      <c r="B31" t="s">
        <v>57</v>
      </c>
      <c r="D31" t="s">
        <v>57</v>
      </c>
      <c r="F31" t="s">
        <v>57</v>
      </c>
      <c r="H31" t="s">
        <v>57</v>
      </c>
    </row>
    <row r="32" spans="2:8">
      <c r="B32" t="s">
        <v>58</v>
      </c>
      <c r="D32" t="s">
        <v>58</v>
      </c>
      <c r="F32" t="s">
        <v>58</v>
      </c>
      <c r="H32" t="s">
        <v>58</v>
      </c>
    </row>
    <row r="33" spans="2:8">
      <c r="B33" t="s">
        <v>61</v>
      </c>
      <c r="D33" t="s">
        <v>61</v>
      </c>
      <c r="F33" t="s">
        <v>61</v>
      </c>
      <c r="H33" t="s">
        <v>61</v>
      </c>
    </row>
    <row r="34" spans="2:8">
      <c r="B34" t="s">
        <v>60</v>
      </c>
      <c r="D34" t="s">
        <v>60</v>
      </c>
      <c r="F34" t="s">
        <v>60</v>
      </c>
      <c r="H34" t="s">
        <v>60</v>
      </c>
    </row>
  </sheetData>
  <hyperlinks>
    <hyperlink ref="A1" location="Indexing!A1" display="Index_sheet" xr:uid="{2B8B866B-BB51-4ED9-80DC-4B24DCB2CE3D}"/>
  </hyperlinks>
  <pageMargins left="1" right="1" top="1" bottom="1" header="0.5" footer="0.5"/>
  <pageSetup paperSize="9" scale="6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80FC-3851-49CC-810C-F3992B1BBA64}">
  <dimension ref="A1:H9"/>
  <sheetViews>
    <sheetView zoomScale="175" zoomScaleNormal="175" workbookViewId="0"/>
  </sheetViews>
  <sheetFormatPr defaultRowHeight="15"/>
  <cols>
    <col min="1" max="1" width="12" bestFit="1" customWidth="1"/>
    <col min="2" max="2" width="9.85546875" customWidth="1"/>
    <col min="3" max="3" width="27.28515625" customWidth="1"/>
    <col min="4" max="4" width="6.5703125" customWidth="1"/>
    <col min="5" max="5" width="7.7109375" customWidth="1"/>
    <col min="6" max="6" width="10.7109375" customWidth="1"/>
    <col min="7" max="7" width="10.28515625" customWidth="1"/>
    <col min="8" max="8" width="12.7109375" customWidth="1"/>
  </cols>
  <sheetData>
    <row r="1" spans="1:8" ht="11.25" customHeight="1">
      <c r="A1" s="30" t="s">
        <v>218</v>
      </c>
    </row>
    <row r="2" spans="1:8">
      <c r="B2" s="43" t="s">
        <v>137</v>
      </c>
      <c r="C2" s="42" t="s">
        <v>180</v>
      </c>
      <c r="D2" s="48" t="s">
        <v>179</v>
      </c>
      <c r="E2" s="48" t="s">
        <v>178</v>
      </c>
      <c r="F2" s="48" t="s">
        <v>177</v>
      </c>
      <c r="G2" s="48" t="s">
        <v>176</v>
      </c>
      <c r="H2" s="48" t="s">
        <v>175</v>
      </c>
    </row>
    <row r="3" spans="1:8">
      <c r="B3" s="41">
        <v>1</v>
      </c>
      <c r="C3" t="s">
        <v>174</v>
      </c>
      <c r="D3">
        <v>6</v>
      </c>
      <c r="E3">
        <v>120</v>
      </c>
      <c r="F3">
        <v>720</v>
      </c>
      <c r="G3">
        <v>122.4</v>
      </c>
      <c r="H3">
        <v>597.6</v>
      </c>
    </row>
    <row r="4" spans="1:8">
      <c r="B4" s="41">
        <v>2</v>
      </c>
      <c r="C4" t="s">
        <v>173</v>
      </c>
      <c r="D4">
        <v>10</v>
      </c>
      <c r="E4">
        <v>230</v>
      </c>
      <c r="F4">
        <v>2300</v>
      </c>
      <c r="G4">
        <v>391</v>
      </c>
      <c r="H4">
        <v>1909</v>
      </c>
    </row>
    <row r="5" spans="1:8">
      <c r="B5" s="41">
        <v>3</v>
      </c>
      <c r="C5" t="s">
        <v>172</v>
      </c>
      <c r="D5">
        <v>12</v>
      </c>
      <c r="E5">
        <v>100</v>
      </c>
      <c r="F5">
        <v>1200</v>
      </c>
      <c r="G5">
        <v>204.00000000000003</v>
      </c>
      <c r="H5">
        <v>996</v>
      </c>
    </row>
    <row r="6" spans="1:8">
      <c r="B6" s="41">
        <v>4</v>
      </c>
      <c r="C6" t="s">
        <v>171</v>
      </c>
      <c r="D6">
        <v>15</v>
      </c>
      <c r="E6">
        <v>150</v>
      </c>
      <c r="F6">
        <v>2250</v>
      </c>
      <c r="G6">
        <v>382.5</v>
      </c>
      <c r="H6">
        <v>1867.5</v>
      </c>
    </row>
    <row r="7" spans="1:8">
      <c r="B7" s="41">
        <v>5</v>
      </c>
      <c r="C7" t="s">
        <v>170</v>
      </c>
      <c r="D7">
        <v>14</v>
      </c>
      <c r="E7">
        <v>250</v>
      </c>
      <c r="F7">
        <v>3500</v>
      </c>
      <c r="G7">
        <v>595</v>
      </c>
      <c r="H7">
        <v>2905</v>
      </c>
    </row>
    <row r="8" spans="1:8">
      <c r="B8" s="41">
        <v>6</v>
      </c>
      <c r="C8" t="s">
        <v>169</v>
      </c>
      <c r="D8">
        <v>12</v>
      </c>
      <c r="E8">
        <v>140</v>
      </c>
      <c r="F8">
        <v>1680</v>
      </c>
      <c r="G8">
        <v>285.60000000000002</v>
      </c>
      <c r="H8">
        <v>1394.4</v>
      </c>
    </row>
    <row r="9" spans="1:8">
      <c r="B9" s="41"/>
    </row>
  </sheetData>
  <hyperlinks>
    <hyperlink ref="A1" location="Indexing!A1" display="Index_sheet" xr:uid="{2D94DD1E-58FE-4073-96E9-D521BB2841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228D-12F9-4630-A866-7D5DC3B1185B}">
  <dimension ref="A1:F8"/>
  <sheetViews>
    <sheetView zoomScale="115" zoomScaleNormal="115" workbookViewId="0"/>
  </sheetViews>
  <sheetFormatPr defaultRowHeight="15"/>
  <cols>
    <col min="1" max="1" width="12.28515625" bestFit="1" customWidth="1"/>
    <col min="2" max="2" width="5.5703125" bestFit="1" customWidth="1"/>
    <col min="5" max="5" width="13.42578125" customWidth="1"/>
    <col min="6" max="6" width="12.7109375" customWidth="1"/>
  </cols>
  <sheetData>
    <row r="1" spans="1:6">
      <c r="A1" s="30" t="s">
        <v>168</v>
      </c>
    </row>
    <row r="2" spans="1:6" ht="30">
      <c r="B2" s="47" t="s">
        <v>137</v>
      </c>
      <c r="C2" s="46" t="s">
        <v>180</v>
      </c>
      <c r="D2" s="45" t="s">
        <v>179</v>
      </c>
      <c r="E2" s="44" t="s">
        <v>178</v>
      </c>
      <c r="F2" s="44" t="s">
        <v>177</v>
      </c>
    </row>
    <row r="3" spans="1:6">
      <c r="B3" s="2">
        <v>1</v>
      </c>
      <c r="C3" s="1" t="s">
        <v>174</v>
      </c>
      <c r="D3" s="1">
        <v>6</v>
      </c>
      <c r="E3" s="1">
        <v>120</v>
      </c>
      <c r="F3" s="1">
        <f t="shared" ref="F3:F8" si="0">D3*E3</f>
        <v>720</v>
      </c>
    </row>
    <row r="4" spans="1:6">
      <c r="B4" s="2">
        <v>2</v>
      </c>
      <c r="C4" s="1" t="s">
        <v>173</v>
      </c>
      <c r="D4" s="1">
        <v>10</v>
      </c>
      <c r="E4" s="1">
        <v>230</v>
      </c>
      <c r="F4" s="1">
        <f t="shared" si="0"/>
        <v>2300</v>
      </c>
    </row>
    <row r="5" spans="1:6">
      <c r="B5" s="2">
        <v>3</v>
      </c>
      <c r="C5" s="1" t="s">
        <v>172</v>
      </c>
      <c r="D5" s="1">
        <v>12</v>
      </c>
      <c r="E5" s="1">
        <v>100</v>
      </c>
      <c r="F5" s="1">
        <f t="shared" si="0"/>
        <v>1200</v>
      </c>
    </row>
    <row r="6" spans="1:6">
      <c r="B6" s="2">
        <v>4</v>
      </c>
      <c r="C6" s="1" t="s">
        <v>171</v>
      </c>
      <c r="D6" s="1">
        <v>15</v>
      </c>
      <c r="E6" s="1">
        <v>150</v>
      </c>
      <c r="F6" s="1">
        <f t="shared" si="0"/>
        <v>2250</v>
      </c>
    </row>
    <row r="7" spans="1:6">
      <c r="B7" s="2">
        <v>5</v>
      </c>
      <c r="C7" s="1" t="s">
        <v>170</v>
      </c>
      <c r="D7" s="1">
        <v>14</v>
      </c>
      <c r="E7" s="1">
        <v>250</v>
      </c>
      <c r="F7" s="1">
        <f t="shared" si="0"/>
        <v>3500</v>
      </c>
    </row>
    <row r="8" spans="1:6">
      <c r="B8" s="2">
        <v>6</v>
      </c>
      <c r="C8" s="1" t="s">
        <v>169</v>
      </c>
      <c r="D8" s="1">
        <v>12</v>
      </c>
      <c r="E8" s="1">
        <v>140</v>
      </c>
      <c r="F8" s="1">
        <f t="shared" si="0"/>
        <v>1680</v>
      </c>
    </row>
  </sheetData>
  <hyperlinks>
    <hyperlink ref="A1" location="Indexing!A1" display="Index_Sheet" xr:uid="{340573A3-9A6F-4D9D-A0D0-BAEAE8C599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8295-42A7-4C05-90A5-030FC36F386B}">
  <sheetPr codeName="Sheet1"/>
  <dimension ref="A1:I15"/>
  <sheetViews>
    <sheetView workbookViewId="0"/>
  </sheetViews>
  <sheetFormatPr defaultRowHeight="15"/>
  <cols>
    <col min="1" max="1" width="12" bestFit="1" customWidth="1"/>
    <col min="2" max="2" width="8.140625" bestFit="1" customWidth="1"/>
    <col min="3" max="9" width="10.140625" customWidth="1"/>
  </cols>
  <sheetData>
    <row r="1" spans="1:9">
      <c r="A1" s="30" t="s">
        <v>218</v>
      </c>
    </row>
    <row r="2" spans="1:9">
      <c r="B2" s="12" t="s">
        <v>113</v>
      </c>
      <c r="C2" s="27" t="s">
        <v>106</v>
      </c>
      <c r="D2" s="27" t="s">
        <v>107</v>
      </c>
      <c r="E2" s="27" t="s">
        <v>108</v>
      </c>
      <c r="F2" s="27" t="s">
        <v>109</v>
      </c>
      <c r="G2" s="27" t="s">
        <v>110</v>
      </c>
      <c r="H2" s="27" t="s">
        <v>111</v>
      </c>
      <c r="I2" s="27" t="s">
        <v>112</v>
      </c>
    </row>
    <row r="3" spans="1:9">
      <c r="B3" s="13" t="s">
        <v>114</v>
      </c>
      <c r="C3" s="26">
        <f ca="1">RANDBETWEEN(10,32)</f>
        <v>19</v>
      </c>
      <c r="D3" s="26">
        <f t="shared" ref="D3:I15" ca="1" si="0">RANDBETWEEN(10,32)</f>
        <v>28</v>
      </c>
      <c r="E3" s="26">
        <f t="shared" ca="1" si="0"/>
        <v>24</v>
      </c>
      <c r="F3" s="26">
        <f t="shared" ca="1" si="0"/>
        <v>25</v>
      </c>
      <c r="G3" s="26">
        <f t="shared" ca="1" si="0"/>
        <v>30</v>
      </c>
      <c r="H3" s="26">
        <f t="shared" ca="1" si="0"/>
        <v>19</v>
      </c>
      <c r="I3" s="26">
        <f t="shared" ca="1" si="0"/>
        <v>29</v>
      </c>
    </row>
    <row r="4" spans="1:9">
      <c r="B4" s="13" t="s">
        <v>115</v>
      </c>
      <c r="C4" s="26">
        <f ca="1">RANDBETWEEN(10,32)</f>
        <v>20</v>
      </c>
      <c r="D4" s="26">
        <f ca="1">RANDBETWEEN(10,32)</f>
        <v>10</v>
      </c>
      <c r="E4" s="26">
        <f t="shared" ca="1" si="0"/>
        <v>11</v>
      </c>
      <c r="F4" s="26">
        <f t="shared" ca="1" si="0"/>
        <v>20</v>
      </c>
      <c r="G4" s="26">
        <f t="shared" ca="1" si="0"/>
        <v>17</v>
      </c>
      <c r="H4" s="26">
        <f t="shared" ca="1" si="0"/>
        <v>26</v>
      </c>
      <c r="I4" s="26">
        <f t="shared" ca="1" si="0"/>
        <v>19</v>
      </c>
    </row>
    <row r="5" spans="1:9">
      <c r="B5" s="13" t="s">
        <v>116</v>
      </c>
      <c r="C5" s="26">
        <f t="shared" ref="C5:C15" ca="1" si="1">RANDBETWEEN(10,32)</f>
        <v>19</v>
      </c>
      <c r="D5" s="26">
        <f t="shared" ca="1" si="0"/>
        <v>27</v>
      </c>
      <c r="E5" s="26">
        <f t="shared" ca="1" si="0"/>
        <v>30</v>
      </c>
      <c r="F5" s="26">
        <f t="shared" ca="1" si="0"/>
        <v>30</v>
      </c>
      <c r="G5" s="26">
        <f t="shared" ca="1" si="0"/>
        <v>27</v>
      </c>
      <c r="H5" s="26">
        <f t="shared" ca="1" si="0"/>
        <v>15</v>
      </c>
      <c r="I5" s="26">
        <f t="shared" ca="1" si="0"/>
        <v>24</v>
      </c>
    </row>
    <row r="6" spans="1:9">
      <c r="B6" s="13" t="s">
        <v>117</v>
      </c>
      <c r="C6" s="26">
        <f t="shared" ca="1" si="1"/>
        <v>16</v>
      </c>
      <c r="D6" s="26">
        <f t="shared" ca="1" si="0"/>
        <v>17</v>
      </c>
      <c r="E6" s="26">
        <f t="shared" ca="1" si="0"/>
        <v>30</v>
      </c>
      <c r="F6" s="26">
        <f t="shared" ca="1" si="0"/>
        <v>12</v>
      </c>
      <c r="G6" s="26">
        <f t="shared" ca="1" si="0"/>
        <v>31</v>
      </c>
      <c r="H6" s="26">
        <f t="shared" ca="1" si="0"/>
        <v>20</v>
      </c>
      <c r="I6" s="26">
        <f t="shared" ca="1" si="0"/>
        <v>26</v>
      </c>
    </row>
    <row r="7" spans="1:9">
      <c r="B7" s="13" t="s">
        <v>118</v>
      </c>
      <c r="C7" s="26">
        <f t="shared" ca="1" si="1"/>
        <v>26</v>
      </c>
      <c r="D7" s="26">
        <f t="shared" ca="1" si="0"/>
        <v>13</v>
      </c>
      <c r="E7" s="26">
        <f t="shared" ca="1" si="0"/>
        <v>17</v>
      </c>
      <c r="F7" s="26">
        <f t="shared" ca="1" si="0"/>
        <v>30</v>
      </c>
      <c r="G7" s="26">
        <f t="shared" ca="1" si="0"/>
        <v>18</v>
      </c>
      <c r="H7" s="26">
        <f ca="1">RANDBETWEEN(10,32)</f>
        <v>29</v>
      </c>
      <c r="I7" s="26">
        <f t="shared" ca="1" si="0"/>
        <v>29</v>
      </c>
    </row>
    <row r="8" spans="1:9">
      <c r="B8" s="13" t="s">
        <v>119</v>
      </c>
      <c r="C8" s="26">
        <f t="shared" ca="1" si="1"/>
        <v>10</v>
      </c>
      <c r="D8" s="26">
        <f t="shared" ca="1" si="0"/>
        <v>32</v>
      </c>
      <c r="E8" s="26">
        <f t="shared" ca="1" si="0"/>
        <v>23</v>
      </c>
      <c r="F8" s="26">
        <f t="shared" ca="1" si="0"/>
        <v>21</v>
      </c>
      <c r="G8" s="26">
        <f t="shared" ca="1" si="0"/>
        <v>22</v>
      </c>
      <c r="H8" s="26">
        <f t="shared" ca="1" si="0"/>
        <v>29</v>
      </c>
      <c r="I8" s="26">
        <f t="shared" ca="1" si="0"/>
        <v>19</v>
      </c>
    </row>
    <row r="9" spans="1:9">
      <c r="B9" s="13" t="s">
        <v>120</v>
      </c>
      <c r="C9" s="26">
        <f t="shared" ca="1" si="1"/>
        <v>22</v>
      </c>
      <c r="D9" s="26">
        <f t="shared" ca="1" si="0"/>
        <v>14</v>
      </c>
      <c r="E9" s="26">
        <f t="shared" ca="1" si="0"/>
        <v>31</v>
      </c>
      <c r="F9" s="26">
        <f t="shared" ca="1" si="0"/>
        <v>28</v>
      </c>
      <c r="G9" s="26">
        <f t="shared" ca="1" si="0"/>
        <v>31</v>
      </c>
      <c r="H9" s="26">
        <f t="shared" ca="1" si="0"/>
        <v>15</v>
      </c>
      <c r="I9" s="26">
        <f t="shared" ca="1" si="0"/>
        <v>11</v>
      </c>
    </row>
    <row r="10" spans="1:9">
      <c r="B10" s="13" t="s">
        <v>121</v>
      </c>
      <c r="C10" s="26">
        <f t="shared" ca="1" si="1"/>
        <v>20</v>
      </c>
      <c r="D10" s="26">
        <f t="shared" ca="1" si="0"/>
        <v>23</v>
      </c>
      <c r="E10" s="26">
        <f t="shared" ca="1" si="0"/>
        <v>31</v>
      </c>
      <c r="F10" s="26">
        <f t="shared" ca="1" si="0"/>
        <v>27</v>
      </c>
      <c r="G10" s="26">
        <f t="shared" ca="1" si="0"/>
        <v>11</v>
      </c>
      <c r="H10" s="26">
        <f t="shared" ca="1" si="0"/>
        <v>11</v>
      </c>
      <c r="I10" s="26">
        <f t="shared" ca="1" si="0"/>
        <v>25</v>
      </c>
    </row>
    <row r="11" spans="1:9">
      <c r="B11" s="13" t="s">
        <v>122</v>
      </c>
      <c r="C11" s="26">
        <f t="shared" ca="1" si="1"/>
        <v>24</v>
      </c>
      <c r="D11" s="26">
        <f t="shared" ca="1" si="0"/>
        <v>16</v>
      </c>
      <c r="E11" s="26">
        <f t="shared" ca="1" si="0"/>
        <v>23</v>
      </c>
      <c r="F11" s="26">
        <f t="shared" ca="1" si="0"/>
        <v>29</v>
      </c>
      <c r="G11" s="26">
        <f t="shared" ca="1" si="0"/>
        <v>23</v>
      </c>
      <c r="H11" s="26">
        <f t="shared" ca="1" si="0"/>
        <v>27</v>
      </c>
      <c r="I11" s="26">
        <f t="shared" ca="1" si="0"/>
        <v>13</v>
      </c>
    </row>
    <row r="12" spans="1:9">
      <c r="B12" s="13" t="s">
        <v>123</v>
      </c>
      <c r="C12" s="26">
        <f t="shared" ca="1" si="1"/>
        <v>31</v>
      </c>
      <c r="D12" s="26">
        <f t="shared" ca="1" si="0"/>
        <v>29</v>
      </c>
      <c r="E12" s="26">
        <f t="shared" ca="1" si="0"/>
        <v>14</v>
      </c>
      <c r="F12" s="26">
        <f t="shared" ca="1" si="0"/>
        <v>19</v>
      </c>
      <c r="G12" s="26">
        <f t="shared" ca="1" si="0"/>
        <v>25</v>
      </c>
      <c r="H12" s="26">
        <f t="shared" ca="1" si="0"/>
        <v>25</v>
      </c>
      <c r="I12" s="26">
        <f t="shared" ca="1" si="0"/>
        <v>25</v>
      </c>
    </row>
    <row r="13" spans="1:9">
      <c r="B13" s="13" t="s">
        <v>124</v>
      </c>
      <c r="C13" s="26">
        <f t="shared" ca="1" si="1"/>
        <v>22</v>
      </c>
      <c r="D13" s="26">
        <f t="shared" ca="1" si="0"/>
        <v>30</v>
      </c>
      <c r="E13" s="26">
        <f t="shared" ca="1" si="0"/>
        <v>19</v>
      </c>
      <c r="F13" s="26">
        <f t="shared" ca="1" si="0"/>
        <v>13</v>
      </c>
      <c r="G13" s="26">
        <f t="shared" ca="1" si="0"/>
        <v>14</v>
      </c>
      <c r="H13" s="26">
        <f t="shared" ca="1" si="0"/>
        <v>14</v>
      </c>
      <c r="I13" s="26">
        <f t="shared" ca="1" si="0"/>
        <v>27</v>
      </c>
    </row>
    <row r="14" spans="1:9">
      <c r="B14" s="13" t="s">
        <v>125</v>
      </c>
      <c r="C14" s="26">
        <f t="shared" ca="1" si="1"/>
        <v>23</v>
      </c>
      <c r="D14" s="26">
        <f t="shared" ca="1" si="0"/>
        <v>10</v>
      </c>
      <c r="E14" s="26">
        <f t="shared" ca="1" si="0"/>
        <v>17</v>
      </c>
      <c r="F14" s="26">
        <f t="shared" ca="1" si="0"/>
        <v>11</v>
      </c>
      <c r="G14" s="26">
        <f t="shared" ca="1" si="0"/>
        <v>19</v>
      </c>
      <c r="H14" s="26">
        <f t="shared" ca="1" si="0"/>
        <v>17</v>
      </c>
      <c r="I14" s="26">
        <f t="shared" ca="1" si="0"/>
        <v>30</v>
      </c>
    </row>
    <row r="15" spans="1:9">
      <c r="B15" s="13" t="s">
        <v>126</v>
      </c>
      <c r="C15" s="26">
        <f t="shared" ca="1" si="1"/>
        <v>26</v>
      </c>
      <c r="D15" s="26">
        <f t="shared" ca="1" si="0"/>
        <v>10</v>
      </c>
      <c r="E15" s="26">
        <f t="shared" ca="1" si="0"/>
        <v>26</v>
      </c>
      <c r="F15" s="26">
        <f t="shared" ca="1" si="0"/>
        <v>16</v>
      </c>
      <c r="G15" s="26">
        <f t="shared" ca="1" si="0"/>
        <v>27</v>
      </c>
      <c r="H15" s="26">
        <f t="shared" ca="1" si="0"/>
        <v>29</v>
      </c>
      <c r="I15" s="26">
        <f t="shared" ca="1" si="0"/>
        <v>16</v>
      </c>
    </row>
  </sheetData>
  <phoneticPr fontId="8" type="noConversion"/>
  <hyperlinks>
    <hyperlink ref="A1" location="Indexing!A1" display="Index_sheet" xr:uid="{411DDDFC-5F4F-43C4-A89A-7552B0EE06A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261B-E3BD-42F2-8A25-779E1C4986B2}">
  <dimension ref="A1:L9"/>
  <sheetViews>
    <sheetView zoomScale="145" zoomScaleNormal="145" workbookViewId="0"/>
  </sheetViews>
  <sheetFormatPr defaultRowHeight="15"/>
  <cols>
    <col min="1" max="1" width="12.28515625" bestFit="1" customWidth="1"/>
    <col min="2" max="2" width="10.28515625" customWidth="1"/>
    <col min="3" max="3" width="12.7109375" customWidth="1"/>
    <col min="4" max="4" width="10.42578125" customWidth="1"/>
    <col min="5" max="5" width="11" customWidth="1"/>
    <col min="6" max="6" width="10" customWidth="1"/>
    <col min="9" max="9" width="16.7109375" customWidth="1"/>
    <col min="10" max="10" width="13.140625" bestFit="1" customWidth="1"/>
    <col min="11" max="11" width="13.140625" customWidth="1"/>
  </cols>
  <sheetData>
    <row r="1" spans="1:12">
      <c r="A1" s="30" t="s">
        <v>168</v>
      </c>
    </row>
    <row r="2" spans="1:12">
      <c r="B2" s="12" t="s">
        <v>167</v>
      </c>
      <c r="C2" s="12" t="s">
        <v>166</v>
      </c>
      <c r="D2" s="40" t="s">
        <v>165</v>
      </c>
      <c r="E2" s="40" t="s">
        <v>164</v>
      </c>
      <c r="F2" s="40" t="s">
        <v>163</v>
      </c>
      <c r="H2" s="13" t="s">
        <v>162</v>
      </c>
      <c r="I2" s="13" t="s">
        <v>161</v>
      </c>
      <c r="J2" s="13" t="s">
        <v>155</v>
      </c>
      <c r="K2" s="13" t="s">
        <v>154</v>
      </c>
      <c r="L2" s="13"/>
    </row>
    <row r="3" spans="1:12">
      <c r="B3" s="36" t="s">
        <v>117</v>
      </c>
      <c r="C3" s="36" t="s">
        <v>153</v>
      </c>
      <c r="D3" s="14">
        <v>0.55000000000000004</v>
      </c>
      <c r="E3" s="34">
        <v>31157</v>
      </c>
      <c r="F3" s="34">
        <v>33906</v>
      </c>
      <c r="H3" s="13" t="s">
        <v>158</v>
      </c>
      <c r="I3" s="13" t="s">
        <v>157</v>
      </c>
      <c r="J3" s="13" t="s">
        <v>156</v>
      </c>
      <c r="K3" s="13" t="s">
        <v>155</v>
      </c>
      <c r="L3" s="13" t="s">
        <v>154</v>
      </c>
    </row>
    <row r="4" spans="1:12">
      <c r="B4" s="37" t="s">
        <v>145</v>
      </c>
      <c r="C4" s="37" t="s">
        <v>144</v>
      </c>
      <c r="D4" s="14">
        <v>0.55000000000000004</v>
      </c>
      <c r="E4" s="34">
        <v>38999</v>
      </c>
      <c r="F4" s="34">
        <v>32709</v>
      </c>
      <c r="H4" s="13" t="s">
        <v>152</v>
      </c>
      <c r="I4" s="38" t="s">
        <v>151</v>
      </c>
      <c r="J4" s="38" t="s">
        <v>150</v>
      </c>
      <c r="K4" s="38" t="s">
        <v>150</v>
      </c>
    </row>
    <row r="5" spans="1:12">
      <c r="B5" s="35" t="s">
        <v>143</v>
      </c>
      <c r="C5" s="35" t="s">
        <v>142</v>
      </c>
      <c r="D5" s="14">
        <v>0.5</v>
      </c>
      <c r="E5" s="34">
        <v>40361</v>
      </c>
      <c r="F5" s="34">
        <v>33822</v>
      </c>
      <c r="H5" s="13" t="s">
        <v>147</v>
      </c>
      <c r="I5" s="38" t="s">
        <v>146</v>
      </c>
      <c r="J5" s="38"/>
      <c r="K5" s="38"/>
      <c r="L5" s="38"/>
    </row>
    <row r="6" spans="1:12">
      <c r="B6" s="35" t="s">
        <v>149</v>
      </c>
      <c r="C6" s="35" t="s">
        <v>148</v>
      </c>
      <c r="D6" s="14">
        <v>0.6</v>
      </c>
      <c r="E6" s="34">
        <v>40473</v>
      </c>
      <c r="F6" s="34">
        <v>30795</v>
      </c>
    </row>
    <row r="7" spans="1:12">
      <c r="B7" s="39" t="s">
        <v>160</v>
      </c>
      <c r="C7" s="39" t="s">
        <v>159</v>
      </c>
      <c r="D7" s="14">
        <v>0.45</v>
      </c>
      <c r="E7" s="34">
        <v>49183</v>
      </c>
      <c r="F7" s="34">
        <v>51466</v>
      </c>
    </row>
    <row r="8" spans="1:12">
      <c r="B8" s="35" t="s">
        <v>139</v>
      </c>
      <c r="C8" s="35" t="s">
        <v>138</v>
      </c>
      <c r="D8" s="14">
        <v>0.62</v>
      </c>
      <c r="E8" s="34">
        <v>50407</v>
      </c>
      <c r="F8" s="34">
        <v>26964</v>
      </c>
    </row>
    <row r="9" spans="1:12">
      <c r="B9" s="36" t="s">
        <v>141</v>
      </c>
      <c r="C9" s="36" t="s">
        <v>140</v>
      </c>
      <c r="D9" s="14">
        <v>0.56000000000000005</v>
      </c>
      <c r="E9" s="34">
        <v>52132</v>
      </c>
      <c r="F9" s="34">
        <v>41494</v>
      </c>
    </row>
  </sheetData>
  <hyperlinks>
    <hyperlink ref="A1" location="Indexing!A1" display="Index_Sheet" xr:uid="{7C8CEE1F-035C-4798-B9A3-C11935C4A503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DE4B-BC49-4CE5-A6D7-534104EF46BC}">
  <dimension ref="A1:I8"/>
  <sheetViews>
    <sheetView zoomScale="145" zoomScaleNormal="145" workbookViewId="0"/>
  </sheetViews>
  <sheetFormatPr defaultRowHeight="15"/>
  <cols>
    <col min="1" max="1" width="12" bestFit="1" customWidth="1"/>
    <col min="2" max="2" width="5.5703125" style="41" bestFit="1" customWidth="1"/>
    <col min="3" max="3" width="7.42578125" customWidth="1"/>
    <col min="4" max="4" width="5.28515625" customWidth="1"/>
    <col min="6" max="6" width="16.7109375" bestFit="1" customWidth="1"/>
    <col min="7" max="7" width="14.140625" bestFit="1" customWidth="1"/>
    <col min="8" max="8" width="20.28515625" customWidth="1"/>
  </cols>
  <sheetData>
    <row r="1" spans="1:9">
      <c r="A1" s="30" t="s">
        <v>218</v>
      </c>
    </row>
    <row r="2" spans="1:9">
      <c r="B2" s="43" t="s">
        <v>137</v>
      </c>
      <c r="C2" s="42" t="s">
        <v>180</v>
      </c>
      <c r="D2" s="42" t="s">
        <v>179</v>
      </c>
      <c r="E2" s="42" t="s">
        <v>178</v>
      </c>
      <c r="F2" s="42" t="s">
        <v>177</v>
      </c>
      <c r="G2" s="42" t="s">
        <v>176</v>
      </c>
      <c r="H2" s="42" t="s">
        <v>175</v>
      </c>
      <c r="I2" s="42"/>
    </row>
    <row r="3" spans="1:9">
      <c r="B3" s="41">
        <v>1</v>
      </c>
      <c r="C3" t="s">
        <v>174</v>
      </c>
      <c r="D3">
        <v>6</v>
      </c>
      <c r="E3">
        <v>120</v>
      </c>
      <c r="F3">
        <v>720</v>
      </c>
      <c r="G3">
        <v>122.4</v>
      </c>
      <c r="H3">
        <v>597.6</v>
      </c>
    </row>
    <row r="4" spans="1:9">
      <c r="B4" s="41">
        <v>2</v>
      </c>
      <c r="C4" t="s">
        <v>173</v>
      </c>
      <c r="D4">
        <v>10</v>
      </c>
      <c r="E4">
        <v>230</v>
      </c>
      <c r="F4">
        <v>2300</v>
      </c>
      <c r="G4">
        <v>391</v>
      </c>
      <c r="H4">
        <v>1909</v>
      </c>
    </row>
    <row r="5" spans="1:9">
      <c r="B5" s="41">
        <v>3</v>
      </c>
      <c r="C5" t="s">
        <v>172</v>
      </c>
      <c r="D5">
        <v>12</v>
      </c>
      <c r="E5">
        <v>100</v>
      </c>
      <c r="F5">
        <v>1200</v>
      </c>
      <c r="G5">
        <v>204</v>
      </c>
      <c r="H5">
        <v>996</v>
      </c>
    </row>
    <row r="6" spans="1:9">
      <c r="B6" s="41">
        <v>4</v>
      </c>
      <c r="C6" t="s">
        <v>171</v>
      </c>
      <c r="D6">
        <v>15</v>
      </c>
      <c r="E6">
        <v>150</v>
      </c>
      <c r="F6">
        <v>2250</v>
      </c>
      <c r="G6">
        <v>382.5</v>
      </c>
      <c r="H6">
        <v>1867.5</v>
      </c>
    </row>
    <row r="7" spans="1:9">
      <c r="B7" s="41">
        <v>5</v>
      </c>
      <c r="C7" t="s">
        <v>170</v>
      </c>
      <c r="D7">
        <v>14</v>
      </c>
      <c r="E7">
        <v>250</v>
      </c>
      <c r="F7">
        <v>3500</v>
      </c>
      <c r="G7">
        <v>595</v>
      </c>
      <c r="H7">
        <v>2905</v>
      </c>
    </row>
    <row r="8" spans="1:9">
      <c r="B8" s="41">
        <v>6</v>
      </c>
      <c r="C8" t="s">
        <v>169</v>
      </c>
      <c r="D8">
        <v>12</v>
      </c>
      <c r="E8">
        <v>140</v>
      </c>
      <c r="F8">
        <v>1680</v>
      </c>
      <c r="G8">
        <v>285.60000000000002</v>
      </c>
      <c r="H8">
        <v>1394.4</v>
      </c>
    </row>
  </sheetData>
  <hyperlinks>
    <hyperlink ref="A1" location="Indexing!A1" display="Index_sheet" xr:uid="{5CD78D42-2116-4F61-B6A2-A190DDB909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9479B339B1F04EBF7023398D815170" ma:contentTypeVersion="3" ma:contentTypeDescription="Create a new document." ma:contentTypeScope="" ma:versionID="d73e046617e135c95de92b1d24d1fe88">
  <xsd:schema xmlns:xsd="http://www.w3.org/2001/XMLSchema" xmlns:xs="http://www.w3.org/2001/XMLSchema" xmlns:p="http://schemas.microsoft.com/office/2006/metadata/properties" xmlns:ns3="70852a0f-daf7-41c4-9dc4-ab70b810c24a" targetNamespace="http://schemas.microsoft.com/office/2006/metadata/properties" ma:root="true" ma:fieldsID="407f194db44ad5ae9682a2a116d49b66" ns3:_="">
    <xsd:import namespace="70852a0f-daf7-41c4-9dc4-ab70b810c2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52a0f-daf7-41c4-9dc4-ab70b810c2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AEA0A-61EC-45AB-8461-A68F48DD798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89C2C-3122-443D-946D-8392F1273F4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0852a0f-daf7-41c4-9dc4-ab70b810c24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3EF8AA-CA5C-43FB-BE56-B0009B4547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Indexing</vt:lpstr>
      <vt:lpstr>Sheet1</vt:lpstr>
      <vt:lpstr>Shortcuts</vt:lpstr>
      <vt:lpstr>Print_Practice1</vt:lpstr>
      <vt:lpstr>AutoFit</vt:lpstr>
      <vt:lpstr>Move_Data</vt:lpstr>
      <vt:lpstr>Quick Analysis</vt:lpstr>
      <vt:lpstr>Filter</vt:lpstr>
      <vt:lpstr>Conditional Formating</vt:lpstr>
      <vt:lpstr>Flash_Fill</vt:lpstr>
      <vt:lpstr>List</vt:lpstr>
      <vt:lpstr>Text_Operations</vt:lpstr>
      <vt:lpstr>Text2Column</vt:lpstr>
      <vt:lpstr>Remove_Blanks (2)</vt:lpstr>
      <vt:lpstr>Referencing</vt:lpstr>
      <vt:lpstr>Sum_Offset</vt:lpstr>
      <vt:lpstr>Sum_Indirect</vt:lpstr>
      <vt:lpstr>Product1</vt:lpstr>
      <vt:lpstr>Product2</vt:lpstr>
      <vt:lpstr>Product3</vt:lpstr>
      <vt:lpstr>Referencing (2)</vt:lpstr>
      <vt:lpstr>HLOOKUP</vt:lpstr>
      <vt:lpstr>XLOOKUP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Toye Morakinyo</dc:creator>
  <cp:lastModifiedBy>queen.moc7@gmail.com</cp:lastModifiedBy>
  <cp:lastPrinted>2025-04-09T20:03:11Z</cp:lastPrinted>
  <dcterms:created xsi:type="dcterms:W3CDTF">2023-09-10T12:24:19Z</dcterms:created>
  <dcterms:modified xsi:type="dcterms:W3CDTF">2025-04-12T07:40:59Z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0x010100B89479B339B1F04EBF7023398D815170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2023-09-12T04:34:52Z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72e0997c-9f31-47e9-90d9-60047c2dc597</vt:lpwstr>
  </property>
  <property fmtid="{D5CDD505-2E9C-101B-9397-08002B2CF9AE}" pid="8" name="MSIP_Label_defa4170-0d19-0005-0004-bc88714345d2_ActionId">
    <vt:lpwstr>7d6e854d-bf8b-487d-b32b-9266fe24a756</vt:lpwstr>
  </property>
  <property fmtid="{D5CDD505-2E9C-101B-9397-08002B2CF9AE}" pid="9" name="MSIP_Label_defa4170-0d19-0005-0004-bc88714345d2_ContentBits">
    <vt:lpwstr>0</vt:lpwstr>
  </property>
</Properties>
</file>