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5605" windowHeight="16005" tabRatio="500"/>
  </bookViews>
  <sheets>
    <sheet name="工程量清单" sheetId="1" r:id="rId1"/>
    <sheet name="摄像机点位明细" sheetId="2" r:id="rId2"/>
  </sheets>
  <definedNames>
    <definedName name="_xlnm.Print_Titles" localSheetId="0">工程量清单!$4:$4</definedName>
  </definedName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6" i="1" l="1"/>
  <c r="I35" i="1"/>
  <c r="I36" i="1"/>
  <c r="A7" i="1" l="1"/>
  <c r="A8" i="1" s="1"/>
  <c r="A9" i="1" s="1"/>
  <c r="A12" i="1" l="1"/>
  <c r="A13" i="1" l="1"/>
  <c r="A15" i="1" l="1"/>
  <c r="A16" i="1" l="1"/>
  <c r="A17" i="1"/>
  <c r="A19" i="1" l="1"/>
  <c r="A20" i="1" l="1"/>
  <c r="A21" i="1" s="1"/>
  <c r="A23" i="1" s="1"/>
  <c r="A24" i="1" l="1"/>
  <c r="A25" i="1" s="1"/>
  <c r="A26" i="1" s="1"/>
  <c r="A27" i="1" s="1"/>
  <c r="A28" i="1" s="1"/>
  <c r="A29" i="1" l="1"/>
  <c r="A30" i="1" l="1"/>
  <c r="A32" i="1" l="1"/>
  <c r="A33" i="1" l="1"/>
  <c r="G19" i="2"/>
  <c r="F19" i="2"/>
  <c r="E19" i="2"/>
  <c r="D19" i="2"/>
  <c r="I53" i="1"/>
  <c r="I52" i="1"/>
  <c r="I51" i="1"/>
  <c r="I50" i="1"/>
  <c r="I48" i="1"/>
  <c r="I47" i="1"/>
  <c r="I46" i="1"/>
  <c r="I45" i="1"/>
  <c r="I43" i="1"/>
  <c r="I42" i="1"/>
  <c r="I41" i="1"/>
  <c r="I40" i="1"/>
  <c r="I39" i="1"/>
  <c r="I38" i="1"/>
  <c r="I37" i="1"/>
  <c r="I32" i="1"/>
  <c r="I30" i="1"/>
  <c r="I29" i="1"/>
  <c r="I28" i="1"/>
  <c r="I27" i="1"/>
  <c r="I26" i="1"/>
  <c r="I25" i="1"/>
  <c r="I24" i="1"/>
  <c r="I23" i="1"/>
  <c r="I21" i="1"/>
  <c r="I20" i="1"/>
  <c r="I19" i="1"/>
  <c r="I17" i="1"/>
  <c r="I16" i="1"/>
  <c r="I15" i="1"/>
  <c r="I13" i="1"/>
  <c r="I12" i="1"/>
  <c r="F10" i="1"/>
  <c r="I9" i="1"/>
  <c r="I8" i="1"/>
  <c r="I7" i="1"/>
  <c r="I6" i="1"/>
  <c r="A34" i="1" l="1"/>
  <c r="I54" i="1"/>
  <c r="A35" i="1" l="1"/>
  <c r="A36" i="1" s="1"/>
  <c r="A37" i="1" s="1"/>
  <c r="A38" i="1" s="1"/>
  <c r="A39" i="1" s="1"/>
  <c r="A40" i="1" s="1"/>
  <c r="A41" i="1" s="1"/>
  <c r="A42" i="1" s="1"/>
  <c r="A43" i="1" s="1"/>
  <c r="A45" i="1" s="1"/>
  <c r="A46" i="1" s="1"/>
  <c r="A47" i="1" s="1"/>
  <c r="A48" i="1" s="1"/>
  <c r="A50" i="1" s="1"/>
  <c r="A51" i="1" s="1"/>
  <c r="A52" i="1" s="1"/>
  <c r="A53" i="1" s="1"/>
</calcChain>
</file>

<file path=xl/sharedStrings.xml><?xml version="1.0" encoding="utf-8"?>
<sst xmlns="http://schemas.openxmlformats.org/spreadsheetml/2006/main" count="317" uniqueCount="214">
  <si>
    <t>序号</t>
  </si>
  <si>
    <t>设备/材料名称</t>
  </si>
  <si>
    <t>品牌/型号</t>
  </si>
  <si>
    <t>主要技术参数 / 规格</t>
  </si>
  <si>
    <t>单位</t>
  </si>
  <si>
    <t>数量</t>
  </si>
  <si>
    <t>性质</t>
  </si>
  <si>
    <t>单价(元)</t>
  </si>
  <si>
    <t>合价(元)</t>
  </si>
  <si>
    <t>备注</t>
  </si>
  <si>
    <t>一、前端采集设备</t>
  </si>
  <si>
    <t>网络高清枪型摄像机（周界补盲）</t>
  </si>
  <si>
    <r>
      <rPr>
        <sz val="8.5"/>
        <rFont val="宋体"/>
        <family val="3"/>
        <charset val="134"/>
      </rPr>
      <t>≥1/1.8"</t>
    </r>
    <r>
      <rPr>
        <sz val="8.5"/>
        <rFont val="Noto Sans CJK SC"/>
        <family val="2"/>
      </rPr>
      <t>靶面，</t>
    </r>
    <r>
      <rPr>
        <sz val="8.5"/>
        <rFont val="宋体"/>
        <family val="3"/>
        <charset val="134"/>
      </rPr>
      <t>F1.0</t>
    </r>
    <r>
      <rPr>
        <sz val="8.5"/>
        <rFont val="Noto Sans CJK SC"/>
        <family val="2"/>
      </rPr>
      <t>光圈，内置</t>
    </r>
    <r>
      <rPr>
        <sz val="8.5"/>
        <rFont val="宋体"/>
        <family val="3"/>
        <charset val="134"/>
      </rPr>
      <t>GPU</t>
    </r>
    <r>
      <rPr>
        <sz val="8.5"/>
        <rFont val="Noto Sans CJK SC"/>
        <family val="2"/>
      </rPr>
      <t>芯片
最低照度彩色</t>
    </r>
    <r>
      <rPr>
        <sz val="8.5"/>
        <rFont val="宋体"/>
        <family val="3"/>
        <charset val="134"/>
      </rPr>
      <t>0.0014lx</t>
    </r>
    <r>
      <rPr>
        <sz val="8.5"/>
        <rFont val="Noto Sans CJK SC"/>
        <family val="2"/>
      </rPr>
      <t>，环境变暗自动开启白光补光，全天候输出彩色图像
中心水平分辨率≥</t>
    </r>
    <r>
      <rPr>
        <sz val="8.5"/>
        <rFont val="宋体"/>
        <family val="3"/>
        <charset val="134"/>
      </rPr>
      <t>1500</t>
    </r>
    <r>
      <rPr>
        <sz val="8.5"/>
        <rFont val="Noto Sans CJK SC"/>
        <family val="2"/>
      </rPr>
      <t>线（</t>
    </r>
    <r>
      <rPr>
        <sz val="8.5"/>
        <rFont val="宋体"/>
        <family val="3"/>
        <charset val="134"/>
      </rPr>
      <t>2688×1520</t>
    </r>
    <r>
      <rPr>
        <sz val="8.5"/>
        <rFont val="Noto Sans CJK SC"/>
        <family val="2"/>
      </rPr>
      <t>）
内置</t>
    </r>
    <r>
      <rPr>
        <sz val="8.5"/>
        <rFont val="宋体"/>
        <family val="3"/>
        <charset val="134"/>
      </rPr>
      <t>8GB</t>
    </r>
    <r>
      <rPr>
        <sz val="8.5"/>
        <rFont val="Noto Sans CJK SC"/>
        <family val="2"/>
      </rPr>
      <t>大模型算法芯片，识别人员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机动车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动物，可抑制树叶、光影等误报
水平视场角≥</t>
    </r>
    <r>
      <rPr>
        <sz val="8.5"/>
        <rFont val="宋体"/>
        <family val="3"/>
        <charset val="134"/>
      </rPr>
      <t>90°</t>
    </r>
    <r>
      <rPr>
        <sz val="8.5"/>
        <rFont val="Noto Sans CJK SC"/>
        <family val="2"/>
      </rPr>
      <t>时可检测</t>
    </r>
    <r>
      <rPr>
        <sz val="8.5"/>
        <rFont val="宋体"/>
        <family val="3"/>
        <charset val="134"/>
      </rPr>
      <t>60m</t>
    </r>
    <r>
      <rPr>
        <sz val="8.5"/>
        <rFont val="Noto Sans CJK SC"/>
        <family val="2"/>
      </rPr>
      <t>处行人、</t>
    </r>
    <r>
      <rPr>
        <sz val="8.5"/>
        <rFont val="宋体"/>
        <family val="3"/>
        <charset val="134"/>
      </rPr>
      <t>70m</t>
    </r>
    <r>
      <rPr>
        <sz val="8.5"/>
        <rFont val="Noto Sans CJK SC"/>
        <family val="2"/>
      </rPr>
      <t>处机动车
鳞镜式补光（正面不可见灯珠、无亮斑），耀光抑制≤</t>
    </r>
    <r>
      <rPr>
        <sz val="8.5"/>
        <rFont val="宋体"/>
        <family val="3"/>
        <charset val="134"/>
      </rPr>
      <t xml:space="preserve">1%
</t>
    </r>
    <r>
      <rPr>
        <sz val="8.5"/>
        <rFont val="Noto Sans CJK SC"/>
        <family val="2"/>
      </rPr>
      <t>低温低气压适应（</t>
    </r>
    <r>
      <rPr>
        <sz val="8.5"/>
        <rFont val="宋体"/>
        <family val="3"/>
        <charset val="134"/>
      </rPr>
      <t>-45℃</t>
    </r>
    <r>
      <rPr>
        <sz val="8.5"/>
        <rFont val="Noto Sans CJK SC"/>
        <family val="2"/>
      </rPr>
      <t>、</t>
    </r>
    <r>
      <rPr>
        <sz val="8.5"/>
        <rFont val="宋体"/>
        <family val="3"/>
        <charset val="134"/>
      </rPr>
      <t>70kPa</t>
    </r>
    <r>
      <rPr>
        <sz val="8.5"/>
        <rFont val="Noto Sans CJK SC"/>
        <family val="2"/>
      </rPr>
      <t>），防护等级</t>
    </r>
    <r>
      <rPr>
        <sz val="8.5"/>
        <rFont val="宋体"/>
        <family val="3"/>
        <charset val="134"/>
      </rPr>
      <t xml:space="preserve">IP67
</t>
    </r>
    <r>
      <rPr>
        <sz val="8.5"/>
        <rFont val="Noto Sans CJK SC"/>
        <family val="2"/>
      </rPr>
      <t>接口：</t>
    </r>
    <r>
      <rPr>
        <sz val="8.5"/>
        <rFont val="宋体"/>
        <family val="3"/>
        <charset val="134"/>
      </rPr>
      <t>RS485×1</t>
    </r>
    <r>
      <rPr>
        <sz val="8.5"/>
        <rFont val="Noto Sans CJK SC"/>
        <family val="2"/>
      </rPr>
      <t>、报警输入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输出各</t>
    </r>
    <r>
      <rPr>
        <sz val="8.5"/>
        <rFont val="宋体"/>
        <family val="3"/>
        <charset val="134"/>
      </rPr>
      <t>1</t>
    </r>
    <r>
      <rPr>
        <sz val="8.5"/>
        <rFont val="Noto Sans CJK SC"/>
        <family val="2"/>
      </rPr>
      <t>、音频输入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输出各</t>
    </r>
    <r>
      <rPr>
        <sz val="8.5"/>
        <rFont val="宋体"/>
        <family val="3"/>
        <charset val="134"/>
      </rPr>
      <t>1</t>
    </r>
  </si>
  <si>
    <t>台</t>
  </si>
  <si>
    <t>新增</t>
  </si>
  <si>
    <t>华汪围墙周界补盲</t>
  </si>
  <si>
    <t>东明港运围墙/重点设备</t>
  </si>
  <si>
    <t>宽动态卡口/枪型摄像机（门岗补盲）</t>
  </si>
  <si>
    <t>海康威视
DS-2CD7T4HJX-SZBZ</t>
  </si>
  <si>
    <r>
      <rPr>
        <sz val="8.5"/>
        <rFont val="宋体"/>
        <family val="3"/>
        <charset val="134"/>
      </rPr>
      <t>≥1/1.8"</t>
    </r>
    <r>
      <rPr>
        <sz val="8.5"/>
        <rFont val="Noto Sans CJK SC"/>
        <family val="2"/>
      </rPr>
      <t>靶面，</t>
    </r>
    <r>
      <rPr>
        <sz val="8.5"/>
        <rFont val="宋体"/>
        <family val="3"/>
        <charset val="134"/>
      </rPr>
      <t>F1.0</t>
    </r>
    <r>
      <rPr>
        <sz val="8.5"/>
        <rFont val="Noto Sans CJK SC"/>
        <family val="2"/>
      </rPr>
      <t>光圈，内置</t>
    </r>
    <r>
      <rPr>
        <sz val="8.5"/>
        <rFont val="宋体"/>
        <family val="3"/>
        <charset val="134"/>
      </rPr>
      <t>GPU</t>
    </r>
    <r>
      <rPr>
        <sz val="8.5"/>
        <rFont val="Noto Sans CJK SC"/>
        <family val="2"/>
      </rPr>
      <t>芯片
分辨率≥</t>
    </r>
    <r>
      <rPr>
        <sz val="8.5"/>
        <rFont val="宋体"/>
        <family val="3"/>
        <charset val="134"/>
      </rPr>
      <t>2560×1440@25fps</t>
    </r>
    <r>
      <rPr>
        <sz val="8.5"/>
        <rFont val="Noto Sans CJK SC"/>
        <family val="2"/>
      </rPr>
      <t>，分辨力≥</t>
    </r>
    <r>
      <rPr>
        <sz val="8.5"/>
        <rFont val="宋体"/>
        <family val="3"/>
        <charset val="134"/>
      </rPr>
      <t xml:space="preserve">1500TVL
</t>
    </r>
    <r>
      <rPr>
        <sz val="8.5"/>
        <rFont val="Noto Sans CJK SC"/>
        <family val="2"/>
      </rPr>
      <t>最低照度彩色</t>
    </r>
    <r>
      <rPr>
        <sz val="8.5"/>
        <rFont val="宋体"/>
        <family val="3"/>
        <charset val="134"/>
      </rPr>
      <t>0.0002lx</t>
    </r>
    <r>
      <rPr>
        <sz val="8.5"/>
        <rFont val="Noto Sans CJK SC"/>
        <family val="2"/>
      </rPr>
      <t>、黑白</t>
    </r>
    <r>
      <rPr>
        <sz val="8.5"/>
        <rFont val="宋体"/>
        <family val="3"/>
        <charset val="134"/>
      </rPr>
      <t xml:space="preserve">0.0001lx
</t>
    </r>
    <r>
      <rPr>
        <sz val="8.5"/>
        <rFont val="Noto Sans CJK SC"/>
        <family val="2"/>
      </rPr>
      <t>支持</t>
    </r>
    <r>
      <rPr>
        <sz val="8.5"/>
        <rFont val="宋体"/>
        <family val="3"/>
        <charset val="134"/>
      </rPr>
      <t>H.264/H.265/MJPEG</t>
    </r>
    <r>
      <rPr>
        <sz val="8.5"/>
        <rFont val="Noto Sans CJK SC"/>
        <family val="2"/>
      </rPr>
      <t>，具</t>
    </r>
    <r>
      <rPr>
        <sz val="8.5"/>
        <rFont val="宋体"/>
        <family val="3"/>
        <charset val="134"/>
      </rPr>
      <t>High Profile</t>
    </r>
    <r>
      <rPr>
        <sz val="8.5"/>
        <rFont val="Noto Sans CJK SC"/>
        <family val="2"/>
      </rPr>
      <t>编码
人脸抓拍（瞳距≥</t>
    </r>
    <r>
      <rPr>
        <sz val="8.5"/>
        <rFont val="宋体"/>
        <family val="3"/>
        <charset val="134"/>
      </rPr>
      <t>40px</t>
    </r>
    <r>
      <rPr>
        <sz val="8.5"/>
        <rFont val="Noto Sans CJK SC"/>
        <family val="2"/>
      </rPr>
      <t>）、侧脸过滤、多区域人数统计
越界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区域入侵报警，联动声音报警与白光闪烁
内置</t>
    </r>
    <r>
      <rPr>
        <sz val="8.5"/>
        <rFont val="宋体"/>
        <family val="3"/>
        <charset val="134"/>
      </rPr>
      <t>2</t>
    </r>
    <r>
      <rPr>
        <sz val="8.5"/>
        <rFont val="Noto Sans CJK SC"/>
        <family val="2"/>
      </rPr>
      <t>麦克风</t>
    </r>
    <r>
      <rPr>
        <sz val="8.5"/>
        <rFont val="宋体"/>
        <family val="3"/>
        <charset val="134"/>
      </rPr>
      <t>+1</t>
    </r>
    <r>
      <rPr>
        <sz val="8.5"/>
        <rFont val="Noto Sans CJK SC"/>
        <family val="2"/>
      </rPr>
      <t>扬声器；鳞镜式补光；防护等级</t>
    </r>
    <r>
      <rPr>
        <sz val="8.5"/>
        <rFont val="宋体"/>
        <family val="3"/>
        <charset val="134"/>
      </rPr>
      <t>IP67</t>
    </r>
  </si>
  <si>
    <t>润华实业各门岗</t>
  </si>
  <si>
    <t>网络摄像机（老旧更换）</t>
  </si>
  <si>
    <t>海康威视
DS-2CD2T4HJX-SZBZ</t>
  </si>
  <si>
    <r>
      <rPr>
        <sz val="8.5"/>
        <rFont val="宋体"/>
        <family val="3"/>
        <charset val="134"/>
      </rPr>
      <t>≥1/1.8"</t>
    </r>
    <r>
      <rPr>
        <sz val="8.5"/>
        <rFont val="Noto Sans CJK SC"/>
        <family val="2"/>
      </rPr>
      <t>靶面，光圈≥</t>
    </r>
    <r>
      <rPr>
        <sz val="8.5"/>
        <rFont val="宋体"/>
        <family val="3"/>
        <charset val="134"/>
      </rPr>
      <t>F1.0</t>
    </r>
    <r>
      <rPr>
        <sz val="8.5"/>
        <rFont val="Noto Sans CJK SC"/>
        <family val="2"/>
      </rPr>
      <t>，</t>
    </r>
    <r>
      <rPr>
        <sz val="8.5"/>
        <rFont val="宋体"/>
        <family val="3"/>
        <charset val="134"/>
      </rPr>
      <t>CPU/GPU/NPU</t>
    </r>
    <r>
      <rPr>
        <sz val="8.5"/>
        <rFont val="Noto Sans CJK SC"/>
        <family val="2"/>
      </rPr>
      <t>三合一芯片
输出分辨率≥</t>
    </r>
    <r>
      <rPr>
        <sz val="8.5"/>
        <rFont val="宋体"/>
        <family val="3"/>
        <charset val="134"/>
      </rPr>
      <t xml:space="preserve">2560×1440
</t>
    </r>
    <r>
      <rPr>
        <sz val="8.5"/>
        <rFont val="Noto Sans CJK SC"/>
        <family val="2"/>
      </rPr>
      <t>日夜场景自适应，全天候彩色，夜间清晰度≥白天</t>
    </r>
    <r>
      <rPr>
        <sz val="8.5"/>
        <rFont val="宋体"/>
        <family val="3"/>
        <charset val="134"/>
      </rPr>
      <t>95%
AI-ISP</t>
    </r>
    <r>
      <rPr>
        <sz val="8.5"/>
        <rFont val="Noto Sans CJK SC"/>
        <family val="2"/>
      </rPr>
      <t>图像增强；复眼式柔光补光，低照下识别</t>
    </r>
    <r>
      <rPr>
        <sz val="8.5"/>
        <rFont val="宋体"/>
        <family val="3"/>
        <charset val="134"/>
      </rPr>
      <t>30m</t>
    </r>
    <r>
      <rPr>
        <sz val="8.5"/>
        <rFont val="Noto Sans CJK SC"/>
        <family val="2"/>
      </rPr>
      <t>人体轮廓
支持</t>
    </r>
    <r>
      <rPr>
        <sz val="8.5"/>
        <rFont val="宋体"/>
        <family val="3"/>
        <charset val="134"/>
      </rPr>
      <t>AI</t>
    </r>
    <r>
      <rPr>
        <sz val="8.5"/>
        <rFont val="Noto Sans CJK SC"/>
        <family val="2"/>
      </rPr>
      <t>编码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大模型编码，同场景较</t>
    </r>
    <r>
      <rPr>
        <sz val="8.5"/>
        <rFont val="宋体"/>
        <family val="3"/>
        <charset val="134"/>
      </rPr>
      <t>H.265</t>
    </r>
    <r>
      <rPr>
        <sz val="8.5"/>
        <rFont val="Noto Sans CJK SC"/>
        <family val="2"/>
      </rPr>
      <t>码率节省≥</t>
    </r>
    <r>
      <rPr>
        <sz val="8.5"/>
        <rFont val="宋体"/>
        <family val="3"/>
        <charset val="134"/>
      </rPr>
      <t xml:space="preserve">50%
</t>
    </r>
    <r>
      <rPr>
        <sz val="8.5"/>
        <rFont val="Noto Sans CJK SC"/>
        <family val="2"/>
      </rPr>
      <t xml:space="preserve">支持智能文搜（上传目标图片及出现时间、类别、位置）
</t>
    </r>
    <r>
      <rPr>
        <sz val="8.5"/>
        <rFont val="宋体"/>
        <family val="3"/>
        <charset val="134"/>
      </rPr>
      <t>DC12V</t>
    </r>
    <r>
      <rPr>
        <sz val="8.5"/>
        <rFont val="Noto Sans CJK SC"/>
        <family val="2"/>
      </rPr>
      <t>供电</t>
    </r>
  </si>
  <si>
    <t>各区域老旧点位，以勘查为准</t>
  </si>
  <si>
    <t>前端摄像机小计</t>
  </si>
  <si>
    <t>二、智能分析设备</t>
  </si>
  <si>
    <r>
      <rPr>
        <sz val="10"/>
        <color rgb="FF000000"/>
        <rFont val="宋体"/>
        <family val="3"/>
        <charset val="134"/>
      </rPr>
      <t>AI</t>
    </r>
    <r>
      <rPr>
        <sz val="10"/>
        <color rgb="FF000000"/>
        <rFont val="Noto Sans CJK SC"/>
        <family val="2"/>
      </rPr>
      <t>边缘算力分析服务器</t>
    </r>
  </si>
  <si>
    <t>海康威视
iDS-8664NX-I9/X</t>
  </si>
  <si>
    <r>
      <rPr>
        <sz val="8.5"/>
        <rFont val="宋体"/>
        <family val="3"/>
        <charset val="134"/>
      </rPr>
      <t>2U</t>
    </r>
    <r>
      <rPr>
        <sz val="8.5"/>
        <rFont val="Noto Sans CJK SC"/>
        <family val="2"/>
      </rPr>
      <t>机架</t>
    </r>
    <r>
      <rPr>
        <sz val="8.5"/>
        <rFont val="宋体"/>
        <family val="3"/>
        <charset val="134"/>
      </rPr>
      <t>9</t>
    </r>
    <r>
      <rPr>
        <sz val="8.5"/>
        <rFont val="Noto Sans CJK SC"/>
        <family val="2"/>
      </rPr>
      <t>盘位存算一体边缘计算主机，内置</t>
    </r>
    <r>
      <rPr>
        <sz val="8.5"/>
        <rFont val="宋体"/>
        <family val="3"/>
        <charset val="134"/>
      </rPr>
      <t>2</t>
    </r>
    <r>
      <rPr>
        <sz val="8.5"/>
        <rFont val="Noto Sans CJK SC"/>
        <family val="2"/>
      </rPr>
      <t>颗</t>
    </r>
    <r>
      <rPr>
        <sz val="8.5"/>
        <rFont val="宋体"/>
        <family val="3"/>
        <charset val="134"/>
      </rPr>
      <t>AI</t>
    </r>
    <r>
      <rPr>
        <sz val="8.5"/>
        <rFont val="Noto Sans CJK SC"/>
        <family val="2"/>
      </rPr>
      <t>引擎
存储：</t>
    </r>
    <r>
      <rPr>
        <sz val="8.5"/>
        <rFont val="宋体"/>
        <family val="3"/>
        <charset val="134"/>
      </rPr>
      <t>9×SATA</t>
    </r>
    <r>
      <rPr>
        <sz val="8.5"/>
        <rFont val="Noto Sans CJK SC"/>
        <family val="2"/>
      </rPr>
      <t>（可满配</t>
    </r>
    <r>
      <rPr>
        <sz val="8.5"/>
        <rFont val="宋体"/>
        <family val="3"/>
        <charset val="134"/>
      </rPr>
      <t>16TB</t>
    </r>
    <r>
      <rPr>
        <sz val="8.5"/>
        <rFont val="Noto Sans CJK SC"/>
        <family val="2"/>
      </rPr>
      <t>），支持热插拔及</t>
    </r>
    <r>
      <rPr>
        <sz val="8.5"/>
        <rFont val="宋体"/>
        <family val="3"/>
        <charset val="134"/>
      </rPr>
      <t>RAID0/1/5/6/10+</t>
    </r>
    <r>
      <rPr>
        <sz val="8.5"/>
        <rFont val="Noto Sans CJK SC"/>
        <family val="2"/>
      </rPr>
      <t>全局热备
网络</t>
    </r>
    <r>
      <rPr>
        <sz val="8.5"/>
        <rFont val="宋体"/>
        <family val="3"/>
        <charset val="134"/>
      </rPr>
      <t>2×</t>
    </r>
    <r>
      <rPr>
        <sz val="8.5"/>
        <rFont val="Noto Sans CJK SC"/>
        <family val="2"/>
      </rPr>
      <t>千兆</t>
    </r>
    <r>
      <rPr>
        <sz val="8.5"/>
        <rFont val="宋体"/>
        <family val="3"/>
        <charset val="134"/>
      </rPr>
      <t>RJ45</t>
    </r>
    <r>
      <rPr>
        <sz val="8.5"/>
        <rFont val="Noto Sans CJK SC"/>
        <family val="2"/>
      </rPr>
      <t>；视频</t>
    </r>
    <r>
      <rPr>
        <sz val="8.5"/>
        <rFont val="宋体"/>
        <family val="3"/>
        <charset val="134"/>
      </rPr>
      <t>2×HDMI+2×VGA</t>
    </r>
    <r>
      <rPr>
        <sz val="8.5"/>
        <rFont val="Noto Sans CJK SC"/>
        <family val="2"/>
      </rPr>
      <t>；报警</t>
    </r>
    <r>
      <rPr>
        <sz val="8.5"/>
        <rFont val="宋体"/>
        <family val="3"/>
        <charset val="134"/>
      </rPr>
      <t>16</t>
    </r>
    <r>
      <rPr>
        <sz val="8.5"/>
        <rFont val="Noto Sans CJK SC"/>
        <family val="2"/>
      </rPr>
      <t>入</t>
    </r>
    <r>
      <rPr>
        <sz val="8.5"/>
        <rFont val="宋体"/>
        <family val="3"/>
        <charset val="134"/>
      </rPr>
      <t>4</t>
    </r>
    <r>
      <rPr>
        <sz val="8.5"/>
        <rFont val="Noto Sans CJK SC"/>
        <family val="2"/>
      </rPr>
      <t>出；</t>
    </r>
    <r>
      <rPr>
        <sz val="8.5"/>
        <rFont val="宋体"/>
        <family val="3"/>
        <charset val="134"/>
      </rPr>
      <t xml:space="preserve">RS-232/485
</t>
    </r>
    <r>
      <rPr>
        <sz val="8.5"/>
        <rFont val="Noto Sans CJK SC"/>
        <family val="2"/>
      </rPr>
      <t>接入</t>
    </r>
    <r>
      <rPr>
        <sz val="8.5"/>
        <rFont val="宋体"/>
        <family val="3"/>
        <charset val="134"/>
      </rPr>
      <t>64</t>
    </r>
    <r>
      <rPr>
        <sz val="8.5"/>
        <rFont val="Noto Sans CJK SC"/>
        <family val="2"/>
      </rPr>
      <t>路</t>
    </r>
    <r>
      <rPr>
        <sz val="8.5"/>
        <rFont val="宋体"/>
        <family val="3"/>
        <charset val="134"/>
      </rPr>
      <t>H.264/H.265</t>
    </r>
    <r>
      <rPr>
        <sz val="8.5"/>
        <rFont val="Noto Sans CJK SC"/>
        <family val="2"/>
      </rPr>
      <t>，最大解码</t>
    </r>
    <r>
      <rPr>
        <sz val="8.5"/>
        <rFont val="宋体"/>
        <family val="3"/>
        <charset val="134"/>
      </rPr>
      <t>32×1080P</t>
    </r>
    <r>
      <rPr>
        <sz val="8.5"/>
        <rFont val="Noto Sans CJK SC"/>
        <family val="2"/>
      </rPr>
      <t>，输入带宽</t>
    </r>
    <r>
      <rPr>
        <sz val="8.5"/>
        <rFont val="宋体"/>
        <family val="3"/>
        <charset val="134"/>
      </rPr>
      <t xml:space="preserve">384Mbps
</t>
    </r>
    <r>
      <rPr>
        <sz val="8.5"/>
        <rFont val="Noto Sans CJK SC"/>
        <family val="2"/>
      </rPr>
      <t>智能模式</t>
    </r>
    <r>
      <rPr>
        <sz val="8.5"/>
        <rFont val="宋体"/>
        <family val="3"/>
        <charset val="134"/>
      </rPr>
      <t>6</t>
    </r>
    <r>
      <rPr>
        <sz val="8.5"/>
        <rFont val="Noto Sans CJK SC"/>
        <family val="2"/>
      </rPr>
      <t>选</t>
    </r>
    <r>
      <rPr>
        <sz val="8.5"/>
        <rFont val="宋体"/>
        <family val="3"/>
        <charset val="134"/>
      </rPr>
      <t>1</t>
    </r>
    <r>
      <rPr>
        <sz val="8.5"/>
        <rFont val="Noto Sans CJK SC"/>
        <family val="2"/>
      </rPr>
      <t>：目标识别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周界防范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周界大模型二次分析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视频结构化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以图搜图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高空抛物
智能文搜：开放式语义检索、秒级响应
周界防范：单引擎</t>
    </r>
    <r>
      <rPr>
        <sz val="8.5"/>
        <rFont val="宋体"/>
        <family val="3"/>
        <charset val="134"/>
      </rPr>
      <t>12</t>
    </r>
    <r>
      <rPr>
        <sz val="8.5"/>
        <rFont val="Noto Sans CJK SC"/>
        <family val="2"/>
      </rPr>
      <t>路</t>
    </r>
    <r>
      <rPr>
        <sz val="8.5"/>
        <rFont val="宋体"/>
        <family val="3"/>
        <charset val="134"/>
      </rPr>
      <t>2MP</t>
    </r>
    <r>
      <rPr>
        <sz val="8.5"/>
        <rFont val="Noto Sans CJK SC"/>
        <family val="2"/>
      </rPr>
      <t>，支持大模型二次分析
视频结构化：人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车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非机动车抓拍、车牌识别与车牌库报警</t>
    </r>
  </si>
  <si>
    <t>承载193路AI分析，按32路/台配置含20%余量</t>
  </si>
  <si>
    <r>
      <rPr>
        <sz val="10"/>
        <color rgb="FF000000"/>
        <rFont val="宋体"/>
        <family val="3"/>
        <charset val="134"/>
      </rPr>
      <t>AI</t>
    </r>
    <r>
      <rPr>
        <sz val="10"/>
        <color rgb="FF000000"/>
        <rFont val="Noto Sans CJK SC"/>
        <family val="2"/>
      </rPr>
      <t>行为分析算法授权</t>
    </r>
  </si>
  <si>
    <t>海康威视
（随服务器/按路授权）</t>
  </si>
  <si>
    <t>周界入侵、越线报警等行为分析算法，按路授权，报警统一接入平台</t>
  </si>
  <si>
    <t>路</t>
  </si>
  <si>
    <t>对应需AI升级摄像机193台</t>
  </si>
  <si>
    <t>三、平台与软件</t>
  </si>
  <si>
    <t>平台服务器</t>
  </si>
  <si>
    <t>海康威视
DS-VM22R-CL/R2</t>
  </si>
  <si>
    <r>
      <rPr>
        <sz val="8.5"/>
        <rFont val="宋体"/>
        <family val="3"/>
        <charset val="134"/>
      </rPr>
      <t>2U</t>
    </r>
    <r>
      <rPr>
        <sz val="8.5"/>
        <rFont val="Noto Sans CJK SC"/>
        <family val="2"/>
      </rPr>
      <t>双路机架服务器，</t>
    </r>
    <r>
      <rPr>
        <sz val="8.5"/>
        <rFont val="宋体"/>
        <family val="3"/>
        <charset val="134"/>
      </rPr>
      <t>2</t>
    </r>
    <r>
      <rPr>
        <sz val="8.5"/>
        <rFont val="Noto Sans CJK SC"/>
        <family val="2"/>
      </rPr>
      <t>颗海光</t>
    </r>
    <r>
      <rPr>
        <sz val="8.5"/>
        <rFont val="宋体"/>
        <family val="3"/>
        <charset val="134"/>
      </rPr>
      <t>C86</t>
    </r>
    <r>
      <rPr>
        <sz val="8.5"/>
        <rFont val="Noto Sans CJK SC"/>
        <family val="2"/>
      </rPr>
      <t>（</t>
    </r>
    <r>
      <rPr>
        <sz val="8.5"/>
        <rFont val="宋体"/>
        <family val="3"/>
        <charset val="134"/>
      </rPr>
      <t>3350</t>
    </r>
    <r>
      <rPr>
        <sz val="8.5"/>
        <rFont val="Noto Sans CJK SC"/>
        <family val="2"/>
      </rPr>
      <t>）处理器，≥</t>
    </r>
    <r>
      <rPr>
        <sz val="8.5"/>
        <rFont val="宋体"/>
        <family val="3"/>
        <charset val="134"/>
      </rPr>
      <t>8</t>
    </r>
    <r>
      <rPr>
        <sz val="8.5"/>
        <rFont val="Noto Sans CJK SC"/>
        <family val="2"/>
      </rPr>
      <t>核、主频≥</t>
    </r>
    <r>
      <rPr>
        <sz val="8.5"/>
        <rFont val="宋体"/>
        <family val="3"/>
        <charset val="134"/>
      </rPr>
      <t xml:space="preserve">3.0GHz
</t>
    </r>
    <r>
      <rPr>
        <sz val="8.5"/>
        <rFont val="Noto Sans CJK SC"/>
        <family val="2"/>
      </rPr>
      <t>内存</t>
    </r>
    <r>
      <rPr>
        <sz val="8.5"/>
        <rFont val="宋体"/>
        <family val="3"/>
        <charset val="134"/>
      </rPr>
      <t>64G DDR4</t>
    </r>
    <r>
      <rPr>
        <sz val="8.5"/>
        <rFont val="Noto Sans CJK SC"/>
        <family val="2"/>
      </rPr>
      <t>（</t>
    </r>
    <r>
      <rPr>
        <sz val="8.5"/>
        <rFont val="宋体"/>
        <family val="3"/>
        <charset val="134"/>
      </rPr>
      <t>8</t>
    </r>
    <r>
      <rPr>
        <sz val="8.5"/>
        <rFont val="Noto Sans CJK SC"/>
        <family val="2"/>
      </rPr>
      <t>插槽，最大可扩至</t>
    </r>
    <r>
      <rPr>
        <sz val="8.5"/>
        <rFont val="宋体"/>
        <family val="3"/>
        <charset val="134"/>
      </rPr>
      <t>1TB</t>
    </r>
    <r>
      <rPr>
        <sz val="8.5"/>
        <rFont val="Noto Sans CJK SC"/>
        <family val="2"/>
      </rPr>
      <t>）
系统盘</t>
    </r>
    <r>
      <rPr>
        <sz val="8.5"/>
        <rFont val="宋体"/>
        <family val="3"/>
        <charset val="134"/>
      </rPr>
      <t>2×600G 10K SAS</t>
    </r>
    <r>
      <rPr>
        <sz val="8.5"/>
        <rFont val="Noto Sans CJK SC"/>
        <family val="2"/>
      </rPr>
      <t>（</t>
    </r>
    <r>
      <rPr>
        <sz val="8.5"/>
        <rFont val="宋体"/>
        <family val="3"/>
        <charset val="134"/>
      </rPr>
      <t>RAID1</t>
    </r>
    <r>
      <rPr>
        <sz val="8.5"/>
        <rFont val="Noto Sans CJK SC"/>
        <family val="2"/>
      </rPr>
      <t>），前置最多</t>
    </r>
    <r>
      <rPr>
        <sz val="8.5"/>
        <rFont val="宋体"/>
        <family val="3"/>
        <charset val="134"/>
      </rPr>
      <t>12×3.5"</t>
    </r>
    <r>
      <rPr>
        <sz val="8.5"/>
        <rFont val="Noto Sans CJK SC"/>
        <family val="2"/>
      </rPr>
      <t>热插拔盘
配</t>
    </r>
    <r>
      <rPr>
        <sz val="8.5"/>
        <rFont val="宋体"/>
        <family val="3"/>
        <charset val="134"/>
      </rPr>
      <t>SAS_HBA</t>
    </r>
    <r>
      <rPr>
        <sz val="8.5"/>
        <rFont val="Noto Sans CJK SC"/>
        <family val="2"/>
      </rPr>
      <t>阵列卡（</t>
    </r>
    <r>
      <rPr>
        <sz val="8.5"/>
        <rFont val="宋体"/>
        <family val="3"/>
        <charset val="134"/>
      </rPr>
      <t>RAID0/1/10</t>
    </r>
    <r>
      <rPr>
        <sz val="8.5"/>
        <rFont val="Noto Sans CJK SC"/>
        <family val="2"/>
      </rPr>
      <t>），最多</t>
    </r>
    <r>
      <rPr>
        <sz val="8.5"/>
        <rFont val="宋体"/>
        <family val="3"/>
        <charset val="134"/>
      </rPr>
      <t>4</t>
    </r>
    <r>
      <rPr>
        <sz val="8.5"/>
        <rFont val="Noto Sans CJK SC"/>
        <family val="2"/>
      </rPr>
      <t>个</t>
    </r>
    <r>
      <rPr>
        <sz val="8.5"/>
        <rFont val="宋体"/>
        <family val="3"/>
        <charset val="134"/>
      </rPr>
      <t>PCIE</t>
    </r>
    <r>
      <rPr>
        <sz val="8.5"/>
        <rFont val="Noto Sans CJK SC"/>
        <family val="2"/>
      </rPr>
      <t>插槽
网口</t>
    </r>
    <r>
      <rPr>
        <sz val="8.5"/>
        <rFont val="宋体"/>
        <family val="3"/>
        <charset val="134"/>
      </rPr>
      <t>2×</t>
    </r>
    <r>
      <rPr>
        <sz val="8.5"/>
        <rFont val="Noto Sans CJK SC"/>
        <family val="2"/>
      </rPr>
      <t>千兆板载</t>
    </r>
    <r>
      <rPr>
        <sz val="8.5"/>
        <rFont val="宋体"/>
        <family val="3"/>
        <charset val="134"/>
      </rPr>
      <t>+2×</t>
    </r>
    <r>
      <rPr>
        <sz val="8.5"/>
        <rFont val="Noto Sans CJK SC"/>
        <family val="2"/>
      </rPr>
      <t>千兆</t>
    </r>
    <r>
      <rPr>
        <sz val="8.5"/>
        <rFont val="宋体"/>
        <family val="3"/>
        <charset val="134"/>
      </rPr>
      <t>PCIE</t>
    </r>
    <r>
      <rPr>
        <sz val="8.5"/>
        <rFont val="Noto Sans CJK SC"/>
        <family val="2"/>
      </rPr>
      <t>，可选配</t>
    </r>
    <r>
      <rPr>
        <sz val="8.5"/>
        <rFont val="宋体"/>
        <family val="3"/>
        <charset val="134"/>
      </rPr>
      <t>2×</t>
    </r>
    <r>
      <rPr>
        <sz val="8.5"/>
        <rFont val="Noto Sans CJK SC"/>
        <family val="2"/>
      </rPr>
      <t xml:space="preserve">万兆
</t>
    </r>
    <r>
      <rPr>
        <sz val="8.5"/>
        <rFont val="宋体"/>
        <family val="3"/>
        <charset val="134"/>
      </rPr>
      <t>550W</t>
    </r>
    <r>
      <rPr>
        <sz val="8.5"/>
        <rFont val="Noto Sans CJK SC"/>
        <family val="2"/>
      </rPr>
      <t>（</t>
    </r>
    <r>
      <rPr>
        <sz val="8.5"/>
        <rFont val="宋体"/>
        <family val="3"/>
        <charset val="134"/>
      </rPr>
      <t>1+1</t>
    </r>
    <r>
      <rPr>
        <sz val="8.5"/>
        <rFont val="Noto Sans CJK SC"/>
        <family val="2"/>
      </rPr>
      <t>）铂金冗余电源；</t>
    </r>
    <r>
      <rPr>
        <sz val="8.5"/>
        <rFont val="宋体"/>
        <family val="3"/>
        <charset val="134"/>
      </rPr>
      <t>1</t>
    </r>
    <r>
      <rPr>
        <sz val="8.5"/>
        <rFont val="Noto Sans CJK SC"/>
        <family val="2"/>
      </rPr>
      <t>个</t>
    </r>
    <r>
      <rPr>
        <sz val="8.5"/>
        <rFont val="宋体"/>
        <family val="3"/>
        <charset val="134"/>
      </rPr>
      <t>IPMI</t>
    </r>
    <r>
      <rPr>
        <sz val="8.5"/>
        <rFont val="Noto Sans CJK SC"/>
        <family val="2"/>
      </rPr>
      <t>管理口</t>
    </r>
  </si>
  <si>
    <r>
      <rPr>
        <sz val="9"/>
        <color rgb="FF595959"/>
        <rFont val="宋体"/>
        <family val="3"/>
        <charset val="134"/>
      </rPr>
      <t>ISC</t>
    </r>
    <r>
      <rPr>
        <sz val="9"/>
        <color rgb="FF595959"/>
        <rFont val="Noto Sans CJK SC"/>
        <family val="2"/>
      </rPr>
      <t>平台服务器</t>
    </r>
    <r>
      <rPr>
        <sz val="9"/>
        <color rgb="FF595959"/>
        <rFont val="宋体"/>
        <family val="3"/>
        <charset val="134"/>
      </rPr>
      <t>3</t>
    </r>
    <r>
      <rPr>
        <sz val="9"/>
        <color rgb="FF595959"/>
        <rFont val="Noto Sans CJK SC"/>
        <family val="2"/>
      </rPr>
      <t>台，运维平台服务器</t>
    </r>
    <r>
      <rPr>
        <sz val="9"/>
        <color rgb="FF595959"/>
        <rFont val="宋体"/>
        <family val="3"/>
        <charset val="134"/>
      </rPr>
      <t>1</t>
    </r>
    <r>
      <rPr>
        <sz val="9"/>
        <color rgb="FF595959"/>
        <rFont val="Noto Sans CJK SC"/>
        <family val="2"/>
      </rPr>
      <t>台（全新采购，不利旧）</t>
    </r>
  </si>
  <si>
    <t>视频及报警接入授权</t>
  </si>
  <si>
    <t>海康威视
（软件授权）</t>
  </si>
  <si>
    <t>视频+报警接入授权，新增≥3000路，含扩展余量</t>
  </si>
  <si>
    <t>全新采购，不利旧</t>
  </si>
  <si>
    <t>时钟同步服务器（NTP）</t>
  </si>
  <si>
    <t>（待选型）</t>
  </si>
  <si>
    <r>
      <rPr>
        <sz val="8.5"/>
        <color rgb="FF000000"/>
        <rFont val="宋体"/>
        <family val="3"/>
        <charset val="134"/>
      </rPr>
      <t>NTP/GPS·</t>
    </r>
    <r>
      <rPr>
        <sz val="8.5"/>
        <color rgb="FF000000"/>
        <rFont val="Noto Sans CJK SC"/>
        <family val="2"/>
      </rPr>
      <t>北斗统一授时，为管理平台、</t>
    </r>
    <r>
      <rPr>
        <sz val="8.5"/>
        <color rgb="FF000000"/>
        <rFont val="宋体"/>
        <family val="3"/>
        <charset val="134"/>
      </rPr>
      <t>NVR</t>
    </r>
    <r>
      <rPr>
        <sz val="8.5"/>
        <color rgb="FF000000"/>
        <rFont val="Noto Sans CJK SC"/>
        <family val="2"/>
      </rPr>
      <t>及前端设备提供统一时间基准，保证录像与报警时序一致，满足等保要求</t>
    </r>
  </si>
  <si>
    <t>新增，规格以深化设计为准</t>
  </si>
  <si>
    <t>四、存储设备</t>
  </si>
  <si>
    <t>网络硬盘录像机（32路）</t>
  </si>
  <si>
    <t>海康威视
DS-8632NX-K9/Pro</t>
  </si>
  <si>
    <r>
      <rPr>
        <sz val="8.5"/>
        <rFont val="宋体"/>
        <family val="3"/>
        <charset val="134"/>
      </rPr>
      <t>2U</t>
    </r>
    <r>
      <rPr>
        <sz val="8.5"/>
        <rFont val="Noto Sans CJK SC"/>
        <family val="2"/>
      </rPr>
      <t>机架</t>
    </r>
    <r>
      <rPr>
        <sz val="8.5"/>
        <rFont val="宋体"/>
        <family val="3"/>
        <charset val="134"/>
      </rPr>
      <t>9</t>
    </r>
    <r>
      <rPr>
        <sz val="8.5"/>
        <rFont val="Noto Sans CJK SC"/>
        <family val="2"/>
      </rPr>
      <t>盘位嵌入式</t>
    </r>
    <r>
      <rPr>
        <sz val="8.5"/>
        <rFont val="宋体"/>
        <family val="3"/>
        <charset val="134"/>
      </rPr>
      <t>NVR</t>
    </r>
    <r>
      <rPr>
        <sz val="8.5"/>
        <rFont val="Noto Sans CJK SC"/>
        <family val="2"/>
      </rPr>
      <t>（可满配</t>
    </r>
    <r>
      <rPr>
        <sz val="8.5"/>
        <rFont val="宋体"/>
        <family val="3"/>
        <charset val="134"/>
      </rPr>
      <t>12TB</t>
    </r>
    <r>
      <rPr>
        <sz val="8.5"/>
        <rFont val="Noto Sans CJK SC"/>
        <family val="2"/>
      </rPr>
      <t>）
接入</t>
    </r>
    <r>
      <rPr>
        <sz val="8.5"/>
        <rFont val="宋体"/>
        <family val="3"/>
        <charset val="134"/>
      </rPr>
      <t>32</t>
    </r>
    <r>
      <rPr>
        <sz val="8.5"/>
        <rFont val="Noto Sans CJK SC"/>
        <family val="2"/>
      </rPr>
      <t>路</t>
    </r>
    <r>
      <rPr>
        <sz val="8.5"/>
        <rFont val="宋体"/>
        <family val="3"/>
        <charset val="134"/>
      </rPr>
      <t>H.264/H.265</t>
    </r>
    <r>
      <rPr>
        <sz val="8.5"/>
        <rFont val="Noto Sans CJK SC"/>
        <family val="2"/>
      </rPr>
      <t>，最大解码</t>
    </r>
    <r>
      <rPr>
        <sz val="8.5"/>
        <rFont val="宋体"/>
        <family val="3"/>
        <charset val="134"/>
      </rPr>
      <t xml:space="preserve">24×1080P
</t>
    </r>
    <r>
      <rPr>
        <sz val="8.5"/>
        <rFont val="Noto Sans CJK SC"/>
        <family val="2"/>
      </rPr>
      <t>输入带宽</t>
    </r>
    <r>
      <rPr>
        <sz val="8.5"/>
        <rFont val="宋体"/>
        <family val="3"/>
        <charset val="134"/>
      </rPr>
      <t>256Mbps/</t>
    </r>
    <r>
      <rPr>
        <sz val="8.5"/>
        <rFont val="Noto Sans CJK SC"/>
        <family val="2"/>
      </rPr>
      <t>输出</t>
    </r>
    <r>
      <rPr>
        <sz val="8.5"/>
        <rFont val="宋体"/>
        <family val="3"/>
        <charset val="134"/>
      </rPr>
      <t xml:space="preserve">160Mbps
</t>
    </r>
    <r>
      <rPr>
        <sz val="8.5"/>
        <rFont val="Noto Sans CJK SC"/>
        <family val="2"/>
      </rPr>
      <t>网络</t>
    </r>
    <r>
      <rPr>
        <sz val="8.5"/>
        <rFont val="宋体"/>
        <family val="3"/>
        <charset val="134"/>
      </rPr>
      <t>2×</t>
    </r>
    <r>
      <rPr>
        <sz val="8.5"/>
        <rFont val="Noto Sans CJK SC"/>
        <family val="2"/>
      </rPr>
      <t>千兆，视频</t>
    </r>
    <r>
      <rPr>
        <sz val="8.5"/>
        <rFont val="宋体"/>
        <family val="3"/>
        <charset val="134"/>
      </rPr>
      <t xml:space="preserve">2×HDMI+2×VGA
</t>
    </r>
    <r>
      <rPr>
        <sz val="8.5"/>
        <rFont val="Noto Sans CJK SC"/>
        <family val="2"/>
      </rPr>
      <t>内置</t>
    </r>
    <r>
      <rPr>
        <sz val="8.5"/>
        <rFont val="宋体"/>
        <family val="3"/>
        <charset val="134"/>
      </rPr>
      <t>AI</t>
    </r>
    <r>
      <rPr>
        <sz val="8.5"/>
        <rFont val="Noto Sans CJK SC"/>
        <family val="2"/>
      </rPr>
      <t>，支持以文搜图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以图搜图（各</t>
    </r>
    <r>
      <rPr>
        <sz val="8.5"/>
        <rFont val="宋体"/>
        <family val="3"/>
        <charset val="134"/>
      </rPr>
      <t>32</t>
    </r>
    <r>
      <rPr>
        <sz val="8.5"/>
        <rFont val="Noto Sans CJK SC"/>
        <family val="2"/>
      </rPr>
      <t>路）、目标识别
报警</t>
    </r>
    <r>
      <rPr>
        <sz val="8.5"/>
        <rFont val="宋体"/>
        <family val="3"/>
        <charset val="134"/>
      </rPr>
      <t>16</t>
    </r>
    <r>
      <rPr>
        <sz val="8.5"/>
        <rFont val="Noto Sans CJK SC"/>
        <family val="2"/>
      </rPr>
      <t>入</t>
    </r>
    <r>
      <rPr>
        <sz val="8.5"/>
        <rFont val="宋体"/>
        <family val="3"/>
        <charset val="134"/>
      </rPr>
      <t>9</t>
    </r>
    <r>
      <rPr>
        <sz val="8.5"/>
        <rFont val="Noto Sans CJK SC"/>
        <family val="2"/>
      </rPr>
      <t>出，</t>
    </r>
    <r>
      <rPr>
        <sz val="8.5"/>
        <rFont val="宋体"/>
        <family val="3"/>
        <charset val="134"/>
      </rPr>
      <t>RS-232/485</t>
    </r>
    <r>
      <rPr>
        <sz val="8.5"/>
        <rFont val="Noto Sans CJK SC"/>
        <family val="2"/>
      </rPr>
      <t>，</t>
    </r>
    <r>
      <rPr>
        <sz val="8.5"/>
        <rFont val="宋体"/>
        <family val="3"/>
        <charset val="134"/>
      </rPr>
      <t>eSATA</t>
    </r>
    <r>
      <rPr>
        <sz val="8.5"/>
        <rFont val="Noto Sans CJK SC"/>
        <family val="2"/>
      </rPr>
      <t>扩展</t>
    </r>
  </si>
  <si>
    <t>满足90天录像，预留10%余量；不含硬盘</t>
  </si>
  <si>
    <t>网络硬盘录像机（64路）</t>
  </si>
  <si>
    <t>海康威视
DS-8664NX-I16/Pro</t>
  </si>
  <si>
    <r>
      <rPr>
        <sz val="8.5"/>
        <rFont val="宋体"/>
        <family val="3"/>
        <charset val="134"/>
      </rPr>
      <t>3U</t>
    </r>
    <r>
      <rPr>
        <sz val="8.5"/>
        <rFont val="Noto Sans CJK SC"/>
        <family val="2"/>
      </rPr>
      <t>机架</t>
    </r>
    <r>
      <rPr>
        <sz val="8.5"/>
        <rFont val="宋体"/>
        <family val="3"/>
        <charset val="134"/>
      </rPr>
      <t>16</t>
    </r>
    <r>
      <rPr>
        <sz val="8.5"/>
        <rFont val="Noto Sans CJK SC"/>
        <family val="2"/>
      </rPr>
      <t>盘位嵌入式</t>
    </r>
    <r>
      <rPr>
        <sz val="8.5"/>
        <rFont val="宋体"/>
        <family val="3"/>
        <charset val="134"/>
      </rPr>
      <t>NVR</t>
    </r>
    <r>
      <rPr>
        <sz val="8.5"/>
        <rFont val="Noto Sans CJK SC"/>
        <family val="2"/>
      </rPr>
      <t>（可满配</t>
    </r>
    <r>
      <rPr>
        <sz val="8.5"/>
        <rFont val="宋体"/>
        <family val="3"/>
        <charset val="134"/>
      </rPr>
      <t>20TB</t>
    </r>
    <r>
      <rPr>
        <sz val="8.5"/>
        <rFont val="Noto Sans CJK SC"/>
        <family val="2"/>
      </rPr>
      <t>）
接入</t>
    </r>
    <r>
      <rPr>
        <sz val="8.5"/>
        <rFont val="宋体"/>
        <family val="3"/>
        <charset val="134"/>
      </rPr>
      <t>64</t>
    </r>
    <r>
      <rPr>
        <sz val="8.5"/>
        <rFont val="Noto Sans CJK SC"/>
        <family val="2"/>
      </rPr>
      <t>路</t>
    </r>
    <r>
      <rPr>
        <sz val="8.5"/>
        <rFont val="宋体"/>
        <family val="3"/>
        <charset val="134"/>
      </rPr>
      <t>H.264/H.265</t>
    </r>
    <r>
      <rPr>
        <sz val="8.5"/>
        <rFont val="Noto Sans CJK SC"/>
        <family val="2"/>
      </rPr>
      <t>，最大解码</t>
    </r>
    <r>
      <rPr>
        <sz val="8.5"/>
        <rFont val="宋体"/>
        <family val="3"/>
        <charset val="134"/>
      </rPr>
      <t xml:space="preserve">48×1080P
</t>
    </r>
    <r>
      <rPr>
        <sz val="8.5"/>
        <rFont val="Noto Sans CJK SC"/>
        <family val="2"/>
      </rPr>
      <t>输入带宽</t>
    </r>
    <r>
      <rPr>
        <sz val="8.5"/>
        <rFont val="宋体"/>
        <family val="3"/>
        <charset val="134"/>
      </rPr>
      <t>512Mbps</t>
    </r>
    <r>
      <rPr>
        <sz val="8.5"/>
        <rFont val="Noto Sans CJK SC"/>
        <family val="2"/>
      </rPr>
      <t>（开</t>
    </r>
    <r>
      <rPr>
        <sz val="8.5"/>
        <rFont val="宋体"/>
        <family val="3"/>
        <charset val="134"/>
      </rPr>
      <t>RAID</t>
    </r>
    <r>
      <rPr>
        <sz val="8.5"/>
        <rFont val="Noto Sans CJK SC"/>
        <family val="2"/>
      </rPr>
      <t>为</t>
    </r>
    <r>
      <rPr>
        <sz val="8.5"/>
        <rFont val="宋体"/>
        <family val="3"/>
        <charset val="134"/>
      </rPr>
      <t>256</t>
    </r>
    <r>
      <rPr>
        <sz val="8.5"/>
        <rFont val="Noto Sans CJK SC"/>
        <family val="2"/>
      </rPr>
      <t>）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输出</t>
    </r>
    <r>
      <rPr>
        <sz val="8.5"/>
        <rFont val="宋体"/>
        <family val="3"/>
        <charset val="134"/>
      </rPr>
      <t xml:space="preserve">256Mbps
</t>
    </r>
    <r>
      <rPr>
        <sz val="8.5"/>
        <rFont val="Noto Sans CJK SC"/>
        <family val="2"/>
      </rPr>
      <t>支持</t>
    </r>
    <r>
      <rPr>
        <sz val="8.5"/>
        <rFont val="宋体"/>
        <family val="3"/>
        <charset val="134"/>
      </rPr>
      <t>RAID0/1/5/6/10+</t>
    </r>
    <r>
      <rPr>
        <sz val="8.5"/>
        <rFont val="Noto Sans CJK SC"/>
        <family val="2"/>
      </rPr>
      <t>全局热备（与智能应用互斥）
内置</t>
    </r>
    <r>
      <rPr>
        <sz val="8.5"/>
        <rFont val="宋体"/>
        <family val="3"/>
        <charset val="134"/>
      </rPr>
      <t>AI</t>
    </r>
    <r>
      <rPr>
        <sz val="8.5"/>
        <rFont val="Noto Sans CJK SC"/>
        <family val="2"/>
      </rPr>
      <t>，支持以文搜图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以图搜图（各</t>
    </r>
    <r>
      <rPr>
        <sz val="8.5"/>
        <rFont val="宋体"/>
        <family val="3"/>
        <charset val="134"/>
      </rPr>
      <t>64</t>
    </r>
    <r>
      <rPr>
        <sz val="8.5"/>
        <rFont val="Noto Sans CJK SC"/>
        <family val="2"/>
      </rPr>
      <t>路）、目标识别
网络</t>
    </r>
    <r>
      <rPr>
        <sz val="8.5"/>
        <rFont val="宋体"/>
        <family val="3"/>
        <charset val="134"/>
      </rPr>
      <t>2×</t>
    </r>
    <r>
      <rPr>
        <sz val="8.5"/>
        <rFont val="Noto Sans CJK SC"/>
        <family val="2"/>
      </rPr>
      <t>千兆，视频</t>
    </r>
    <r>
      <rPr>
        <sz val="8.5"/>
        <rFont val="宋体"/>
        <family val="3"/>
        <charset val="134"/>
      </rPr>
      <t>3×HDMI+2×VGA</t>
    </r>
  </si>
  <si>
    <t>监控级硬盘</t>
  </si>
  <si>
    <t>海康威视
（企业级监控硬盘）</t>
  </si>
  <si>
    <t>企业级监控级硬盘，配合上述NVR满足全域90天录像，配合H.265智能压缩；单盘容量以深化设计为准</t>
  </si>
  <si>
    <t>个</t>
  </si>
  <si>
    <t>配套NVR，容量以勘查为准</t>
  </si>
  <si>
    <t>五、网络传输设备</t>
  </si>
  <si>
    <r>
      <rPr>
        <sz val="10"/>
        <color rgb="FF000000"/>
        <rFont val="宋体"/>
        <family val="3"/>
        <charset val="134"/>
      </rPr>
      <t>48</t>
    </r>
    <r>
      <rPr>
        <sz val="10"/>
        <color rgb="FF000000"/>
        <rFont val="Noto Sans CJK SC"/>
        <family val="2"/>
      </rPr>
      <t>口全万兆光三层网管交换机</t>
    </r>
  </si>
  <si>
    <t>华为
S6730-S48X6Q-V2</t>
  </si>
  <si>
    <r>
      <rPr>
        <sz val="8.5"/>
        <color rgb="FF000000"/>
        <rFont val="宋体"/>
        <family val="3"/>
        <charset val="134"/>
      </rPr>
      <t>S6730-S48X6Q-V2(48</t>
    </r>
    <r>
      <rPr>
        <sz val="8.5"/>
        <color rgb="FF000000"/>
        <rFont val="Noto Sans CJK SC"/>
        <family val="2"/>
      </rPr>
      <t>个万兆</t>
    </r>
    <r>
      <rPr>
        <sz val="8.5"/>
        <color rgb="FF000000"/>
        <rFont val="宋体"/>
        <family val="3"/>
        <charset val="134"/>
      </rPr>
      <t>SFP+,6</t>
    </r>
    <r>
      <rPr>
        <sz val="8.5"/>
        <color rgb="FF000000"/>
        <rFont val="Noto Sans CJK SC"/>
        <family val="2"/>
      </rPr>
      <t>个</t>
    </r>
    <r>
      <rPr>
        <sz val="8.5"/>
        <color rgb="FF000000"/>
        <rFont val="宋体"/>
        <family val="3"/>
        <charset val="134"/>
      </rPr>
      <t>40GE QSFP28,</t>
    </r>
    <r>
      <rPr>
        <sz val="8.5"/>
        <color rgb="FF000000"/>
        <rFont val="Noto Sans CJK SC"/>
        <family val="2"/>
      </rPr>
      <t>可选</t>
    </r>
    <r>
      <rPr>
        <sz val="8.5"/>
        <color rgb="FF000000"/>
        <rFont val="宋体"/>
        <family val="3"/>
        <charset val="134"/>
      </rPr>
      <t>license</t>
    </r>
    <r>
      <rPr>
        <sz val="8.5"/>
        <color rgb="FF000000"/>
        <rFont val="Noto Sans CJK SC"/>
        <family val="2"/>
      </rPr>
      <t>升级到</t>
    </r>
    <r>
      <rPr>
        <sz val="8.5"/>
        <color rgb="FF000000"/>
        <rFont val="宋体"/>
        <family val="3"/>
        <charset val="134"/>
      </rPr>
      <t>6</t>
    </r>
    <r>
      <rPr>
        <sz val="8.5"/>
        <color rgb="FF000000"/>
        <rFont val="Noto Sans CJK SC"/>
        <family val="2"/>
      </rPr>
      <t>个</t>
    </r>
    <r>
      <rPr>
        <sz val="8.5"/>
        <color rgb="FF000000"/>
        <rFont val="宋体"/>
        <family val="3"/>
        <charset val="134"/>
      </rPr>
      <t>100GE QSFP28,</t>
    </r>
    <r>
      <rPr>
        <sz val="8.5"/>
        <color rgb="FF000000"/>
        <rFont val="Noto Sans CJK SC"/>
        <family val="2"/>
      </rPr>
      <t>含双电源</t>
    </r>
    <r>
      <rPr>
        <sz val="8.5"/>
        <color rgb="FF000000"/>
        <rFont val="宋体"/>
        <family val="3"/>
        <charset val="134"/>
      </rPr>
      <t>)</t>
    </r>
  </si>
  <si>
    <t>集团监控专网核心，双机热备</t>
  </si>
  <si>
    <r>
      <rPr>
        <sz val="10"/>
        <color rgb="FF000000"/>
        <rFont val="宋体"/>
        <family val="3"/>
        <charset val="134"/>
      </rPr>
      <t>24</t>
    </r>
    <r>
      <rPr>
        <sz val="10"/>
        <color rgb="FF000000"/>
        <rFont val="Noto Sans CJK SC"/>
        <family val="2"/>
      </rPr>
      <t>千兆电</t>
    </r>
    <r>
      <rPr>
        <sz val="10"/>
        <color rgb="FF000000"/>
        <rFont val="宋体"/>
        <family val="3"/>
        <charset val="134"/>
      </rPr>
      <t>/4</t>
    </r>
    <r>
      <rPr>
        <sz val="10"/>
        <color rgb="FF000000"/>
        <rFont val="Noto Sans CJK SC"/>
        <family val="2"/>
      </rPr>
      <t>万兆光交换机（园区汇聚）</t>
    </r>
  </si>
  <si>
    <t>华为
S5735-S24T4XE-V2</t>
  </si>
  <si>
    <r>
      <rPr>
        <sz val="8.5"/>
        <color rgb="FF000000"/>
        <rFont val="宋体"/>
        <family val="3"/>
        <charset val="134"/>
      </rPr>
      <t>S5735-S24T4XE-V2(24</t>
    </r>
    <r>
      <rPr>
        <sz val="8.5"/>
        <color rgb="FF000000"/>
        <rFont val="Noto Sans CJK SC"/>
        <family val="2"/>
      </rPr>
      <t>个</t>
    </r>
    <r>
      <rPr>
        <sz val="8.5"/>
        <color rgb="FF000000"/>
        <rFont val="宋体"/>
        <family val="3"/>
        <charset val="134"/>
      </rPr>
      <t>10/100/1000BASE-T</t>
    </r>
    <r>
      <rPr>
        <sz val="8.5"/>
        <color rgb="FF000000"/>
        <rFont val="Noto Sans CJK SC"/>
        <family val="2"/>
      </rPr>
      <t>以太网端口</t>
    </r>
    <r>
      <rPr>
        <sz val="8.5"/>
        <color rgb="FF000000"/>
        <rFont val="宋体"/>
        <family val="3"/>
        <charset val="134"/>
      </rPr>
      <t>,4</t>
    </r>
    <r>
      <rPr>
        <sz val="8.5"/>
        <color rgb="FF000000"/>
        <rFont val="Noto Sans CJK SC"/>
        <family val="2"/>
      </rPr>
      <t>个万兆</t>
    </r>
    <r>
      <rPr>
        <sz val="8.5"/>
        <color rgb="FF000000"/>
        <rFont val="宋体"/>
        <family val="3"/>
        <charset val="134"/>
      </rPr>
      <t>SFP+,2</t>
    </r>
    <r>
      <rPr>
        <sz val="8.5"/>
        <color rgb="FF000000"/>
        <rFont val="Noto Sans CJK SC"/>
        <family val="2"/>
      </rPr>
      <t>个</t>
    </r>
    <r>
      <rPr>
        <sz val="8.5"/>
        <color rgb="FF000000"/>
        <rFont val="宋体"/>
        <family val="3"/>
        <charset val="134"/>
      </rPr>
      <t>12GE</t>
    </r>
    <r>
      <rPr>
        <sz val="8.5"/>
        <color rgb="FF000000"/>
        <rFont val="Noto Sans CJK SC"/>
        <family val="2"/>
      </rPr>
      <t>堆叠口</t>
    </r>
    <r>
      <rPr>
        <sz val="8.5"/>
        <color rgb="FF000000"/>
        <rFont val="宋体"/>
        <family val="3"/>
        <charset val="134"/>
      </rPr>
      <t>,</t>
    </r>
    <r>
      <rPr>
        <sz val="8.5"/>
        <color rgb="FF000000"/>
        <rFont val="Noto Sans CJK SC"/>
        <family val="2"/>
      </rPr>
      <t>含双电源</t>
    </r>
    <r>
      <rPr>
        <sz val="8.5"/>
        <color rgb="FF000000"/>
        <rFont val="宋体"/>
        <family val="3"/>
        <charset val="134"/>
      </rPr>
      <t>)</t>
    </r>
  </si>
  <si>
    <t>对应30余个独立监控室/二级单位</t>
  </si>
  <si>
    <r>
      <rPr>
        <sz val="10"/>
        <color rgb="FF000000"/>
        <rFont val="宋体"/>
        <family val="3"/>
        <charset val="134"/>
      </rPr>
      <t>4</t>
    </r>
    <r>
      <rPr>
        <sz val="10"/>
        <color rgb="FF000000"/>
        <rFont val="Noto Sans CJK SC"/>
        <family val="2"/>
      </rPr>
      <t>口接入交换机（</t>
    </r>
    <r>
      <rPr>
        <sz val="10"/>
        <color rgb="FF000000"/>
        <rFont val="宋体"/>
        <family val="3"/>
        <charset val="134"/>
      </rPr>
      <t>POE</t>
    </r>
    <r>
      <rPr>
        <sz val="10"/>
        <color rgb="FF000000"/>
        <rFont val="Noto Sans CJK SC"/>
        <family val="2"/>
      </rPr>
      <t>）</t>
    </r>
  </si>
  <si>
    <t>华为
（待选型）</t>
  </si>
  <si>
    <r>
      <rPr>
        <sz val="8.5"/>
        <color rgb="FF000000"/>
        <rFont val="宋体"/>
        <family val="3"/>
        <charset val="134"/>
      </rPr>
      <t>2</t>
    </r>
    <r>
      <rPr>
        <sz val="8.5"/>
        <color rgb="FF000000"/>
        <rFont val="Noto Sans CJK SC"/>
        <family val="2"/>
      </rPr>
      <t>光</t>
    </r>
    <r>
      <rPr>
        <sz val="8.5"/>
        <color rgb="FF000000"/>
        <rFont val="宋体"/>
        <family val="3"/>
        <charset val="134"/>
      </rPr>
      <t>4</t>
    </r>
    <r>
      <rPr>
        <sz val="8.5"/>
        <color rgb="FF000000"/>
        <rFont val="Noto Sans CJK SC"/>
        <family val="2"/>
      </rPr>
      <t>电</t>
    </r>
    <r>
      <rPr>
        <sz val="8.5"/>
        <color rgb="FF000000"/>
        <rFont val="宋体"/>
        <family val="3"/>
        <charset val="134"/>
      </rPr>
      <t>POE</t>
    </r>
    <r>
      <rPr>
        <sz val="8.5"/>
        <color rgb="FF000000"/>
        <rFont val="Noto Sans CJK SC"/>
        <family val="2"/>
      </rPr>
      <t>接入交换机，万兆光上联，用于新增</t>
    </r>
    <r>
      <rPr>
        <sz val="8.5"/>
        <color rgb="FF000000"/>
        <rFont val="宋体"/>
        <family val="3"/>
        <charset val="134"/>
      </rPr>
      <t>/</t>
    </r>
    <r>
      <rPr>
        <sz val="8.5"/>
        <color rgb="FF000000"/>
        <rFont val="Noto Sans CJK SC"/>
        <family val="2"/>
      </rPr>
      <t>更换前端接入及边缘设备</t>
    </r>
  </si>
  <si>
    <t>无线网桥</t>
  </si>
  <si>
    <r>
      <rPr>
        <sz val="8.5"/>
        <color rgb="FF000000"/>
        <rFont val="宋体"/>
        <family val="3"/>
        <charset val="134"/>
      </rPr>
      <t>3KM</t>
    </r>
    <r>
      <rPr>
        <sz val="8.5"/>
        <color rgb="FF000000"/>
        <rFont val="Noto Sans CJK SC"/>
        <family val="2"/>
      </rPr>
      <t>无线传输网桥，用于不便布线点位</t>
    </r>
  </si>
  <si>
    <t>对</t>
  </si>
  <si>
    <t>万兆光模块（SFP+）</t>
  </si>
  <si>
    <t>海康威视
HK-SFP+-10G-10-1310-DF</t>
  </si>
  <si>
    <t>光模块-SFP+-10G-单模模块(1310nm,40km,LC)</t>
  </si>
  <si>
    <t>只</t>
  </si>
  <si>
    <t>主干及汇聚上联</t>
  </si>
  <si>
    <t>室外单模光缆（GYTA/GYTS）</t>
  </si>
  <si>
    <t>（12芯单模）</t>
  </si>
  <si>
    <t>室外铠装单模光缆，用于未联通二级公司到集团监控网的联通，复用为主、新布为辅（12芯单模）</t>
  </si>
  <si>
    <t>米</t>
  </si>
  <si>
    <t>复用为主、新布为辅，以线路勘查为准</t>
  </si>
  <si>
    <t>光缆熔接/尾纤/光纤配线架</t>
  </si>
  <si>
    <t>—</t>
  </si>
  <si>
    <t>含熔接、尾纤、ODF配线架及跳纤等</t>
  </si>
  <si>
    <t>项</t>
  </si>
  <si>
    <t>配合光缆联通</t>
  </si>
  <si>
    <t>下一代防火墙</t>
  </si>
  <si>
    <t>网络层吞吐量7G，并发连接≥350万，每秒新建连接数7万， 标准1U机箱，单电源，标准配置板载6个10/100/1000M自适应电、2个SFP插槽，另有2个扩展插槽，1个Console口， 含一年硬件维保服务。1年病毒防护特征库升级服务，1年入侵防御特征库升级服务</t>
  </si>
  <si>
    <t>监控平台安全边界</t>
  </si>
  <si>
    <t>六、监控中心及大屏</t>
  </si>
  <si>
    <t>小间距LED显示大屏（中间主屏）</t>
  </si>
  <si>
    <t>海康威视
DS-D4012FW-2FBQ</t>
  </si>
  <si>
    <r>
      <rPr>
        <sz val="8.5"/>
        <rFont val="Noto Sans CJK SC"/>
        <family val="2"/>
      </rPr>
      <t>小间距</t>
    </r>
    <r>
      <rPr>
        <sz val="8.5"/>
        <rFont val="宋体"/>
        <family val="3"/>
        <charset val="134"/>
      </rPr>
      <t>LED</t>
    </r>
    <r>
      <rPr>
        <sz val="8.5"/>
        <rFont val="Noto Sans CJK SC"/>
        <family val="2"/>
      </rPr>
      <t>，点间距≤</t>
    </r>
    <r>
      <rPr>
        <sz val="8.5"/>
        <rFont val="宋体"/>
        <family val="3"/>
        <charset val="134"/>
      </rPr>
      <t>1.25mm</t>
    </r>
    <r>
      <rPr>
        <sz val="8.5"/>
        <rFont val="Noto Sans CJK SC"/>
        <family val="2"/>
      </rPr>
      <t>（</t>
    </r>
    <r>
      <rPr>
        <sz val="8.5"/>
        <rFont val="宋体"/>
        <family val="3"/>
        <charset val="134"/>
      </rPr>
      <t>P1.2</t>
    </r>
    <r>
      <rPr>
        <sz val="8.5"/>
        <rFont val="Noto Sans CJK SC"/>
        <family val="2"/>
      </rPr>
      <t>），像素密度≥</t>
    </r>
    <r>
      <rPr>
        <sz val="8.5"/>
        <rFont val="宋体"/>
        <family val="3"/>
        <charset val="134"/>
      </rPr>
      <t>640000</t>
    </r>
    <r>
      <rPr>
        <sz val="8.5"/>
        <rFont val="Noto Sans CJK SC"/>
        <family val="2"/>
      </rPr>
      <t>点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㎡，</t>
    </r>
    <r>
      <rPr>
        <sz val="8.5"/>
        <rFont val="宋体"/>
        <family val="3"/>
        <charset val="134"/>
      </rPr>
      <t>RGB</t>
    </r>
    <r>
      <rPr>
        <sz val="8.5"/>
        <rFont val="Noto Sans CJK SC"/>
        <family val="2"/>
      </rPr>
      <t>全倒装共阴
单元尺寸≤</t>
    </r>
    <r>
      <rPr>
        <sz val="8.5"/>
        <rFont val="宋体"/>
        <family val="3"/>
        <charset val="134"/>
      </rPr>
      <t>600×337.5×29.5mm</t>
    </r>
    <r>
      <rPr>
        <sz val="8.5"/>
        <rFont val="Noto Sans CJK SC"/>
        <family val="2"/>
      </rPr>
      <t>，单元重量≤</t>
    </r>
    <r>
      <rPr>
        <sz val="8.5"/>
        <rFont val="宋体"/>
        <family val="3"/>
        <charset val="134"/>
      </rPr>
      <t xml:space="preserve">3.5kg
</t>
    </r>
    <r>
      <rPr>
        <sz val="8.5"/>
        <rFont val="Noto Sans CJK SC"/>
        <family val="2"/>
      </rPr>
      <t>峰值亮度≥</t>
    </r>
    <r>
      <rPr>
        <sz val="8.5"/>
        <rFont val="宋体"/>
        <family val="3"/>
        <charset val="134"/>
      </rPr>
      <t>800nits</t>
    </r>
    <r>
      <rPr>
        <sz val="8.5"/>
        <rFont val="Noto Sans CJK SC"/>
        <family val="2"/>
      </rPr>
      <t>，平均功耗＜</t>
    </r>
    <r>
      <rPr>
        <sz val="8.5"/>
        <rFont val="宋体"/>
        <family val="3"/>
        <charset val="134"/>
      </rPr>
      <t>98W/</t>
    </r>
    <r>
      <rPr>
        <sz val="8.5"/>
        <rFont val="Noto Sans CJK SC"/>
        <family val="2"/>
      </rPr>
      <t>㎡
蓝光辐射</t>
    </r>
    <r>
      <rPr>
        <sz val="8.5"/>
        <rFont val="宋体"/>
        <family val="3"/>
        <charset val="134"/>
      </rPr>
      <t>RG0</t>
    </r>
    <r>
      <rPr>
        <sz val="8.5"/>
        <rFont val="Noto Sans CJK SC"/>
        <family val="2"/>
      </rPr>
      <t>无危害级，具防蓝光护眼功能
图像质量主观评价优（无拖影、偏色、马赛克）
千兆网络单网口带载</t>
    </r>
    <r>
      <rPr>
        <sz val="8.5"/>
        <rFont val="宋体"/>
        <family val="3"/>
        <charset val="134"/>
      </rPr>
      <t>300W</t>
    </r>
    <r>
      <rPr>
        <sz val="8.5"/>
        <rFont val="Noto Sans CJK SC"/>
        <family val="2"/>
      </rPr>
      <t>，支持</t>
    </r>
    <r>
      <rPr>
        <sz val="8.5"/>
        <rFont val="宋体"/>
        <family val="3"/>
        <charset val="134"/>
      </rPr>
      <t>L</t>
    </r>
    <r>
      <rPr>
        <sz val="8.5"/>
        <rFont val="Noto Sans CJK SC"/>
        <family val="2"/>
      </rPr>
      <t>型等任意走线
背板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接收卡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电源三合一，灯板灌胶工艺，防护可靠
支持客户端</t>
    </r>
    <r>
      <rPr>
        <sz val="8.5"/>
        <rFont val="宋体"/>
        <family val="3"/>
        <charset val="134"/>
      </rPr>
      <t>/WEB/</t>
    </r>
    <r>
      <rPr>
        <sz val="8.5"/>
        <rFont val="Noto Sans CJK SC"/>
        <family val="2"/>
      </rPr>
      <t>遥控器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物理按键多方式亮度调节与状态监测</t>
    </r>
  </si>
  <si>
    <t>㎡</t>
  </si>
  <si>
    <t>精诚楼一楼居中主屏，P1.2；见备注
【配置】点间距P1.2，约108箱体(9行×12列)，屏体7.2m×3.04m，分辨率5760×2430；客户自制支架</t>
  </si>
  <si>
    <r>
      <rPr>
        <sz val="10"/>
        <color rgb="FF000000"/>
        <rFont val="宋体"/>
        <family val="3"/>
        <charset val="134"/>
      </rPr>
      <t>LED</t>
    </r>
    <r>
      <rPr>
        <sz val="10"/>
        <color rgb="FF000000"/>
        <rFont val="Noto Sans CJK SC"/>
        <family val="2"/>
      </rPr>
      <t>视频处理器</t>
    </r>
    <r>
      <rPr>
        <sz val="10"/>
        <color rgb="FF000000"/>
        <rFont val="宋体"/>
        <family val="3"/>
        <charset val="134"/>
      </rPr>
      <t>/</t>
    </r>
    <r>
      <rPr>
        <sz val="10"/>
        <color rgb="FF000000"/>
        <rFont val="Noto Sans CJK SC"/>
        <family val="2"/>
      </rPr>
      <t>拼接控制器</t>
    </r>
  </si>
  <si>
    <t>海康威视
DS-DT90V-08HDPI24NO/U</t>
  </si>
  <si>
    <r>
      <rPr>
        <sz val="8.5"/>
        <rFont val="Noto Sans CJK SC"/>
        <family val="2"/>
      </rPr>
      <t>输入：</t>
    </r>
    <r>
      <rPr>
        <sz val="8.5"/>
        <rFont val="宋体"/>
        <family val="3"/>
        <charset val="134"/>
      </rPr>
      <t>3×HDMI2.0(4K)</t>
    </r>
    <r>
      <rPr>
        <sz val="8.5"/>
        <rFont val="Noto Sans CJK SC"/>
        <family val="2"/>
      </rPr>
      <t>、</t>
    </r>
    <r>
      <rPr>
        <sz val="8.5"/>
        <rFont val="宋体"/>
        <family val="3"/>
        <charset val="134"/>
      </rPr>
      <t>1×DP1.2</t>
    </r>
    <r>
      <rPr>
        <sz val="8.5"/>
        <rFont val="Noto Sans CJK SC"/>
        <family val="2"/>
      </rPr>
      <t>、</t>
    </r>
    <r>
      <rPr>
        <sz val="8.5"/>
        <rFont val="宋体"/>
        <family val="3"/>
        <charset val="134"/>
      </rPr>
      <t>4×HDMI1.3(2K)</t>
    </r>
    <r>
      <rPr>
        <sz val="8.5"/>
        <rFont val="Noto Sans CJK SC"/>
        <family val="2"/>
      </rPr>
      <t>、</t>
    </r>
    <r>
      <rPr>
        <sz val="8.5"/>
        <rFont val="宋体"/>
        <family val="3"/>
        <charset val="134"/>
      </rPr>
      <t>USB2.0</t>
    </r>
    <r>
      <rPr>
        <sz val="8.5"/>
        <rFont val="Noto Sans CJK SC"/>
        <family val="2"/>
      </rPr>
      <t>、</t>
    </r>
    <r>
      <rPr>
        <sz val="8.5"/>
        <rFont val="宋体"/>
        <family val="3"/>
        <charset val="134"/>
      </rPr>
      <t>2×</t>
    </r>
    <r>
      <rPr>
        <sz val="8.5"/>
        <rFont val="Noto Sans CJK SC"/>
        <family val="2"/>
      </rPr>
      <t>控制网口、</t>
    </r>
    <r>
      <rPr>
        <sz val="8.5"/>
        <rFont val="宋体"/>
        <family val="3"/>
        <charset val="134"/>
      </rPr>
      <t xml:space="preserve">2×RS485
</t>
    </r>
    <r>
      <rPr>
        <sz val="8.5"/>
        <rFont val="Noto Sans CJK SC"/>
        <family val="2"/>
      </rPr>
      <t>输出：</t>
    </r>
    <r>
      <rPr>
        <sz val="8.5"/>
        <rFont val="宋体"/>
        <family val="3"/>
        <charset val="134"/>
      </rPr>
      <t>3×HDMI2.0</t>
    </r>
    <r>
      <rPr>
        <sz val="8.5"/>
        <rFont val="Noto Sans CJK SC"/>
        <family val="2"/>
      </rPr>
      <t>环通、</t>
    </r>
    <r>
      <rPr>
        <sz val="8.5"/>
        <rFont val="宋体"/>
        <family val="3"/>
        <charset val="134"/>
      </rPr>
      <t>24×</t>
    </r>
    <r>
      <rPr>
        <sz val="8.5"/>
        <rFont val="Noto Sans CJK SC"/>
        <family val="2"/>
      </rPr>
      <t>带载网口、</t>
    </r>
    <r>
      <rPr>
        <sz val="8.5"/>
        <rFont val="宋体"/>
        <family val="3"/>
        <charset val="134"/>
      </rPr>
      <t>4×10G</t>
    </r>
    <r>
      <rPr>
        <sz val="8.5"/>
        <rFont val="Noto Sans CJK SC"/>
        <family val="2"/>
      </rPr>
      <t>万兆光口、</t>
    </r>
    <r>
      <rPr>
        <sz val="8.5"/>
        <rFont val="宋体"/>
        <family val="3"/>
        <charset val="134"/>
      </rPr>
      <t>1×HDMI</t>
    </r>
    <r>
      <rPr>
        <sz val="8.5"/>
        <rFont val="Noto Sans CJK SC"/>
        <family val="2"/>
      </rPr>
      <t>监视口
支持最大</t>
    </r>
    <r>
      <rPr>
        <sz val="8.5"/>
        <rFont val="宋体"/>
        <family val="3"/>
        <charset val="134"/>
      </rPr>
      <t>4096×2160@60Hz</t>
    </r>
    <r>
      <rPr>
        <sz val="8.5"/>
        <rFont val="Noto Sans CJK SC"/>
        <family val="2"/>
      </rPr>
      <t>环通输出
支持</t>
    </r>
    <r>
      <rPr>
        <sz val="8.5"/>
        <rFont val="宋体"/>
        <family val="3"/>
        <charset val="134"/>
      </rPr>
      <t>10</t>
    </r>
    <r>
      <rPr>
        <sz val="8.5"/>
        <rFont val="Noto Sans CJK SC"/>
        <family val="2"/>
      </rPr>
      <t>窗口任意布局（</t>
    </r>
    <r>
      <rPr>
        <sz val="8.5"/>
        <rFont val="宋体"/>
        <family val="3"/>
        <charset val="134"/>
      </rPr>
      <t>7</t>
    </r>
    <r>
      <rPr>
        <sz val="8.5"/>
        <rFont val="Noto Sans CJK SC"/>
        <family val="2"/>
      </rPr>
      <t>信源</t>
    </r>
    <r>
      <rPr>
        <sz val="8.5"/>
        <rFont val="宋体"/>
        <family val="3"/>
        <charset val="134"/>
      </rPr>
      <t>+2</t>
    </r>
    <r>
      <rPr>
        <sz val="8.5"/>
        <rFont val="Noto Sans CJK SC"/>
        <family val="2"/>
      </rPr>
      <t>图文</t>
    </r>
    <r>
      <rPr>
        <sz val="8.5"/>
        <rFont val="宋体"/>
        <family val="3"/>
        <charset val="134"/>
      </rPr>
      <t>+1</t>
    </r>
    <r>
      <rPr>
        <sz val="8.5"/>
        <rFont val="Noto Sans CJK SC"/>
        <family val="2"/>
      </rPr>
      <t>字幕）
多显示模式（常规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文稿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视讯</t>
    </r>
    <r>
      <rPr>
        <sz val="8.5"/>
        <rFont val="宋体"/>
        <family val="3"/>
        <charset val="134"/>
      </rPr>
      <t>/HDR/</t>
    </r>
    <r>
      <rPr>
        <sz val="8.5"/>
        <rFont val="Noto Sans CJK SC"/>
        <family val="2"/>
      </rPr>
      <t xml:space="preserve">安防等）
</t>
    </r>
    <r>
      <rPr>
        <sz val="8.5"/>
        <rFont val="宋体"/>
        <family val="3"/>
        <charset val="134"/>
      </rPr>
      <t>WEB</t>
    </r>
    <r>
      <rPr>
        <sz val="8.5"/>
        <rFont val="Noto Sans CJK SC"/>
        <family val="2"/>
      </rPr>
      <t>端实时预览输入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输出画面、屏幕连线与发送卡状态
射频遥控（≤</t>
    </r>
    <r>
      <rPr>
        <sz val="8.5"/>
        <rFont val="宋体"/>
        <family val="3"/>
        <charset val="134"/>
      </rPr>
      <t>10m</t>
    </r>
    <r>
      <rPr>
        <sz val="8.5"/>
        <rFont val="Noto Sans CJK SC"/>
        <family val="2"/>
      </rPr>
      <t>可穿墙），任意走线无矩形框架限制
支持云端加载配置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校正文件、自动除湿</t>
    </r>
  </si>
  <si>
    <t>大屏主控</t>
  </si>
  <si>
    <r>
      <rPr>
        <sz val="10"/>
        <color rgb="FF000000"/>
        <rFont val="宋体"/>
        <family val="3"/>
        <charset val="134"/>
      </rPr>
      <t>LCD</t>
    </r>
    <r>
      <rPr>
        <sz val="10"/>
        <color rgb="FF000000"/>
        <rFont val="Noto Sans CJK SC"/>
        <family val="2"/>
      </rPr>
      <t>无边液晶拼接单元（左右各</t>
    </r>
    <r>
      <rPr>
        <sz val="10"/>
        <color rgb="FF000000"/>
        <rFont val="宋体"/>
        <family val="3"/>
        <charset val="134"/>
      </rPr>
      <t>6</t>
    </r>
    <r>
      <rPr>
        <sz val="10"/>
        <color rgb="FF000000"/>
        <rFont val="Noto Sans CJK SC"/>
        <family val="2"/>
      </rPr>
      <t>块）</t>
    </r>
  </si>
  <si>
    <t>海康威视
DS-D2A46UL-1B</t>
  </si>
  <si>
    <r>
      <rPr>
        <sz val="8.5"/>
        <rFont val="宋体"/>
        <family val="3"/>
        <charset val="134"/>
      </rPr>
      <t>46</t>
    </r>
    <r>
      <rPr>
        <sz val="8.5"/>
        <rFont val="Noto Sans CJK SC"/>
        <family val="2"/>
      </rPr>
      <t>寸</t>
    </r>
    <r>
      <rPr>
        <sz val="8.5"/>
        <rFont val="宋体"/>
        <family val="3"/>
        <charset val="134"/>
      </rPr>
      <t>D-LED</t>
    </r>
    <r>
      <rPr>
        <sz val="8.5"/>
        <rFont val="Noto Sans CJK SC"/>
        <family val="2"/>
      </rPr>
      <t>液晶拼接单元，物理拼缝</t>
    </r>
    <r>
      <rPr>
        <sz val="8.5"/>
        <rFont val="宋体"/>
        <family val="3"/>
        <charset val="134"/>
      </rPr>
      <t xml:space="preserve">3.5mm
</t>
    </r>
    <r>
      <rPr>
        <sz val="8.5"/>
        <rFont val="Noto Sans CJK SC"/>
        <family val="2"/>
      </rPr>
      <t>分辨率</t>
    </r>
    <r>
      <rPr>
        <sz val="8.5"/>
        <rFont val="宋体"/>
        <family val="3"/>
        <charset val="134"/>
      </rPr>
      <t>1920×1080@60Hz</t>
    </r>
    <r>
      <rPr>
        <sz val="8.5"/>
        <rFont val="Noto Sans CJK SC"/>
        <family val="2"/>
      </rPr>
      <t>，亮度</t>
    </r>
    <r>
      <rPr>
        <sz val="8.5"/>
        <rFont val="宋体"/>
        <family val="3"/>
        <charset val="134"/>
      </rPr>
      <t>500cd/</t>
    </r>
    <r>
      <rPr>
        <sz val="8.5"/>
        <rFont val="Noto Sans CJK SC"/>
        <family val="2"/>
      </rPr>
      <t>㎡，对比度</t>
    </r>
    <r>
      <rPr>
        <sz val="8.5"/>
        <rFont val="宋体"/>
        <family val="3"/>
        <charset val="134"/>
      </rPr>
      <t xml:space="preserve">1000:1
</t>
    </r>
    <r>
      <rPr>
        <sz val="8.5"/>
        <rFont val="Noto Sans CJK SC"/>
        <family val="2"/>
      </rPr>
      <t>可视角</t>
    </r>
    <r>
      <rPr>
        <sz val="8.5"/>
        <rFont val="宋体"/>
        <family val="3"/>
        <charset val="134"/>
      </rPr>
      <t>178°</t>
    </r>
    <r>
      <rPr>
        <sz val="8.5"/>
        <rFont val="Noto Sans CJK SC"/>
        <family val="2"/>
      </rPr>
      <t>，支持</t>
    </r>
    <r>
      <rPr>
        <sz val="8.5"/>
        <rFont val="宋体"/>
        <family val="3"/>
        <charset val="134"/>
      </rPr>
      <t>24</t>
    </r>
    <r>
      <rPr>
        <sz val="8.5"/>
        <rFont val="Noto Sans CJK SC"/>
        <family val="2"/>
      </rPr>
      <t>小时连续工作
支持</t>
    </r>
    <r>
      <rPr>
        <sz val="8.5"/>
        <rFont val="宋体"/>
        <family val="3"/>
        <charset val="134"/>
      </rPr>
      <t>HDMI/DVI</t>
    </r>
    <r>
      <rPr>
        <sz val="8.5"/>
        <rFont val="Noto Sans CJK SC"/>
        <family val="2"/>
      </rPr>
      <t>输入、</t>
    </r>
    <r>
      <rPr>
        <sz val="8.5"/>
        <rFont val="宋体"/>
        <family val="3"/>
        <charset val="134"/>
      </rPr>
      <t>U</t>
    </r>
    <r>
      <rPr>
        <sz val="8.5"/>
        <rFont val="Noto Sans CJK SC"/>
        <family val="2"/>
      </rPr>
      <t>盘多媒体播放、背光分区调光
红外遥控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快捷面板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串口统一控制</t>
    </r>
  </si>
  <si>
    <t>居中LED两侧、左右各6块，46寸超窄边(3.5mm拼缝)</t>
  </si>
  <si>
    <r>
      <rPr>
        <sz val="10"/>
        <color rgb="FF000000"/>
        <rFont val="宋体"/>
        <family val="3"/>
        <charset val="134"/>
      </rPr>
      <t>LCD</t>
    </r>
    <r>
      <rPr>
        <sz val="10"/>
        <color rgb="FF000000"/>
        <rFont val="Noto Sans CJK SC"/>
        <family val="2"/>
      </rPr>
      <t>拼接屏支架</t>
    </r>
  </si>
  <si>
    <t>海康威视
DP-D2X46XXX-1X1-Q1-AW-Q0.6-ZF</t>
  </si>
  <si>
    <r>
      <rPr>
        <sz val="8.5"/>
        <rFont val="宋体"/>
        <family val="3"/>
        <charset val="134"/>
      </rPr>
      <t>46</t>
    </r>
    <r>
      <rPr>
        <sz val="8.5"/>
        <rFont val="Noto Sans CJK SC"/>
        <family val="2"/>
      </rPr>
      <t>寸气动前维护壁挂支架，可前维护、快速安装
优质冷轧钢</t>
    </r>
    <r>
      <rPr>
        <sz val="8.5"/>
        <rFont val="宋体"/>
        <family val="3"/>
        <charset val="134"/>
      </rPr>
      <t>SPCC</t>
    </r>
    <r>
      <rPr>
        <sz val="8.5"/>
        <rFont val="Noto Sans CJK SC"/>
        <family val="2"/>
      </rPr>
      <t>，静电喷塑涂层</t>
    </r>
    <r>
      <rPr>
        <sz val="8.5"/>
        <rFont val="宋体"/>
        <family val="3"/>
        <charset val="134"/>
      </rPr>
      <t xml:space="preserve">&gt;60μm
</t>
    </r>
    <r>
      <rPr>
        <sz val="8.5"/>
        <rFont val="Noto Sans CJK SC"/>
        <family val="2"/>
      </rPr>
      <t>适合</t>
    </r>
    <r>
      <rPr>
        <sz val="8.5"/>
        <rFont val="宋体"/>
        <family val="3"/>
        <charset val="134"/>
      </rPr>
      <t>5</t>
    </r>
    <r>
      <rPr>
        <sz val="8.5"/>
        <rFont val="Noto Sans CJK SC"/>
        <family val="2"/>
      </rPr>
      <t>行</t>
    </r>
    <r>
      <rPr>
        <sz val="8.5"/>
        <rFont val="宋体"/>
        <family val="3"/>
        <charset val="134"/>
      </rPr>
      <t>10</t>
    </r>
    <r>
      <rPr>
        <sz val="8.5"/>
        <rFont val="Noto Sans CJK SC"/>
        <family val="2"/>
      </rPr>
      <t>列以内拼接，需承重墙且墙面平整</t>
    </r>
  </si>
  <si>
    <t>前维护壁挂</t>
  </si>
  <si>
    <t>视频解码矩阵</t>
  </si>
  <si>
    <t>（新增配置）</t>
  </si>
  <si>
    <t>视频解码矩阵，用于大屏解码上墙，按需扩展解码板卡（支持100路以上上墙）</t>
  </si>
  <si>
    <t>大屏上墙解码</t>
  </si>
  <si>
    <t>大屏钢结构及安装</t>
  </si>
  <si>
    <t>（室内焊接支架）</t>
  </si>
  <si>
    <t>屏体钢结构、包边、检修通道及安装调试</t>
  </si>
  <si>
    <t>含结构与安装</t>
  </si>
  <si>
    <t>监控操作台（多联坐席）</t>
  </si>
  <si>
    <t>多联监控操作台，含理线、承重与人体工学设计（6联）</t>
  </si>
  <si>
    <t>套</t>
  </si>
  <si>
    <t>值班坐席，6联</t>
  </si>
  <si>
    <t>精密配电柜</t>
  </si>
  <si>
    <t>海康威视
DS-D40D10</t>
  </si>
  <si>
    <r>
      <rPr>
        <sz val="8.5"/>
        <rFont val="Noto Sans CJK SC"/>
        <family val="2"/>
      </rPr>
      <t>额定功率≥</t>
    </r>
    <r>
      <rPr>
        <sz val="8.5"/>
        <rFont val="宋体"/>
        <family val="3"/>
        <charset val="134"/>
      </rPr>
      <t>10KW</t>
    </r>
    <r>
      <rPr>
        <sz val="8.5"/>
        <rFont val="Noto Sans CJK SC"/>
        <family val="2"/>
      </rPr>
      <t>，具</t>
    </r>
    <r>
      <rPr>
        <sz val="8.5"/>
        <rFont val="宋体"/>
        <family val="3"/>
        <charset val="134"/>
      </rPr>
      <t>3</t>
    </r>
    <r>
      <rPr>
        <sz val="8.5"/>
        <rFont val="Noto Sans CJK SC"/>
        <family val="2"/>
      </rPr>
      <t>个单相回路
烟雾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 xml:space="preserve">超温自动断电，输入输出断路器过流短路保护
支持手动一键、单路、分时及电脑远程控制
</t>
    </r>
    <r>
      <rPr>
        <sz val="8.5"/>
        <rFont val="宋体"/>
        <family val="3"/>
        <charset val="134"/>
      </rPr>
      <t>RS485</t>
    </r>
    <r>
      <rPr>
        <sz val="8.5"/>
        <rFont val="Noto Sans CJK SC"/>
        <family val="2"/>
      </rPr>
      <t>读取柜内温度，支持</t>
    </r>
    <r>
      <rPr>
        <sz val="8.5"/>
        <rFont val="宋体"/>
        <family val="3"/>
        <charset val="134"/>
      </rPr>
      <t xml:space="preserve">MODBUS-TCP/RTU
</t>
    </r>
    <r>
      <rPr>
        <sz val="8.5"/>
        <rFont val="Noto Sans CJK SC"/>
        <family val="2"/>
      </rPr>
      <t>记录电源参数、运行状态及高温、烟雾等异常报警
可选热成像人体检测联动自动上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下电（需搭配玉盘）</t>
    </r>
  </si>
  <si>
    <t>客户端工作站</t>
  </si>
  <si>
    <t>海康威视
DS-AXF142P/W10E/ShowOS</t>
  </si>
  <si>
    <r>
      <rPr>
        <sz val="8.5"/>
        <rFont val="Noto Sans CJK SC"/>
        <family val="2"/>
      </rPr>
      <t>图形工作站（参考</t>
    </r>
    <r>
      <rPr>
        <sz val="8.5"/>
        <rFont val="宋体"/>
        <family val="3"/>
        <charset val="134"/>
      </rPr>
      <t>H610</t>
    </r>
    <r>
      <rPr>
        <sz val="8.5"/>
        <rFont val="Noto Sans CJK SC"/>
        <family val="2"/>
      </rPr>
      <t xml:space="preserve">标底参数），双屏
</t>
    </r>
    <r>
      <rPr>
        <sz val="8.5"/>
        <rFont val="宋体"/>
        <family val="3"/>
        <charset val="134"/>
      </rPr>
      <t>C/S+B/S</t>
    </r>
    <r>
      <rPr>
        <sz val="8.5"/>
        <rFont val="Noto Sans CJK SC"/>
        <family val="2"/>
      </rPr>
      <t>架构，浏览器统一管理显示屏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中控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拼控</t>
    </r>
    <r>
      <rPr>
        <sz val="8.5"/>
        <rFont val="宋体"/>
        <family val="3"/>
        <charset val="134"/>
      </rPr>
      <t>/KVM/</t>
    </r>
    <r>
      <rPr>
        <sz val="8.5"/>
        <rFont val="Noto Sans CJK SC"/>
        <family val="2"/>
      </rPr>
      <t>配电柜等
网页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客户端</t>
    </r>
    <r>
      <rPr>
        <sz val="8.5"/>
        <rFont val="宋体"/>
        <family val="3"/>
        <charset val="134"/>
      </rPr>
      <t>/APP</t>
    </r>
    <r>
      <rPr>
        <sz val="8.5"/>
        <rFont val="Noto Sans CJK SC"/>
        <family val="2"/>
      </rPr>
      <t>（安卓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鸿蒙</t>
    </r>
    <r>
      <rPr>
        <sz val="8.5"/>
        <rFont val="宋体"/>
        <family val="3"/>
        <charset val="134"/>
      </rPr>
      <t>/iOS/Windows</t>
    </r>
    <r>
      <rPr>
        <sz val="8.5"/>
        <rFont val="Noto Sans CJK SC"/>
        <family val="2"/>
      </rPr>
      <t>）三端实时同步
支持远程操控播控主机与大屏内容调度，多分辨率抓屏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编码
支持网页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程序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图片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视频</t>
    </r>
    <r>
      <rPr>
        <sz val="8.5"/>
        <rFont val="宋体"/>
        <family val="3"/>
        <charset val="134"/>
      </rPr>
      <t>/PPT/Word/Excel/PDF</t>
    </r>
    <r>
      <rPr>
        <sz val="8.5"/>
        <rFont val="Noto Sans CJK SC"/>
        <family val="2"/>
      </rPr>
      <t>等窗口拖放布局
可查看播控屏分辨率、主机名、在离线及内存等状态</t>
    </r>
  </si>
  <si>
    <t>图形工作站，双屏</t>
  </si>
  <si>
    <r>
      <rPr>
        <sz val="10"/>
        <color rgb="FF000000"/>
        <rFont val="宋体"/>
        <family val="3"/>
        <charset val="134"/>
      </rPr>
      <t>42U</t>
    </r>
    <r>
      <rPr>
        <sz val="10"/>
        <color rgb="FF000000"/>
        <rFont val="Noto Sans CJK SC"/>
        <family val="2"/>
      </rPr>
      <t>机柜</t>
    </r>
  </si>
  <si>
    <t>（42U 800×800mm）</t>
  </si>
  <si>
    <r>
      <rPr>
        <sz val="8.5"/>
        <color rgb="FF000000"/>
        <rFont val="宋体"/>
        <family val="3"/>
        <charset val="134"/>
      </rPr>
      <t xml:space="preserve">42U 800×800mm </t>
    </r>
    <r>
      <rPr>
        <sz val="8.5"/>
        <color rgb="FF000000"/>
        <rFont val="Noto Sans CJK SC"/>
        <family val="2"/>
      </rPr>
      <t>标准机柜</t>
    </r>
  </si>
  <si>
    <t>七、辅材与施工</t>
  </si>
  <si>
    <t>摄像机支架/立杆/防水箱/电源</t>
  </si>
  <si>
    <t>配合新增及更换点位安装的支架、立杆、防水盒、电源适配等</t>
  </si>
  <si>
    <t>配合146个点位</t>
  </si>
  <si>
    <t>综合布线</t>
  </si>
  <si>
    <t>（CAT6）</t>
  </si>
  <si>
    <t>以现场为准</t>
  </si>
  <si>
    <r>
      <rPr>
        <sz val="10"/>
        <color rgb="FF000000"/>
        <rFont val="宋体"/>
        <family val="3"/>
        <charset val="134"/>
      </rPr>
      <t>PVC</t>
    </r>
    <r>
      <rPr>
        <sz val="10"/>
        <color rgb="FF000000"/>
        <rFont val="Noto Sans CJK SC"/>
        <family val="2"/>
      </rPr>
      <t>管</t>
    </r>
  </si>
  <si>
    <t>（PVC20）</t>
  </si>
  <si>
    <r>
      <rPr>
        <sz val="8.5"/>
        <color rgb="FF000000"/>
        <rFont val="宋体"/>
        <family val="3"/>
        <charset val="134"/>
      </rPr>
      <t xml:space="preserve">PVC20 </t>
    </r>
    <r>
      <rPr>
        <sz val="8.5"/>
        <color rgb="FF000000"/>
        <rFont val="Noto Sans CJK SC"/>
        <family val="2"/>
      </rPr>
      <t>穿线管及敷设</t>
    </r>
  </si>
  <si>
    <t>安装、接入与系统调试</t>
  </si>
  <si>
    <t>前端安装、平台接入级联、AI与存储调试、网络割接与联调</t>
  </si>
  <si>
    <t>含分区割接、不停业务</t>
  </si>
  <si>
    <t>八、服务</t>
  </si>
  <si>
    <r>
      <rPr>
        <sz val="10"/>
        <color rgb="FF000000"/>
        <rFont val="宋体"/>
        <family val="3"/>
        <charset val="134"/>
      </rPr>
      <t>IP</t>
    </r>
    <r>
      <rPr>
        <sz val="10"/>
        <color rgb="FF000000"/>
        <rFont val="Noto Sans CJK SC"/>
        <family val="2"/>
      </rPr>
      <t>与线路规划</t>
    </r>
  </si>
  <si>
    <t>按数智中心规划范围与规则，编制并实施《IP与线路规划表》，协助排查各二级公司IP并指出整改项</t>
  </si>
  <si>
    <t>投标方负责实施</t>
  </si>
  <si>
    <t>系统联调测试与验收</t>
  </si>
  <si>
    <t>整体联调、性能压测（≥100路上墙）、试运行与竣工验收，交付竣工资料</t>
  </si>
  <si>
    <t>培训</t>
  </si>
  <si>
    <t>面向监控值班、数智中心管理员、各单位维保人员的分层培训</t>
  </si>
  <si>
    <t>含操作与运维手册</t>
  </si>
  <si>
    <t>质保与运维服务</t>
  </si>
  <si>
    <t>质保期可按合同延长</t>
  </si>
  <si>
    <t>合   计（元）</t>
  </si>
  <si>
    <t>摄像机点位明细表（补盲 / 更换 / AI升级 / 在建）</t>
  </si>
  <si>
    <t>一级单位</t>
  </si>
  <si>
    <t>监控位置</t>
  </si>
  <si>
    <t>补盲新增/台</t>
  </si>
  <si>
    <t>老旧更换/台</t>
  </si>
  <si>
    <t>在建衔接/台</t>
  </si>
  <si>
    <t>东明炼化公司</t>
  </si>
  <si>
    <t>前海化工</t>
  </si>
  <si>
    <r>
      <rPr>
        <sz val="9"/>
        <color rgb="FF595959"/>
        <rFont val="宋体"/>
        <family val="3"/>
        <charset val="134"/>
      </rPr>
      <t>AI</t>
    </r>
    <r>
      <rPr>
        <sz val="9"/>
        <color rgb="FF595959"/>
        <rFont val="Noto Sans CJK SC"/>
        <family val="2"/>
      </rPr>
      <t>周界</t>
    </r>
    <r>
      <rPr>
        <sz val="9"/>
        <color rgb="FF595959"/>
        <rFont val="宋体"/>
        <family val="3"/>
        <charset val="134"/>
      </rPr>
      <t>/</t>
    </r>
    <r>
      <rPr>
        <sz val="9"/>
        <color rgb="FF595959"/>
        <rFont val="Noto Sans CJK SC"/>
        <family val="2"/>
      </rPr>
      <t>越线</t>
    </r>
  </si>
  <si>
    <t>洁源环保</t>
  </si>
  <si>
    <t>万海氯碱</t>
  </si>
  <si>
    <t>万海（LNG）</t>
  </si>
  <si>
    <t>公共工程公司</t>
  </si>
  <si>
    <t>园区</t>
  </si>
  <si>
    <t>在建，同步纳管</t>
  </si>
  <si>
    <t>华汪围墙</t>
  </si>
  <si>
    <t>周界补盲，带拾音喊话</t>
  </si>
  <si>
    <t>鲁班建安公司</t>
  </si>
  <si>
    <t>防腐厂</t>
  </si>
  <si>
    <t>东明港运公司</t>
  </si>
  <si>
    <t>围墙/仓库/值班室/重点设备</t>
  </si>
  <si>
    <t>补盲3台 + AI 44路</t>
  </si>
  <si>
    <r>
      <rPr>
        <sz val="10"/>
        <color rgb="FF000000"/>
        <rFont val="宋体"/>
        <family val="3"/>
        <charset val="134"/>
      </rPr>
      <t>PO/SM</t>
    </r>
    <r>
      <rPr>
        <sz val="10"/>
        <color rgb="FF000000"/>
        <rFont val="Noto Sans CJK SC"/>
        <family val="2"/>
      </rPr>
      <t>建设分公司</t>
    </r>
  </si>
  <si>
    <t>围墙</t>
  </si>
  <si>
    <t>战略采购中心</t>
  </si>
  <si>
    <t>中油仓库</t>
  </si>
  <si>
    <t>在建</t>
  </si>
  <si>
    <t>润泽仓库</t>
  </si>
  <si>
    <t>华汪库区</t>
  </si>
  <si>
    <t>防腐厂惠生仓库</t>
  </si>
  <si>
    <t>润华实业</t>
  </si>
  <si>
    <t>各门岗</t>
  </si>
  <si>
    <t>门岗补盲，覆盖前后20m，含拾音喊话</t>
  </si>
  <si>
    <t>各区域</t>
  </si>
  <si>
    <t>老旧点位（以勘查为准）</t>
  </si>
  <si>
    <t>等量更换，≥400万像素</t>
  </si>
  <si>
    <t>合计</t>
  </si>
  <si>
    <r>
      <rPr>
        <b/>
        <sz val="10"/>
        <color rgb="FF000000"/>
        <rFont val="宋体"/>
        <family val="3"/>
        <charset val="134"/>
      </rPr>
      <t xml:space="preserve">12 </t>
    </r>
    <r>
      <rPr>
        <b/>
        <sz val="10"/>
        <color rgb="FF000000"/>
        <rFont val="Noto Sans CJK SC"/>
        <family val="2"/>
      </rPr>
      <t xml:space="preserve">个一级单位 </t>
    </r>
    <r>
      <rPr>
        <b/>
        <sz val="10"/>
        <color rgb="FF000000"/>
        <rFont val="宋体"/>
        <family val="3"/>
        <charset val="134"/>
      </rPr>
      <t xml:space="preserve">/ </t>
    </r>
    <r>
      <rPr>
        <b/>
        <sz val="10"/>
        <color rgb="FF000000"/>
        <rFont val="Noto Sans CJK SC"/>
        <family val="2"/>
      </rPr>
      <t xml:space="preserve">约 </t>
    </r>
    <r>
      <rPr>
        <b/>
        <sz val="10"/>
        <color rgb="FF000000"/>
        <rFont val="宋体"/>
        <family val="3"/>
        <charset val="134"/>
      </rPr>
      <t xml:space="preserve">40 </t>
    </r>
    <r>
      <rPr>
        <b/>
        <sz val="10"/>
        <color rgb="FF000000"/>
        <rFont val="Noto Sans CJK SC"/>
        <family val="2"/>
      </rPr>
      <t>点位</t>
    </r>
  </si>
  <si>
    <t>应为 102 / 44 / 193 / 92</t>
  </si>
  <si>
    <t>东明石化集团非生产区域视频监控智能化改造工程量清单</t>
    <phoneticPr fontId="35" type="noConversion"/>
  </si>
  <si>
    <t>编制日期：2026年7月</t>
    <phoneticPr fontId="35" type="noConversion"/>
  </si>
  <si>
    <t>网络高清枪型摄像机（重点部位补盲）</t>
    <phoneticPr fontId="35" type="noConversion"/>
  </si>
  <si>
    <r>
      <t>1</t>
    </r>
    <r>
      <rPr>
        <sz val="8.5"/>
        <color rgb="FF000000"/>
        <rFont val="SimSun"/>
        <family val="3"/>
        <charset val="134"/>
      </rPr>
      <t>年免费质保，</t>
    </r>
    <r>
      <rPr>
        <sz val="8.5"/>
        <color rgb="FF000000"/>
        <rFont val="宋体"/>
        <family val="3"/>
        <charset val="134"/>
      </rPr>
      <t>7×24</t>
    </r>
    <r>
      <rPr>
        <sz val="8.5"/>
        <color rgb="FF000000"/>
        <rFont val="SimSun"/>
        <family val="3"/>
        <charset val="134"/>
      </rPr>
      <t>报障响应，平台版本与</t>
    </r>
    <r>
      <rPr>
        <sz val="8.5"/>
        <color rgb="FF000000"/>
        <rFont val="宋体"/>
        <family val="3"/>
        <charset val="134"/>
      </rPr>
      <t>AI</t>
    </r>
    <r>
      <rPr>
        <sz val="8.5"/>
        <color rgb="FF000000"/>
        <rFont val="SimSun"/>
        <family val="3"/>
        <charset val="134"/>
      </rPr>
      <t>算法升级</t>
    </r>
    <phoneticPr fontId="35" type="noConversion"/>
  </si>
  <si>
    <r>
      <t>AI</t>
    </r>
    <r>
      <rPr>
        <b/>
        <sz val="10"/>
        <rFont val="Noto Sans CJK SC"/>
        <family val="2"/>
      </rPr>
      <t>升级</t>
    </r>
    <r>
      <rPr>
        <b/>
        <sz val="10"/>
        <rFont val="黑体"/>
        <family val="3"/>
        <charset val="134"/>
      </rPr>
      <t>/</t>
    </r>
    <r>
      <rPr>
        <b/>
        <sz val="10"/>
        <rFont val="Noto Sans CJK SC"/>
        <family val="2"/>
      </rPr>
      <t>路</t>
    </r>
  </si>
  <si>
    <t>奇安信
NSG2000-TE40P</t>
    <phoneticPr fontId="35" type="noConversion"/>
  </si>
  <si>
    <t>CAT6</t>
    <phoneticPr fontId="35" type="noConversion"/>
  </si>
  <si>
    <t>海康威视
DS-QAAZOH07001-PC4M</t>
    <phoneticPr fontId="35" type="noConversion"/>
  </si>
  <si>
    <t xml:space="preserve">度，白平衡通过客户端或者浏览器可调
日夜转换模式：白天、夜晚、自动、定时、报警输入触发
图像防抖：支持
图像增强：背光补偿，强光抑制，透雾，电子防抖，3D降噪
图片叠加：支持BMP 24位图像叠加，可选择区域 
普通事件：移动侦测，遮挡报警，报警输入，异常，视频质量诊断，虚焦侦测，音频异常侦测，场景变更侦测
Smart事件：越界侦测，区域入侵侦测，进入区域侦测，离开区域侦测
联动方式：上传FTP/NAS/SD卡，上传中心，邮件，报警输出，录像，声音报警，闪光报警 
网络：1个RJ45 10 M/100 M/1000 M自适应以太网口，外甩线
报警：1路输入，1路输出
本地存储：8GB  EMMC
RS485：1个
复位：1个
SD卡扩展：内置MicroSD/MicroSDHC/MicroSDXC插槽，最大支持512 GB 
额定功率：7W
扬声器单元：球顶高音
灵敏度（1 m，1 W）：107 dB
最大声压级（1 m）：115 dBSPL
频率响应：500 Hz-6 kHz
阻抗：8 Ω
总谐波失真THD：5 % 
智能模式：Smart事件，普通监控
智能警戒：越界侦测，区域入侵侦测，进入区域侦测，离开区域侦测 
网络协议：TCP/IP，ICMP，HTTP，HTTPS，FTP，DHCP，DNS，DDNS，RTP，RTSP，RTCP，PPPoE，NTP，UPnP，SMTP，SNMP，IGMP，802.1X，QoS，IPv6，UDP，Bonjour，WebSocket，WebSockets
接口协议（API）：开放型网络视频接口，ISAPI，ISUP5.0，GB28181，SDK
用户管理：最多32个用户，可分3级用户权限管理：管理员，操作员，普通用户
网络安全：Password protection, complicated password, HTTPS encryption, 802.1X authentication (EAP-TLS, EAP-LEAP, EAP-MD5), watermark, IP address filter, basic and digest authentication for HTTP/HTTPS, WSSE and digest authentication for Open Network Video Interface, RTP/RTSP OVER HTTPS, Control Timeout Settings, Security Audit Log, TLS 1.2
网络存储：支持MicroSD/MicroSDHC/MicroSDXC卡（最大512 GB）断网本地存储及断网续传，NAS（NFS，SMB/CIFS均支持），配合海康黑卡支持SD卡加密及SD卡状态检测
客户端：iVMS-4200
浏览器：使用插件预览：IE10，IE11
使用本地服务预览：Chrome 57.0+，Firefox 52.0+
无插件预览：Chrome 57.0+，Firefox 52.0+，Safari12+
同时预览路数：最大支持20路 
信噪比（A记权）：85 dB
采样位数：16 bit
音频压缩标准：G.711a/G.711u/G.722.1/G.726/MP2L2/PCM/AAC-LC/MP3
音频压缩码率：64 Kbps（G.711ulaw/G.711alaw）/64 Kbps（G.722.1）/16 Kbps（G.726）/32~192 Kbps（MP2L2）/8~128 Kbps（AAC-LC）/8~320 Kbps（MP3）
音频采样率：8 kHz/16 kHz/32 kHz/44.1 kHz/48 kHz
环境噪声过滤：支持 
供电方式：DC：12 V，2.125 A，最大功耗：25.5 W,PoE：IEEE 802.3 at(PoE+)，42.5 V~57 V，0.447 A~0.6 A，最大功耗：25.5 W
材质：金属
颜色：铂晶灰
产品尺寸：338 mm × 244.9 mm × 190.1 mm
包装尺寸：420 mm × 280 mm × 316 mm
净重：3800 g
带包装重量：5070 g
工作温度和湿度：-30 °C~60 °C，湿度小于95%（无凝结）
整机接口：电源输入 x 1，凤凰端子；
报警输入 x 1；
报警输出 x 1；
RS-485 x 1；
复位按键 x 1；
SD卡槽 x 1；
支架可调角度：-53°~165° </t>
    <phoneticPr fontId="35" type="noConversion"/>
  </si>
  <si>
    <t>1</t>
  </si>
  <si>
    <t/>
  </si>
  <si>
    <t>多联监控操作台，含理线、承重与人体工学设计</t>
  </si>
  <si>
    <r>
      <rPr>
        <sz val="9"/>
        <color rgb="FF595959"/>
        <rFont val="Noto Sans CJK SC"/>
        <family val="1"/>
      </rPr>
      <t>值班坐席，暂估</t>
    </r>
    <r>
      <rPr>
        <sz val="9"/>
        <color rgb="FF595959"/>
        <rFont val="宋体"/>
        <family val="3"/>
        <charset val="134"/>
      </rPr>
      <t>6</t>
    </r>
    <r>
      <rPr>
        <sz val="9"/>
        <color rgb="FF595959"/>
        <rFont val="Noto Sans CJK SC"/>
        <family val="1"/>
      </rPr>
      <t>联</t>
    </r>
  </si>
  <si>
    <t>定制</t>
    <phoneticPr fontId="35" type="noConversion"/>
  </si>
  <si>
    <t>定制</t>
    <phoneticPr fontId="3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</si>
</sst>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6">
    <font>
      <sz val="11"/>
      <color theme="1"/>
      <name val="Calibri"/>
      <family val="2"/>
      <charset val="1"/>
    </font>
    <font>
      <b/>
      <sz val="15"/>
      <color rgb="FF1F4E79"/>
      <name val="Noto Sans CJK SC"/>
      <charset val="1"/>
    </font>
    <font>
      <sz val="9"/>
      <color rgb="FF808080"/>
      <name val="Noto Sans CJK SC"/>
      <charset val="134"/>
    </font>
    <font>
      <b/>
      <sz val="10"/>
      <color rgb="FF1F3864"/>
      <name val="Noto Sans CJK SC"/>
      <charset val="134"/>
    </font>
    <font>
      <b/>
      <sz val="10.5"/>
      <color rgb="FF2E74B5"/>
      <name val="Noto Sans CJK SC"/>
      <charset val="134"/>
    </font>
    <font>
      <sz val="10"/>
      <color rgb="FF000000"/>
      <name val="宋体"/>
      <family val="3"/>
      <charset val="134"/>
    </font>
    <font>
      <sz val="10"/>
      <color rgb="FF000000"/>
      <name val="Noto Sans CJK SC"/>
      <family val="2"/>
      <charset val="1"/>
    </font>
    <font>
      <sz val="9"/>
      <color rgb="FF1F4E79"/>
      <name val="Noto Sans CJK SC"/>
      <family val="2"/>
      <charset val="1"/>
    </font>
    <font>
      <sz val="8.5"/>
      <name val="宋体"/>
      <family val="3"/>
      <charset val="134"/>
    </font>
    <font>
      <sz val="8.5"/>
      <name val="Noto Sans CJK SC"/>
      <family val="2"/>
    </font>
    <font>
      <b/>
      <sz val="10"/>
      <color rgb="FF000000"/>
      <name val="宋体"/>
      <family val="3"/>
      <charset val="134"/>
    </font>
    <font>
      <sz val="10"/>
      <color rgb="FF000000"/>
      <name val="Noto Sans CJK SC"/>
      <charset val="134"/>
    </font>
    <font>
      <sz val="9"/>
      <color rgb="FF595959"/>
      <name val="Noto Sans CJK SC"/>
      <family val="2"/>
      <charset val="1"/>
    </font>
    <font>
      <b/>
      <sz val="10"/>
      <color rgb="FF000000"/>
      <name val="Noto Sans CJK SC"/>
      <charset val="134"/>
    </font>
    <font>
      <sz val="10"/>
      <color rgb="FF000000"/>
      <name val="Noto Sans CJK SC"/>
      <family val="2"/>
    </font>
    <font>
      <sz val="8.5"/>
      <color rgb="FF000000"/>
      <name val="Noto Sans CJK SC"/>
      <family val="2"/>
      <charset val="1"/>
    </font>
    <font>
      <sz val="9"/>
      <color rgb="FF595959"/>
      <name val="宋体"/>
      <family val="3"/>
      <charset val="134"/>
    </font>
    <font>
      <sz val="9"/>
      <color rgb="FF595959"/>
      <name val="Noto Sans CJK SC"/>
      <family val="2"/>
    </font>
    <font>
      <sz val="8.5"/>
      <color rgb="FF000000"/>
      <name val="宋体"/>
      <family val="3"/>
      <charset val="134"/>
    </font>
    <font>
      <sz val="8.5"/>
      <color rgb="FF000000"/>
      <name val="Noto Sans CJK SC"/>
      <family val="2"/>
    </font>
    <font>
      <sz val="9"/>
      <color rgb="FF1F4E79"/>
      <name val="宋体"/>
      <family val="3"/>
      <charset val="134"/>
    </font>
    <font>
      <sz val="9"/>
      <color rgb="FF1F4E79"/>
      <name val="Noto Sans CJK SC"/>
      <family val="2"/>
    </font>
    <font>
      <b/>
      <sz val="11"/>
      <color rgb="FF000000"/>
      <name val="Noto Sans CJK SC"/>
      <charset val="134"/>
    </font>
    <font>
      <sz val="10"/>
      <color rgb="FF000000"/>
      <name val="宋体"/>
      <family val="3"/>
      <charset val="134"/>
    </font>
    <font>
      <sz val="10"/>
      <color rgb="FF000000"/>
      <name val="Noto Sans CJK SC"/>
      <family val="1"/>
      <charset val="1"/>
    </font>
    <font>
      <sz val="9"/>
      <color rgb="FF595959"/>
      <name val="宋体"/>
      <family val="3"/>
      <charset val="134"/>
    </font>
    <font>
      <sz val="9"/>
      <color rgb="FF595959"/>
      <name val="Noto Sans CJK SC"/>
      <family val="1"/>
      <charset val="1"/>
    </font>
    <font>
      <b/>
      <sz val="10"/>
      <color rgb="FF000000"/>
      <name val="Noto Sans CJK SC"/>
      <family val="1"/>
      <charset val="1"/>
    </font>
    <font>
      <b/>
      <sz val="10"/>
      <color rgb="FF000000"/>
      <name val="宋体"/>
      <family val="3"/>
      <charset val="134"/>
    </font>
    <font>
      <b/>
      <sz val="10"/>
      <color rgb="FF000000"/>
      <name val="Noto Sans CJK SC"/>
      <family val="2"/>
    </font>
    <font>
      <b/>
      <sz val="9"/>
      <color rgb="FF1F4E79"/>
      <name val="Noto Sans CJK SC"/>
      <family val="1"/>
      <charset val="1"/>
    </font>
    <font>
      <b/>
      <sz val="11"/>
      <name val="Noto Sans CJK SC"/>
      <family val="2"/>
      <charset val="1"/>
    </font>
    <font>
      <sz val="11"/>
      <name val="微软雅黑"/>
      <family val="2"/>
      <charset val="134"/>
    </font>
    <font>
      <sz val="11"/>
      <name val="Noto Sans CJK SC"/>
      <family val="2"/>
      <charset val="1"/>
    </font>
    <font>
      <b/>
      <sz val="11"/>
      <name val="微软雅黑"/>
      <family val="2"/>
      <charset val="134"/>
    </font>
    <font>
      <sz val="9"/>
      <name val="宋体"/>
      <family val="3"/>
      <charset val="134"/>
    </font>
    <font>
      <b/>
      <sz val="15"/>
      <color rgb="FF1F4E79"/>
      <name val="Helvetica"/>
      <family val="2"/>
    </font>
    <font>
      <sz val="9"/>
      <color rgb="FF808080"/>
      <name val="Times New Roman"/>
      <family val="1"/>
    </font>
    <font>
      <sz val="10"/>
      <color rgb="FF000000"/>
      <name val="Times New Roman"/>
      <family val="1"/>
    </font>
    <font>
      <sz val="8.5"/>
      <color rgb="FF000000"/>
      <name val="SimSun"/>
      <family val="3"/>
      <charset val="134"/>
    </font>
    <font>
      <b/>
      <sz val="14"/>
      <name val="Noto Sans CJK SC"/>
      <family val="1"/>
      <charset val="1"/>
    </font>
    <font>
      <sz val="11"/>
      <name val="Calibri"/>
      <family val="2"/>
      <charset val="1"/>
    </font>
    <font>
      <b/>
      <sz val="10"/>
      <name val="Noto Sans CJK SC"/>
      <family val="1"/>
      <charset val="1"/>
    </font>
    <font>
      <b/>
      <sz val="10"/>
      <name val="黑体"/>
      <family val="3"/>
      <charset val="134"/>
    </font>
    <font>
      <b/>
      <sz val="10"/>
      <name val="Noto Sans CJK SC"/>
      <family val="2"/>
    </font>
    <font>
      <sz val="9"/>
      <color rgb="FF595959"/>
      <name val="Noto Sans CJK SC"/>
      <family val="1"/>
    </font>
  </fonts>
  <fills count="6">
    <fill>
      <patternFill patternType="none"/>
    </fill>
    <fill>
      <patternFill patternType="gray125"/>
    </fill>
    <fill>
      <patternFill patternType="solid">
        <fgColor rgb="FFDDEBF7"/>
        <bgColor rgb="FFF2F2F2"/>
      </patternFill>
    </fill>
    <fill>
      <patternFill patternType="solid">
        <fgColor rgb="FFF2F2F2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5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/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4" fontId="0" fillId="4" borderId="1" xfId="0" applyNumberFormat="1" applyFill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/>
    <xf numFmtId="0" fontId="5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top" wrapText="1"/>
    </xf>
    <xf numFmtId="0" fontId="16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top" wrapText="1"/>
    </xf>
    <xf numFmtId="0" fontId="20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top" wrapText="1"/>
    </xf>
    <xf numFmtId="0" fontId="21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4" fontId="22" fillId="2" borderId="1" xfId="0" applyNumberFormat="1" applyFont="1" applyFill="1" applyBorder="1" applyAlignment="1"/>
    <xf numFmtId="0" fontId="31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1" fillId="0" borderId="0" xfId="0" applyFont="1" applyAlignment="1">
      <alignment horizontal="right" vertical="center"/>
    </xf>
    <xf numFmtId="0" fontId="34" fillId="0" borderId="0" xfId="0" applyFont="1" applyAlignment="1">
      <alignment horizontal="left" vertical="center"/>
    </xf>
    <xf numFmtId="0" fontId="38" fillId="0" borderId="1" xfId="0" applyFont="1" applyBorder="1" applyAlignment="1">
      <alignment horizontal="left" vertical="center" wrapText="1"/>
    </xf>
    <xf numFmtId="0" fontId="23" fillId="0" borderId="2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left" vertical="center" wrapText="1"/>
    </xf>
    <xf numFmtId="0" fontId="25" fillId="0" borderId="2" xfId="0" applyFont="1" applyBorder="1" applyAlignment="1">
      <alignment horizontal="left" vertical="center" wrapText="1"/>
    </xf>
    <xf numFmtId="0" fontId="26" fillId="0" borderId="2" xfId="0" applyFont="1" applyBorder="1" applyAlignment="1">
      <alignment horizontal="left" vertical="center" wrapText="1"/>
    </xf>
    <xf numFmtId="0" fontId="23" fillId="0" borderId="2" xfId="0" applyFont="1" applyBorder="1" applyAlignment="1">
      <alignment horizontal="left" vertical="center" wrapText="1"/>
    </xf>
    <xf numFmtId="0" fontId="27" fillId="5" borderId="2" xfId="0" applyFont="1" applyFill="1" applyBorder="1" applyAlignment="1">
      <alignment horizontal="center" vertical="center" wrapText="1"/>
    </xf>
    <xf numFmtId="0" fontId="30" fillId="5" borderId="2" xfId="0" applyFont="1" applyFill="1" applyBorder="1" applyAlignment="1">
      <alignment horizontal="left" vertical="center" wrapText="1"/>
    </xf>
    <xf numFmtId="0" fontId="41" fillId="0" borderId="0" xfId="0" applyFont="1" applyAlignment="1"/>
    <xf numFmtId="0" fontId="41" fillId="0" borderId="0" xfId="0" applyFont="1"/>
    <xf numFmtId="0" fontId="23" fillId="0" borderId="4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left" vertical="center" wrapText="1"/>
    </xf>
    <xf numFmtId="0" fontId="25" fillId="0" borderId="4" xfId="0" applyFont="1" applyBorder="1" applyAlignment="1">
      <alignment horizontal="left" vertical="center" wrapText="1"/>
    </xf>
    <xf numFmtId="0" fontId="42" fillId="2" borderId="3" xfId="0" applyFont="1" applyFill="1" applyBorder="1" applyAlignment="1">
      <alignment horizontal="center" vertical="center" wrapText="1"/>
    </xf>
    <xf numFmtId="0" fontId="43" fillId="2" borderId="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22" fillId="2" borderId="1" xfId="0" applyFont="1" applyFill="1" applyBorder="1" applyAlignment="1">
      <alignment horizontal="right" vertical="center" wrapText="1"/>
    </xf>
    <xf numFmtId="0" fontId="36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37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right" vertical="center" wrapText="1"/>
    </xf>
    <xf numFmtId="0" fontId="13" fillId="2" borderId="1" xfId="0" applyFont="1" applyFill="1" applyBorder="1" applyAlignment="1">
      <alignment horizontal="right" vertical="center" wrapText="1"/>
    </xf>
    <xf numFmtId="0" fontId="40" fillId="0" borderId="0" xfId="0" applyFont="1" applyBorder="1" applyAlignment="1">
      <alignment horizontal="center" vertical="center" wrapText="1"/>
    </xf>
    <xf numFmtId="0" fontId="28" fillId="5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0" xfId="0" applyBorder="1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2E74B5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jpeg"/><Relationship Id="rId4" Type="http://schemas.openxmlformats.org/officeDocument/2006/relationships/image" Target="../media/image4.pn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5</xdr:row>
      <xdr:rowOff>0</xdr:rowOff>
    </xdr:from>
    <xdr:to>
      <xdr:col>12</xdr:col>
      <xdr:colOff>171450</xdr:colOff>
      <xdr:row>6</xdr:row>
      <xdr:rowOff>95250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63400" y="1200150"/>
          <a:ext cx="1333500" cy="15621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</xdr:row>
      <xdr:rowOff>0</xdr:rowOff>
    </xdr:from>
    <xdr:to>
      <xdr:col>12</xdr:col>
      <xdr:colOff>171450</xdr:colOff>
      <xdr:row>7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963400" y="2667000"/>
          <a:ext cx="1333500" cy="15621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</xdr:row>
      <xdr:rowOff>0</xdr:rowOff>
    </xdr:from>
    <xdr:to>
      <xdr:col>12</xdr:col>
      <xdr:colOff>171450</xdr:colOff>
      <xdr:row>10</xdr:row>
      <xdr:rowOff>66675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963400" y="5429250"/>
          <a:ext cx="1333500" cy="15621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</xdr:row>
      <xdr:rowOff>0</xdr:rowOff>
    </xdr:from>
    <xdr:to>
      <xdr:col>12</xdr:col>
      <xdr:colOff>171450</xdr:colOff>
      <xdr:row>8</xdr:row>
      <xdr:rowOff>266700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963400" y="4133850"/>
          <a:ext cx="1333500" cy="15621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11</xdr:row>
      <xdr:rowOff>0</xdr:rowOff>
    </xdr:from>
    <xdr:to>
      <xdr:col>12</xdr:col>
      <xdr:colOff>171450</xdr:colOff>
      <xdr:row>12</xdr:row>
      <xdr:rowOff>57150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963400" y="7134225"/>
          <a:ext cx="1333500" cy="1524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31</xdr:row>
      <xdr:rowOff>0</xdr:rowOff>
    </xdr:from>
    <xdr:to>
      <xdr:col>12</xdr:col>
      <xdr:colOff>171450</xdr:colOff>
      <xdr:row>31</xdr:row>
      <xdr:rowOff>1438275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963400" y="17735550"/>
          <a:ext cx="1333500" cy="143827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34</xdr:row>
      <xdr:rowOff>0</xdr:rowOff>
    </xdr:from>
    <xdr:to>
      <xdr:col>12</xdr:col>
      <xdr:colOff>171450</xdr:colOff>
      <xdr:row>34</xdr:row>
      <xdr:rowOff>876300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963400" y="19202400"/>
          <a:ext cx="1333500" cy="8763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14</xdr:row>
      <xdr:rowOff>0</xdr:rowOff>
    </xdr:from>
    <xdr:to>
      <xdr:col>11</xdr:col>
      <xdr:colOff>514350</xdr:colOff>
      <xdr:row>14</xdr:row>
      <xdr:rowOff>876300</xdr:rowOff>
    </xdr:to>
    <xdr:pic>
      <xdr:nvPicPr>
        <xdr:cNvPr id="13" name="Picture 1" descr="Picture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963400" y="9191625"/>
          <a:ext cx="1524000" cy="8763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37</xdr:row>
      <xdr:rowOff>0</xdr:rowOff>
    </xdr:from>
    <xdr:to>
      <xdr:col>11</xdr:col>
      <xdr:colOff>514350</xdr:colOff>
      <xdr:row>39</xdr:row>
      <xdr:rowOff>114300</xdr:rowOff>
    </xdr:to>
    <xdr:pic>
      <xdr:nvPicPr>
        <xdr:cNvPr id="14" name="Picture 1" descr="Picture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963400" y="24612600"/>
          <a:ext cx="1524000" cy="8763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35</xdr:row>
      <xdr:rowOff>0</xdr:rowOff>
    </xdr:from>
    <xdr:to>
      <xdr:col>11</xdr:col>
      <xdr:colOff>514350</xdr:colOff>
      <xdr:row>35</xdr:row>
      <xdr:rowOff>1133475</xdr:rowOff>
    </xdr:to>
    <xdr:pic>
      <xdr:nvPicPr>
        <xdr:cNvPr id="15" name="Picture 1" descr="Picture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963400" y="22583775"/>
          <a:ext cx="1524000" cy="113347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36</xdr:row>
      <xdr:rowOff>0</xdr:rowOff>
    </xdr:from>
    <xdr:to>
      <xdr:col>11</xdr:col>
      <xdr:colOff>514350</xdr:colOff>
      <xdr:row>37</xdr:row>
      <xdr:rowOff>295275</xdr:rowOff>
    </xdr:to>
    <xdr:pic>
      <xdr:nvPicPr>
        <xdr:cNvPr id="16" name="Picture 1" descr="Picture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963400" y="24031575"/>
          <a:ext cx="1524000" cy="8763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11</xdr:col>
      <xdr:colOff>323850</xdr:colOff>
      <xdr:row>41</xdr:row>
      <xdr:rowOff>333375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963400" y="24307800"/>
          <a:ext cx="1333500" cy="14478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41</xdr:row>
      <xdr:rowOff>0</xdr:rowOff>
    </xdr:from>
    <xdr:to>
      <xdr:col>11</xdr:col>
      <xdr:colOff>323850</xdr:colOff>
      <xdr:row>41</xdr:row>
      <xdr:rowOff>923925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963400" y="25422225"/>
          <a:ext cx="1333500" cy="92392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18</xdr:row>
      <xdr:rowOff>0</xdr:rowOff>
    </xdr:from>
    <xdr:to>
      <xdr:col>11</xdr:col>
      <xdr:colOff>514350</xdr:colOff>
      <xdr:row>19</xdr:row>
      <xdr:rowOff>447675</xdr:rowOff>
    </xdr:to>
    <xdr:pic>
      <xdr:nvPicPr>
        <xdr:cNvPr id="19" name="Picture 1" descr="Picture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963400" y="11277600"/>
          <a:ext cx="1524000" cy="15621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19</xdr:row>
      <xdr:rowOff>0</xdr:rowOff>
    </xdr:from>
    <xdr:to>
      <xdr:col>11</xdr:col>
      <xdr:colOff>514350</xdr:colOff>
      <xdr:row>21</xdr:row>
      <xdr:rowOff>66675</xdr:rowOff>
    </xdr:to>
    <xdr:pic>
      <xdr:nvPicPr>
        <xdr:cNvPr id="20" name="Picture 1" descr="Picture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963400" y="12392025"/>
          <a:ext cx="1524000" cy="1562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G54"/>
  <sheetViews>
    <sheetView showGridLines="0" tabSelected="1" zoomScaleNormal="100" workbookViewId="0">
      <pane ySplit="4" topLeftCell="A20" activePane="bottomLeft" state="frozen"/>
      <selection pane="bottomLeft" activeCell="R20" sqref="R20"/>
    </sheetView>
  </sheetViews>
  <sheetFormatPr defaultColWidth="8.7109375" defaultRowHeight="15"/>
  <cols>
    <col min="1" max="1" width="5" style="1" customWidth="1"/>
    <col min="2" max="2" width="22" style="1" customWidth="1"/>
    <col min="3" max="3" width="20" style="1" customWidth="1"/>
    <col min="4" max="4" width="66" style="1" customWidth="1"/>
    <col min="5" max="5" width="5" style="1" customWidth="1"/>
    <col min="6" max="6" width="7.42578125" style="1" bestFit="1" customWidth="1"/>
    <col min="7" max="7" width="8" style="1" customWidth="1"/>
    <col min="8" max="8" width="11" style="1" customWidth="1"/>
    <col min="9" max="9" width="13" style="1" customWidth="1"/>
    <col min="10" max="10" width="22" style="1" customWidth="1"/>
    <col min="11" max="11" width="15.140625" customWidth="1"/>
  </cols>
  <sheetData>
    <row r="1" spans="1:10" ht="24" customHeight="1">
      <c r="A1" s="46" t="s">
        <v>199</v>
      </c>
      <c r="B1" s="47"/>
      <c r="C1" s="47"/>
      <c r="D1" s="47"/>
      <c r="E1" s="47"/>
      <c r="F1" s="47"/>
      <c r="G1" s="47"/>
      <c r="H1" s="47"/>
      <c r="I1" s="47"/>
      <c r="J1" s="47"/>
    </row>
    <row r="2" spans="1:10" ht="15" customHeight="1">
      <c r="A2" s="48" t="s">
        <v>200</v>
      </c>
      <c r="B2" s="49"/>
      <c r="C2" s="49"/>
      <c r="D2" s="49"/>
      <c r="E2" s="49"/>
      <c r="F2" s="49"/>
      <c r="G2" s="49"/>
      <c r="H2" s="49"/>
      <c r="I2" s="49"/>
      <c r="J2" s="49"/>
    </row>
    <row r="4" spans="1:10" ht="24" customHeight="1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</row>
    <row r="5" spans="1:10" ht="16.5" customHeight="1">
      <c r="A5" s="44" t="s">
        <v>10</v>
      </c>
      <c r="B5" s="44"/>
      <c r="C5" s="44"/>
      <c r="D5" s="44"/>
      <c r="E5" s="44"/>
      <c r="F5" s="44"/>
      <c r="G5" s="44"/>
      <c r="H5" s="44"/>
      <c r="I5" s="44"/>
      <c r="J5" s="44"/>
    </row>
    <row r="6" spans="1:10" ht="115.5" customHeight="1">
      <c r="A6" s="3">
        <f>MAX($A$1:A5)+1</f>
        <v>1</v>
      </c>
      <c r="B6" s="4" t="s">
        <v>11</v>
      </c>
      <c r="C6" s="5" t="s">
        <v>206</v>
      </c>
      <c r="D6" s="6" t="s">
        <v>207</v>
      </c>
      <c r="E6" s="7" t="s">
        <v>13</v>
      </c>
      <c r="F6" s="8">
        <v>58</v>
      </c>
      <c r="G6" s="9" t="s">
        <v>14</v>
      </c>
      <c r="H6" s="10"/>
      <c r="I6" s="11">
        <f>IFERROR(F6*H6,"")</f>
        <v>0</v>
      </c>
      <c r="J6" s="12" t="s">
        <v>15</v>
      </c>
    </row>
    <row r="7" spans="1:10" ht="115.5" customHeight="1">
      <c r="A7" s="3">
        <f>MAX($A$1:A6)+1</f>
        <v>2</v>
      </c>
      <c r="B7" s="29" t="s">
        <v>201</v>
      </c>
      <c r="C7" s="5" t="s">
        <v>18</v>
      </c>
      <c r="D7" s="6" t="s">
        <v>12</v>
      </c>
      <c r="E7" s="7" t="s">
        <v>13</v>
      </c>
      <c r="F7" s="8">
        <v>3</v>
      </c>
      <c r="G7" s="9" t="s">
        <v>14</v>
      </c>
      <c r="H7" s="10"/>
      <c r="I7" s="11">
        <f>IFERROR(F7*H7,"")</f>
        <v>0</v>
      </c>
      <c r="J7" s="12" t="s">
        <v>16</v>
      </c>
    </row>
    <row r="8" spans="1:10" ht="102" customHeight="1">
      <c r="A8" s="3">
        <f>MAX($A$1:A7)+1</f>
        <v>3</v>
      </c>
      <c r="B8" s="4" t="s">
        <v>17</v>
      </c>
      <c r="C8" s="5" t="s">
        <v>18</v>
      </c>
      <c r="D8" s="6" t="s">
        <v>19</v>
      </c>
      <c r="E8" s="7" t="s">
        <v>13</v>
      </c>
      <c r="F8" s="8">
        <v>41</v>
      </c>
      <c r="G8" s="9" t="s">
        <v>14</v>
      </c>
      <c r="H8" s="10"/>
      <c r="I8" s="11">
        <f>IFERROR(F8*H8,"")</f>
        <v>0</v>
      </c>
      <c r="J8" s="12" t="s">
        <v>20</v>
      </c>
    </row>
    <row r="9" spans="1:10" ht="102" customHeight="1">
      <c r="A9" s="3">
        <f>MAX($A$1:A8)+1</f>
        <v>4</v>
      </c>
      <c r="B9" s="4" t="s">
        <v>21</v>
      </c>
      <c r="C9" s="5" t="s">
        <v>22</v>
      </c>
      <c r="D9" s="6" t="s">
        <v>23</v>
      </c>
      <c r="E9" s="7" t="s">
        <v>13</v>
      </c>
      <c r="F9" s="8">
        <v>44</v>
      </c>
      <c r="G9" s="9" t="s">
        <v>14</v>
      </c>
      <c r="H9" s="10"/>
      <c r="I9" s="11">
        <f>IFERROR(F9*H9,"")</f>
        <v>0</v>
      </c>
      <c r="J9" s="12" t="s">
        <v>24</v>
      </c>
    </row>
    <row r="10" spans="1:10" ht="15.75" customHeight="1">
      <c r="A10" s="50" t="s">
        <v>25</v>
      </c>
      <c r="B10" s="50"/>
      <c r="C10" s="50"/>
      <c r="D10" s="50"/>
      <c r="E10" s="13" t="s">
        <v>13</v>
      </c>
      <c r="F10" s="13">
        <f>F6+F7+F8+F9</f>
        <v>146</v>
      </c>
      <c r="G10" s="14"/>
      <c r="H10" s="14"/>
      <c r="I10" s="14"/>
      <c r="J10" s="14"/>
    </row>
    <row r="11" spans="1:10" ht="16.5" customHeight="1">
      <c r="A11" s="44" t="s">
        <v>26</v>
      </c>
      <c r="B11" s="44"/>
      <c r="C11" s="44"/>
      <c r="D11" s="44"/>
      <c r="E11" s="44"/>
      <c r="F11" s="44"/>
      <c r="G11" s="44"/>
      <c r="H11" s="44"/>
      <c r="I11" s="44"/>
      <c r="J11" s="44"/>
    </row>
    <row r="12" spans="1:10" ht="115.5" customHeight="1">
      <c r="A12" s="3">
        <f>MAX($A$1:A11)+1</f>
        <v>5</v>
      </c>
      <c r="B12" s="15" t="s">
        <v>27</v>
      </c>
      <c r="C12" s="5" t="s">
        <v>28</v>
      </c>
      <c r="D12" s="6" t="s">
        <v>29</v>
      </c>
      <c r="E12" s="7" t="s">
        <v>13</v>
      </c>
      <c r="F12" s="8">
        <v>10</v>
      </c>
      <c r="G12" s="9" t="s">
        <v>14</v>
      </c>
      <c r="H12" s="10"/>
      <c r="I12" s="11">
        <f>IFERROR(F12*H12,"")</f>
        <v>0</v>
      </c>
      <c r="J12" s="12" t="s">
        <v>30</v>
      </c>
    </row>
    <row r="13" spans="1:10" ht="30" customHeight="1">
      <c r="A13" s="3">
        <f>MAX($A$1:A12)+1</f>
        <v>6</v>
      </c>
      <c r="B13" s="15" t="s">
        <v>31</v>
      </c>
      <c r="C13" s="5" t="s">
        <v>32</v>
      </c>
      <c r="D13" s="16" t="s">
        <v>33</v>
      </c>
      <c r="E13" s="7" t="s">
        <v>34</v>
      </c>
      <c r="F13" s="8">
        <v>193</v>
      </c>
      <c r="G13" s="9" t="s">
        <v>14</v>
      </c>
      <c r="H13" s="10"/>
      <c r="I13" s="11">
        <f>IFERROR(F13*H13,"")</f>
        <v>0</v>
      </c>
      <c r="J13" s="12" t="s">
        <v>35</v>
      </c>
    </row>
    <row r="14" spans="1:10" ht="16.5" customHeight="1">
      <c r="A14" s="44" t="s">
        <v>36</v>
      </c>
      <c r="B14" s="44"/>
      <c r="C14" s="44"/>
      <c r="D14" s="44"/>
      <c r="E14" s="44"/>
      <c r="F14" s="44"/>
      <c r="G14" s="44"/>
      <c r="H14" s="44"/>
      <c r="I14" s="44"/>
      <c r="J14" s="44"/>
    </row>
    <row r="15" spans="1:10" ht="87.75" customHeight="1">
      <c r="A15" s="3">
        <f>MAX($A$1:A14)+1</f>
        <v>7</v>
      </c>
      <c r="B15" s="4" t="s">
        <v>37</v>
      </c>
      <c r="C15" s="5" t="s">
        <v>38</v>
      </c>
      <c r="D15" s="6" t="s">
        <v>39</v>
      </c>
      <c r="E15" s="7" t="s">
        <v>13</v>
      </c>
      <c r="F15" s="8">
        <v>4</v>
      </c>
      <c r="G15" s="9" t="s">
        <v>14</v>
      </c>
      <c r="H15" s="10"/>
      <c r="I15" s="11">
        <f>IFERROR(F15*H15,"")</f>
        <v>0</v>
      </c>
      <c r="J15" s="17" t="s">
        <v>40</v>
      </c>
    </row>
    <row r="16" spans="1:10" ht="30" customHeight="1">
      <c r="A16" s="3">
        <f>MAX($A$1:A15)+1</f>
        <v>8</v>
      </c>
      <c r="B16" s="4" t="s">
        <v>41</v>
      </c>
      <c r="C16" s="5" t="s">
        <v>42</v>
      </c>
      <c r="D16" s="16" t="s">
        <v>43</v>
      </c>
      <c r="E16" s="7" t="s">
        <v>34</v>
      </c>
      <c r="F16" s="8">
        <v>3000</v>
      </c>
      <c r="G16" s="9" t="s">
        <v>14</v>
      </c>
      <c r="H16" s="10"/>
      <c r="I16" s="11">
        <f>IFERROR(F16*H16,"")</f>
        <v>0</v>
      </c>
      <c r="J16" s="12" t="s">
        <v>44</v>
      </c>
    </row>
    <row r="17" spans="1:10" ht="30" customHeight="1">
      <c r="A17" s="3">
        <f>MAX($A$1:A16)+1</f>
        <v>9</v>
      </c>
      <c r="B17" s="4" t="s">
        <v>45</v>
      </c>
      <c r="C17" s="5" t="s">
        <v>46</v>
      </c>
      <c r="D17" s="18" t="s">
        <v>47</v>
      </c>
      <c r="E17" s="7" t="s">
        <v>13</v>
      </c>
      <c r="F17" s="8">
        <v>1</v>
      </c>
      <c r="G17" s="9" t="s">
        <v>14</v>
      </c>
      <c r="H17" s="10"/>
      <c r="I17" s="11">
        <f>IFERROR(F17*H17,"")</f>
        <v>0</v>
      </c>
      <c r="J17" s="12" t="s">
        <v>48</v>
      </c>
    </row>
    <row r="18" spans="1:10" ht="16.5" customHeight="1">
      <c r="A18" s="44" t="s">
        <v>49</v>
      </c>
      <c r="B18" s="44"/>
      <c r="C18" s="44"/>
      <c r="D18" s="44"/>
      <c r="E18" s="44"/>
      <c r="F18" s="44"/>
      <c r="G18" s="44"/>
      <c r="H18" s="44"/>
      <c r="I18" s="44"/>
      <c r="J18" s="44"/>
    </row>
    <row r="19" spans="1:10" ht="87.75" customHeight="1">
      <c r="A19" s="3">
        <f>MAX($A$1:A18)+1</f>
        <v>10</v>
      </c>
      <c r="B19" s="4" t="s">
        <v>50</v>
      </c>
      <c r="C19" s="5" t="s">
        <v>51</v>
      </c>
      <c r="D19" s="6" t="s">
        <v>52</v>
      </c>
      <c r="E19" s="7" t="s">
        <v>13</v>
      </c>
      <c r="F19" s="8">
        <v>19</v>
      </c>
      <c r="G19" s="9" t="s">
        <v>14</v>
      </c>
      <c r="H19" s="10"/>
      <c r="I19" s="11">
        <f>IFERROR(F19*H19,"")</f>
        <v>0</v>
      </c>
      <c r="J19" s="12" t="s">
        <v>53</v>
      </c>
    </row>
    <row r="20" spans="1:10" ht="87.75" customHeight="1">
      <c r="A20" s="3">
        <f>MAX($A$1:A19)+1</f>
        <v>11</v>
      </c>
      <c r="B20" s="4" t="s">
        <v>54</v>
      </c>
      <c r="C20" s="5" t="s">
        <v>55</v>
      </c>
      <c r="D20" s="6" t="s">
        <v>56</v>
      </c>
      <c r="E20" s="7" t="s">
        <v>13</v>
      </c>
      <c r="F20" s="8">
        <v>8</v>
      </c>
      <c r="G20" s="9" t="s">
        <v>14</v>
      </c>
      <c r="H20" s="10"/>
      <c r="I20" s="11">
        <f>IFERROR(F20*H20,"")</f>
        <v>0</v>
      </c>
      <c r="J20" s="12" t="s">
        <v>53</v>
      </c>
    </row>
    <row r="21" spans="1:10" ht="30" customHeight="1">
      <c r="A21" s="3">
        <f>MAX($A$1:A20)+1</f>
        <v>12</v>
      </c>
      <c r="B21" s="4" t="s">
        <v>57</v>
      </c>
      <c r="C21" s="5" t="s">
        <v>58</v>
      </c>
      <c r="D21" s="16" t="s">
        <v>59</v>
      </c>
      <c r="E21" s="7" t="s">
        <v>60</v>
      </c>
      <c r="F21" s="8">
        <v>250</v>
      </c>
      <c r="G21" s="9" t="s">
        <v>14</v>
      </c>
      <c r="H21" s="10"/>
      <c r="I21" s="11">
        <f>IFERROR(F21*H21,"")</f>
        <v>0</v>
      </c>
      <c r="J21" s="12" t="s">
        <v>61</v>
      </c>
    </row>
    <row r="22" spans="1:10" ht="16.5" customHeight="1">
      <c r="A22" s="44" t="s">
        <v>62</v>
      </c>
      <c r="B22" s="44"/>
      <c r="C22" s="44"/>
      <c r="D22" s="44"/>
      <c r="E22" s="44"/>
      <c r="F22" s="44"/>
      <c r="G22" s="44"/>
      <c r="H22" s="44"/>
      <c r="I22" s="44"/>
      <c r="J22" s="44"/>
    </row>
    <row r="23" spans="1:10" ht="30" customHeight="1">
      <c r="A23" s="3">
        <f>MAX($A$1:A22)+1</f>
        <v>13</v>
      </c>
      <c r="B23" s="15" t="s">
        <v>63</v>
      </c>
      <c r="C23" s="5" t="s">
        <v>64</v>
      </c>
      <c r="D23" s="18" t="s">
        <v>65</v>
      </c>
      <c r="E23" s="7" t="s">
        <v>13</v>
      </c>
      <c r="F23" s="8">
        <v>2</v>
      </c>
      <c r="G23" s="9" t="s">
        <v>14</v>
      </c>
      <c r="H23" s="10"/>
      <c r="I23" s="11">
        <f t="shared" ref="I23:I30" si="0">IFERROR(F23*H23,"")</f>
        <v>0</v>
      </c>
      <c r="J23" s="12" t="s">
        <v>66</v>
      </c>
    </row>
    <row r="24" spans="1:10" ht="30" customHeight="1">
      <c r="A24" s="3">
        <f>MAX($A$1:A23)+1</f>
        <v>14</v>
      </c>
      <c r="B24" s="15" t="s">
        <v>67</v>
      </c>
      <c r="C24" s="5" t="s">
        <v>68</v>
      </c>
      <c r="D24" s="18" t="s">
        <v>69</v>
      </c>
      <c r="E24" s="7" t="s">
        <v>13</v>
      </c>
      <c r="F24" s="8">
        <v>35</v>
      </c>
      <c r="G24" s="9" t="s">
        <v>14</v>
      </c>
      <c r="H24" s="10"/>
      <c r="I24" s="11">
        <f t="shared" si="0"/>
        <v>0</v>
      </c>
      <c r="J24" s="12" t="s">
        <v>70</v>
      </c>
    </row>
    <row r="25" spans="1:10" ht="30" customHeight="1">
      <c r="A25" s="3">
        <f>MAX($A$1:A24)+1</f>
        <v>15</v>
      </c>
      <c r="B25" s="15" t="s">
        <v>71</v>
      </c>
      <c r="C25" s="5" t="s">
        <v>72</v>
      </c>
      <c r="D25" s="18" t="s">
        <v>73</v>
      </c>
      <c r="E25" s="7" t="s">
        <v>13</v>
      </c>
      <c r="F25" s="8">
        <v>58</v>
      </c>
      <c r="G25" s="9" t="s">
        <v>14</v>
      </c>
      <c r="H25" s="10"/>
      <c r="I25" s="11">
        <f t="shared" si="0"/>
        <v>0</v>
      </c>
      <c r="J25" s="12"/>
    </row>
    <row r="26" spans="1:10" ht="30" customHeight="1">
      <c r="A26" s="3">
        <f>MAX($A$1:A25)+1</f>
        <v>16</v>
      </c>
      <c r="B26" s="4" t="s">
        <v>74</v>
      </c>
      <c r="C26" s="5" t="s">
        <v>46</v>
      </c>
      <c r="D26" s="18" t="s">
        <v>75</v>
      </c>
      <c r="E26" s="7" t="s">
        <v>76</v>
      </c>
      <c r="F26" s="8">
        <v>10</v>
      </c>
      <c r="G26" s="9" t="s">
        <v>14</v>
      </c>
      <c r="H26" s="10"/>
      <c r="I26" s="11">
        <f t="shared" si="0"/>
        <v>0</v>
      </c>
      <c r="J26" s="12"/>
    </row>
    <row r="27" spans="1:10" ht="30" customHeight="1">
      <c r="A27" s="3">
        <f>MAX($A$1:A26)+1</f>
        <v>17</v>
      </c>
      <c r="B27" s="4" t="s">
        <v>77</v>
      </c>
      <c r="C27" s="5" t="s">
        <v>78</v>
      </c>
      <c r="D27" s="16" t="s">
        <v>79</v>
      </c>
      <c r="E27" s="7" t="s">
        <v>80</v>
      </c>
      <c r="F27" s="8">
        <v>160</v>
      </c>
      <c r="G27" s="9" t="s">
        <v>14</v>
      </c>
      <c r="H27" s="10"/>
      <c r="I27" s="11">
        <f t="shared" si="0"/>
        <v>0</v>
      </c>
      <c r="J27" s="12" t="s">
        <v>81</v>
      </c>
    </row>
    <row r="28" spans="1:10" ht="30" customHeight="1">
      <c r="A28" s="3">
        <f>MAX($A$1:A27)+1</f>
        <v>18</v>
      </c>
      <c r="B28" s="4" t="s">
        <v>82</v>
      </c>
      <c r="C28" s="5" t="s">
        <v>83</v>
      </c>
      <c r="D28" s="16" t="s">
        <v>84</v>
      </c>
      <c r="E28" s="7" t="s">
        <v>85</v>
      </c>
      <c r="F28" s="8">
        <v>8000</v>
      </c>
      <c r="G28" s="9" t="s">
        <v>14</v>
      </c>
      <c r="H28" s="10"/>
      <c r="I28" s="11">
        <f t="shared" si="0"/>
        <v>0</v>
      </c>
      <c r="J28" s="12" t="s">
        <v>86</v>
      </c>
    </row>
    <row r="29" spans="1:10" ht="30" customHeight="1">
      <c r="A29" s="3">
        <f>MAX($A$1:A28)+1</f>
        <v>19</v>
      </c>
      <c r="B29" s="4" t="s">
        <v>87</v>
      </c>
      <c r="C29" s="19" t="s">
        <v>88</v>
      </c>
      <c r="D29" s="16" t="s">
        <v>89</v>
      </c>
      <c r="E29" s="7" t="s">
        <v>90</v>
      </c>
      <c r="F29" s="8">
        <v>1</v>
      </c>
      <c r="G29" s="9" t="s">
        <v>14</v>
      </c>
      <c r="H29" s="10"/>
      <c r="I29" s="11">
        <f t="shared" si="0"/>
        <v>0</v>
      </c>
      <c r="J29" s="12" t="s">
        <v>91</v>
      </c>
    </row>
    <row r="30" spans="1:10" ht="60" customHeight="1">
      <c r="A30" s="3">
        <f>MAX($A$1:A29)+1</f>
        <v>20</v>
      </c>
      <c r="B30" s="4" t="s">
        <v>92</v>
      </c>
      <c r="C30" s="5" t="s">
        <v>204</v>
      </c>
      <c r="D30" s="16" t="s">
        <v>93</v>
      </c>
      <c r="E30" s="7" t="s">
        <v>13</v>
      </c>
      <c r="F30" s="8">
        <v>1</v>
      </c>
      <c r="G30" s="9" t="s">
        <v>14</v>
      </c>
      <c r="H30" s="10"/>
      <c r="I30" s="11">
        <f t="shared" si="0"/>
        <v>0</v>
      </c>
      <c r="J30" s="12" t="s">
        <v>94</v>
      </c>
    </row>
    <row r="31" spans="1:10" ht="16.5" customHeight="1">
      <c r="A31" s="44" t="s">
        <v>95</v>
      </c>
      <c r="B31" s="44"/>
      <c r="C31" s="44"/>
      <c r="D31" s="44"/>
      <c r="E31" s="44"/>
      <c r="F31" s="44"/>
      <c r="G31" s="44"/>
      <c r="H31" s="44"/>
      <c r="I31" s="44"/>
      <c r="J31" s="44"/>
    </row>
    <row r="32" spans="1:10" ht="115.5" customHeight="1">
      <c r="A32" s="3">
        <f>MAX($A$1:A31)+1</f>
        <v>21</v>
      </c>
      <c r="B32" s="4" t="s">
        <v>96</v>
      </c>
      <c r="C32" s="5" t="s">
        <v>97</v>
      </c>
      <c r="D32" s="20" t="s">
        <v>98</v>
      </c>
      <c r="E32" s="7" t="s">
        <v>99</v>
      </c>
      <c r="F32" s="8">
        <v>6</v>
      </c>
      <c r="G32" s="9" t="s">
        <v>14</v>
      </c>
      <c r="H32" s="10"/>
      <c r="I32" s="11">
        <f t="shared" ref="I32:I43" si="1">IFERROR(F32*H32,"")</f>
        <v>0</v>
      </c>
      <c r="J32" s="12" t="s">
        <v>100</v>
      </c>
    </row>
    <row r="33" spans="1:59" ht="19.899999999999999" customHeight="1">
      <c r="A33" s="3">
        <f>MAX($A$1:A32)+1</f>
        <v>22</v>
      </c>
      <c r="B33" s="4" t="s">
        <v>117</v>
      </c>
      <c r="C33" s="5" t="s">
        <v>212</v>
      </c>
      <c r="D33" s="20" t="s">
        <v>119</v>
      </c>
      <c r="E33" s="7" t="s">
        <v>90</v>
      </c>
      <c r="F33" s="8" t="s">
        <v>208</v>
      </c>
      <c r="G33" s="9" t="s">
        <v>14</v>
      </c>
      <c r="H33" s="10" t="s">
        <v>120</v>
      </c>
      <c r="I33" s="11"/>
      <c r="J33" s="12"/>
      <c r="K33" s="53"/>
      <c r="L33" s="54"/>
      <c r="M33" s="54"/>
      <c r="N33" s="54"/>
      <c r="O33" s="54"/>
      <c r="BG33" t="s">
        <v>209</v>
      </c>
    </row>
    <row r="34" spans="1:59" ht="19.899999999999999" customHeight="1">
      <c r="A34" s="3">
        <f>MAX($A$1:A33)+1</f>
        <v>23</v>
      </c>
      <c r="B34" s="4" t="s">
        <v>121</v>
      </c>
      <c r="C34" s="5" t="s">
        <v>213</v>
      </c>
      <c r="D34" s="20" t="s">
        <v>210</v>
      </c>
      <c r="E34" s="7" t="s">
        <v>123</v>
      </c>
      <c r="F34" s="8">
        <v>1</v>
      </c>
      <c r="G34" s="9" t="s">
        <v>14</v>
      </c>
      <c r="H34" s="10" t="s">
        <v>211</v>
      </c>
      <c r="I34" s="11"/>
      <c r="J34" s="12"/>
      <c r="K34" s="53"/>
      <c r="L34" s="54"/>
      <c r="M34" s="54"/>
      <c r="N34" s="54"/>
      <c r="O34" s="54"/>
      <c r="BG34" t="s">
        <v>209</v>
      </c>
    </row>
    <row r="35" spans="1:59" ht="113.25" customHeight="1">
      <c r="A35" s="3">
        <f>MAX($A$1:A34)+1</f>
        <v>24</v>
      </c>
      <c r="B35" s="15" t="s">
        <v>101</v>
      </c>
      <c r="C35" s="5" t="s">
        <v>102</v>
      </c>
      <c r="D35" s="20" t="s">
        <v>103</v>
      </c>
      <c r="E35" s="7" t="s">
        <v>13</v>
      </c>
      <c r="F35" s="8">
        <v>1</v>
      </c>
      <c r="G35" s="9" t="s">
        <v>14</v>
      </c>
      <c r="H35" s="10"/>
      <c r="I35" s="11">
        <f t="shared" si="1"/>
        <v>0</v>
      </c>
      <c r="J35" s="12" t="s">
        <v>104</v>
      </c>
    </row>
    <row r="36" spans="1:59" ht="114.4" customHeight="1">
      <c r="A36" s="3">
        <f>MAX($A$1:A35)+1</f>
        <v>25</v>
      </c>
      <c r="B36" s="15" t="s">
        <v>105</v>
      </c>
      <c r="C36" s="5" t="s">
        <v>106</v>
      </c>
      <c r="D36" s="6" t="s">
        <v>107</v>
      </c>
      <c r="E36" s="7" t="s">
        <v>13</v>
      </c>
      <c r="F36" s="8">
        <v>12</v>
      </c>
      <c r="G36" s="9" t="s">
        <v>14</v>
      </c>
      <c r="H36" s="10"/>
      <c r="I36" s="11">
        <f t="shared" si="1"/>
        <v>0</v>
      </c>
      <c r="J36" s="12" t="s">
        <v>108</v>
      </c>
    </row>
    <row r="37" spans="1:59" ht="45.75" customHeight="1">
      <c r="A37" s="3">
        <f>MAX($A$1:A36)+1</f>
        <v>26</v>
      </c>
      <c r="B37" s="15" t="s">
        <v>109</v>
      </c>
      <c r="C37" s="5" t="s">
        <v>110</v>
      </c>
      <c r="D37" s="6" t="s">
        <v>111</v>
      </c>
      <c r="E37" s="7" t="s">
        <v>13</v>
      </c>
      <c r="F37" s="8">
        <v>12</v>
      </c>
      <c r="G37" s="9" t="s">
        <v>14</v>
      </c>
      <c r="H37" s="10"/>
      <c r="I37" s="11">
        <f t="shared" si="1"/>
        <v>0</v>
      </c>
      <c r="J37" s="12" t="s">
        <v>112</v>
      </c>
    </row>
    <row r="38" spans="1:59" ht="30" customHeight="1">
      <c r="A38" s="3">
        <f>MAX($A$1:A37)+1</f>
        <v>27</v>
      </c>
      <c r="B38" s="4" t="s">
        <v>113</v>
      </c>
      <c r="C38" s="21" t="s">
        <v>114</v>
      </c>
      <c r="D38" s="16" t="s">
        <v>115</v>
      </c>
      <c r="E38" s="7" t="s">
        <v>13</v>
      </c>
      <c r="F38" s="8">
        <v>1</v>
      </c>
      <c r="G38" s="22" t="s">
        <v>14</v>
      </c>
      <c r="H38" s="10"/>
      <c r="I38" s="11">
        <f t="shared" si="1"/>
        <v>0</v>
      </c>
      <c r="J38" s="12" t="s">
        <v>116</v>
      </c>
    </row>
    <row r="39" spans="1:59" ht="30" customHeight="1">
      <c r="A39" s="3">
        <f>MAX($A$1:A38)+1</f>
        <v>28</v>
      </c>
      <c r="B39" s="4" t="s">
        <v>117</v>
      </c>
      <c r="C39" s="5" t="s">
        <v>118</v>
      </c>
      <c r="D39" s="16" t="s">
        <v>119</v>
      </c>
      <c r="E39" s="7" t="s">
        <v>90</v>
      </c>
      <c r="F39" s="8">
        <v>1</v>
      </c>
      <c r="G39" s="9" t="s">
        <v>14</v>
      </c>
      <c r="H39" s="10"/>
      <c r="I39" s="11">
        <f t="shared" si="1"/>
        <v>0</v>
      </c>
      <c r="J39" s="12" t="s">
        <v>120</v>
      </c>
    </row>
    <row r="40" spans="1:59" ht="30" customHeight="1">
      <c r="A40" s="3">
        <f>MAX($A$1:A39)+1</f>
        <v>29</v>
      </c>
      <c r="B40" s="4" t="s">
        <v>121</v>
      </c>
      <c r="C40" s="19" t="s">
        <v>88</v>
      </c>
      <c r="D40" s="16" t="s">
        <v>122</v>
      </c>
      <c r="E40" s="7" t="s">
        <v>123</v>
      </c>
      <c r="F40" s="8">
        <v>1</v>
      </c>
      <c r="G40" s="9" t="s">
        <v>14</v>
      </c>
      <c r="H40" s="10"/>
      <c r="I40" s="11">
        <f t="shared" si="1"/>
        <v>0</v>
      </c>
      <c r="J40" s="12" t="s">
        <v>124</v>
      </c>
    </row>
    <row r="41" spans="1:59" ht="122.25" customHeight="1">
      <c r="A41" s="3">
        <f>MAX($A$1:A40)+1</f>
        <v>30</v>
      </c>
      <c r="B41" s="4" t="s">
        <v>125</v>
      </c>
      <c r="C41" s="5" t="s">
        <v>126</v>
      </c>
      <c r="D41" s="20" t="s">
        <v>127</v>
      </c>
      <c r="E41" s="7" t="s">
        <v>123</v>
      </c>
      <c r="F41" s="8">
        <v>1</v>
      </c>
      <c r="G41" s="9" t="s">
        <v>14</v>
      </c>
      <c r="H41" s="10"/>
      <c r="I41" s="11">
        <f t="shared" si="1"/>
        <v>0</v>
      </c>
      <c r="J41" s="12"/>
    </row>
    <row r="42" spans="1:59" ht="87.75" customHeight="1">
      <c r="A42" s="3">
        <f>MAX($A$1:A41)+1</f>
        <v>31</v>
      </c>
      <c r="B42" s="4" t="s">
        <v>128</v>
      </c>
      <c r="C42" s="5" t="s">
        <v>129</v>
      </c>
      <c r="D42" s="20" t="s">
        <v>130</v>
      </c>
      <c r="E42" s="7" t="s">
        <v>13</v>
      </c>
      <c r="F42" s="8">
        <v>2</v>
      </c>
      <c r="G42" s="9" t="s">
        <v>14</v>
      </c>
      <c r="H42" s="10"/>
      <c r="I42" s="11">
        <f t="shared" si="1"/>
        <v>0</v>
      </c>
      <c r="J42" s="12" t="s">
        <v>131</v>
      </c>
    </row>
    <row r="43" spans="1:59" ht="30" customHeight="1">
      <c r="A43" s="3">
        <f>MAX($A$1:A42)+1</f>
        <v>32</v>
      </c>
      <c r="B43" s="15" t="s">
        <v>132</v>
      </c>
      <c r="C43" s="5" t="s">
        <v>133</v>
      </c>
      <c r="D43" s="18" t="s">
        <v>134</v>
      </c>
      <c r="E43" s="7" t="s">
        <v>13</v>
      </c>
      <c r="F43" s="8">
        <v>2</v>
      </c>
      <c r="G43" s="9" t="s">
        <v>14</v>
      </c>
      <c r="H43" s="10"/>
      <c r="I43" s="11">
        <f t="shared" si="1"/>
        <v>0</v>
      </c>
      <c r="J43" s="12"/>
    </row>
    <row r="44" spans="1:59" ht="16.5" customHeight="1">
      <c r="A44" s="44" t="s">
        <v>135</v>
      </c>
      <c r="B44" s="44"/>
      <c r="C44" s="44"/>
      <c r="D44" s="44"/>
      <c r="E44" s="44"/>
      <c r="F44" s="44"/>
      <c r="G44" s="44"/>
      <c r="H44" s="44"/>
      <c r="I44" s="44"/>
      <c r="J44" s="44"/>
    </row>
    <row r="45" spans="1:59" ht="30" customHeight="1">
      <c r="A45" s="3">
        <f>MAX($A$1:A44)+1</f>
        <v>33</v>
      </c>
      <c r="B45" s="4" t="s">
        <v>136</v>
      </c>
      <c r="C45" s="19" t="s">
        <v>88</v>
      </c>
      <c r="D45" s="16" t="s">
        <v>137</v>
      </c>
      <c r="E45" s="7" t="s">
        <v>123</v>
      </c>
      <c r="F45" s="8">
        <v>146</v>
      </c>
      <c r="G45" s="9" t="s">
        <v>14</v>
      </c>
      <c r="H45" s="10"/>
      <c r="I45" s="11">
        <f>IFERROR(F45*H45,"")</f>
        <v>0</v>
      </c>
      <c r="J45" s="12" t="s">
        <v>138</v>
      </c>
    </row>
    <row r="46" spans="1:59" ht="30" customHeight="1">
      <c r="A46" s="3">
        <f>MAX($A$1:A45)+1</f>
        <v>34</v>
      </c>
      <c r="B46" s="4" t="s">
        <v>139</v>
      </c>
      <c r="C46" s="5" t="s">
        <v>140</v>
      </c>
      <c r="D46" s="18" t="s">
        <v>205</v>
      </c>
      <c r="E46" s="7" t="s">
        <v>85</v>
      </c>
      <c r="F46" s="8">
        <v>12500</v>
      </c>
      <c r="G46" s="9" t="s">
        <v>14</v>
      </c>
      <c r="H46" s="10"/>
      <c r="I46" s="11">
        <f>IFERROR(F46*H46,"")</f>
        <v>0</v>
      </c>
      <c r="J46" s="12" t="s">
        <v>141</v>
      </c>
    </row>
    <row r="47" spans="1:59" ht="30" customHeight="1">
      <c r="A47" s="3">
        <f>MAX($A$1:A46)+1</f>
        <v>35</v>
      </c>
      <c r="B47" s="15" t="s">
        <v>142</v>
      </c>
      <c r="C47" s="5" t="s">
        <v>143</v>
      </c>
      <c r="D47" s="18" t="s">
        <v>144</v>
      </c>
      <c r="E47" s="7" t="s">
        <v>85</v>
      </c>
      <c r="F47" s="8">
        <v>1000</v>
      </c>
      <c r="G47" s="9" t="s">
        <v>14</v>
      </c>
      <c r="H47" s="10"/>
      <c r="I47" s="11">
        <f>IFERROR(F47*H47,"")</f>
        <v>0</v>
      </c>
      <c r="J47" s="12"/>
    </row>
    <row r="48" spans="1:59" ht="30" customHeight="1">
      <c r="A48" s="3">
        <f>MAX($A$1:A47)+1</f>
        <v>36</v>
      </c>
      <c r="B48" s="4" t="s">
        <v>145</v>
      </c>
      <c r="C48" s="19" t="s">
        <v>88</v>
      </c>
      <c r="D48" s="16" t="s">
        <v>146</v>
      </c>
      <c r="E48" s="7" t="s">
        <v>90</v>
      </c>
      <c r="F48" s="8">
        <v>1</v>
      </c>
      <c r="G48" s="9" t="s">
        <v>14</v>
      </c>
      <c r="H48" s="10"/>
      <c r="I48" s="11">
        <f>IFERROR(F48*H48,"")</f>
        <v>0</v>
      </c>
      <c r="J48" s="12" t="s">
        <v>147</v>
      </c>
    </row>
    <row r="49" spans="1:10" ht="16.5" customHeight="1">
      <c r="A49" s="44" t="s">
        <v>148</v>
      </c>
      <c r="B49" s="44"/>
      <c r="C49" s="44"/>
      <c r="D49" s="44"/>
      <c r="E49" s="44"/>
      <c r="F49" s="44"/>
      <c r="G49" s="44"/>
      <c r="H49" s="44"/>
      <c r="I49" s="44"/>
      <c r="J49" s="44"/>
    </row>
    <row r="50" spans="1:10" ht="30" customHeight="1">
      <c r="A50" s="3">
        <f>MAX($A$1:A49)+1</f>
        <v>37</v>
      </c>
      <c r="B50" s="15" t="s">
        <v>149</v>
      </c>
      <c r="C50" s="19" t="s">
        <v>88</v>
      </c>
      <c r="D50" s="16" t="s">
        <v>150</v>
      </c>
      <c r="E50" s="7" t="s">
        <v>90</v>
      </c>
      <c r="F50" s="8">
        <v>1</v>
      </c>
      <c r="G50" s="9" t="s">
        <v>14</v>
      </c>
      <c r="H50" s="10"/>
      <c r="I50" s="11">
        <f>IFERROR(F50*H50,"")</f>
        <v>0</v>
      </c>
      <c r="J50" s="12" t="s">
        <v>151</v>
      </c>
    </row>
    <row r="51" spans="1:10" ht="30" customHeight="1">
      <c r="A51" s="3">
        <f>MAX($A$1:A50)+1</f>
        <v>38</v>
      </c>
      <c r="B51" s="4" t="s">
        <v>152</v>
      </c>
      <c r="C51" s="19" t="s">
        <v>88</v>
      </c>
      <c r="D51" s="16" t="s">
        <v>153</v>
      </c>
      <c r="E51" s="7" t="s">
        <v>90</v>
      </c>
      <c r="F51" s="8">
        <v>1</v>
      </c>
      <c r="G51" s="9" t="s">
        <v>14</v>
      </c>
      <c r="H51" s="10"/>
      <c r="I51" s="11">
        <f>IFERROR(F51*H51,"")</f>
        <v>0</v>
      </c>
      <c r="J51" s="12"/>
    </row>
    <row r="52" spans="1:10" ht="30" customHeight="1">
      <c r="A52" s="3">
        <f>MAX($A$1:A51)+1</f>
        <v>39</v>
      </c>
      <c r="B52" s="4" t="s">
        <v>154</v>
      </c>
      <c r="C52" s="19" t="s">
        <v>88</v>
      </c>
      <c r="D52" s="16" t="s">
        <v>155</v>
      </c>
      <c r="E52" s="7" t="s">
        <v>90</v>
      </c>
      <c r="F52" s="8">
        <v>1</v>
      </c>
      <c r="G52" s="9" t="s">
        <v>14</v>
      </c>
      <c r="H52" s="10"/>
      <c r="I52" s="11">
        <f>IFERROR(F52*H52,"")</f>
        <v>0</v>
      </c>
      <c r="J52" s="12" t="s">
        <v>156</v>
      </c>
    </row>
    <row r="53" spans="1:10" ht="30" customHeight="1">
      <c r="A53" s="3">
        <f>MAX($A$1:A52)+1</f>
        <v>40</v>
      </c>
      <c r="B53" s="4" t="s">
        <v>157</v>
      </c>
      <c r="C53" s="19" t="s">
        <v>88</v>
      </c>
      <c r="D53" s="18" t="s">
        <v>202</v>
      </c>
      <c r="E53" s="7" t="s">
        <v>90</v>
      </c>
      <c r="F53" s="8">
        <v>1</v>
      </c>
      <c r="G53" s="9" t="s">
        <v>14</v>
      </c>
      <c r="H53" s="10"/>
      <c r="I53" s="11">
        <f>IFERROR(F53*H53,"")</f>
        <v>0</v>
      </c>
      <c r="J53" s="12" t="s">
        <v>158</v>
      </c>
    </row>
    <row r="54" spans="1:10" ht="21.75" customHeight="1">
      <c r="A54" s="45" t="s">
        <v>159</v>
      </c>
      <c r="B54" s="45"/>
      <c r="C54" s="45"/>
      <c r="D54" s="45"/>
      <c r="E54" s="45"/>
      <c r="F54" s="45"/>
      <c r="G54" s="45"/>
      <c r="H54" s="45"/>
      <c r="I54" s="23">
        <f>SUM(I6:I53)</f>
        <v>0</v>
      </c>
      <c r="J54" s="14"/>
    </row>
  </sheetData>
  <mergeCells count="12">
    <mergeCell ref="A1:J1"/>
    <mergeCell ref="A2:J2"/>
    <mergeCell ref="A5:J5"/>
    <mergeCell ref="A10:D10"/>
    <mergeCell ref="A11:J11"/>
    <mergeCell ref="A49:J49"/>
    <mergeCell ref="A54:H54"/>
    <mergeCell ref="A14:J14"/>
    <mergeCell ref="A18:J18"/>
    <mergeCell ref="A22:J22"/>
    <mergeCell ref="A31:J31"/>
    <mergeCell ref="A44:J44"/>
  </mergeCells>
  <phoneticPr fontId="35" type="noConversion"/>
  <pageMargins left="0.75" right="0.75" top="1" bottom="1" header="0.511811023622047" footer="0.511811023622047"/>
  <pageSetup paperSize="8" fitToHeight="0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G33"/>
  <sheetViews>
    <sheetView showGridLines="0" zoomScaleNormal="100" workbookViewId="0">
      <selection activeCell="C13" sqref="C13"/>
    </sheetView>
  </sheetViews>
  <sheetFormatPr defaultColWidth="8.7109375" defaultRowHeight="15"/>
  <cols>
    <col min="1" max="1" width="6" style="1" customWidth="1"/>
    <col min="2" max="2" width="18" style="1" customWidth="1"/>
    <col min="3" max="3" width="30" style="1" customWidth="1"/>
    <col min="4" max="4" width="12" style="1" customWidth="1"/>
    <col min="5" max="5" width="9.7109375" customWidth="1"/>
    <col min="7" max="7" width="10" customWidth="1"/>
    <col min="8" max="8" width="26" style="1" customWidth="1"/>
    <col min="12" max="12" width="20" style="1" customWidth="1"/>
    <col min="59" max="59" width="8" style="1" customWidth="1"/>
  </cols>
  <sheetData>
    <row r="1" spans="1:8" ht="21" customHeight="1">
      <c r="A1" s="51" t="s">
        <v>160</v>
      </c>
      <c r="B1" s="51"/>
      <c r="C1" s="51"/>
      <c r="D1" s="51"/>
      <c r="E1" s="51"/>
      <c r="F1" s="51"/>
      <c r="G1" s="51"/>
      <c r="H1" s="51"/>
    </row>
    <row r="2" spans="1:8">
      <c r="A2" s="37"/>
      <c r="B2" s="37"/>
      <c r="C2" s="37"/>
      <c r="D2" s="37"/>
      <c r="E2" s="38"/>
      <c r="F2" s="38"/>
      <c r="G2" s="38"/>
      <c r="H2" s="37"/>
    </row>
    <row r="3" spans="1:8" ht="30" customHeight="1" thickBot="1">
      <c r="A3" s="42" t="s">
        <v>0</v>
      </c>
      <c r="B3" s="42" t="s">
        <v>161</v>
      </c>
      <c r="C3" s="42" t="s">
        <v>162</v>
      </c>
      <c r="D3" s="42" t="s">
        <v>163</v>
      </c>
      <c r="E3" s="42" t="s">
        <v>164</v>
      </c>
      <c r="F3" s="43" t="s">
        <v>203</v>
      </c>
      <c r="G3" s="42" t="s">
        <v>165</v>
      </c>
      <c r="H3" s="42" t="s">
        <v>9</v>
      </c>
    </row>
    <row r="4" spans="1:8" ht="15" customHeight="1" thickTop="1">
      <c r="A4" s="39">
        <v>1</v>
      </c>
      <c r="B4" s="40" t="s">
        <v>166</v>
      </c>
      <c r="C4" s="40" t="s">
        <v>167</v>
      </c>
      <c r="D4" s="39"/>
      <c r="E4" s="39"/>
      <c r="F4" s="39">
        <v>58</v>
      </c>
      <c r="G4" s="39"/>
      <c r="H4" s="41" t="s">
        <v>168</v>
      </c>
    </row>
    <row r="5" spans="1:8" ht="15" customHeight="1">
      <c r="A5" s="30">
        <v>2</v>
      </c>
      <c r="B5" s="31" t="s">
        <v>166</v>
      </c>
      <c r="C5" s="31" t="s">
        <v>169</v>
      </c>
      <c r="D5" s="30"/>
      <c r="E5" s="30"/>
      <c r="F5" s="30">
        <v>27</v>
      </c>
      <c r="G5" s="30"/>
      <c r="H5" s="32" t="s">
        <v>168</v>
      </c>
    </row>
    <row r="6" spans="1:8" ht="15" customHeight="1">
      <c r="A6" s="30">
        <v>3</v>
      </c>
      <c r="B6" s="31" t="s">
        <v>166</v>
      </c>
      <c r="C6" s="31" t="s">
        <v>170</v>
      </c>
      <c r="D6" s="30"/>
      <c r="E6" s="30"/>
      <c r="F6" s="30">
        <v>8</v>
      </c>
      <c r="G6" s="30"/>
      <c r="H6" s="32" t="s">
        <v>168</v>
      </c>
    </row>
    <row r="7" spans="1:8" ht="15" customHeight="1">
      <c r="A7" s="30">
        <v>4</v>
      </c>
      <c r="B7" s="31" t="s">
        <v>166</v>
      </c>
      <c r="C7" s="31" t="s">
        <v>171</v>
      </c>
      <c r="D7" s="30"/>
      <c r="E7" s="30"/>
      <c r="F7" s="30">
        <v>2</v>
      </c>
      <c r="G7" s="30"/>
      <c r="H7" s="32" t="s">
        <v>168</v>
      </c>
    </row>
    <row r="8" spans="1:8" ht="15" customHeight="1">
      <c r="A8" s="30">
        <v>5</v>
      </c>
      <c r="B8" s="31" t="s">
        <v>172</v>
      </c>
      <c r="C8" s="31" t="s">
        <v>173</v>
      </c>
      <c r="D8" s="30"/>
      <c r="E8" s="30"/>
      <c r="F8" s="30"/>
      <c r="G8" s="30">
        <v>70</v>
      </c>
      <c r="H8" s="33" t="s">
        <v>174</v>
      </c>
    </row>
    <row r="9" spans="1:8" ht="15" customHeight="1">
      <c r="A9" s="30">
        <v>6</v>
      </c>
      <c r="B9" s="31" t="s">
        <v>172</v>
      </c>
      <c r="C9" s="31" t="s">
        <v>175</v>
      </c>
      <c r="D9" s="30">
        <v>58</v>
      </c>
      <c r="E9" s="30"/>
      <c r="F9" s="30"/>
      <c r="G9" s="30"/>
      <c r="H9" s="33" t="s">
        <v>176</v>
      </c>
    </row>
    <row r="10" spans="1:8" ht="15" customHeight="1">
      <c r="A10" s="30">
        <v>7</v>
      </c>
      <c r="B10" s="31" t="s">
        <v>177</v>
      </c>
      <c r="C10" s="31" t="s">
        <v>178</v>
      </c>
      <c r="D10" s="30"/>
      <c r="E10" s="30"/>
      <c r="F10" s="30">
        <v>46</v>
      </c>
      <c r="G10" s="30"/>
      <c r="H10" s="32" t="s">
        <v>168</v>
      </c>
    </row>
    <row r="11" spans="1:8" ht="15" customHeight="1">
      <c r="A11" s="30">
        <v>8</v>
      </c>
      <c r="B11" s="31" t="s">
        <v>179</v>
      </c>
      <c r="C11" s="31" t="s">
        <v>180</v>
      </c>
      <c r="D11" s="30">
        <v>3</v>
      </c>
      <c r="E11" s="30"/>
      <c r="F11" s="30">
        <v>44</v>
      </c>
      <c r="G11" s="30"/>
      <c r="H11" s="33" t="s">
        <v>181</v>
      </c>
    </row>
    <row r="12" spans="1:8" ht="15" customHeight="1">
      <c r="A12" s="30">
        <v>9</v>
      </c>
      <c r="B12" s="34" t="s">
        <v>182</v>
      </c>
      <c r="C12" s="31" t="s">
        <v>183</v>
      </c>
      <c r="D12" s="30"/>
      <c r="E12" s="30"/>
      <c r="F12" s="30">
        <v>8</v>
      </c>
      <c r="G12" s="30"/>
      <c r="H12" s="32" t="s">
        <v>168</v>
      </c>
    </row>
    <row r="13" spans="1:8" ht="15" customHeight="1">
      <c r="A13" s="30">
        <v>10</v>
      </c>
      <c r="B13" s="31" t="s">
        <v>184</v>
      </c>
      <c r="C13" s="31" t="s">
        <v>185</v>
      </c>
      <c r="D13" s="30"/>
      <c r="E13" s="30"/>
      <c r="F13" s="30"/>
      <c r="G13" s="30">
        <v>10</v>
      </c>
      <c r="H13" s="33" t="s">
        <v>186</v>
      </c>
    </row>
    <row r="14" spans="1:8" ht="15" customHeight="1">
      <c r="A14" s="30">
        <v>11</v>
      </c>
      <c r="B14" s="31" t="s">
        <v>184</v>
      </c>
      <c r="C14" s="31" t="s">
        <v>187</v>
      </c>
      <c r="D14" s="30"/>
      <c r="E14" s="30"/>
      <c r="F14" s="30"/>
      <c r="G14" s="30">
        <v>4</v>
      </c>
      <c r="H14" s="33" t="s">
        <v>186</v>
      </c>
    </row>
    <row r="15" spans="1:8" ht="15" customHeight="1">
      <c r="A15" s="30">
        <v>12</v>
      </c>
      <c r="B15" s="31" t="s">
        <v>184</v>
      </c>
      <c r="C15" s="31" t="s">
        <v>188</v>
      </c>
      <c r="D15" s="30"/>
      <c r="E15" s="30"/>
      <c r="F15" s="30"/>
      <c r="G15" s="30">
        <v>2</v>
      </c>
      <c r="H15" s="33" t="s">
        <v>186</v>
      </c>
    </row>
    <row r="16" spans="1:8" ht="15" customHeight="1">
      <c r="A16" s="30">
        <v>13</v>
      </c>
      <c r="B16" s="31" t="s">
        <v>184</v>
      </c>
      <c r="C16" s="31" t="s">
        <v>189</v>
      </c>
      <c r="D16" s="30"/>
      <c r="E16" s="30"/>
      <c r="F16" s="30"/>
      <c r="G16" s="30">
        <v>6</v>
      </c>
      <c r="H16" s="33" t="s">
        <v>186</v>
      </c>
    </row>
    <row r="17" spans="1:8" ht="24" customHeight="1">
      <c r="A17" s="30">
        <v>14</v>
      </c>
      <c r="B17" s="31" t="s">
        <v>190</v>
      </c>
      <c r="C17" s="31" t="s">
        <v>191</v>
      </c>
      <c r="D17" s="30">
        <v>41</v>
      </c>
      <c r="E17" s="30"/>
      <c r="F17" s="30"/>
      <c r="G17" s="30"/>
      <c r="H17" s="33" t="s">
        <v>192</v>
      </c>
    </row>
    <row r="18" spans="1:8" ht="15" customHeight="1">
      <c r="A18" s="30">
        <v>15</v>
      </c>
      <c r="B18" s="31" t="s">
        <v>193</v>
      </c>
      <c r="C18" s="31" t="s">
        <v>194</v>
      </c>
      <c r="D18" s="30"/>
      <c r="E18" s="30">
        <v>44</v>
      </c>
      <c r="F18" s="30"/>
      <c r="G18" s="30"/>
      <c r="H18" s="33" t="s">
        <v>195</v>
      </c>
    </row>
    <row r="19" spans="1:8" ht="15" customHeight="1">
      <c r="A19" s="35" t="s">
        <v>196</v>
      </c>
      <c r="B19" s="52" t="s">
        <v>197</v>
      </c>
      <c r="C19" s="52"/>
      <c r="D19" s="35">
        <f>SUM(D4:D18)</f>
        <v>102</v>
      </c>
      <c r="E19" s="35">
        <f>SUM(E4:E18)</f>
        <v>44</v>
      </c>
      <c r="F19" s="35">
        <f>SUM(F4:F18)</f>
        <v>193</v>
      </c>
      <c r="G19" s="35">
        <f>SUM(G4:G18)</f>
        <v>92</v>
      </c>
      <c r="H19" s="36" t="s">
        <v>198</v>
      </c>
    </row>
    <row r="20" spans="1:8" ht="16.5" customHeight="1">
      <c r="A20" s="24"/>
    </row>
    <row r="21" spans="1:8" ht="16.5" customHeight="1">
      <c r="A21" s="25"/>
    </row>
    <row r="22" spans="1:8" ht="16.5" customHeight="1">
      <c r="A22" s="25"/>
    </row>
    <row r="23" spans="1:8" ht="16.5" customHeight="1">
      <c r="A23" s="25"/>
    </row>
    <row r="24" spans="1:8" ht="16.5" customHeight="1">
      <c r="A24" s="25"/>
    </row>
    <row r="25" spans="1:8" ht="16.5" customHeight="1">
      <c r="A25" s="25"/>
    </row>
    <row r="26" spans="1:8" ht="16.5" customHeight="1">
      <c r="A26" s="25"/>
    </row>
    <row r="27" spans="1:8" ht="16.5" customHeight="1"/>
    <row r="28" spans="1:8" ht="16.5" customHeight="1">
      <c r="A28" s="26"/>
    </row>
    <row r="29" spans="1:8" ht="16.5" customHeight="1">
      <c r="A29" s="26"/>
    </row>
    <row r="30" spans="1:8" ht="16.5" customHeight="1">
      <c r="A30" s="26"/>
    </row>
    <row r="31" spans="1:8" ht="16.5" customHeight="1">
      <c r="A31" s="26"/>
    </row>
    <row r="32" spans="1:8" ht="16.5" customHeight="1">
      <c r="E32" s="27"/>
      <c r="F32" s="24"/>
    </row>
    <row r="33" spans="5:6" ht="16.5" customHeight="1">
      <c r="E33" s="27"/>
      <c r="F33" s="28"/>
    </row>
  </sheetData>
  <mergeCells count="2">
    <mergeCell ref="A1:H1"/>
    <mergeCell ref="B19:C19"/>
  </mergeCells>
  <phoneticPr fontId="35" type="noConversion"/>
  <pageMargins left="0.75" right="0.75" top="1" bottom="1" header="0.511811023622047" footer="0.511811023622047"/>
  <pageSetup paperSize="9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工程量清单</vt:lpstr>
      <vt:lpstr>摄像机点位明细</vt:lpstr>
      <vt:lpstr>工程量清单!Print_Titles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Windows User</cp:lastModifiedBy>
  <cp:revision>0</cp:revision>
  <dcterms:created xsi:type="dcterms:W3CDTF">2026-07-31T14:42:14Z</dcterms:created>
  <dcterms:modified xsi:type="dcterms:W3CDTF">2026-08-01T08:30:40Z</dcterms:modified>
  <dc:language>en-US</dc:language>
</cp:coreProperties>
</file>