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4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1"/>
  <c r="Z13"/>
  <c r="Z12"/>
  <c r="Z8"/>
  <c r="Z11"/>
  <c r="Z10"/>
  <c r="Z9"/>
  <c r="Z7"/>
  <c r="Z6"/>
  <c r="Z5"/>
  <c r="Z4"/>
  <c r="Z3"/>
  <c r="Z2"/>
  <c r="Y14"/>
  <c r="Y13"/>
  <c r="Y12"/>
  <c r="Y11"/>
  <c r="Y10"/>
  <c r="Y9"/>
  <c r="Y8"/>
  <c r="Y7"/>
  <c r="Y6"/>
  <c r="Y5"/>
  <c r="Y4"/>
  <c r="Y3"/>
  <c r="Y2"/>
  <c r="X14"/>
  <c r="X13"/>
  <c r="X12"/>
  <c r="X11"/>
  <c r="X10"/>
  <c r="X9"/>
  <c r="X8"/>
  <c r="X7"/>
  <c r="X6"/>
  <c r="X5"/>
  <c r="X4"/>
  <c r="X3"/>
  <c r="X2"/>
  <c r="W14"/>
  <c r="W13"/>
  <c r="W12"/>
  <c r="W11"/>
  <c r="W10"/>
  <c r="W9"/>
  <c r="W8"/>
  <c r="W7"/>
  <c r="W6"/>
  <c r="W5"/>
  <c r="W4"/>
  <c r="W3"/>
  <c r="W2"/>
  <c r="R22"/>
  <c r="U24"/>
  <c r="T24"/>
  <c r="S24"/>
  <c r="R24"/>
  <c r="U20"/>
  <c r="T20"/>
  <c r="S20"/>
  <c r="U21"/>
  <c r="T21"/>
  <c r="S21"/>
  <c r="U22"/>
  <c r="T22"/>
  <c r="S22"/>
  <c r="U23"/>
  <c r="T23"/>
  <c r="S23"/>
  <c r="R20"/>
  <c r="R21"/>
  <c r="R23"/>
  <c r="U17"/>
  <c r="T17"/>
  <c r="U18"/>
  <c r="T18"/>
  <c r="S18"/>
  <c r="S17"/>
  <c r="R18"/>
  <c r="R17"/>
  <c r="B19"/>
</calcChain>
</file>

<file path=xl/sharedStrings.xml><?xml version="1.0" encoding="utf-8"?>
<sst xmlns="http://schemas.openxmlformats.org/spreadsheetml/2006/main" count="16" uniqueCount="11">
  <si>
    <t>Group</t>
  </si>
  <si>
    <t>avg</t>
  </si>
  <si>
    <t>med</t>
  </si>
  <si>
    <t>genPR</t>
  </si>
  <si>
    <t>PR</t>
  </si>
  <si>
    <t>A</t>
  </si>
  <si>
    <t>B</t>
  </si>
  <si>
    <t>C</t>
  </si>
  <si>
    <t>D</t>
  </si>
  <si>
    <t>F</t>
  </si>
  <si>
    <t>B+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</si>
</sst>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2"/>
      <scheme val="minor"/>
    </font>
    <font>
      <sz val="10"/>
      <name val="Arial"/>
    </font>
    <font>
      <sz val="9"/>
      <color rgb="FF4B4B4B"/>
      <name val="Arial"/>
    </font>
    <font>
      <sz val="1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/>
    <xf numFmtId="0" fontId="2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3" fillId="0" borderId="0" xfId="0" applyFont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topLeftCell="I1" workbookViewId="0">
      <selection activeCell="Z15" sqref="Z15"/>
    </sheetView>
  </sheetViews>
  <sheetFormatPr defaultRowHeight="15"/>
  <sheetData>
    <row r="1" spans="1:26">
      <c r="A1" s="1" t="s">
        <v>0</v>
      </c>
      <c r="B1" s="2">
        <v>1</v>
      </c>
      <c r="C1" s="3">
        <v>2</v>
      </c>
      <c r="D1" s="2">
        <v>3</v>
      </c>
      <c r="E1" s="3">
        <v>4</v>
      </c>
      <c r="F1" s="2">
        <v>5</v>
      </c>
      <c r="G1" s="3">
        <v>6</v>
      </c>
      <c r="H1" s="2">
        <v>7</v>
      </c>
      <c r="I1" s="3">
        <v>8</v>
      </c>
      <c r="J1" s="2">
        <v>9</v>
      </c>
      <c r="K1" s="3">
        <v>10</v>
      </c>
      <c r="L1" s="2">
        <v>11</v>
      </c>
      <c r="M1" s="3">
        <v>12</v>
      </c>
      <c r="N1" s="2">
        <v>13</v>
      </c>
      <c r="O1" s="1"/>
      <c r="R1" s="4" t="s">
        <v>1</v>
      </c>
      <c r="S1" s="4" t="s">
        <v>2</v>
      </c>
      <c r="T1" s="4" t="s">
        <v>3</v>
      </c>
      <c r="U1" s="4" t="s">
        <v>4</v>
      </c>
      <c r="W1" s="4" t="s">
        <v>1</v>
      </c>
      <c r="X1" s="4" t="s">
        <v>2</v>
      </c>
      <c r="Y1" s="4" t="s">
        <v>3</v>
      </c>
      <c r="Z1" s="4" t="s">
        <v>4</v>
      </c>
    </row>
    <row r="2" spans="1:26">
      <c r="A2" s="2">
        <v>1</v>
      </c>
      <c r="B2" s="5"/>
      <c r="C2" s="5">
        <v>6</v>
      </c>
      <c r="D2" s="5">
        <v>4</v>
      </c>
      <c r="E2" s="5">
        <v>1</v>
      </c>
      <c r="F2" s="5">
        <v>5</v>
      </c>
      <c r="G2" s="5">
        <v>5</v>
      </c>
      <c r="H2" s="5">
        <v>2</v>
      </c>
      <c r="I2" s="5">
        <v>7</v>
      </c>
      <c r="J2" s="5">
        <v>8</v>
      </c>
      <c r="K2" s="5">
        <v>4</v>
      </c>
      <c r="L2" s="5">
        <v>8</v>
      </c>
      <c r="M2" s="5">
        <v>5</v>
      </c>
      <c r="N2" s="5">
        <v>4</v>
      </c>
      <c r="O2" s="6"/>
      <c r="R2">
        <v>67.5</v>
      </c>
      <c r="S2">
        <v>70</v>
      </c>
      <c r="T2">
        <v>70.540000000000006</v>
      </c>
      <c r="U2">
        <v>67.14</v>
      </c>
      <c r="W2" t="str">
        <f>LOOKUP(R2,R19:R24,Q19:Q24)</f>
        <v>B</v>
      </c>
      <c r="X2" t="str">
        <f>LOOKUP(S2,S19:S24,Q19:Q24)</f>
        <v>B</v>
      </c>
      <c r="Y2" t="str">
        <f>LOOKUP(T2,T19:T24,Q19:Q24)</f>
        <v>B</v>
      </c>
      <c r="Z2" t="str">
        <f>LOOKUP(U2,U19:U24,Q19:Q24)</f>
        <v>B</v>
      </c>
    </row>
    <row r="3" spans="1:26">
      <c r="A3" s="3">
        <v>2</v>
      </c>
      <c r="B3" s="5">
        <v>5</v>
      </c>
      <c r="C3" s="5"/>
      <c r="D3" s="5">
        <v>7</v>
      </c>
      <c r="E3" s="5">
        <v>3</v>
      </c>
      <c r="F3" s="5">
        <v>8</v>
      </c>
      <c r="G3" s="5">
        <v>6</v>
      </c>
      <c r="H3" s="5">
        <v>7</v>
      </c>
      <c r="I3" s="5">
        <v>4</v>
      </c>
      <c r="J3" s="5">
        <v>8</v>
      </c>
      <c r="K3" s="5">
        <v>4</v>
      </c>
      <c r="L3" s="5">
        <v>8</v>
      </c>
      <c r="M3" s="5">
        <v>7</v>
      </c>
      <c r="N3" s="5">
        <v>7</v>
      </c>
      <c r="O3" s="6"/>
      <c r="R3">
        <v>75</v>
      </c>
      <c r="S3">
        <v>70</v>
      </c>
      <c r="T3">
        <v>78.78</v>
      </c>
      <c r="U3">
        <v>75.19</v>
      </c>
      <c r="W3" t="str">
        <f>LOOKUP(R3,R19:R24,Q19:Q24)</f>
        <v>B+</v>
      </c>
      <c r="X3" t="str">
        <f>LOOKUP(S3,S19:S24,Q19:Q24)</f>
        <v>B</v>
      </c>
      <c r="Y3" t="str">
        <f>LOOKUP(T3,T19:T24,Q19:Q24)</f>
        <v>B+</v>
      </c>
      <c r="Z3" t="str">
        <f>LOOKUP(U3,U19:U24,Q19:Q24)</f>
        <v>B+</v>
      </c>
    </row>
    <row r="4" spans="1:26">
      <c r="A4" s="2">
        <v>3</v>
      </c>
      <c r="B4" s="5">
        <v>9</v>
      </c>
      <c r="C4" s="5">
        <v>9</v>
      </c>
      <c r="D4" s="5"/>
      <c r="E4" s="5">
        <v>5.5</v>
      </c>
      <c r="F4" s="5">
        <v>7</v>
      </c>
      <c r="G4" s="5">
        <v>6</v>
      </c>
      <c r="H4" s="5">
        <v>8</v>
      </c>
      <c r="I4" s="5">
        <v>5</v>
      </c>
      <c r="J4" s="5">
        <v>8.5</v>
      </c>
      <c r="K4" s="5">
        <v>7</v>
      </c>
      <c r="L4" s="5">
        <v>10</v>
      </c>
      <c r="M4" s="5">
        <v>10</v>
      </c>
      <c r="N4" s="5">
        <v>7</v>
      </c>
      <c r="O4" s="6"/>
      <c r="R4">
        <v>59.58</v>
      </c>
      <c r="S4">
        <v>60</v>
      </c>
      <c r="T4">
        <v>68.239999999999995</v>
      </c>
      <c r="U4">
        <v>58.91</v>
      </c>
      <c r="W4" t="str">
        <f>LOOKUP(R4,R19:R24,Q19:Q24)</f>
        <v>C</v>
      </c>
      <c r="X4" t="str">
        <f>LOOKUP(S4,S19:S24,Q19:Q24)</f>
        <v>C</v>
      </c>
      <c r="Y4" t="str">
        <f>LOOKUP(T4,T19:T24,Q19:Q24)</f>
        <v>C</v>
      </c>
      <c r="Z4" t="str">
        <f>LOOKUP(U4,U19:U24,Q19:Q24)</f>
        <v>C</v>
      </c>
    </row>
    <row r="5" spans="1:26">
      <c r="A5" s="3">
        <v>4</v>
      </c>
      <c r="B5" s="5">
        <v>7</v>
      </c>
      <c r="C5" s="5">
        <v>7</v>
      </c>
      <c r="D5" s="5">
        <v>7</v>
      </c>
      <c r="E5" s="5"/>
      <c r="F5" s="5">
        <v>7</v>
      </c>
      <c r="G5" s="5">
        <v>8</v>
      </c>
      <c r="H5" s="5">
        <v>7</v>
      </c>
      <c r="I5" s="5">
        <v>6.5</v>
      </c>
      <c r="J5" s="5">
        <v>8</v>
      </c>
      <c r="K5" s="5">
        <v>7</v>
      </c>
      <c r="L5" s="5">
        <v>8</v>
      </c>
      <c r="M5" s="5">
        <v>7</v>
      </c>
      <c r="N5" s="5">
        <v>8</v>
      </c>
      <c r="O5" s="6"/>
      <c r="R5">
        <v>34.58</v>
      </c>
      <c r="S5">
        <v>30</v>
      </c>
      <c r="T5">
        <v>45.6</v>
      </c>
      <c r="U5">
        <v>32.64</v>
      </c>
      <c r="W5" t="str">
        <f>LOOKUP(R5,R19:R24,Q19:Q24)</f>
        <v>F</v>
      </c>
      <c r="X5" t="str">
        <f>LOOKUP(S5,S19:S24,Q19:Q24)</f>
        <v>F</v>
      </c>
      <c r="Y5" t="str">
        <f>LOOKUP(T5,T19:T24,Q19:Q24)</f>
        <v>F</v>
      </c>
      <c r="Z5" t="str">
        <f>LOOKUP(U5,U19:U24,Q19:Q24)</f>
        <v>F</v>
      </c>
    </row>
    <row r="6" spans="1:26">
      <c r="A6" s="2">
        <v>5</v>
      </c>
      <c r="B6" s="5">
        <v>3</v>
      </c>
      <c r="C6" s="5">
        <v>6</v>
      </c>
      <c r="D6" s="5">
        <v>4</v>
      </c>
      <c r="E6" s="5">
        <v>1</v>
      </c>
      <c r="F6" s="5"/>
      <c r="G6" s="5">
        <v>3</v>
      </c>
      <c r="H6" s="5">
        <v>5</v>
      </c>
      <c r="I6" s="5">
        <v>5</v>
      </c>
      <c r="J6" s="5">
        <v>5</v>
      </c>
      <c r="K6" s="5">
        <v>8</v>
      </c>
      <c r="L6" s="5">
        <v>3</v>
      </c>
      <c r="M6" s="5">
        <v>5</v>
      </c>
      <c r="N6" s="5">
        <v>4.5</v>
      </c>
      <c r="O6" s="6"/>
      <c r="R6">
        <v>66.67</v>
      </c>
      <c r="S6">
        <v>70</v>
      </c>
      <c r="T6">
        <v>75.599999999999994</v>
      </c>
      <c r="U6">
        <v>67.08</v>
      </c>
      <c r="W6" t="str">
        <f>LOOKUP(R6,R19:R24,Q19:Q24)</f>
        <v>B</v>
      </c>
      <c r="X6" t="str">
        <f>LOOKUP(S6,S19:S24,Q19:Q24)</f>
        <v>B</v>
      </c>
      <c r="Y6" t="str">
        <f>LOOKUP(T6,T19:T24,Q19:Q24)</f>
        <v>B</v>
      </c>
      <c r="Z6" t="str">
        <f>LOOKUP(U6,U19:U24,Q19:Q24)</f>
        <v>B</v>
      </c>
    </row>
    <row r="7" spans="1:26">
      <c r="A7" s="3">
        <v>6</v>
      </c>
      <c r="B7" s="5">
        <v>7</v>
      </c>
      <c r="C7" s="5">
        <v>6.5</v>
      </c>
      <c r="D7" s="5">
        <v>8</v>
      </c>
      <c r="E7" s="5">
        <v>7</v>
      </c>
      <c r="F7" s="5">
        <v>7</v>
      </c>
      <c r="G7" s="5"/>
      <c r="H7" s="5">
        <v>4</v>
      </c>
      <c r="I7" s="5">
        <v>8</v>
      </c>
      <c r="J7" s="5">
        <v>8</v>
      </c>
      <c r="K7" s="5">
        <v>8</v>
      </c>
      <c r="L7" s="5">
        <v>7</v>
      </c>
      <c r="M7" s="5">
        <v>8</v>
      </c>
      <c r="N7" s="5">
        <v>6</v>
      </c>
      <c r="O7" s="6"/>
      <c r="R7">
        <v>53.75</v>
      </c>
      <c r="S7">
        <v>60</v>
      </c>
      <c r="T7">
        <v>62.5</v>
      </c>
      <c r="U7">
        <v>52.89</v>
      </c>
      <c r="W7" t="str">
        <f>LOOKUP(R7,R19:R24,Q19:Q24)</f>
        <v>C</v>
      </c>
      <c r="X7" t="str">
        <f>LOOKUP(S7,S19:S24,Q19:Q24)</f>
        <v>C</v>
      </c>
      <c r="Y7" t="str">
        <f>LOOKUP(T7,T19:T24,Q19:Q24)</f>
        <v>C</v>
      </c>
      <c r="Z7" t="str">
        <f>LOOKUP(U7,U19:U24,Q19:Q24)</f>
        <v>C</v>
      </c>
    </row>
    <row r="8" spans="1:26">
      <c r="A8" s="2">
        <v>7</v>
      </c>
      <c r="B8" s="5">
        <v>9</v>
      </c>
      <c r="C8" s="5">
        <v>7</v>
      </c>
      <c r="D8" s="5">
        <v>5</v>
      </c>
      <c r="E8" s="5">
        <v>5</v>
      </c>
      <c r="F8" s="5">
        <v>7</v>
      </c>
      <c r="G8" s="5">
        <v>6</v>
      </c>
      <c r="H8" s="5"/>
      <c r="I8" s="5">
        <v>6</v>
      </c>
      <c r="J8" s="5">
        <v>8</v>
      </c>
      <c r="K8" s="5">
        <v>7</v>
      </c>
      <c r="L8" s="5">
        <v>8</v>
      </c>
      <c r="M8" s="5">
        <v>9</v>
      </c>
      <c r="N8" s="5">
        <v>6</v>
      </c>
      <c r="O8" s="6"/>
      <c r="R8">
        <v>55</v>
      </c>
      <c r="S8">
        <v>60</v>
      </c>
      <c r="T8">
        <v>62.64</v>
      </c>
      <c r="U8">
        <v>53.63</v>
      </c>
      <c r="W8" t="str">
        <f>LOOKUP(R8,R19:R24,Q19:Q24)</f>
        <v>C</v>
      </c>
      <c r="X8" t="str">
        <f>LOOKUP(S8,S19:S24,Q19:Q24)</f>
        <v>C</v>
      </c>
      <c r="Y8" t="str">
        <f>LOOKUP(T8,T19:T24,Q19:Q24)</f>
        <v>C</v>
      </c>
      <c r="Z8" t="str">
        <f>LOOKUP(U8,U19:U24,Q19:Q24)</f>
        <v>C</v>
      </c>
    </row>
    <row r="9" spans="1:26">
      <c r="A9" s="3">
        <v>8</v>
      </c>
      <c r="B9" s="5">
        <v>10</v>
      </c>
      <c r="C9" s="5">
        <v>9</v>
      </c>
      <c r="D9" s="5">
        <v>4</v>
      </c>
      <c r="E9" s="5">
        <v>1</v>
      </c>
      <c r="F9" s="5">
        <v>6</v>
      </c>
      <c r="G9" s="5">
        <v>1</v>
      </c>
      <c r="H9" s="5">
        <v>5</v>
      </c>
      <c r="I9" s="5"/>
      <c r="J9" s="5">
        <v>8</v>
      </c>
      <c r="K9" s="5">
        <v>4</v>
      </c>
      <c r="L9" s="5">
        <v>10</v>
      </c>
      <c r="M9" s="5">
        <v>7</v>
      </c>
      <c r="N9" s="5">
        <v>2</v>
      </c>
      <c r="O9" s="6"/>
      <c r="R9">
        <v>64.17</v>
      </c>
      <c r="S9">
        <v>65</v>
      </c>
      <c r="T9">
        <v>71.33</v>
      </c>
      <c r="U9">
        <v>64.03</v>
      </c>
      <c r="W9" t="str">
        <f>LOOKUP(R9,R19:R24,Q19:Q24)</f>
        <v>B</v>
      </c>
      <c r="X9" t="str">
        <f>LOOKUP(S9,S19:S24,Q19:Q24)</f>
        <v>B</v>
      </c>
      <c r="Y9" t="str">
        <f>LOOKUP(T9,T19:T24,Q19:Q24)</f>
        <v>B</v>
      </c>
      <c r="Z9" t="str">
        <f>LOOKUP(U9,U19:U24,Q19:Q24)</f>
        <v>B</v>
      </c>
    </row>
    <row r="10" spans="1:26">
      <c r="A10" s="2">
        <v>9</v>
      </c>
      <c r="B10" s="5">
        <v>9</v>
      </c>
      <c r="C10" s="5">
        <v>7</v>
      </c>
      <c r="D10" s="5">
        <v>6</v>
      </c>
      <c r="E10" s="5">
        <v>2</v>
      </c>
      <c r="F10" s="5">
        <v>8</v>
      </c>
      <c r="G10" s="5">
        <v>4</v>
      </c>
      <c r="H10" s="5">
        <v>2</v>
      </c>
      <c r="I10" s="5">
        <v>5</v>
      </c>
      <c r="J10" s="5"/>
      <c r="K10" s="5">
        <v>2</v>
      </c>
      <c r="L10" s="5">
        <v>8</v>
      </c>
      <c r="M10" s="5">
        <v>7</v>
      </c>
      <c r="N10" s="5">
        <v>4</v>
      </c>
      <c r="O10" s="6"/>
      <c r="R10">
        <v>75.42</v>
      </c>
      <c r="S10">
        <v>80</v>
      </c>
      <c r="T10">
        <v>78.400000000000006</v>
      </c>
      <c r="U10">
        <v>75.39</v>
      </c>
      <c r="W10" t="str">
        <f>LOOKUP(R10,R19:R24,Q19:Q24)</f>
        <v>B+</v>
      </c>
      <c r="X10" t="str">
        <f>LOOKUP(S10,S19:S24,Q19:Q24)</f>
        <v>B+</v>
      </c>
      <c r="Y10" t="str">
        <f>LOOKUP(T10,T19:T24,Q19:Q24)</f>
        <v>B+</v>
      </c>
      <c r="Z10" t="str">
        <f>LOOKUP(U10,U19:U24,Q19:Q24)</f>
        <v>B+</v>
      </c>
    </row>
    <row r="11" spans="1:26">
      <c r="A11" s="3">
        <v>10</v>
      </c>
      <c r="B11" s="5">
        <v>6</v>
      </c>
      <c r="C11" s="5">
        <v>8</v>
      </c>
      <c r="D11" s="5">
        <v>7.5</v>
      </c>
      <c r="E11" s="5">
        <v>7</v>
      </c>
      <c r="F11" s="5">
        <v>8</v>
      </c>
      <c r="G11" s="5">
        <v>5</v>
      </c>
      <c r="H11" s="5">
        <v>8</v>
      </c>
      <c r="I11" s="5">
        <v>6</v>
      </c>
      <c r="J11" s="5">
        <v>6</v>
      </c>
      <c r="K11" s="5"/>
      <c r="L11" s="5">
        <v>8</v>
      </c>
      <c r="M11" s="5">
        <v>7</v>
      </c>
      <c r="N11" s="5">
        <v>7</v>
      </c>
      <c r="O11" s="6"/>
      <c r="R11">
        <v>54.58</v>
      </c>
      <c r="S11">
        <v>65</v>
      </c>
      <c r="T11">
        <v>62.48</v>
      </c>
      <c r="U11">
        <v>52.36</v>
      </c>
      <c r="W11" t="str">
        <f>LOOKUP(R11,R19:R24,Q19:Q24)</f>
        <v>C</v>
      </c>
      <c r="X11" t="str">
        <f>LOOKUP(S11,S19:S24,Q19:Q24)</f>
        <v>B</v>
      </c>
      <c r="Y11" t="str">
        <f>LOOKUP(T11,T19:T24,Q19:Q24)</f>
        <v>C</v>
      </c>
      <c r="Z11" t="str">
        <f>LOOKUP(U11,U19:U24,Q19:Q24)</f>
        <v>C</v>
      </c>
    </row>
    <row r="12" spans="1:26">
      <c r="A12" s="2">
        <v>11</v>
      </c>
      <c r="B12" s="5">
        <v>7</v>
      </c>
      <c r="C12" s="5">
        <v>7</v>
      </c>
      <c r="D12" s="5">
        <v>6</v>
      </c>
      <c r="E12" s="5">
        <v>3</v>
      </c>
      <c r="F12" s="5">
        <v>6</v>
      </c>
      <c r="G12" s="5">
        <v>8.5</v>
      </c>
      <c r="H12" s="5">
        <v>7</v>
      </c>
      <c r="I12" s="5">
        <v>9.5</v>
      </c>
      <c r="J12" s="5">
        <v>9</v>
      </c>
      <c r="K12" s="5">
        <v>6.5</v>
      </c>
      <c r="L12" s="5"/>
      <c r="M12" s="5">
        <v>6.5</v>
      </c>
      <c r="N12" s="5">
        <v>4</v>
      </c>
      <c r="O12" s="6"/>
      <c r="R12">
        <v>75</v>
      </c>
      <c r="S12">
        <v>80</v>
      </c>
      <c r="T12">
        <v>74.540000000000006</v>
      </c>
      <c r="U12">
        <v>74.31</v>
      </c>
      <c r="W12" t="str">
        <f>LOOKUP(R12,R19:R24,Q19:Q24)</f>
        <v>B+</v>
      </c>
      <c r="X12" t="str">
        <f>LOOKUP(S12,S19:S24,Q19:Q24)</f>
        <v>B+</v>
      </c>
      <c r="Y12" t="str">
        <f>LOOKUP(T12,T19:T24,Q19:Q24)</f>
        <v>B</v>
      </c>
      <c r="Z12" t="str">
        <f>LOOKUP(U12,U19:U24,Q19:Q24)</f>
        <v>B+</v>
      </c>
    </row>
    <row r="13" spans="1:26">
      <c r="A13" s="3">
        <v>12</v>
      </c>
      <c r="B13" s="5">
        <v>5</v>
      </c>
      <c r="C13" s="5">
        <v>9</v>
      </c>
      <c r="D13" s="5">
        <v>6</v>
      </c>
      <c r="E13" s="5">
        <v>3</v>
      </c>
      <c r="F13" s="5">
        <v>6</v>
      </c>
      <c r="G13" s="5">
        <v>6</v>
      </c>
      <c r="H13" s="5">
        <v>5</v>
      </c>
      <c r="I13" s="5">
        <v>8</v>
      </c>
      <c r="J13" s="5">
        <v>7</v>
      </c>
      <c r="K13" s="5">
        <v>4</v>
      </c>
      <c r="L13" s="5">
        <v>5</v>
      </c>
      <c r="M13" s="5"/>
      <c r="N13" s="5">
        <v>7</v>
      </c>
      <c r="O13" s="6"/>
      <c r="R13">
        <v>72.92</v>
      </c>
      <c r="S13">
        <v>70</v>
      </c>
      <c r="T13">
        <v>78.7</v>
      </c>
      <c r="U13">
        <v>72.510000000000005</v>
      </c>
      <c r="W13" t="str">
        <f>LOOKUP(R13,R19:R24,Q19:Q24)</f>
        <v>B</v>
      </c>
      <c r="X13" t="str">
        <f>LOOKUP(S13,S19:S24,Q19:Q24)</f>
        <v>B</v>
      </c>
      <c r="Y13" t="str">
        <f>LOOKUP(T13,T19:T24,Q19:Q24)</f>
        <v>B+</v>
      </c>
      <c r="Z13" t="str">
        <f>LOOKUP(U13,U19:U24,Q19:Q24)</f>
        <v>B</v>
      </c>
    </row>
    <row r="14" spans="1:26">
      <c r="A14" s="2">
        <v>13</v>
      </c>
      <c r="B14" s="5">
        <v>4</v>
      </c>
      <c r="C14" s="5">
        <v>8.5</v>
      </c>
      <c r="D14" s="5">
        <v>7</v>
      </c>
      <c r="E14" s="5">
        <v>3</v>
      </c>
      <c r="F14" s="5">
        <v>5</v>
      </c>
      <c r="G14" s="5">
        <v>6</v>
      </c>
      <c r="H14" s="5">
        <v>6</v>
      </c>
      <c r="I14" s="5">
        <v>7</v>
      </c>
      <c r="J14" s="5">
        <v>7</v>
      </c>
      <c r="K14" s="5">
        <v>4</v>
      </c>
      <c r="L14" s="5">
        <v>7</v>
      </c>
      <c r="M14" s="5">
        <v>9</v>
      </c>
      <c r="N14" s="5"/>
      <c r="O14" s="6"/>
      <c r="R14">
        <v>55.42</v>
      </c>
      <c r="S14">
        <v>60</v>
      </c>
      <c r="T14">
        <v>66.7</v>
      </c>
      <c r="U14">
        <v>53.75</v>
      </c>
      <c r="W14" t="str">
        <f>LOOKUP(R14,R19:R24,Q19:Q24)</f>
        <v>C</v>
      </c>
      <c r="X14" t="str">
        <f>LOOKUP(S14,S19:S24,Q19:Q24)</f>
        <v>C</v>
      </c>
      <c r="Y14" t="str">
        <f>LOOKUP(T14,T19:T24,Q19:Q24)</f>
        <v>C</v>
      </c>
      <c r="Z14" t="str">
        <f>LOOKUP(U14,U19:U24,Q19:Q24)</f>
        <v>C</v>
      </c>
    </row>
    <row r="17" spans="2:21">
      <c r="R17">
        <f>AVERAGE(R2:R14)</f>
        <v>62.276153846153839</v>
      </c>
      <c r="S17">
        <f>AVERAGE(S2:S14)</f>
        <v>64.615384615384613</v>
      </c>
      <c r="T17">
        <f>AVERAGE(T2:T14)</f>
        <v>68.926923076923089</v>
      </c>
      <c r="U17">
        <f>AVERAGE(U2:U14)</f>
        <v>61.52538461538461</v>
      </c>
    </row>
    <row r="18" spans="2:21">
      <c r="B18" t="s">
        <v>1</v>
      </c>
      <c r="R18">
        <f>STDEV(R2:R14)</f>
        <v>11.783630268626613</v>
      </c>
      <c r="S18">
        <f>STDEV(S2:S14)</f>
        <v>12.493588099090809</v>
      </c>
      <c r="T18">
        <f>STDEV(T2:T14)</f>
        <v>9.3037567543217961</v>
      </c>
      <c r="U18">
        <f>STDEV(U2:U14)</f>
        <v>12.430747239127582</v>
      </c>
    </row>
    <row r="19" spans="2:21">
      <c r="B19">
        <f>AVERAGE(B3:B14)</f>
        <v>6.75</v>
      </c>
      <c r="Q19" t="s">
        <v>9</v>
      </c>
      <c r="R19">
        <v>0</v>
      </c>
      <c r="S19">
        <v>0</v>
      </c>
      <c r="T19">
        <v>0</v>
      </c>
      <c r="U19">
        <v>0</v>
      </c>
    </row>
    <row r="20" spans="2:21">
      <c r="Q20" t="s">
        <v>8</v>
      </c>
      <c r="R20">
        <f>R17+(R18*-2)</f>
        <v>38.708893308900613</v>
      </c>
      <c r="S20">
        <f>S17+(S18*-2)</f>
        <v>39.628208417202998</v>
      </c>
      <c r="T20">
        <f>T17+(T18*-2)</f>
        <v>50.319409568279497</v>
      </c>
      <c r="U20">
        <f>U17+(U18*-2)</f>
        <v>36.663890137129442</v>
      </c>
    </row>
    <row r="21" spans="2:21">
      <c r="Q21" t="s">
        <v>7</v>
      </c>
      <c r="R21">
        <f>R17+(R18*-1)</f>
        <v>50.492523577527223</v>
      </c>
      <c r="S21">
        <f>S17+(S18*-1)</f>
        <v>52.121796516293806</v>
      </c>
      <c r="T21">
        <f>T17+(T18*-1)</f>
        <v>59.623166322601293</v>
      </c>
      <c r="U21">
        <f>U17+(U18*-1)</f>
        <v>49.094637376257026</v>
      </c>
    </row>
    <row r="22" spans="2:21">
      <c r="Q22" t="s">
        <v>6</v>
      </c>
      <c r="R22">
        <f>R17+(R18*0)</f>
        <v>62.276153846153839</v>
      </c>
      <c r="S22">
        <f>S17+(S18*0)</f>
        <v>64.615384615384613</v>
      </c>
      <c r="T22">
        <f>T17+(T18*0)</f>
        <v>68.926923076923089</v>
      </c>
      <c r="U22">
        <f>U17+(U18*0)</f>
        <v>61.52538461538461</v>
      </c>
    </row>
    <row r="23" spans="2:21">
      <c r="Q23" t="s">
        <v>10</v>
      </c>
      <c r="R23">
        <f>R17+(R18*1)</f>
        <v>74.059784114780456</v>
      </c>
      <c r="S23">
        <f>S17+(S18*1)</f>
        <v>77.108972714475428</v>
      </c>
      <c r="T23">
        <f>T17+(T18*1)</f>
        <v>78.230679831244885</v>
      </c>
      <c r="U23">
        <f>U17+(U18*1)</f>
        <v>73.956131854512194</v>
      </c>
    </row>
    <row r="24" spans="2:21">
      <c r="Q24" t="s">
        <v>5</v>
      </c>
      <c r="R24">
        <f>R17+(R18*2)</f>
        <v>85.843414383407065</v>
      </c>
      <c r="S24">
        <f>S17+(S18*2)</f>
        <v>89.602560813566228</v>
      </c>
      <c r="T24">
        <f>T17+(T18*2)</f>
        <v>87.534436585566681</v>
      </c>
      <c r="U24">
        <f>U17+(U18*2)</f>
        <v>86.386879093639777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ÇIKLA</dc:creator>
  <cp:lastModifiedBy>Emre</cp:lastModifiedBy>
  <dcterms:created xsi:type="dcterms:W3CDTF">2015-01-13T21:12:30Z</dcterms:created>
  <dcterms:modified xsi:type="dcterms:W3CDTF">2015-01-17T16:39:46Z</dcterms:modified>
</cp:coreProperties>
</file>