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1" r:id="rId1"/>
    <sheet name="poster" sheetId="2" r:id="rId2"/>
  </sheets>
  <calcPr calcId="152511"/>
</workbook>
</file>

<file path=xl/calcChain.xml><?xml version="1.0" encoding="utf-8"?>
<calcChain xmlns="http://schemas.openxmlformats.org/spreadsheetml/2006/main">
  <c r="M5" i="1" l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N4" i="1"/>
  <c r="O4" i="1"/>
  <c r="P4" i="1"/>
  <c r="Q4" i="1"/>
  <c r="R4" i="1"/>
  <c r="S4" i="1"/>
  <c r="T4" i="1"/>
  <c r="M4" i="1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" i="2"/>
  <c r="B2" i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M32" i="2" l="1"/>
  <c r="S32" i="2"/>
  <c r="N32" i="2"/>
  <c r="T32" i="2"/>
  <c r="O32" i="2"/>
  <c r="P32" i="2"/>
  <c r="Q32" i="2"/>
  <c r="R32" i="2"/>
  <c r="M26" i="2"/>
  <c r="S26" i="2"/>
  <c r="N26" i="2"/>
  <c r="T26" i="2"/>
  <c r="O26" i="2"/>
  <c r="R26" i="2"/>
  <c r="P26" i="2"/>
  <c r="Q26" i="2"/>
  <c r="O43" i="2"/>
  <c r="P43" i="2"/>
  <c r="T43" i="2"/>
  <c r="Q43" i="2"/>
  <c r="R43" i="2"/>
  <c r="M43" i="2"/>
  <c r="S43" i="2"/>
  <c r="N43" i="2"/>
  <c r="O37" i="2"/>
  <c r="T37" i="2"/>
  <c r="P37" i="2"/>
  <c r="Q37" i="2"/>
  <c r="N37" i="2"/>
  <c r="R37" i="2"/>
  <c r="M37" i="2"/>
  <c r="S37" i="2"/>
  <c r="O31" i="2"/>
  <c r="P31" i="2"/>
  <c r="T31" i="2"/>
  <c r="Q31" i="2"/>
  <c r="R31" i="2"/>
  <c r="N31" i="2"/>
  <c r="M31" i="2"/>
  <c r="S31" i="2"/>
  <c r="O25" i="2"/>
  <c r="T25" i="2"/>
  <c r="P25" i="2"/>
  <c r="Q25" i="2"/>
  <c r="R25" i="2"/>
  <c r="M25" i="2"/>
  <c r="S25" i="2"/>
  <c r="N25" i="2"/>
  <c r="O19" i="2"/>
  <c r="T19" i="2"/>
  <c r="P19" i="2"/>
  <c r="Q19" i="2"/>
  <c r="N19" i="2"/>
  <c r="R19" i="2"/>
  <c r="M19" i="2"/>
  <c r="S19" i="2"/>
  <c r="O13" i="2"/>
  <c r="P13" i="2"/>
  <c r="N13" i="2"/>
  <c r="Q13" i="2"/>
  <c r="R13" i="2"/>
  <c r="T13" i="2"/>
  <c r="M13" i="2"/>
  <c r="S13" i="2"/>
  <c r="O7" i="2"/>
  <c r="P7" i="2"/>
  <c r="T7" i="2"/>
  <c r="Q7" i="2"/>
  <c r="N7" i="2"/>
  <c r="R7" i="2"/>
  <c r="M7" i="2"/>
  <c r="S7" i="2"/>
  <c r="Q30" i="2"/>
  <c r="R30" i="2"/>
  <c r="M30" i="2"/>
  <c r="S30" i="2"/>
  <c r="P30" i="2"/>
  <c r="N30" i="2"/>
  <c r="T30" i="2"/>
  <c r="O30" i="2"/>
  <c r="Q24" i="2"/>
  <c r="R24" i="2"/>
  <c r="P24" i="2"/>
  <c r="M24" i="2"/>
  <c r="S24" i="2"/>
  <c r="N24" i="2"/>
  <c r="T24" i="2"/>
  <c r="O24" i="2"/>
  <c r="Q18" i="2"/>
  <c r="R18" i="2"/>
  <c r="P18" i="2"/>
  <c r="M18" i="2"/>
  <c r="S18" i="2"/>
  <c r="N18" i="2"/>
  <c r="T18" i="2"/>
  <c r="O18" i="2"/>
  <c r="Q12" i="2"/>
  <c r="R12" i="2"/>
  <c r="M12" i="2"/>
  <c r="S12" i="2"/>
  <c r="N12" i="2"/>
  <c r="T12" i="2"/>
  <c r="O12" i="2"/>
  <c r="P12" i="2"/>
  <c r="Q6" i="2"/>
  <c r="P6" i="2"/>
  <c r="R6" i="2"/>
  <c r="R46" i="2" s="1"/>
  <c r="M6" i="2"/>
  <c r="S6" i="2"/>
  <c r="N6" i="2"/>
  <c r="T6" i="2"/>
  <c r="O6" i="2"/>
  <c r="M38" i="2"/>
  <c r="S38" i="2"/>
  <c r="N38" i="2"/>
  <c r="T38" i="2"/>
  <c r="O38" i="2"/>
  <c r="P38" i="2"/>
  <c r="R38" i="2"/>
  <c r="Q38" i="2"/>
  <c r="M14" i="2"/>
  <c r="S14" i="2"/>
  <c r="N14" i="2"/>
  <c r="T14" i="2"/>
  <c r="O14" i="2"/>
  <c r="R14" i="2"/>
  <c r="P14" i="2"/>
  <c r="Q14" i="2"/>
  <c r="Q42" i="2"/>
  <c r="R42" i="2"/>
  <c r="M42" i="2"/>
  <c r="S42" i="2"/>
  <c r="N42" i="2"/>
  <c r="T42" i="2"/>
  <c r="P42" i="2"/>
  <c r="O42" i="2"/>
  <c r="M41" i="2"/>
  <c r="S41" i="2"/>
  <c r="R41" i="2"/>
  <c r="N41" i="2"/>
  <c r="T41" i="2"/>
  <c r="O41" i="2"/>
  <c r="P41" i="2"/>
  <c r="Q41" i="2"/>
  <c r="M35" i="2"/>
  <c r="S35" i="2"/>
  <c r="N35" i="2"/>
  <c r="T35" i="2"/>
  <c r="O35" i="2"/>
  <c r="P35" i="2"/>
  <c r="Q35" i="2"/>
  <c r="R35" i="2"/>
  <c r="M29" i="2"/>
  <c r="S29" i="2"/>
  <c r="R29" i="2"/>
  <c r="N29" i="2"/>
  <c r="T29" i="2"/>
  <c r="O29" i="2"/>
  <c r="P29" i="2"/>
  <c r="Q29" i="2"/>
  <c r="M23" i="2"/>
  <c r="S23" i="2"/>
  <c r="N23" i="2"/>
  <c r="T23" i="2"/>
  <c r="O23" i="2"/>
  <c r="R23" i="2"/>
  <c r="P23" i="2"/>
  <c r="Q23" i="2"/>
  <c r="M17" i="2"/>
  <c r="S17" i="2"/>
  <c r="R17" i="2"/>
  <c r="N17" i="2"/>
  <c r="T17" i="2"/>
  <c r="O17" i="2"/>
  <c r="P17" i="2"/>
  <c r="Q17" i="2"/>
  <c r="M11" i="2"/>
  <c r="S11" i="2"/>
  <c r="N11" i="2"/>
  <c r="T11" i="2"/>
  <c r="O11" i="2"/>
  <c r="R11" i="2"/>
  <c r="P11" i="2"/>
  <c r="Q11" i="2"/>
  <c r="M5" i="2"/>
  <c r="S5" i="2"/>
  <c r="N5" i="2"/>
  <c r="T5" i="2"/>
  <c r="R5" i="2"/>
  <c r="O5" i="2"/>
  <c r="P5" i="2"/>
  <c r="P46" i="2" s="1"/>
  <c r="Q5" i="2"/>
  <c r="M20" i="2"/>
  <c r="S20" i="2"/>
  <c r="N20" i="2"/>
  <c r="T20" i="2"/>
  <c r="R20" i="2"/>
  <c r="O20" i="2"/>
  <c r="P20" i="2"/>
  <c r="Q20" i="2"/>
  <c r="R4" i="2"/>
  <c r="N4" i="2"/>
  <c r="Q4" i="2"/>
  <c r="Q46" i="2" s="1"/>
  <c r="S4" i="2"/>
  <c r="S46" i="2" s="1"/>
  <c r="T4" i="2"/>
  <c r="M4" i="2"/>
  <c r="P4" i="2"/>
  <c r="O4" i="2"/>
  <c r="O40" i="2"/>
  <c r="P40" i="2"/>
  <c r="N40" i="2"/>
  <c r="Q40" i="2"/>
  <c r="T40" i="2"/>
  <c r="R40" i="2"/>
  <c r="M40" i="2"/>
  <c r="S40" i="2"/>
  <c r="O34" i="2"/>
  <c r="N34" i="2"/>
  <c r="P34" i="2"/>
  <c r="Q34" i="2"/>
  <c r="R34" i="2"/>
  <c r="T34" i="2"/>
  <c r="M34" i="2"/>
  <c r="S34" i="2"/>
  <c r="O28" i="2"/>
  <c r="P28" i="2"/>
  <c r="N28" i="2"/>
  <c r="Q28" i="2"/>
  <c r="R28" i="2"/>
  <c r="M28" i="2"/>
  <c r="S28" i="2"/>
  <c r="T28" i="2"/>
  <c r="O22" i="2"/>
  <c r="T22" i="2"/>
  <c r="P22" i="2"/>
  <c r="Q22" i="2"/>
  <c r="R22" i="2"/>
  <c r="N22" i="2"/>
  <c r="M22" i="2"/>
  <c r="S22" i="2"/>
  <c r="O16" i="2"/>
  <c r="P16" i="2"/>
  <c r="N16" i="2"/>
  <c r="Q16" i="2"/>
  <c r="T16" i="2"/>
  <c r="R16" i="2"/>
  <c r="M16" i="2"/>
  <c r="S16" i="2"/>
  <c r="O10" i="2"/>
  <c r="T10" i="2"/>
  <c r="P10" i="2"/>
  <c r="N10" i="2"/>
  <c r="Q10" i="2"/>
  <c r="R10" i="2"/>
  <c r="M10" i="2"/>
  <c r="S10" i="2"/>
  <c r="M44" i="2"/>
  <c r="S44" i="2"/>
  <c r="N44" i="2"/>
  <c r="T44" i="2"/>
  <c r="O44" i="2"/>
  <c r="R44" i="2"/>
  <c r="P44" i="2"/>
  <c r="Q44" i="2"/>
  <c r="M8" i="2"/>
  <c r="S8" i="2"/>
  <c r="R8" i="2"/>
  <c r="N8" i="2"/>
  <c r="T8" i="2"/>
  <c r="O8" i="2"/>
  <c r="O46" i="2" s="1"/>
  <c r="P8" i="2"/>
  <c r="Q8" i="2"/>
  <c r="Q36" i="2"/>
  <c r="R36" i="2"/>
  <c r="P36" i="2"/>
  <c r="M36" i="2"/>
  <c r="S36" i="2"/>
  <c r="N36" i="2"/>
  <c r="T36" i="2"/>
  <c r="O36" i="2"/>
  <c r="Q45" i="2"/>
  <c r="P45" i="2"/>
  <c r="R45" i="2"/>
  <c r="M45" i="2"/>
  <c r="S45" i="2"/>
  <c r="N45" i="2"/>
  <c r="T45" i="2"/>
  <c r="O45" i="2"/>
  <c r="Q39" i="2"/>
  <c r="R39" i="2"/>
  <c r="M39" i="2"/>
  <c r="S39" i="2"/>
  <c r="N39" i="2"/>
  <c r="T39" i="2"/>
  <c r="O39" i="2"/>
  <c r="P39" i="2"/>
  <c r="Q33" i="2"/>
  <c r="R33" i="2"/>
  <c r="M33" i="2"/>
  <c r="S33" i="2"/>
  <c r="P33" i="2"/>
  <c r="N33" i="2"/>
  <c r="T33" i="2"/>
  <c r="O33" i="2"/>
  <c r="Q27" i="2"/>
  <c r="R27" i="2"/>
  <c r="M27" i="2"/>
  <c r="S27" i="2"/>
  <c r="N27" i="2"/>
  <c r="T27" i="2"/>
  <c r="P27" i="2"/>
  <c r="O27" i="2"/>
  <c r="Q21" i="2"/>
  <c r="R21" i="2"/>
  <c r="M21" i="2"/>
  <c r="S21" i="2"/>
  <c r="N21" i="2"/>
  <c r="T21" i="2"/>
  <c r="O21" i="2"/>
  <c r="P21" i="2"/>
  <c r="Q15" i="2"/>
  <c r="P15" i="2"/>
  <c r="R15" i="2"/>
  <c r="M15" i="2"/>
  <c r="S15" i="2"/>
  <c r="N15" i="2"/>
  <c r="T15" i="2"/>
  <c r="O15" i="2"/>
  <c r="Q9" i="2"/>
  <c r="R9" i="2"/>
  <c r="M9" i="2"/>
  <c r="S9" i="2"/>
  <c r="P9" i="2"/>
  <c r="N9" i="2"/>
  <c r="T9" i="2"/>
  <c r="O9" i="2"/>
  <c r="N46" i="2"/>
  <c r="M48" i="1"/>
  <c r="M2" i="1" s="1"/>
  <c r="N48" i="1"/>
  <c r="N2" i="1" s="1"/>
  <c r="M46" i="2" l="1"/>
  <c r="T46" i="2"/>
  <c r="O48" i="1"/>
  <c r="O2" i="1" s="1"/>
  <c r="P48" i="1" l="1"/>
  <c r="P2" i="1" s="1"/>
  <c r="Q48" i="1" l="1"/>
  <c r="Q2" i="1" s="1"/>
  <c r="R48" i="1" l="1"/>
  <c r="R2" i="1" s="1"/>
  <c r="S48" i="1" l="1"/>
  <c r="S2" i="1" s="1"/>
  <c r="T48" i="1" l="1"/>
  <c r="T2" i="1" s="1"/>
</calcChain>
</file>

<file path=xl/sharedStrings.xml><?xml version="1.0" encoding="utf-8"?>
<sst xmlns="http://schemas.openxmlformats.org/spreadsheetml/2006/main" count="38" uniqueCount="13">
  <si>
    <t>realgrade</t>
  </si>
  <si>
    <t>MAL</t>
  </si>
  <si>
    <t>mals</t>
  </si>
  <si>
    <t>malbc</t>
  </si>
  <si>
    <t>THUR</t>
  </si>
  <si>
    <t>PL</t>
  </si>
  <si>
    <t>BT</t>
  </si>
  <si>
    <t>NCS</t>
  </si>
  <si>
    <t>SCAVG</t>
  </si>
  <si>
    <t>min</t>
  </si>
  <si>
    <t>max</t>
  </si>
  <si>
    <t>report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</si>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</sst>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Segoe U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final-report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report!$M$3</c:f>
              <c:strCache>
                <c:ptCount val="1"/>
                <c:pt idx="0">
                  <c:v>SCAVG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report!$M$48</c:f>
              <c:numCache>
                <c:formatCode>0.00</c:formatCode>
                <c:ptCount val="1"/>
                <c:pt idx="0">
                  <c:v>412</c:v>
                </c:pt>
              </c:numCache>
            </c:numRef>
          </c:val>
        </c:ser>
        <c:ser>
          <c:idx val="1"/>
          <c:order val="1"/>
          <c:tx>
            <c:strRef>
              <c:f>report!$N$3</c:f>
              <c:strCache>
                <c:ptCount val="1"/>
                <c:pt idx="0">
                  <c:v>NCS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report!$N$48</c:f>
              <c:numCache>
                <c:formatCode>0.00</c:formatCode>
                <c:ptCount val="1"/>
                <c:pt idx="0">
                  <c:v>458</c:v>
                </c:pt>
              </c:numCache>
            </c:numRef>
          </c:val>
        </c:ser>
        <c:ser>
          <c:idx val="2"/>
          <c:order val="2"/>
          <c:tx>
            <c:strRef>
              <c:f>report!$O$3</c:f>
              <c:strCache>
                <c:ptCount val="1"/>
                <c:pt idx="0">
                  <c:v>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report!$O$48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</c:ser>
        <c:ser>
          <c:idx val="3"/>
          <c:order val="3"/>
          <c:tx>
            <c:strRef>
              <c:f>report!$P$3</c:f>
              <c:strCache>
                <c:ptCount val="1"/>
                <c:pt idx="0">
                  <c:v>malbc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report!$P$48</c:f>
              <c:numCache>
                <c:formatCode>0.00</c:formatCode>
                <c:ptCount val="1"/>
                <c:pt idx="0">
                  <c:v>406</c:v>
                </c:pt>
              </c:numCache>
            </c:numRef>
          </c:val>
        </c:ser>
        <c:ser>
          <c:idx val="4"/>
          <c:order val="4"/>
          <c:tx>
            <c:strRef>
              <c:f>report!$Q$3</c:f>
              <c:strCache>
                <c:ptCount val="1"/>
                <c:pt idx="0">
                  <c:v>mals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report!$Q$48</c:f>
              <c:numCache>
                <c:formatCode>0.00</c:formatCode>
                <c:ptCount val="1"/>
                <c:pt idx="0">
                  <c:v>472</c:v>
                </c:pt>
              </c:numCache>
            </c:numRef>
          </c:val>
        </c:ser>
        <c:ser>
          <c:idx val="5"/>
          <c:order val="5"/>
          <c:tx>
            <c:strRef>
              <c:f>report!$R$3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report!$R$48</c:f>
              <c:numCache>
                <c:formatCode>0.00</c:formatCode>
                <c:ptCount val="1"/>
                <c:pt idx="0">
                  <c:v>474</c:v>
                </c:pt>
              </c:numCache>
            </c:numRef>
          </c:val>
        </c:ser>
        <c:ser>
          <c:idx val="6"/>
          <c:order val="6"/>
          <c:tx>
            <c:strRef>
              <c:f>report!$S$3</c:f>
              <c:strCache>
                <c:ptCount val="1"/>
                <c:pt idx="0">
                  <c:v>THUR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report!$S$48</c:f>
              <c:numCache>
                <c:formatCode>0.00</c:formatCode>
                <c:ptCount val="1"/>
                <c:pt idx="0">
                  <c:v>486</c:v>
                </c:pt>
              </c:numCache>
            </c:numRef>
          </c:val>
        </c:ser>
        <c:ser>
          <c:idx val="7"/>
          <c:order val="7"/>
          <c:tx>
            <c:strRef>
              <c:f>report!$T$3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report!$T$48</c:f>
              <c:numCache>
                <c:formatCode>0.00</c:formatCode>
                <c:ptCount val="1"/>
                <c:pt idx="0">
                  <c:v>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737840"/>
        <c:axId val="244414864"/>
      </c:barChart>
      <c:catAx>
        <c:axId val="43373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4414864"/>
        <c:crosses val="autoZero"/>
        <c:auto val="1"/>
        <c:lblAlgn val="ctr"/>
        <c:lblOffset val="100"/>
        <c:noMultiLvlLbl val="0"/>
      </c:catAx>
      <c:valAx>
        <c:axId val="2444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7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poster!$M$3</c:f>
              <c:strCache>
                <c:ptCount val="1"/>
                <c:pt idx="0">
                  <c:v>SCAVG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poster!$M$46</c:f>
              <c:numCache>
                <c:formatCode>0.00</c:formatCode>
                <c:ptCount val="1"/>
                <c:pt idx="0">
                  <c:v>364</c:v>
                </c:pt>
              </c:numCache>
            </c:numRef>
          </c:val>
        </c:ser>
        <c:ser>
          <c:idx val="1"/>
          <c:order val="1"/>
          <c:tx>
            <c:strRef>
              <c:f>poster!$N$3</c:f>
              <c:strCache>
                <c:ptCount val="1"/>
                <c:pt idx="0">
                  <c:v>NCS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poster!$N$46</c:f>
              <c:numCache>
                <c:formatCode>0.00</c:formatCode>
                <c:ptCount val="1"/>
                <c:pt idx="0">
                  <c:v>378</c:v>
                </c:pt>
              </c:numCache>
            </c:numRef>
          </c:val>
        </c:ser>
        <c:ser>
          <c:idx val="2"/>
          <c:order val="2"/>
          <c:tx>
            <c:strRef>
              <c:f>poster!$O$3</c:f>
              <c:strCache>
                <c:ptCount val="1"/>
                <c:pt idx="0">
                  <c:v>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poster!$O$46</c:f>
              <c:numCache>
                <c:formatCode>0.00</c:formatCode>
                <c:ptCount val="1"/>
                <c:pt idx="0">
                  <c:v>394</c:v>
                </c:pt>
              </c:numCache>
            </c:numRef>
          </c:val>
        </c:ser>
        <c:ser>
          <c:idx val="3"/>
          <c:order val="3"/>
          <c:tx>
            <c:strRef>
              <c:f>poster!$P$3</c:f>
              <c:strCache>
                <c:ptCount val="1"/>
                <c:pt idx="0">
                  <c:v>malbc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poster!$P$46</c:f>
              <c:numCache>
                <c:formatCode>0.00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4"/>
          <c:tx>
            <c:strRef>
              <c:f>poster!$Q$3</c:f>
              <c:strCache>
                <c:ptCount val="1"/>
                <c:pt idx="0">
                  <c:v>mals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poster!$Q$46</c:f>
              <c:numCache>
                <c:formatCode>0.00</c:formatCode>
                <c:ptCount val="1"/>
                <c:pt idx="0">
                  <c:v>378</c:v>
                </c:pt>
              </c:numCache>
            </c:numRef>
          </c:val>
        </c:ser>
        <c:ser>
          <c:idx val="5"/>
          <c:order val="5"/>
          <c:tx>
            <c:strRef>
              <c:f>poster!$R$3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poster!$R$46</c:f>
              <c:numCache>
                <c:formatCode>0.00</c:formatCode>
                <c:ptCount val="1"/>
                <c:pt idx="0">
                  <c:v>382</c:v>
                </c:pt>
              </c:numCache>
            </c:numRef>
          </c:val>
        </c:ser>
        <c:ser>
          <c:idx val="6"/>
          <c:order val="6"/>
          <c:tx>
            <c:strRef>
              <c:f>poster!$S$3</c:f>
              <c:strCache>
                <c:ptCount val="1"/>
                <c:pt idx="0">
                  <c:v>THUR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poster!$S$46</c:f>
              <c:numCache>
                <c:formatCode>0.00</c:formatCode>
                <c:ptCount val="1"/>
                <c:pt idx="0">
                  <c:v>382</c:v>
                </c:pt>
              </c:numCache>
            </c:numRef>
          </c:val>
        </c:ser>
        <c:ser>
          <c:idx val="7"/>
          <c:order val="7"/>
          <c:tx>
            <c:strRef>
              <c:f>poster!$T$3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poster!$T$46</c:f>
              <c:numCache>
                <c:formatCode>0.00</c:formatCode>
                <c:ptCount val="1"/>
                <c:pt idx="0">
                  <c:v>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612992"/>
        <c:axId val="477607008"/>
      </c:barChart>
      <c:dateAx>
        <c:axId val="477612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7607008"/>
        <c:crosses val="autoZero"/>
        <c:auto val="0"/>
        <c:lblOffset val="100"/>
        <c:baseTimeUnit val="days"/>
      </c:dateAx>
      <c:valAx>
        <c:axId val="4776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7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433387</xdr:colOff>
      <xdr:row>7</xdr:row>
      <xdr:rowOff>76200</xdr:rowOff>
    </xdr:from>
    <xdr:to>
      <xdr:col>28</xdr:col>
      <xdr:colOff>128587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166687</xdr:colOff>
      <xdr:row>2</xdr:row>
      <xdr:rowOff>71437</xdr:rowOff>
    </xdr:from>
    <xdr:to>
      <xdr:col>28</xdr:col>
      <xdr:colOff>471487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L1" workbookViewId="0">
      <selection activeCell="W28" sqref="W28"/>
    </sheetView>
  </sheetViews>
  <sheetFormatPr defaultRowHeight="15" x14ac:dyDescent="0.25"/>
  <cols>
    <col min="2" max="10" width="9.140625" style="1"/>
  </cols>
  <sheetData>
    <row r="1" spans="1:20" x14ac:dyDescent="0.25">
      <c r="A1" t="s">
        <v>11</v>
      </c>
      <c r="B1" s="1" t="s">
        <v>0</v>
      </c>
      <c r="C1" s="1" t="s">
        <v>8</v>
      </c>
      <c r="D1" s="1" t="s">
        <v>7</v>
      </c>
      <c r="E1" s="1" t="s">
        <v>1</v>
      </c>
      <c r="F1" s="1" t="s">
        <v>3</v>
      </c>
      <c r="G1" s="1" t="s">
        <v>2</v>
      </c>
      <c r="H1" s="1" t="s">
        <v>6</v>
      </c>
      <c r="I1" s="1" t="s">
        <v>4</v>
      </c>
      <c r="J1" s="1" t="s">
        <v>5</v>
      </c>
    </row>
    <row r="2" spans="1:20" x14ac:dyDescent="0.25">
      <c r="A2" t="s">
        <v>9</v>
      </c>
      <c r="B2" s="1">
        <f>MIN(B4:B47)</f>
        <v>4</v>
      </c>
      <c r="C2" s="1">
        <f t="shared" ref="C2:J2" si="0">MIN(C4:C47)</f>
        <v>4.71</v>
      </c>
      <c r="D2" s="1">
        <f t="shared" si="0"/>
        <v>2.2400000000000002</v>
      </c>
      <c r="E2" s="1">
        <f t="shared" si="0"/>
        <v>7</v>
      </c>
      <c r="F2" s="1">
        <f t="shared" si="0"/>
        <v>1</v>
      </c>
      <c r="G2" s="1">
        <f t="shared" si="0"/>
        <v>-3.51</v>
      </c>
      <c r="H2" s="1">
        <f t="shared" si="0"/>
        <v>-2.5499999999999998</v>
      </c>
      <c r="I2" s="1">
        <f t="shared" si="0"/>
        <v>-2.5099999999999998</v>
      </c>
      <c r="J2" s="1">
        <f t="shared" si="0"/>
        <v>-2.64</v>
      </c>
      <c r="M2">
        <f>100/44*M48</f>
        <v>936.36363636363649</v>
      </c>
      <c r="N2">
        <f t="shared" ref="N2:T2" si="1">100/44*N48</f>
        <v>1040.909090909091</v>
      </c>
      <c r="O2">
        <f t="shared" si="1"/>
        <v>931.81818181818187</v>
      </c>
      <c r="P2">
        <f t="shared" si="1"/>
        <v>922.72727272727286</v>
      </c>
      <c r="Q2">
        <f t="shared" si="1"/>
        <v>1072.7272727272727</v>
      </c>
      <c r="R2">
        <f t="shared" si="1"/>
        <v>1077.2727272727275</v>
      </c>
      <c r="S2">
        <f t="shared" si="1"/>
        <v>1104.5454545454547</v>
      </c>
      <c r="T2">
        <f t="shared" si="1"/>
        <v>1027.2727272727273</v>
      </c>
    </row>
    <row r="3" spans="1:20" x14ac:dyDescent="0.25">
      <c r="A3" t="s">
        <v>10</v>
      </c>
      <c r="B3" s="2">
        <f>MAX(B4:B47)</f>
        <v>10</v>
      </c>
      <c r="C3" s="2">
        <f t="shared" ref="C3:J3" si="2">MAX(C4:C47)</f>
        <v>9.57</v>
      </c>
      <c r="D3" s="2">
        <f t="shared" si="2"/>
        <v>7.32</v>
      </c>
      <c r="E3" s="2">
        <f t="shared" si="2"/>
        <v>44</v>
      </c>
      <c r="F3" s="2">
        <f t="shared" si="2"/>
        <v>44</v>
      </c>
      <c r="G3" s="2">
        <f t="shared" si="2"/>
        <v>2.88</v>
      </c>
      <c r="H3" s="2">
        <f t="shared" si="2"/>
        <v>2.02</v>
      </c>
      <c r="I3" s="2">
        <f t="shared" si="2"/>
        <v>2.5299999999999998</v>
      </c>
      <c r="J3" s="2">
        <f t="shared" si="2"/>
        <v>1.98</v>
      </c>
      <c r="M3" s="1" t="s">
        <v>8</v>
      </c>
      <c r="N3" s="1" t="s">
        <v>7</v>
      </c>
      <c r="O3" s="1" t="s">
        <v>1</v>
      </c>
      <c r="P3" s="1" t="s">
        <v>3</v>
      </c>
      <c r="Q3" s="1" t="s">
        <v>2</v>
      </c>
      <c r="R3" s="1" t="s">
        <v>6</v>
      </c>
      <c r="S3" s="1" t="s">
        <v>4</v>
      </c>
      <c r="T3" s="1" t="s">
        <v>5</v>
      </c>
    </row>
    <row r="4" spans="1:20" ht="16.5" x14ac:dyDescent="0.3">
      <c r="B4" s="1">
        <v>8</v>
      </c>
      <c r="C4" s="1">
        <v>8.5</v>
      </c>
      <c r="D4" s="1">
        <v>5.8</v>
      </c>
      <c r="E4" s="1">
        <v>36</v>
      </c>
      <c r="F4" s="1">
        <v>35</v>
      </c>
      <c r="G4" s="1">
        <v>0.3</v>
      </c>
      <c r="H4" s="1">
        <v>0.16</v>
      </c>
      <c r="I4" s="1">
        <v>0.28999999999999998</v>
      </c>
      <c r="J4" s="1">
        <v>0.28999999999999998</v>
      </c>
      <c r="L4" s="3">
        <f>_xlfn.RANK.EQ(B4,B$4:B$47,0)+(COUNTIF(B4:B$47,B4))-1</f>
        <v>19</v>
      </c>
      <c r="M4" s="3">
        <f>ABS($L4-_xlfn.RANK.EQ(C4,C$4:C$47,0)+(COUNTIF(C4:C$47,C4))-1)</f>
        <v>4</v>
      </c>
      <c r="N4" s="3">
        <f>ABS($L4-_xlfn.RANK.EQ(D4,D$4:D$47,0)+(COUNTIF(D4:D$47,D4))-1)</f>
        <v>3</v>
      </c>
      <c r="O4" s="3">
        <f>ABS($L4-_xlfn.RANK.EQ(E4,E$4:E$47,0)+(COUNTIF(E4:E$47,E4))-1)</f>
        <v>10</v>
      </c>
      <c r="P4" s="3">
        <f>ABS($L4-_xlfn.RANK.EQ(F4,F$4:F$47,0)+(COUNTIF(F4:F$47,F4))-1)</f>
        <v>10</v>
      </c>
      <c r="Q4" s="3">
        <f>ABS($L4-_xlfn.RANK.EQ(G4,G$4:G$47,0)+(COUNTIF(G4:G$47,G4))-1)</f>
        <v>2</v>
      </c>
      <c r="R4" s="3">
        <f>ABS($L4-_xlfn.RANK.EQ(H4,H$4:H$47,0)+(COUNTIF(H4:H$47,H4))-1)</f>
        <v>9</v>
      </c>
      <c r="S4" s="3">
        <f>ABS($L4-_xlfn.RANK.EQ(I4,I$4:I$47,0)+(COUNTIF(I4:I$47,I4))-1)</f>
        <v>6</v>
      </c>
      <c r="T4" s="3">
        <f>ABS($L4-_xlfn.RANK.EQ(J4,J$4:J$47,0)+(COUNTIF(J4:J$47,J4))-1)</f>
        <v>2</v>
      </c>
    </row>
    <row r="5" spans="1:20" ht="16.5" x14ac:dyDescent="0.3">
      <c r="B5" s="1">
        <v>8</v>
      </c>
      <c r="C5" s="1">
        <v>7.64</v>
      </c>
      <c r="D5" s="1">
        <v>4.74</v>
      </c>
      <c r="E5" s="1">
        <v>7</v>
      </c>
      <c r="F5" s="1">
        <v>3</v>
      </c>
      <c r="G5" s="1">
        <v>-1.77</v>
      </c>
      <c r="H5" s="1">
        <v>-0.6</v>
      </c>
      <c r="I5" s="1">
        <v>-1.4</v>
      </c>
      <c r="J5" s="1">
        <v>-0.72</v>
      </c>
      <c r="L5" s="3">
        <f>_xlfn.RANK.EQ(B5,B$4:B$47,0)+(COUNTIF(B5:B$47,B5))-1</f>
        <v>18</v>
      </c>
      <c r="M5" s="3">
        <f>ABS($L5-_xlfn.RANK.EQ(C5,C$4:C$47,0)+(COUNTIF(C5:C$47,C5))-1)</f>
        <v>17</v>
      </c>
      <c r="N5" s="3">
        <f>ABS($L5-_xlfn.RANK.EQ(D5,D$4:D$47,0)+(COUNTIF(D5:D$47,D5))-1)</f>
        <v>22</v>
      </c>
      <c r="O5" s="3">
        <f>ABS($L5-_xlfn.RANK.EQ(E5,E$4:E$47,0)+(COUNTIF(E5:E$47,E5))-1)</f>
        <v>14</v>
      </c>
      <c r="P5" s="3">
        <f>ABS($L5-_xlfn.RANK.EQ(F5,F$4:F$47,0)+(COUNTIF(F5:F$47,F5))-1)</f>
        <v>24</v>
      </c>
      <c r="Q5" s="3">
        <f>ABS($L5-_xlfn.RANK.EQ(G5,G$4:G$47,0)+(COUNTIF(G5:G$47,G5))-1)</f>
        <v>24</v>
      </c>
      <c r="R5" s="3">
        <f>ABS($L5-_xlfn.RANK.EQ(H5,H$4:H$47,0)+(COUNTIF(H5:H$47,H5))-1)</f>
        <v>21</v>
      </c>
      <c r="S5" s="3">
        <f>ABS($L5-_xlfn.RANK.EQ(I5,I$4:I$47,0)+(COUNTIF(I5:I$47,I5))-1)</f>
        <v>24</v>
      </c>
      <c r="T5" s="3">
        <f>ABS($L5-_xlfn.RANK.EQ(J5,J$4:J$47,0)+(COUNTIF(J5:J$47,J5))-1)</f>
        <v>22</v>
      </c>
    </row>
    <row r="6" spans="1:20" ht="16.5" x14ac:dyDescent="0.3">
      <c r="B6" s="1">
        <v>9</v>
      </c>
      <c r="C6" s="1">
        <v>8.83</v>
      </c>
      <c r="D6" s="1">
        <v>6.37</v>
      </c>
      <c r="E6" s="1">
        <v>42</v>
      </c>
      <c r="F6" s="1">
        <v>42</v>
      </c>
      <c r="G6" s="1">
        <v>1.76</v>
      </c>
      <c r="H6" s="1">
        <v>1.19</v>
      </c>
      <c r="I6" s="1">
        <v>1.54</v>
      </c>
      <c r="J6" s="1">
        <v>1.3</v>
      </c>
      <c r="L6" s="3">
        <f>_xlfn.RANK.EQ(B6,B$4:B$47,0)+(COUNTIF(B6:B$47,B6))-1</f>
        <v>8</v>
      </c>
      <c r="M6" s="3">
        <f>ABS($L6-_xlfn.RANK.EQ(C6,C$4:C$47,0)+(COUNTIF(C6:C$47,C6))-1)</f>
        <v>0</v>
      </c>
      <c r="N6" s="3">
        <f>ABS($L6-_xlfn.RANK.EQ(D6,D$4:D$47,0)+(COUNTIF(D6:D$47,D6))-1)</f>
        <v>1</v>
      </c>
      <c r="O6" s="3">
        <f>ABS($L6-_xlfn.RANK.EQ(E6,E$4:E$47,0)+(COUNTIF(E6:E$47,E6))-1)</f>
        <v>6</v>
      </c>
      <c r="P6" s="3">
        <f>ABS($L6-_xlfn.RANK.EQ(F6,F$4:F$47,0)+(COUNTIF(F6:F$47,F6))-1)</f>
        <v>5</v>
      </c>
      <c r="Q6" s="3">
        <f>ABS($L6-_xlfn.RANK.EQ(G6,G$4:G$47,0)+(COUNTIF(G6:G$47,G6))-1)</f>
        <v>3</v>
      </c>
      <c r="R6" s="3">
        <f>ABS($L6-_xlfn.RANK.EQ(H6,H$4:H$47,0)+(COUNTIF(H6:H$47,H6))-1)</f>
        <v>3</v>
      </c>
      <c r="S6" s="3">
        <f>ABS($L6-_xlfn.RANK.EQ(I6,I$4:I$47,0)+(COUNTIF(I6:I$47,I6))-1)</f>
        <v>4</v>
      </c>
      <c r="T6" s="3">
        <f>ABS($L6-_xlfn.RANK.EQ(J6,J$4:J$47,0)+(COUNTIF(J6:J$47,J6))-1)</f>
        <v>4</v>
      </c>
    </row>
    <row r="7" spans="1:20" ht="16.5" x14ac:dyDescent="0.3">
      <c r="B7" s="1">
        <v>7</v>
      </c>
      <c r="C7" s="1">
        <v>8.57</v>
      </c>
      <c r="D7" s="1">
        <v>5.99</v>
      </c>
      <c r="E7" s="1">
        <v>24</v>
      </c>
      <c r="F7" s="1">
        <v>20</v>
      </c>
      <c r="G7" s="1">
        <v>0.12</v>
      </c>
      <c r="H7" s="1">
        <v>0.31</v>
      </c>
      <c r="I7" s="1">
        <v>0.4</v>
      </c>
      <c r="J7" s="1">
        <v>0.03</v>
      </c>
      <c r="L7" s="3">
        <f>_xlfn.RANK.EQ(B7,B$4:B$47,0)+(COUNTIF(B7:B$47,B7))-1</f>
        <v>39</v>
      </c>
      <c r="M7" s="3">
        <f>ABS($L7-_xlfn.RANK.EQ(C7,C$4:C$47,0)+(COUNTIF(C7:C$47,C7))-1)</f>
        <v>26</v>
      </c>
      <c r="N7" s="3">
        <f>ABS($L7-_xlfn.RANK.EQ(D7,D$4:D$47,0)+(COUNTIF(D7:D$47,D7))-1)</f>
        <v>21</v>
      </c>
      <c r="O7" s="3">
        <f>ABS($L7-_xlfn.RANK.EQ(E7,E$4:E$47,0)+(COUNTIF(E7:E$47,E7))-1)</f>
        <v>19</v>
      </c>
      <c r="P7" s="3">
        <f>ABS($L7-_xlfn.RANK.EQ(F7,F$4:F$47,0)+(COUNTIF(F7:F$47,F7))-1)</f>
        <v>15</v>
      </c>
      <c r="Q7" s="3">
        <f>ABS($L7-_xlfn.RANK.EQ(G7,G$4:G$47,0)+(COUNTIF(G7:G$47,G7))-1)</f>
        <v>15</v>
      </c>
      <c r="R7" s="3">
        <f>ABS($L7-_xlfn.RANK.EQ(H7,H$4:H$47,0)+(COUNTIF(H7:H$47,H7))-1)</f>
        <v>16</v>
      </c>
      <c r="S7" s="3">
        <f>ABS($L7-_xlfn.RANK.EQ(I7,I$4:I$47,0)+(COUNTIF(I7:I$47,I7))-1)</f>
        <v>19</v>
      </c>
      <c r="T7" s="3">
        <f>ABS($L7-_xlfn.RANK.EQ(J7,J$4:J$47,0)+(COUNTIF(J7:J$47,J7))-1)</f>
        <v>10</v>
      </c>
    </row>
    <row r="8" spans="1:20" ht="16.5" x14ac:dyDescent="0.3">
      <c r="B8" s="1">
        <v>7</v>
      </c>
      <c r="C8" s="1">
        <v>7.36</v>
      </c>
      <c r="D8" s="1">
        <v>4.72</v>
      </c>
      <c r="E8" s="1">
        <v>12</v>
      </c>
      <c r="F8" s="1">
        <v>5</v>
      </c>
      <c r="G8" s="1">
        <v>-0.67</v>
      </c>
      <c r="H8" s="1">
        <v>-0.7</v>
      </c>
      <c r="I8" s="1">
        <v>-0.65</v>
      </c>
      <c r="J8" s="1">
        <v>-0.98</v>
      </c>
      <c r="L8" s="3">
        <f>_xlfn.RANK.EQ(B8,B$4:B$47,0)+(COUNTIF(B8:B$47,B8))-1</f>
        <v>38</v>
      </c>
      <c r="M8" s="3">
        <f>ABS($L8-_xlfn.RANK.EQ(C8,C$4:C$47,0)+(COUNTIF(C8:C$47,C8))-1)</f>
        <v>2</v>
      </c>
      <c r="N8" s="3">
        <f>ABS($L8-_xlfn.RANK.EQ(D8,D$4:D$47,0)+(COUNTIF(D8:D$47,D8))-1)</f>
        <v>3</v>
      </c>
      <c r="O8" s="3">
        <f>ABS($L8-_xlfn.RANK.EQ(E8,E$4:E$47,0)+(COUNTIF(E8:E$47,E8))-1)</f>
        <v>7</v>
      </c>
      <c r="P8" s="3">
        <f>ABS($L8-_xlfn.RANK.EQ(F8,F$4:F$47,0)+(COUNTIF(F8:F$47,F8))-1)</f>
        <v>2</v>
      </c>
      <c r="Q8" s="3">
        <f>ABS($L8-_xlfn.RANK.EQ(G8,G$4:G$47,0)+(COUNTIF(G8:G$47,G8))-1)</f>
        <v>3</v>
      </c>
      <c r="R8" s="3">
        <f>ABS($L8-_xlfn.RANK.EQ(H8,H$4:H$47,0)+(COUNTIF(H8:H$47,H8))-1)</f>
        <v>1</v>
      </c>
      <c r="S8" s="3">
        <f>ABS($L8-_xlfn.RANK.EQ(I8,I$4:I$47,0)+(COUNTIF(I8:I$47,I8))-1)</f>
        <v>1</v>
      </c>
      <c r="T8" s="3">
        <f>ABS($L8-_xlfn.RANK.EQ(J8,J$4:J$47,0)+(COUNTIF(J8:J$47,J8))-1)</f>
        <v>4</v>
      </c>
    </row>
    <row r="9" spans="1:20" ht="16.5" x14ac:dyDescent="0.3">
      <c r="B9" s="1">
        <v>7</v>
      </c>
      <c r="C9" s="1">
        <v>7.64</v>
      </c>
      <c r="D9" s="1">
        <v>5.81</v>
      </c>
      <c r="E9" s="1">
        <v>8</v>
      </c>
      <c r="F9" s="1">
        <v>23</v>
      </c>
      <c r="G9" s="1">
        <v>-0.22</v>
      </c>
      <c r="H9" s="1">
        <v>0.4</v>
      </c>
      <c r="I9" s="1">
        <v>0.39</v>
      </c>
      <c r="J9" s="1">
        <v>0.2</v>
      </c>
      <c r="L9" s="3">
        <f>_xlfn.RANK.EQ(B9,B$4:B$47,0)+(COUNTIF(B9:B$47,B9))-1</f>
        <v>37</v>
      </c>
      <c r="M9" s="3">
        <f>ABS($L9-_xlfn.RANK.EQ(C9,C$4:C$47,0)+(COUNTIF(C9:C$47,C9))-1)</f>
        <v>1</v>
      </c>
      <c r="N9" s="3">
        <f>ABS($L9-_xlfn.RANK.EQ(D9,D$4:D$47,0)+(COUNTIF(D9:D$47,D9))-1)</f>
        <v>17</v>
      </c>
      <c r="O9" s="3">
        <f>ABS($L9-_xlfn.RANK.EQ(E9,E$4:E$47,0)+(COUNTIF(E9:E$47,E9))-1)</f>
        <v>0</v>
      </c>
      <c r="P9" s="3">
        <f>ABS($L9-_xlfn.RANK.EQ(F9,F$4:F$47,0)+(COUNTIF(F9:F$47,F9))-1)</f>
        <v>17</v>
      </c>
      <c r="Q9" s="3">
        <f>ABS($L9-_xlfn.RANK.EQ(G9,G$4:G$47,0)+(COUNTIF(G9:G$47,G9))-1)</f>
        <v>9</v>
      </c>
      <c r="R9" s="3">
        <f>ABS($L9-_xlfn.RANK.EQ(H9,H$4:H$47,0)+(COUNTIF(H9:H$47,H9))-1)</f>
        <v>16</v>
      </c>
      <c r="S9" s="3">
        <f>ABS($L9-_xlfn.RANK.EQ(I9,I$4:I$47,0)+(COUNTIF(I9:I$47,I9))-1)</f>
        <v>14</v>
      </c>
      <c r="T9" s="3">
        <f>ABS($L9-_xlfn.RANK.EQ(J9,J$4:J$47,0)+(COUNTIF(J9:J$47,J9))-1)</f>
        <v>13</v>
      </c>
    </row>
    <row r="10" spans="1:20" ht="16.5" x14ac:dyDescent="0.3">
      <c r="B10" s="1">
        <v>8</v>
      </c>
      <c r="C10" s="1">
        <v>7.92</v>
      </c>
      <c r="D10" s="1">
        <v>5.74</v>
      </c>
      <c r="E10" s="1">
        <v>25</v>
      </c>
      <c r="F10" s="1">
        <v>17</v>
      </c>
      <c r="G10" s="1">
        <v>0.14000000000000001</v>
      </c>
      <c r="H10" s="1">
        <v>0.54</v>
      </c>
      <c r="I10" s="1">
        <v>0.53</v>
      </c>
      <c r="J10" s="1">
        <v>0.37</v>
      </c>
      <c r="L10" s="3">
        <f>_xlfn.RANK.EQ(B10,B$4:B$47,0)+(COUNTIF(B10:B$47,B10))-1</f>
        <v>17</v>
      </c>
      <c r="M10" s="3">
        <f>ABS($L10-_xlfn.RANK.EQ(C10,C$4:C$47,0)+(COUNTIF(C10:C$47,C10))-1)</f>
        <v>14</v>
      </c>
      <c r="N10" s="3">
        <f>ABS($L10-_xlfn.RANK.EQ(D10,D$4:D$47,0)+(COUNTIF(D10:D$47,D10))-1)</f>
        <v>9</v>
      </c>
      <c r="O10" s="3">
        <f>ABS($L10-_xlfn.RANK.EQ(E10,E$4:E$47,0)+(COUNTIF(E10:E$47,E10))-1)</f>
        <v>3</v>
      </c>
      <c r="P10" s="3">
        <f>ABS($L10-_xlfn.RANK.EQ(F10,F$4:F$47,0)+(COUNTIF(F10:F$47,F10))-1)</f>
        <v>11</v>
      </c>
      <c r="Q10" s="3">
        <f>ABS($L10-_xlfn.RANK.EQ(G10,G$4:G$47,0)+(COUNTIF(G10:G$47,G10))-1)</f>
        <v>6</v>
      </c>
      <c r="R10" s="3">
        <f>ABS($L10-_xlfn.RANK.EQ(H10,H$4:H$47,0)+(COUNTIF(H10:H$47,H10))-1)</f>
        <v>0</v>
      </c>
      <c r="S10" s="3">
        <f>ABS($L10-_xlfn.RANK.EQ(I10,I$4:I$47,0)+(COUNTIF(I10:I$47,I10))-1)</f>
        <v>1</v>
      </c>
      <c r="T10" s="3">
        <f>ABS($L10-_xlfn.RANK.EQ(J10,J$4:J$47,0)+(COUNTIF(J10:J$47,J10))-1)</f>
        <v>2</v>
      </c>
    </row>
    <row r="11" spans="1:20" ht="16.5" x14ac:dyDescent="0.3">
      <c r="B11" s="1">
        <v>8</v>
      </c>
      <c r="C11" s="1">
        <v>9</v>
      </c>
      <c r="D11" s="1">
        <v>6.71</v>
      </c>
      <c r="E11" s="1">
        <v>40</v>
      </c>
      <c r="F11" s="1">
        <v>40</v>
      </c>
      <c r="G11" s="1">
        <v>1.1200000000000001</v>
      </c>
      <c r="H11" s="1">
        <v>0.82</v>
      </c>
      <c r="I11" s="1">
        <v>0.99</v>
      </c>
      <c r="J11" s="1">
        <v>1.1599999999999999</v>
      </c>
      <c r="L11" s="3">
        <f>_xlfn.RANK.EQ(B11,B$4:B$47,0)+(COUNTIF(B11:B$47,B11))-1</f>
        <v>16</v>
      </c>
      <c r="M11" s="3">
        <f>ABS($L11-_xlfn.RANK.EQ(C11,C$4:C$47,0)+(COUNTIF(C11:C$47,C11))-1)</f>
        <v>10</v>
      </c>
      <c r="N11" s="3">
        <f>ABS($L11-_xlfn.RANK.EQ(D11,D$4:D$47,0)+(COUNTIF(D11:D$47,D11))-1)</f>
        <v>12</v>
      </c>
      <c r="O11" s="3">
        <f>ABS($L11-_xlfn.RANK.EQ(E11,E$4:E$47,0)+(COUNTIF(E11:E$47,E11))-1)</f>
        <v>13</v>
      </c>
      <c r="P11" s="3">
        <f>ABS($L11-_xlfn.RANK.EQ(F11,F$4:F$47,0)+(COUNTIF(F11:F$47,F11))-1)</f>
        <v>12</v>
      </c>
      <c r="Q11" s="3">
        <f>ABS($L11-_xlfn.RANK.EQ(G11,G$4:G$47,0)+(COUNTIF(G11:G$47,G11))-1)</f>
        <v>7</v>
      </c>
      <c r="R11" s="3">
        <f>ABS($L11-_xlfn.RANK.EQ(H11,H$4:H$47,0)+(COUNTIF(H11:H$47,H11))-1)</f>
        <v>8</v>
      </c>
      <c r="S11" s="3">
        <f>ABS($L11-_xlfn.RANK.EQ(I11,I$4:I$47,0)+(COUNTIF(I11:I$47,I11))-1)</f>
        <v>6</v>
      </c>
      <c r="T11" s="3">
        <f>ABS($L11-_xlfn.RANK.EQ(J11,J$4:J$47,0)+(COUNTIF(J11:J$47,J11))-1)</f>
        <v>9</v>
      </c>
    </row>
    <row r="12" spans="1:20" ht="16.5" x14ac:dyDescent="0.3">
      <c r="B12" s="1">
        <v>8</v>
      </c>
      <c r="C12" s="1">
        <v>8.2899999999999991</v>
      </c>
      <c r="D12" s="1">
        <v>5.55</v>
      </c>
      <c r="E12" s="1">
        <v>24</v>
      </c>
      <c r="F12" s="1">
        <v>26</v>
      </c>
      <c r="G12" s="1">
        <v>-0.28999999999999998</v>
      </c>
      <c r="H12" s="1">
        <v>-0.11</v>
      </c>
      <c r="I12" s="1">
        <v>-0.25</v>
      </c>
      <c r="J12" s="1">
        <v>-7.0000000000000007E-2</v>
      </c>
      <c r="L12" s="3">
        <f>_xlfn.RANK.EQ(B12,B$4:B$47,0)+(COUNTIF(B12:B$47,B12))-1</f>
        <v>15</v>
      </c>
      <c r="M12" s="3">
        <f>ABS($L12-_xlfn.RANK.EQ(C12,C$4:C$47,0)+(COUNTIF(C12:C$47,C12))-1)</f>
        <v>8</v>
      </c>
      <c r="N12" s="3">
        <f>ABS($L12-_xlfn.RANK.EQ(D12,D$4:D$47,0)+(COUNTIF(D12:D$47,D12))-1)</f>
        <v>10</v>
      </c>
      <c r="O12" s="3">
        <f>ABS($L12-_xlfn.RANK.EQ(E12,E$4:E$47,0)+(COUNTIF(E12:E$47,E12))-1)</f>
        <v>6</v>
      </c>
      <c r="P12" s="3">
        <f>ABS($L12-_xlfn.RANK.EQ(F12,F$4:F$47,0)+(COUNTIF(F12:F$47,F12))-1)</f>
        <v>2</v>
      </c>
      <c r="Q12" s="3">
        <f>ABS($L12-_xlfn.RANK.EQ(G12,G$4:G$47,0)+(COUNTIF(G12:G$47,G12))-1)</f>
        <v>15</v>
      </c>
      <c r="R12" s="3">
        <f>ABS($L12-_xlfn.RANK.EQ(H12,H$4:H$47,0)+(COUNTIF(H12:H$47,H12))-1)</f>
        <v>20</v>
      </c>
      <c r="S12" s="3">
        <f>ABS($L12-_xlfn.RANK.EQ(I12,I$4:I$47,0)+(COUNTIF(I12:I$47,I12))-1)</f>
        <v>18</v>
      </c>
      <c r="T12" s="3">
        <f>ABS($L12-_xlfn.RANK.EQ(J12,J$4:J$47,0)+(COUNTIF(J12:J$47,J12))-1)</f>
        <v>17</v>
      </c>
    </row>
    <row r="13" spans="1:20" ht="16.5" x14ac:dyDescent="0.3">
      <c r="B13" s="1">
        <v>9</v>
      </c>
      <c r="C13" s="1">
        <v>8.4499999999999993</v>
      </c>
      <c r="D13" s="1">
        <v>5.55</v>
      </c>
      <c r="E13" s="1">
        <v>19</v>
      </c>
      <c r="F13" s="1">
        <v>30</v>
      </c>
      <c r="G13" s="1">
        <v>-0.64</v>
      </c>
      <c r="H13" s="1">
        <v>0.05</v>
      </c>
      <c r="I13" s="1">
        <v>-0.61</v>
      </c>
      <c r="J13" s="1">
        <v>0.05</v>
      </c>
      <c r="L13" s="3">
        <f>_xlfn.RANK.EQ(B13,B$4:B$47,0)+(COUNTIF(B13:B$47,B13))-1</f>
        <v>7</v>
      </c>
      <c r="M13" s="3">
        <f>ABS($L13-_xlfn.RANK.EQ(C13,C$4:C$47,0)+(COUNTIF(C13:C$47,C13))-1)</f>
        <v>12</v>
      </c>
      <c r="N13" s="3">
        <f>ABS($L13-_xlfn.RANK.EQ(D13,D$4:D$47,0)+(COUNTIF(D13:D$47,D13))-1)</f>
        <v>19</v>
      </c>
      <c r="O13" s="3">
        <f>ABS($L13-_xlfn.RANK.EQ(E13,E$4:E$47,0)+(COUNTIF(E13:E$47,E13))-1)</f>
        <v>18</v>
      </c>
      <c r="P13" s="3">
        <f>ABS($L13-_xlfn.RANK.EQ(F13,F$4:F$47,0)+(COUNTIF(F13:F$47,F13))-1)</f>
        <v>8</v>
      </c>
      <c r="Q13" s="3">
        <f>ABS($L13-_xlfn.RANK.EQ(G13,G$4:G$47,0)+(COUNTIF(G13:G$47,G13))-1)</f>
        <v>27</v>
      </c>
      <c r="R13" s="3">
        <f>ABS($L13-_xlfn.RANK.EQ(H13,H$4:H$47,0)+(COUNTIF(H13:H$47,H13))-1)</f>
        <v>22</v>
      </c>
      <c r="S13" s="3">
        <f>ABS($L13-_xlfn.RANK.EQ(I13,I$4:I$47,0)+(COUNTIF(I13:I$47,I13))-1)</f>
        <v>29</v>
      </c>
      <c r="T13" s="3">
        <f>ABS($L13-_xlfn.RANK.EQ(J13,J$4:J$47,0)+(COUNTIF(J13:J$47,J13))-1)</f>
        <v>21</v>
      </c>
    </row>
    <row r="14" spans="1:20" ht="16.5" x14ac:dyDescent="0.3">
      <c r="B14" s="1">
        <v>9</v>
      </c>
      <c r="C14" s="1">
        <v>9.57</v>
      </c>
      <c r="D14" s="1">
        <v>7.32</v>
      </c>
      <c r="E14" s="1">
        <v>44</v>
      </c>
      <c r="F14" s="1">
        <v>43</v>
      </c>
      <c r="G14" s="1">
        <v>2.31</v>
      </c>
      <c r="H14" s="1">
        <v>1.86</v>
      </c>
      <c r="I14" s="1">
        <v>2.04</v>
      </c>
      <c r="J14" s="1">
        <v>1.98</v>
      </c>
      <c r="L14" s="3">
        <f>_xlfn.RANK.EQ(B14,B$4:B$47,0)+(COUNTIF(B14:B$47,B14))-1</f>
        <v>6</v>
      </c>
      <c r="M14" s="3">
        <f>ABS($L14-_xlfn.RANK.EQ(C14,C$4:C$47,0)+(COUNTIF(C14:C$47,C14))-1)</f>
        <v>5</v>
      </c>
      <c r="N14" s="3">
        <f>ABS($L14-_xlfn.RANK.EQ(D14,D$4:D$47,0)+(COUNTIF(D14:D$47,D14))-1)</f>
        <v>5</v>
      </c>
      <c r="O14" s="3">
        <f>ABS($L14-_xlfn.RANK.EQ(E14,E$4:E$47,0)+(COUNTIF(E14:E$47,E14))-1)</f>
        <v>5</v>
      </c>
      <c r="P14" s="3">
        <f>ABS($L14-_xlfn.RANK.EQ(F14,F$4:F$47,0)+(COUNTIF(F14:F$47,F14))-1)</f>
        <v>4</v>
      </c>
      <c r="Q14" s="3">
        <f>ABS($L14-_xlfn.RANK.EQ(G14,G$4:G$47,0)+(COUNTIF(G14:G$47,G14))-1)</f>
        <v>4</v>
      </c>
      <c r="R14" s="3">
        <f>ABS($L14-_xlfn.RANK.EQ(H14,H$4:H$47,0)+(COUNTIF(H14:H$47,H14))-1)</f>
        <v>4</v>
      </c>
      <c r="S14" s="3">
        <f>ABS($L14-_xlfn.RANK.EQ(I14,I$4:I$47,0)+(COUNTIF(I14:I$47,I14))-1)</f>
        <v>4</v>
      </c>
      <c r="T14" s="3">
        <f>ABS($L14-_xlfn.RANK.EQ(J14,J$4:J$47,0)+(COUNTIF(J14:J$47,J14))-1)</f>
        <v>5</v>
      </c>
    </row>
    <row r="15" spans="1:20" ht="16.5" x14ac:dyDescent="0.3">
      <c r="B15" s="1">
        <v>7</v>
      </c>
      <c r="C15" s="1">
        <v>8.31</v>
      </c>
      <c r="D15" s="1">
        <v>5.62</v>
      </c>
      <c r="E15" s="1">
        <v>12</v>
      </c>
      <c r="F15" s="1">
        <v>12</v>
      </c>
      <c r="G15" s="1">
        <v>-0.27</v>
      </c>
      <c r="H15" s="1">
        <v>0.02</v>
      </c>
      <c r="I15" s="1">
        <v>0.01</v>
      </c>
      <c r="J15" s="1">
        <v>-0.3</v>
      </c>
      <c r="L15" s="3">
        <f>_xlfn.RANK.EQ(B15,B$4:B$47,0)+(COUNTIF(B15:B$47,B15))-1</f>
        <v>36</v>
      </c>
      <c r="M15" s="3">
        <f>ABS($L15-_xlfn.RANK.EQ(C15,C$4:C$47,0)+(COUNTIF(C15:C$47,C15))-1)</f>
        <v>15</v>
      </c>
      <c r="N15" s="3">
        <f>ABS($L15-_xlfn.RANK.EQ(D15,D$4:D$47,0)+(COUNTIF(D15:D$47,D15))-1)</f>
        <v>9</v>
      </c>
      <c r="O15" s="3">
        <f>ABS($L15-_xlfn.RANK.EQ(E15,E$4:E$47,0)+(COUNTIF(E15:E$47,E15))-1)</f>
        <v>4</v>
      </c>
      <c r="P15" s="3">
        <f>ABS($L15-_xlfn.RANK.EQ(F15,F$4:F$47,0)+(COUNTIF(F15:F$47,F15))-1)</f>
        <v>3</v>
      </c>
      <c r="Q15" s="3">
        <f>ABS($L15-_xlfn.RANK.EQ(G15,G$4:G$47,0)+(COUNTIF(G15:G$47,G15))-1)</f>
        <v>7</v>
      </c>
      <c r="R15" s="3">
        <f>ABS($L15-_xlfn.RANK.EQ(H15,H$4:H$47,0)+(COUNTIF(H15:H$47,H15))-1)</f>
        <v>5</v>
      </c>
      <c r="S15" s="3">
        <f>ABS($L15-_xlfn.RANK.EQ(I15,I$4:I$47,0)+(COUNTIF(I15:I$47,I15))-1)</f>
        <v>6</v>
      </c>
      <c r="T15" s="3">
        <f>ABS($L15-_xlfn.RANK.EQ(J15,J$4:J$47,0)+(COUNTIF(J15:J$47,J15))-1)</f>
        <v>0</v>
      </c>
    </row>
    <row r="16" spans="1:20" ht="16.5" x14ac:dyDescent="0.3">
      <c r="B16" s="1">
        <v>7</v>
      </c>
      <c r="C16" s="1">
        <v>7.43</v>
      </c>
      <c r="D16" s="1">
        <v>5.15</v>
      </c>
      <c r="E16" s="1">
        <v>22</v>
      </c>
      <c r="F16" s="1">
        <v>8</v>
      </c>
      <c r="G16" s="1">
        <v>0.32</v>
      </c>
      <c r="H16" s="1">
        <v>0.23</v>
      </c>
      <c r="I16" s="1">
        <v>0.4</v>
      </c>
      <c r="J16" s="1">
        <v>0.01</v>
      </c>
      <c r="L16" s="3">
        <f>_xlfn.RANK.EQ(B16,B$4:B$47,0)+(COUNTIF(B16:B$47,B16))-1</f>
        <v>35</v>
      </c>
      <c r="M16" s="3">
        <f>ABS($L16-_xlfn.RANK.EQ(C16,C$4:C$47,0)+(COUNTIF(C16:C$47,C16))-1)</f>
        <v>4</v>
      </c>
      <c r="N16" s="3">
        <f>ABS($L16-_xlfn.RANK.EQ(D16,D$4:D$47,0)+(COUNTIF(D16:D$47,D16))-1)</f>
        <v>1</v>
      </c>
      <c r="O16" s="3">
        <f>ABS($L16-_xlfn.RANK.EQ(E16,E$4:E$47,0)+(COUNTIF(E16:E$47,E16))-1)</f>
        <v>14</v>
      </c>
      <c r="P16" s="3">
        <f>ABS($L16-_xlfn.RANK.EQ(F16,F$4:F$47,0)+(COUNTIF(F16:F$47,F16))-1)</f>
        <v>1</v>
      </c>
      <c r="Q16" s="3">
        <f>ABS($L16-_xlfn.RANK.EQ(G16,G$4:G$47,0)+(COUNTIF(G16:G$47,G16))-1)</f>
        <v>15</v>
      </c>
      <c r="R16" s="3">
        <f>ABS($L16-_xlfn.RANK.EQ(H16,H$4:H$47,0)+(COUNTIF(H16:H$47,H16))-1)</f>
        <v>10</v>
      </c>
      <c r="S16" s="3">
        <f>ABS($L16-_xlfn.RANK.EQ(I16,I$4:I$47,0)+(COUNTIF(I16:I$47,I16))-1)</f>
        <v>14</v>
      </c>
      <c r="T16" s="3">
        <f>ABS($L16-_xlfn.RANK.EQ(J16,J$4:J$47,0)+(COUNTIF(J16:J$47,J16))-1)</f>
        <v>5</v>
      </c>
    </row>
    <row r="17" spans="2:20" ht="16.5" x14ac:dyDescent="0.3">
      <c r="B17" s="1">
        <v>7</v>
      </c>
      <c r="C17" s="1">
        <v>8.14</v>
      </c>
      <c r="D17" s="1">
        <v>5.97</v>
      </c>
      <c r="E17" s="1">
        <v>15</v>
      </c>
      <c r="F17" s="1">
        <v>15</v>
      </c>
      <c r="G17" s="1">
        <v>0.26</v>
      </c>
      <c r="H17" s="1">
        <v>0.56999999999999995</v>
      </c>
      <c r="I17" s="1">
        <v>0.65</v>
      </c>
      <c r="J17" s="1">
        <v>0.45</v>
      </c>
      <c r="L17" s="3">
        <f>_xlfn.RANK.EQ(B17,B$4:B$47,0)+(COUNTIF(B17:B$47,B17))-1</f>
        <v>34</v>
      </c>
      <c r="M17" s="3">
        <f>ABS($L17-_xlfn.RANK.EQ(C17,C$4:C$47,0)+(COUNTIF(C17:C$47,C17))-1)</f>
        <v>6</v>
      </c>
      <c r="N17" s="3">
        <f>ABS($L17-_xlfn.RANK.EQ(D17,D$4:D$47,0)+(COUNTIF(D17:D$47,D17))-1)</f>
        <v>15</v>
      </c>
      <c r="O17" s="3">
        <f>ABS($L17-_xlfn.RANK.EQ(E17,E$4:E$47,0)+(COUNTIF(E17:E$47,E17))-1)</f>
        <v>4</v>
      </c>
      <c r="P17" s="3">
        <f>ABS($L17-_xlfn.RANK.EQ(F17,F$4:F$47,0)+(COUNTIF(F17:F$47,F17))-1)</f>
        <v>4</v>
      </c>
      <c r="Q17" s="3">
        <f>ABS($L17-_xlfn.RANK.EQ(G17,G$4:G$47,0)+(COUNTIF(G17:G$47,G17))-1)</f>
        <v>12</v>
      </c>
      <c r="R17" s="3">
        <f>ABS($L17-_xlfn.RANK.EQ(H17,H$4:H$47,0)+(COUNTIF(H17:H$47,H17))-1)</f>
        <v>18</v>
      </c>
      <c r="S17" s="3">
        <f>ABS($L17-_xlfn.RANK.EQ(I17,I$4:I$47,0)+(COUNTIF(I17:I$47,I17))-1)</f>
        <v>18</v>
      </c>
      <c r="T17" s="3">
        <f>ABS($L17-_xlfn.RANK.EQ(J17,J$4:J$47,0)+(COUNTIF(J17:J$47,J17))-1)</f>
        <v>16</v>
      </c>
    </row>
    <row r="18" spans="2:20" ht="16.5" x14ac:dyDescent="0.3">
      <c r="B18" s="1">
        <v>7</v>
      </c>
      <c r="C18" s="1">
        <v>7.93</v>
      </c>
      <c r="D18" s="1">
        <v>5.15</v>
      </c>
      <c r="E18" s="1">
        <v>9</v>
      </c>
      <c r="F18" s="1">
        <v>11</v>
      </c>
      <c r="G18" s="1">
        <v>-0.7</v>
      </c>
      <c r="H18" s="1">
        <v>-0.7</v>
      </c>
      <c r="I18" s="1">
        <v>-0.88</v>
      </c>
      <c r="J18" s="1">
        <v>-0.53</v>
      </c>
      <c r="L18" s="3">
        <f>_xlfn.RANK.EQ(B18,B$4:B$47,0)+(COUNTIF(B18:B$47,B18))-1</f>
        <v>33</v>
      </c>
      <c r="M18" s="3">
        <f>ABS($L18-_xlfn.RANK.EQ(C18,C$4:C$47,0)+(COUNTIF(C18:C$47,C18))-1)</f>
        <v>3</v>
      </c>
      <c r="N18" s="3">
        <f>ABS($L18-_xlfn.RANK.EQ(D18,D$4:D$47,0)+(COUNTIF(D18:D$47,D18))-1)</f>
        <v>2</v>
      </c>
      <c r="O18" s="3">
        <f>ABS($L18-_xlfn.RANK.EQ(E18,E$4:E$47,0)+(COUNTIF(E18:E$47,E18))-1)</f>
        <v>3</v>
      </c>
      <c r="P18" s="3">
        <f>ABS($L18-_xlfn.RANK.EQ(F18,F$4:F$47,0)+(COUNTIF(F18:F$47,F18))-1)</f>
        <v>1</v>
      </c>
      <c r="Q18" s="3">
        <f>ABS($L18-_xlfn.RANK.EQ(G18,G$4:G$47,0)+(COUNTIF(G18:G$47,G18))-1)</f>
        <v>3</v>
      </c>
      <c r="R18" s="3">
        <f>ABS($L18-_xlfn.RANK.EQ(H18,H$4:H$47,0)+(COUNTIF(H18:H$47,H18))-1)</f>
        <v>7</v>
      </c>
      <c r="S18" s="3">
        <f>ABS($L18-_xlfn.RANK.EQ(I18,I$4:I$47,0)+(COUNTIF(I18:I$47,I18))-1)</f>
        <v>7</v>
      </c>
      <c r="T18" s="3">
        <f>ABS($L18-_xlfn.RANK.EQ(J18,J$4:J$47,0)+(COUNTIF(J18:J$47,J18))-1)</f>
        <v>6</v>
      </c>
    </row>
    <row r="19" spans="2:20" ht="16.5" x14ac:dyDescent="0.3">
      <c r="B19" s="1">
        <v>6</v>
      </c>
      <c r="C19" s="1">
        <v>7.07</v>
      </c>
      <c r="D19" s="1">
        <v>4.5999999999999996</v>
      </c>
      <c r="E19" s="1">
        <v>7</v>
      </c>
      <c r="F19" s="1">
        <v>2</v>
      </c>
      <c r="G19" s="1">
        <v>-1.65</v>
      </c>
      <c r="H19" s="1">
        <v>-0.83</v>
      </c>
      <c r="I19" s="1">
        <v>-1.29</v>
      </c>
      <c r="J19" s="1">
        <v>-0.83</v>
      </c>
      <c r="L19" s="3">
        <f>_xlfn.RANK.EQ(B19,B$4:B$47,0)+(COUNTIF(B19:B$47,B19))-1</f>
        <v>41</v>
      </c>
      <c r="M19" s="3">
        <f>ABS($L19-_xlfn.RANK.EQ(C19,C$4:C$47,0)+(COUNTIF(C19:C$47,C19))-1)</f>
        <v>2</v>
      </c>
      <c r="N19" s="3">
        <f>ABS($L19-_xlfn.RANK.EQ(D19,D$4:D$47,0)+(COUNTIF(D19:D$47,D19))-1)</f>
        <v>1</v>
      </c>
      <c r="O19" s="3">
        <f>ABS($L19-_xlfn.RANK.EQ(E19,E$4:E$47,0)+(COUNTIF(E19:E$47,E19))-1)</f>
        <v>8</v>
      </c>
      <c r="P19" s="3">
        <f>ABS($L19-_xlfn.RANK.EQ(F19,F$4:F$47,0)+(COUNTIF(F19:F$47,F19))-1)</f>
        <v>2</v>
      </c>
      <c r="Q19" s="3">
        <f>ABS($L19-_xlfn.RANK.EQ(G19,G$4:G$47,0)+(COUNTIF(G19:G$47,G19))-1)</f>
        <v>0</v>
      </c>
      <c r="R19" s="3">
        <f>ABS($L19-_xlfn.RANK.EQ(H19,H$4:H$47,0)+(COUNTIF(H19:H$47,H19))-1)</f>
        <v>1</v>
      </c>
      <c r="S19" s="3">
        <f>ABS($L19-_xlfn.RANK.EQ(I19,I$4:I$47,0)+(COUNTIF(I19:I$47,I19))-1)</f>
        <v>0</v>
      </c>
      <c r="T19" s="3">
        <f>ABS($L19-_xlfn.RANK.EQ(J19,J$4:J$47,0)+(COUNTIF(J19:J$47,J19))-1)</f>
        <v>0</v>
      </c>
    </row>
    <row r="20" spans="2:20" ht="16.5" x14ac:dyDescent="0.3">
      <c r="B20" s="1">
        <v>7</v>
      </c>
      <c r="C20" s="1">
        <v>9.5</v>
      </c>
      <c r="D20" s="1">
        <v>7.14</v>
      </c>
      <c r="E20" s="1">
        <v>42</v>
      </c>
      <c r="F20" s="1">
        <v>44</v>
      </c>
      <c r="G20" s="1">
        <v>2.88</v>
      </c>
      <c r="H20" s="1">
        <v>2.02</v>
      </c>
      <c r="I20" s="1">
        <v>2.5299999999999998</v>
      </c>
      <c r="J20" s="1">
        <v>1.94</v>
      </c>
      <c r="L20" s="3">
        <f>_xlfn.RANK.EQ(B20,B$4:B$47,0)+(COUNTIF(B20:B$47,B20))-1</f>
        <v>32</v>
      </c>
      <c r="M20" s="3">
        <f>ABS($L20-_xlfn.RANK.EQ(C20,C$4:C$47,0)+(COUNTIF(C20:C$47,C20))-1)</f>
        <v>30</v>
      </c>
      <c r="N20" s="3">
        <f>ABS($L20-_xlfn.RANK.EQ(D20,D$4:D$47,0)+(COUNTIF(D20:D$47,D20))-1)</f>
        <v>30</v>
      </c>
      <c r="O20" s="3">
        <f>ABS($L20-_xlfn.RANK.EQ(E20,E$4:E$47,0)+(COUNTIF(E20:E$47,E20))-1)</f>
        <v>29</v>
      </c>
      <c r="P20" s="3">
        <f>ABS($L20-_xlfn.RANK.EQ(F20,F$4:F$47,0)+(COUNTIF(F20:F$47,F20))-1)</f>
        <v>31</v>
      </c>
      <c r="Q20" s="3">
        <f>ABS($L20-_xlfn.RANK.EQ(G20,G$4:G$47,0)+(COUNTIF(G20:G$47,G20))-1)</f>
        <v>31</v>
      </c>
      <c r="R20" s="3">
        <f>ABS($L20-_xlfn.RANK.EQ(H20,H$4:H$47,0)+(COUNTIF(H20:H$47,H20))-1)</f>
        <v>31</v>
      </c>
      <c r="S20" s="3">
        <f>ABS($L20-_xlfn.RANK.EQ(I20,I$4:I$47,0)+(COUNTIF(I20:I$47,I20))-1)</f>
        <v>31</v>
      </c>
      <c r="T20" s="3">
        <f>ABS($L20-_xlfn.RANK.EQ(J20,J$4:J$47,0)+(COUNTIF(J20:J$47,J20))-1)</f>
        <v>30</v>
      </c>
    </row>
    <row r="21" spans="2:20" ht="16.5" x14ac:dyDescent="0.3">
      <c r="B21" s="1">
        <v>8</v>
      </c>
      <c r="C21" s="1">
        <v>8.85</v>
      </c>
      <c r="D21" s="1">
        <v>6.16</v>
      </c>
      <c r="E21" s="1">
        <v>31</v>
      </c>
      <c r="F21" s="1">
        <v>32</v>
      </c>
      <c r="G21" s="1">
        <v>0.43</v>
      </c>
      <c r="H21" s="1">
        <v>0.42</v>
      </c>
      <c r="I21" s="1">
        <v>0.61</v>
      </c>
      <c r="J21" s="1">
        <v>0.26</v>
      </c>
      <c r="L21" s="3">
        <f>_xlfn.RANK.EQ(B21,B$4:B$47,0)+(COUNTIF(B21:B$47,B21))-1</f>
        <v>14</v>
      </c>
      <c r="M21" s="3">
        <f>ABS($L21-_xlfn.RANK.EQ(C21,C$4:C$47,0)+(COUNTIF(C21:C$47,C21))-1)</f>
        <v>7</v>
      </c>
      <c r="N21" s="3">
        <f>ABS($L21-_xlfn.RANK.EQ(D21,D$4:D$47,0)+(COUNTIF(D21:D$47,D21))-1)</f>
        <v>1</v>
      </c>
      <c r="O21" s="3">
        <f>ABS($L21-_xlfn.RANK.EQ(E21,E$4:E$47,0)+(COUNTIF(E21:E$47,E21))-1)</f>
        <v>1</v>
      </c>
      <c r="P21" s="3">
        <f>ABS($L21-_xlfn.RANK.EQ(F21,F$4:F$47,0)+(COUNTIF(F21:F$47,F21))-1)</f>
        <v>2</v>
      </c>
      <c r="Q21" s="3">
        <f>ABS($L21-_xlfn.RANK.EQ(G21,G$4:G$47,0)+(COUNTIF(G21:G$47,G21))-1)</f>
        <v>3</v>
      </c>
      <c r="R21" s="3">
        <f>ABS($L21-_xlfn.RANK.EQ(H21,H$4:H$47,0)+(COUNTIF(H21:H$47,H21))-1)</f>
        <v>6</v>
      </c>
      <c r="S21" s="3">
        <f>ABS($L21-_xlfn.RANK.EQ(I21,I$4:I$47,0)+(COUNTIF(I21:I$47,I21))-1)</f>
        <v>3</v>
      </c>
      <c r="T21" s="3">
        <f>ABS($L21-_xlfn.RANK.EQ(J21,J$4:J$47,0)+(COUNTIF(J21:J$47,J21))-1)</f>
        <v>8</v>
      </c>
    </row>
    <row r="22" spans="2:20" ht="16.5" x14ac:dyDescent="0.3">
      <c r="B22" s="1">
        <v>5</v>
      </c>
      <c r="C22" s="1">
        <v>8.31</v>
      </c>
      <c r="D22" s="1">
        <v>6.32</v>
      </c>
      <c r="E22" s="1">
        <v>19</v>
      </c>
      <c r="F22" s="1">
        <v>29</v>
      </c>
      <c r="G22" s="1">
        <v>0.72</v>
      </c>
      <c r="H22" s="1">
        <v>0.59</v>
      </c>
      <c r="I22" s="1">
        <v>0.7</v>
      </c>
      <c r="J22" s="1">
        <v>0.69</v>
      </c>
      <c r="L22" s="3">
        <f>_xlfn.RANK.EQ(B22,B$4:B$47,0)+(COUNTIF(B22:B$47,B22))-1</f>
        <v>43</v>
      </c>
      <c r="M22" s="3">
        <f>ABS($L22-_xlfn.RANK.EQ(C22,C$4:C$47,0)+(COUNTIF(C22:C$47,C22))-1)</f>
        <v>21</v>
      </c>
      <c r="N22" s="3">
        <f>ABS($L22-_xlfn.RANK.EQ(D22,D$4:D$47,0)+(COUNTIF(D22:D$47,D22))-1)</f>
        <v>30</v>
      </c>
      <c r="O22" s="3">
        <f>ABS($L22-_xlfn.RANK.EQ(E22,E$4:E$47,0)+(COUNTIF(E22:E$47,E22))-1)</f>
        <v>17</v>
      </c>
      <c r="P22" s="3">
        <f>ABS($L22-_xlfn.RANK.EQ(F22,F$4:F$47,0)+(COUNTIF(F22:F$47,F22))-1)</f>
        <v>27</v>
      </c>
      <c r="Q22" s="3">
        <f>ABS($L22-_xlfn.RANK.EQ(G22,G$4:G$47,0)+(COUNTIF(G22:G$47,G22))-1)</f>
        <v>30</v>
      </c>
      <c r="R22" s="3">
        <f>ABS($L22-_xlfn.RANK.EQ(H22,H$4:H$47,0)+(COUNTIF(H22:H$47,H22))-1)</f>
        <v>28</v>
      </c>
      <c r="S22" s="3">
        <f>ABS($L22-_xlfn.RANK.EQ(I22,I$4:I$47,0)+(COUNTIF(I22:I$47,I22))-1)</f>
        <v>28</v>
      </c>
      <c r="T22" s="3">
        <f>ABS($L22-_xlfn.RANK.EQ(J22,J$4:J$47,0)+(COUNTIF(J22:J$47,J22))-1)</f>
        <v>32</v>
      </c>
    </row>
    <row r="23" spans="2:20" ht="16.5" x14ac:dyDescent="0.3">
      <c r="B23" s="1">
        <v>9</v>
      </c>
      <c r="C23" s="1">
        <v>8.4600000000000009</v>
      </c>
      <c r="D23" s="1">
        <v>6.67</v>
      </c>
      <c r="E23" s="1">
        <v>26</v>
      </c>
      <c r="F23" s="1">
        <v>32</v>
      </c>
      <c r="G23" s="1">
        <v>0.83</v>
      </c>
      <c r="H23" s="1">
        <v>1.04</v>
      </c>
      <c r="I23" s="1">
        <v>1.19</v>
      </c>
      <c r="J23" s="1">
        <v>1.1200000000000001</v>
      </c>
      <c r="L23" s="3">
        <f>_xlfn.RANK.EQ(B23,B$4:B$47,0)+(COUNTIF(B23:B$47,B23))-1</f>
        <v>5</v>
      </c>
      <c r="M23" s="3">
        <f>ABS($L23-_xlfn.RANK.EQ(C23,C$4:C$47,0)+(COUNTIF(C23:C$47,C23))-1)</f>
        <v>9</v>
      </c>
      <c r="N23" s="3">
        <f>ABS($L23-_xlfn.RANK.EQ(D23,D$4:D$47,0)+(COUNTIF(D23:D$47,D23))-1)</f>
        <v>1</v>
      </c>
      <c r="O23" s="3">
        <f>ABS($L23-_xlfn.RANK.EQ(E23,E$4:E$47,0)+(COUNTIF(E23:E$47,E23))-1)</f>
        <v>14</v>
      </c>
      <c r="P23" s="3">
        <f>ABS($L23-_xlfn.RANK.EQ(F23,F$4:F$47,0)+(COUNTIF(F23:F$47,F23))-1)</f>
        <v>8</v>
      </c>
      <c r="Q23" s="3">
        <f>ABS($L23-_xlfn.RANK.EQ(G23,G$4:G$47,0)+(COUNTIF(G23:G$47,G23))-1)</f>
        <v>7</v>
      </c>
      <c r="R23" s="3">
        <f>ABS($L23-_xlfn.RANK.EQ(H23,H$4:H$47,0)+(COUNTIF(H23:H$47,H23))-1)</f>
        <v>1</v>
      </c>
      <c r="S23" s="3">
        <f>ABS($L23-_xlfn.RANK.EQ(I23,I$4:I$47,0)+(COUNTIF(I23:I$47,I23))-1)</f>
        <v>2</v>
      </c>
      <c r="T23" s="3">
        <f>ABS($L23-_xlfn.RANK.EQ(J23,J$4:J$47,0)+(COUNTIF(J23:J$47,J23))-1)</f>
        <v>3</v>
      </c>
    </row>
    <row r="24" spans="2:20" ht="16.5" x14ac:dyDescent="0.3">
      <c r="B24" s="1">
        <v>7</v>
      </c>
      <c r="C24" s="1">
        <v>8.5500000000000007</v>
      </c>
      <c r="D24" s="1">
        <v>5.55</v>
      </c>
      <c r="E24" s="1">
        <v>14</v>
      </c>
      <c r="F24" s="1">
        <v>18</v>
      </c>
      <c r="G24" s="1">
        <v>-0.61</v>
      </c>
      <c r="H24" s="1">
        <v>0</v>
      </c>
      <c r="I24" s="1">
        <v>-0.49</v>
      </c>
      <c r="J24" s="1">
        <v>0.11</v>
      </c>
      <c r="L24" s="3">
        <f>_xlfn.RANK.EQ(B24,B$4:B$47,0)+(COUNTIF(B24:B$47,B24))-1</f>
        <v>31</v>
      </c>
      <c r="M24" s="3">
        <f>ABS($L24-_xlfn.RANK.EQ(C24,C$4:C$47,0)+(COUNTIF(C24:C$47,C24))-1)</f>
        <v>17</v>
      </c>
      <c r="N24" s="3">
        <f>ABS($L24-_xlfn.RANK.EQ(D24,D$4:D$47,0)+(COUNTIF(D24:D$47,D24))-1)</f>
        <v>4</v>
      </c>
      <c r="O24" s="3">
        <f>ABS($L24-_xlfn.RANK.EQ(E24,E$4:E$47,0)+(COUNTIF(E24:E$47,E24))-1)</f>
        <v>0</v>
      </c>
      <c r="P24" s="3">
        <f>ABS($L24-_xlfn.RANK.EQ(F24,F$4:F$47,0)+(COUNTIF(F24:F$47,F24))-1)</f>
        <v>4</v>
      </c>
      <c r="Q24" s="3">
        <f>ABS($L24-_xlfn.RANK.EQ(G24,G$4:G$47,0)+(COUNTIF(G24:G$47,G24))-1)</f>
        <v>2</v>
      </c>
      <c r="R24" s="3">
        <f>ABS($L24-_xlfn.RANK.EQ(H24,H$4:H$47,0)+(COUNTIF(H24:H$47,H24))-1)</f>
        <v>1</v>
      </c>
      <c r="S24" s="3">
        <f>ABS($L24-_xlfn.RANK.EQ(I24,I$4:I$47,0)+(COUNTIF(I24:I$47,I24))-1)</f>
        <v>3</v>
      </c>
      <c r="T24" s="3">
        <f>ABS($L24-_xlfn.RANK.EQ(J24,J$4:J$47,0)+(COUNTIF(J24:J$47,J24))-1)</f>
        <v>5</v>
      </c>
    </row>
    <row r="25" spans="2:20" ht="16.5" x14ac:dyDescent="0.3">
      <c r="B25" s="1">
        <v>9</v>
      </c>
      <c r="C25" s="1">
        <v>9.07</v>
      </c>
      <c r="D25" s="1">
        <v>6.57</v>
      </c>
      <c r="E25" s="1">
        <v>40</v>
      </c>
      <c r="F25" s="1">
        <v>36</v>
      </c>
      <c r="G25" s="1">
        <v>1.26</v>
      </c>
      <c r="H25" s="1">
        <v>0.76</v>
      </c>
      <c r="I25" s="1">
        <v>0.78</v>
      </c>
      <c r="J25" s="1">
        <v>0.99</v>
      </c>
      <c r="L25" s="3">
        <f>_xlfn.RANK.EQ(B25,B$4:B$47,0)+(COUNTIF(B25:B$47,B25))-1</f>
        <v>4</v>
      </c>
      <c r="M25" s="3">
        <f>ABS($L25-_xlfn.RANK.EQ(C25,C$4:C$47,0)+(COUNTIF(C25:C$47,C25))-1)</f>
        <v>1</v>
      </c>
      <c r="N25" s="3">
        <f>ABS($L25-_xlfn.RANK.EQ(D25,D$4:D$47,0)+(COUNTIF(D25:D$47,D25))-1)</f>
        <v>4</v>
      </c>
      <c r="O25" s="3">
        <f>ABS($L25-_xlfn.RANK.EQ(E25,E$4:E$47,0)+(COUNTIF(E25:E$47,E25))-1)</f>
        <v>0</v>
      </c>
      <c r="P25" s="3">
        <f>ABS($L25-_xlfn.RANK.EQ(F25,F$4:F$47,0)+(COUNTIF(F25:F$47,F25))-1)</f>
        <v>5</v>
      </c>
      <c r="Q25" s="3">
        <f>ABS($L25-_xlfn.RANK.EQ(G25,G$4:G$47,0)+(COUNTIF(G25:G$47,G25))-1)</f>
        <v>3</v>
      </c>
      <c r="R25" s="3">
        <f>ABS($L25-_xlfn.RANK.EQ(H25,H$4:H$47,0)+(COUNTIF(H25:H$47,H25))-1)</f>
        <v>5</v>
      </c>
      <c r="S25" s="3">
        <f>ABS($L25-_xlfn.RANK.EQ(I25,I$4:I$47,0)+(COUNTIF(I25:I$47,I25))-1)</f>
        <v>9</v>
      </c>
      <c r="T25" s="3">
        <f>ABS($L25-_xlfn.RANK.EQ(J25,J$4:J$47,0)+(COUNTIF(J25:J$47,J25))-1)</f>
        <v>5</v>
      </c>
    </row>
    <row r="26" spans="2:20" ht="16.5" x14ac:dyDescent="0.3">
      <c r="B26" s="1">
        <v>4</v>
      </c>
      <c r="C26" s="1">
        <v>4.71</v>
      </c>
      <c r="D26" s="1">
        <v>2.2400000000000002</v>
      </c>
      <c r="E26" s="1">
        <v>7</v>
      </c>
      <c r="F26" s="1">
        <v>4</v>
      </c>
      <c r="G26" s="1">
        <v>-3.51</v>
      </c>
      <c r="H26" s="1">
        <v>-2.5499999999999998</v>
      </c>
      <c r="I26" s="1">
        <v>-2.5099999999999998</v>
      </c>
      <c r="J26" s="1">
        <v>-2.64</v>
      </c>
      <c r="L26" s="3">
        <f>_xlfn.RANK.EQ(B26,B$4:B$47,0)+(COUNTIF(B26:B$47,B26))-1</f>
        <v>44</v>
      </c>
      <c r="M26" s="3">
        <f>ABS($L26-_xlfn.RANK.EQ(C26,C$4:C$47,0)+(COUNTIF(C26:C$47,C26))-1)</f>
        <v>0</v>
      </c>
      <c r="N26" s="3">
        <f>ABS($L26-_xlfn.RANK.EQ(D26,D$4:D$47,0)+(COUNTIF(D26:D$47,D26))-1)</f>
        <v>0</v>
      </c>
      <c r="O26" s="3">
        <f>ABS($L26-_xlfn.RANK.EQ(E26,E$4:E$47,0)+(COUNTIF(E26:E$47,E26))-1)</f>
        <v>10</v>
      </c>
      <c r="P26" s="3">
        <f>ABS($L26-_xlfn.RANK.EQ(F26,F$4:F$47,0)+(COUNTIF(F26:F$47,F26))-1)</f>
        <v>3</v>
      </c>
      <c r="Q26" s="3">
        <f>ABS($L26-_xlfn.RANK.EQ(G26,G$4:G$47,0)+(COUNTIF(G26:G$47,G26))-1)</f>
        <v>0</v>
      </c>
      <c r="R26" s="3">
        <f>ABS($L26-_xlfn.RANK.EQ(H26,H$4:H$47,0)+(COUNTIF(H26:H$47,H26))-1)</f>
        <v>0</v>
      </c>
      <c r="S26" s="3">
        <f>ABS($L26-_xlfn.RANK.EQ(I26,I$4:I$47,0)+(COUNTIF(I26:I$47,I26))-1)</f>
        <v>0</v>
      </c>
      <c r="T26" s="3">
        <f>ABS($L26-_xlfn.RANK.EQ(J26,J$4:J$47,0)+(COUNTIF(J26:J$47,J26))-1)</f>
        <v>0</v>
      </c>
    </row>
    <row r="27" spans="2:20" ht="16.5" x14ac:dyDescent="0.3">
      <c r="B27" s="1">
        <v>7</v>
      </c>
      <c r="C27" s="1">
        <v>7.58</v>
      </c>
      <c r="D27" s="1">
        <v>5.12</v>
      </c>
      <c r="E27" s="1">
        <v>7</v>
      </c>
      <c r="F27" s="1">
        <v>10</v>
      </c>
      <c r="G27" s="1">
        <v>-1.01</v>
      </c>
      <c r="H27" s="1">
        <v>-0.12</v>
      </c>
      <c r="I27" s="1">
        <v>-0.57999999999999996</v>
      </c>
      <c r="J27" s="1">
        <v>-0.19</v>
      </c>
      <c r="L27" s="3">
        <f>_xlfn.RANK.EQ(B27,B$4:B$47,0)+(COUNTIF(B27:B$47,B27))-1</f>
        <v>30</v>
      </c>
      <c r="M27" s="3">
        <f>ABS($L27-_xlfn.RANK.EQ(C27,C$4:C$47,0)+(COUNTIF(C27:C$47,C27))-1)</f>
        <v>8</v>
      </c>
      <c r="N27" s="3">
        <f>ABS($L27-_xlfn.RANK.EQ(D27,D$4:D$47,0)+(COUNTIF(D27:D$47,D27))-1)</f>
        <v>7</v>
      </c>
      <c r="O27" s="3">
        <f>ABS($L27-_xlfn.RANK.EQ(E27,E$4:E$47,0)+(COUNTIF(E27:E$47,E27))-1)</f>
        <v>5</v>
      </c>
      <c r="P27" s="3">
        <f>ABS($L27-_xlfn.RANK.EQ(F27,F$4:F$47,0)+(COUNTIF(F27:F$47,F27))-1)</f>
        <v>5</v>
      </c>
      <c r="Q27" s="3">
        <f>ABS($L27-_xlfn.RANK.EQ(G27,G$4:G$47,0)+(COUNTIF(G27:G$47,G27))-1)</f>
        <v>9</v>
      </c>
      <c r="R27" s="3">
        <f>ABS($L27-_xlfn.RANK.EQ(H27,H$4:H$47,0)+(COUNTIF(H27:H$47,H27))-1)</f>
        <v>6</v>
      </c>
      <c r="S27" s="3">
        <f>ABS($L27-_xlfn.RANK.EQ(I27,I$4:I$47,0)+(COUNTIF(I27:I$47,I27))-1)</f>
        <v>5</v>
      </c>
      <c r="T27" s="3">
        <f>ABS($L27-_xlfn.RANK.EQ(J27,J$4:J$47,0)+(COUNTIF(J27:J$47,J27))-1)</f>
        <v>3</v>
      </c>
    </row>
    <row r="28" spans="2:20" ht="16.5" x14ac:dyDescent="0.3">
      <c r="B28" s="1">
        <v>7</v>
      </c>
      <c r="C28" s="1">
        <v>7.29</v>
      </c>
      <c r="D28" s="1">
        <v>4.8899999999999997</v>
      </c>
      <c r="E28" s="1">
        <v>7</v>
      </c>
      <c r="F28" s="1">
        <v>6</v>
      </c>
      <c r="G28" s="1">
        <v>-1.21</v>
      </c>
      <c r="H28" s="1">
        <v>-0.34</v>
      </c>
      <c r="I28" s="1">
        <v>-0.74</v>
      </c>
      <c r="J28" s="1">
        <v>-0.31</v>
      </c>
      <c r="L28" s="3">
        <f>_xlfn.RANK.EQ(B28,B$4:B$47,0)+(COUNTIF(B28:B$47,B28))-1</f>
        <v>29</v>
      </c>
      <c r="M28" s="3">
        <f>ABS($L28-_xlfn.RANK.EQ(C28,C$4:C$47,0)+(COUNTIF(C28:C$47,C28))-1)</f>
        <v>12</v>
      </c>
      <c r="N28" s="3">
        <f>ABS($L28-_xlfn.RANK.EQ(D28,D$4:D$47,0)+(COUNTIF(D28:D$47,D28))-1)</f>
        <v>10</v>
      </c>
      <c r="O28" s="3">
        <f>ABS($L28-_xlfn.RANK.EQ(E28,E$4:E$47,0)+(COUNTIF(E28:E$47,E28))-1)</f>
        <v>7</v>
      </c>
      <c r="P28" s="3">
        <f>ABS($L28-_xlfn.RANK.EQ(F28,F$4:F$47,0)+(COUNTIF(F28:F$47,F28))-1)</f>
        <v>10</v>
      </c>
      <c r="Q28" s="3">
        <f>ABS($L28-_xlfn.RANK.EQ(G28,G$4:G$47,0)+(COUNTIF(G28:G$47,G28))-1)</f>
        <v>11</v>
      </c>
      <c r="R28" s="3">
        <f>ABS($L28-_xlfn.RANK.EQ(H28,H$4:H$47,0)+(COUNTIF(H28:H$47,H28))-1)</f>
        <v>8</v>
      </c>
      <c r="S28" s="3">
        <f>ABS($L28-_xlfn.RANK.EQ(I28,I$4:I$47,0)+(COUNTIF(I28:I$47,I28))-1)</f>
        <v>9</v>
      </c>
      <c r="T28" s="3">
        <f>ABS($L28-_xlfn.RANK.EQ(J28,J$4:J$47,0)+(COUNTIF(J28:J$47,J28))-1)</f>
        <v>8</v>
      </c>
    </row>
    <row r="29" spans="2:20" ht="16.5" x14ac:dyDescent="0.3">
      <c r="B29" s="1">
        <v>7</v>
      </c>
      <c r="C29" s="1">
        <v>7.71</v>
      </c>
      <c r="D29" s="1">
        <v>5.43</v>
      </c>
      <c r="E29" s="1">
        <v>22</v>
      </c>
      <c r="F29" s="1">
        <v>20</v>
      </c>
      <c r="G29" s="1">
        <v>-0.85</v>
      </c>
      <c r="H29" s="1">
        <v>-0.01</v>
      </c>
      <c r="I29" s="1">
        <v>-0.22</v>
      </c>
      <c r="J29" s="1">
        <v>-0.09</v>
      </c>
      <c r="L29" s="3">
        <f>_xlfn.RANK.EQ(B29,B$4:B$47,0)+(COUNTIF(B29:B$47,B29))-1</f>
        <v>28</v>
      </c>
      <c r="M29" s="3">
        <f>ABS($L29-_xlfn.RANK.EQ(C29,C$4:C$47,0)+(COUNTIF(C29:C$47,C29))-1)</f>
        <v>5</v>
      </c>
      <c r="N29" s="3">
        <f>ABS($L29-_xlfn.RANK.EQ(D29,D$4:D$47,0)+(COUNTIF(D29:D$47,D29))-1)</f>
        <v>5</v>
      </c>
      <c r="O29" s="3">
        <f>ABS($L29-_xlfn.RANK.EQ(E29,E$4:E$47,0)+(COUNTIF(E29:E$47,E29))-1)</f>
        <v>6</v>
      </c>
      <c r="P29" s="3">
        <f>ABS($L29-_xlfn.RANK.EQ(F29,F$4:F$47,0)+(COUNTIF(F29:F$47,F29))-1)</f>
        <v>3</v>
      </c>
      <c r="Q29" s="3">
        <f>ABS($L29-_xlfn.RANK.EQ(G29,G$4:G$47,0)+(COUNTIF(G29:G$47,G29))-1)</f>
        <v>10</v>
      </c>
      <c r="R29" s="3">
        <f>ABS($L29-_xlfn.RANK.EQ(H29,H$4:H$47,0)+(COUNTIF(H29:H$47,H29))-1)</f>
        <v>5</v>
      </c>
      <c r="S29" s="3">
        <f>ABS($L29-_xlfn.RANK.EQ(I29,I$4:I$47,0)+(COUNTIF(I29:I$47,I29))-1)</f>
        <v>4</v>
      </c>
      <c r="T29" s="3">
        <f>ABS($L29-_xlfn.RANK.EQ(J29,J$4:J$47,0)+(COUNTIF(J29:J$47,J29))-1)</f>
        <v>5</v>
      </c>
    </row>
    <row r="30" spans="2:20" ht="16.5" x14ac:dyDescent="0.3">
      <c r="B30" s="1">
        <v>6</v>
      </c>
      <c r="C30" s="1">
        <v>8.7899999999999991</v>
      </c>
      <c r="D30" s="1">
        <v>6.62</v>
      </c>
      <c r="E30" s="1">
        <v>40</v>
      </c>
      <c r="F30" s="1">
        <v>40</v>
      </c>
      <c r="G30" s="1">
        <v>1.92</v>
      </c>
      <c r="H30" s="1">
        <v>0.97</v>
      </c>
      <c r="I30" s="1">
        <v>1.42</v>
      </c>
      <c r="J30" s="1">
        <v>1.18</v>
      </c>
      <c r="L30" s="3">
        <f>_xlfn.RANK.EQ(B30,B$4:B$47,0)+(COUNTIF(B30:B$47,B30))-1</f>
        <v>40</v>
      </c>
      <c r="M30" s="3">
        <f>ABS($L30-_xlfn.RANK.EQ(C30,C$4:C$47,0)+(COUNTIF(C30:C$47,C30))-1)</f>
        <v>30</v>
      </c>
      <c r="N30" s="3">
        <f>ABS($L30-_xlfn.RANK.EQ(D30,D$4:D$47,0)+(COUNTIF(D30:D$47,D30))-1)</f>
        <v>33</v>
      </c>
      <c r="O30" s="3">
        <f>ABS($L30-_xlfn.RANK.EQ(E30,E$4:E$47,0)+(COUNTIF(E30:E$47,E30))-1)</f>
        <v>35</v>
      </c>
      <c r="P30" s="3">
        <f>ABS($L30-_xlfn.RANK.EQ(F30,F$4:F$47,0)+(COUNTIF(F30:F$47,F30))-1)</f>
        <v>35</v>
      </c>
      <c r="Q30" s="3">
        <f>ABS($L30-_xlfn.RANK.EQ(G30,G$4:G$47,0)+(COUNTIF(G30:G$47,G30))-1)</f>
        <v>36</v>
      </c>
      <c r="R30" s="3">
        <f>ABS($L30-_xlfn.RANK.EQ(H30,H$4:H$47,0)+(COUNTIF(H30:H$47,H30))-1)</f>
        <v>33</v>
      </c>
      <c r="S30" s="3">
        <f>ABS($L30-_xlfn.RANK.EQ(I30,I$4:I$47,0)+(COUNTIF(I30:I$47,I30))-1)</f>
        <v>34</v>
      </c>
      <c r="T30" s="3">
        <f>ABS($L30-_xlfn.RANK.EQ(J30,J$4:J$47,0)+(COUNTIF(J30:J$47,J30))-1)</f>
        <v>34</v>
      </c>
    </row>
    <row r="31" spans="2:20" ht="16.5" x14ac:dyDescent="0.3">
      <c r="B31" s="1">
        <v>8</v>
      </c>
      <c r="C31" s="1">
        <v>8.64</v>
      </c>
      <c r="D31" s="1">
        <v>6.2</v>
      </c>
      <c r="E31" s="1">
        <v>33</v>
      </c>
      <c r="F31" s="1">
        <v>28</v>
      </c>
      <c r="G31" s="1">
        <v>0.6</v>
      </c>
      <c r="H31" s="1">
        <v>0.36</v>
      </c>
      <c r="I31" s="1">
        <v>0.42</v>
      </c>
      <c r="J31" s="1">
        <v>0.49</v>
      </c>
      <c r="L31" s="3">
        <f>_xlfn.RANK.EQ(B31,B$4:B$47,0)+(COUNTIF(B31:B$47,B31))-1</f>
        <v>13</v>
      </c>
      <c r="M31" s="3">
        <f>ABS($L31-_xlfn.RANK.EQ(C31,C$4:C$47,0)+(COUNTIF(C31:C$47,C31))-1)</f>
        <v>1</v>
      </c>
      <c r="N31" s="3">
        <f>ABS($L31-_xlfn.RANK.EQ(D31,D$4:D$47,0)+(COUNTIF(D31:D$47,D31))-1)</f>
        <v>1</v>
      </c>
      <c r="O31" s="3">
        <f>ABS($L31-_xlfn.RANK.EQ(E31,E$4:E$47,0)+(COUNTIF(E31:E$47,E31))-1)</f>
        <v>2</v>
      </c>
      <c r="P31" s="3">
        <f>ABS($L31-_xlfn.RANK.EQ(F31,F$4:F$47,0)+(COUNTIF(F31:F$47,F31))-1)</f>
        <v>4</v>
      </c>
      <c r="Q31" s="3">
        <f>ABS($L31-_xlfn.RANK.EQ(G31,G$4:G$47,0)+(COUNTIF(G31:G$47,G31))-1)</f>
        <v>2</v>
      </c>
      <c r="R31" s="3">
        <f>ABS($L31-_xlfn.RANK.EQ(H31,H$4:H$47,0)+(COUNTIF(H31:H$47,H31))-1)</f>
        <v>9</v>
      </c>
      <c r="S31" s="3">
        <f>ABS($L31-_xlfn.RANK.EQ(I31,I$4:I$47,0)+(COUNTIF(I31:I$47,I31))-1)</f>
        <v>7</v>
      </c>
      <c r="T31" s="3">
        <f>ABS($L31-_xlfn.RANK.EQ(J31,J$4:J$47,0)+(COUNTIF(J31:J$47,J31))-1)</f>
        <v>4</v>
      </c>
    </row>
    <row r="32" spans="2:20" ht="16.5" x14ac:dyDescent="0.3">
      <c r="B32" s="1">
        <v>7</v>
      </c>
      <c r="C32" s="1">
        <v>8.36</v>
      </c>
      <c r="D32" s="1">
        <v>6.06</v>
      </c>
      <c r="E32" s="1">
        <v>29</v>
      </c>
      <c r="F32" s="1">
        <v>23</v>
      </c>
      <c r="G32" s="1">
        <v>1.27</v>
      </c>
      <c r="H32" s="1">
        <v>0.66</v>
      </c>
      <c r="I32" s="1">
        <v>1.03</v>
      </c>
      <c r="J32" s="1">
        <v>0.69</v>
      </c>
      <c r="L32" s="3">
        <f>_xlfn.RANK.EQ(B32,B$4:B$47,0)+(COUNTIF(B32:B$47,B32))-1</f>
        <v>27</v>
      </c>
      <c r="M32" s="3">
        <f>ABS($L32-_xlfn.RANK.EQ(C32,C$4:C$47,0)+(COUNTIF(C32:C$47,C32))-1)</f>
        <v>6</v>
      </c>
      <c r="N32" s="3">
        <f>ABS($L32-_xlfn.RANK.EQ(D32,D$4:D$47,0)+(COUNTIF(D32:D$47,D32))-1)</f>
        <v>10</v>
      </c>
      <c r="O32" s="3">
        <f>ABS($L32-_xlfn.RANK.EQ(E32,E$4:E$47,0)+(COUNTIF(E32:E$47,E32))-1)</f>
        <v>13</v>
      </c>
      <c r="P32" s="3">
        <f>ABS($L32-_xlfn.RANK.EQ(F32,F$4:F$47,0)+(COUNTIF(F32:F$47,F32))-1)</f>
        <v>6</v>
      </c>
      <c r="Q32" s="3">
        <f>ABS($L32-_xlfn.RANK.EQ(G32,G$4:G$47,0)+(COUNTIF(G32:G$47,G32))-1)</f>
        <v>21</v>
      </c>
      <c r="R32" s="3">
        <f>ABS($L32-_xlfn.RANK.EQ(H32,H$4:H$47,0)+(COUNTIF(H32:H$47,H32))-1)</f>
        <v>14</v>
      </c>
      <c r="S32" s="3">
        <f>ABS($L32-_xlfn.RANK.EQ(I32,I$4:I$47,0)+(COUNTIF(I32:I$47,I32))-1)</f>
        <v>18</v>
      </c>
      <c r="T32" s="3">
        <f>ABS($L32-_xlfn.RANK.EQ(J32,J$4:J$47,0)+(COUNTIF(J32:J$47,J32))-1)</f>
        <v>15</v>
      </c>
    </row>
    <row r="33" spans="2:20" ht="16.5" x14ac:dyDescent="0.3">
      <c r="B33" s="1">
        <v>7</v>
      </c>
      <c r="C33" s="1">
        <v>8.43</v>
      </c>
      <c r="D33" s="1">
        <v>5.81</v>
      </c>
      <c r="E33" s="1">
        <v>34</v>
      </c>
      <c r="F33" s="1">
        <v>26</v>
      </c>
      <c r="G33" s="1">
        <v>0.41</v>
      </c>
      <c r="H33" s="1">
        <v>0.25</v>
      </c>
      <c r="I33" s="1">
        <v>0.16</v>
      </c>
      <c r="J33" s="1">
        <v>0.34</v>
      </c>
      <c r="L33" s="3">
        <f>_xlfn.RANK.EQ(B33,B$4:B$47,0)+(COUNTIF(B33:B$47,B33))-1</f>
        <v>26</v>
      </c>
      <c r="M33" s="3">
        <f>ABS($L33-_xlfn.RANK.EQ(C33,C$4:C$47,0)+(COUNTIF(C33:C$47,C33))-1)</f>
        <v>6</v>
      </c>
      <c r="N33" s="3">
        <f>ABS($L33-_xlfn.RANK.EQ(D33,D$4:D$47,0)+(COUNTIF(D33:D$47,D33))-1)</f>
        <v>5</v>
      </c>
      <c r="O33" s="3">
        <f>ABS($L33-_xlfn.RANK.EQ(E33,E$4:E$47,0)+(COUNTIF(E33:E$47,E33))-1)</f>
        <v>15</v>
      </c>
      <c r="P33" s="3">
        <f>ABS($L33-_xlfn.RANK.EQ(F33,F$4:F$47,0)+(COUNTIF(F33:F$47,F33))-1)</f>
        <v>8</v>
      </c>
      <c r="Q33" s="3">
        <f>ABS($L33-_xlfn.RANK.EQ(G33,G$4:G$47,0)+(COUNTIF(G33:G$47,G33))-1)</f>
        <v>8</v>
      </c>
      <c r="R33" s="3">
        <f>ABS($L33-_xlfn.RANK.EQ(H33,H$4:H$47,0)+(COUNTIF(H33:H$47,H33))-1)</f>
        <v>2</v>
      </c>
      <c r="S33" s="3">
        <f>ABS($L33-_xlfn.RANK.EQ(I33,I$4:I$47,0)+(COUNTIF(I33:I$47,I33))-1)</f>
        <v>1</v>
      </c>
      <c r="T33" s="3">
        <f>ABS($L33-_xlfn.RANK.EQ(J33,J$4:J$47,0)+(COUNTIF(J33:J$47,J33))-1)</f>
        <v>6</v>
      </c>
    </row>
    <row r="34" spans="2:20" ht="16.5" x14ac:dyDescent="0.3">
      <c r="B34" s="1">
        <v>9</v>
      </c>
      <c r="C34" s="1">
        <v>8.82</v>
      </c>
      <c r="D34" s="1">
        <v>5.91</v>
      </c>
      <c r="E34" s="1">
        <v>35</v>
      </c>
      <c r="F34" s="1">
        <v>38</v>
      </c>
      <c r="G34" s="1">
        <v>0.46</v>
      </c>
      <c r="H34" s="1">
        <v>0.6</v>
      </c>
      <c r="I34" s="1">
        <v>0.38</v>
      </c>
      <c r="J34" s="1">
        <v>0.73</v>
      </c>
      <c r="L34" s="3">
        <f>_xlfn.RANK.EQ(B34,B$4:B$47,0)+(COUNTIF(B34:B$47,B34))-1</f>
        <v>3</v>
      </c>
      <c r="M34" s="3">
        <f>ABS($L34-_xlfn.RANK.EQ(C34,C$4:C$47,0)+(COUNTIF(C34:C$47,C34))-1)</f>
        <v>6</v>
      </c>
      <c r="N34" s="3">
        <f>ABS($L34-_xlfn.RANK.EQ(D34,D$4:D$47,0)+(COUNTIF(D34:D$47,D34))-1)</f>
        <v>17</v>
      </c>
      <c r="O34" s="3">
        <f>ABS($L34-_xlfn.RANK.EQ(E34,E$4:E$47,0)+(COUNTIF(E34:E$47,E34))-1)</f>
        <v>7</v>
      </c>
      <c r="P34" s="3">
        <f>ABS($L34-_xlfn.RANK.EQ(F34,F$4:F$47,0)+(COUNTIF(F34:F$47,F34))-1)</f>
        <v>4</v>
      </c>
      <c r="Q34" s="3">
        <f>ABS($L34-_xlfn.RANK.EQ(G34,G$4:G$47,0)+(COUNTIF(G34:G$47,G34))-1)</f>
        <v>13</v>
      </c>
      <c r="R34" s="3">
        <f>ABS($L34-_xlfn.RANK.EQ(H34,H$4:H$47,0)+(COUNTIF(H34:H$47,H34))-1)</f>
        <v>11</v>
      </c>
      <c r="S34" s="3">
        <f>ABS($L34-_xlfn.RANK.EQ(I34,I$4:I$47,0)+(COUNTIF(I34:I$47,I34))-1)</f>
        <v>21</v>
      </c>
      <c r="T34" s="3">
        <f>ABS($L34-_xlfn.RANK.EQ(J34,J$4:J$47,0)+(COUNTIF(J34:J$47,J34))-1)</f>
        <v>8</v>
      </c>
    </row>
    <row r="35" spans="2:20" ht="16.5" x14ac:dyDescent="0.3">
      <c r="B35" s="1">
        <v>7</v>
      </c>
      <c r="C35" s="1">
        <v>7.79</v>
      </c>
      <c r="D35" s="1">
        <v>5.55</v>
      </c>
      <c r="E35" s="1">
        <v>7</v>
      </c>
      <c r="F35" s="1">
        <v>8</v>
      </c>
      <c r="G35" s="1">
        <v>-0.06</v>
      </c>
      <c r="H35" s="1">
        <v>0.21</v>
      </c>
      <c r="I35" s="1">
        <v>0.22</v>
      </c>
      <c r="J35" s="1">
        <v>-0.05</v>
      </c>
      <c r="L35" s="3">
        <f>_xlfn.RANK.EQ(B35,B$4:B$47,0)+(COUNTIF(B35:B$47,B35))-1</f>
        <v>25</v>
      </c>
      <c r="M35" s="3">
        <f>ABS($L35-_xlfn.RANK.EQ(C35,C$4:C$47,0)+(COUNTIF(C35:C$47,C35))-1)</f>
        <v>7</v>
      </c>
      <c r="N35" s="3">
        <f>ABS($L35-_xlfn.RANK.EQ(D35,D$4:D$47,0)+(COUNTIF(D35:D$47,D35))-1)</f>
        <v>3</v>
      </c>
      <c r="O35" s="3">
        <f>ABS($L35-_xlfn.RANK.EQ(E35,E$4:E$47,0)+(COUNTIF(E35:E$47,E35))-1)</f>
        <v>12</v>
      </c>
      <c r="P35" s="3">
        <f>ABS($L35-_xlfn.RANK.EQ(F35,F$4:F$47,0)+(COUNTIF(F35:F$47,F35))-1)</f>
        <v>12</v>
      </c>
      <c r="Q35" s="3">
        <f>ABS($L35-_xlfn.RANK.EQ(G35,G$4:G$47,0)+(COUNTIF(G35:G$47,G35))-1)</f>
        <v>2</v>
      </c>
      <c r="R35" s="3">
        <f>ABS($L35-_xlfn.RANK.EQ(H35,H$4:H$47,0)+(COUNTIF(H35:H$47,H35))-1)</f>
        <v>1</v>
      </c>
      <c r="S35" s="3">
        <f>ABS($L35-_xlfn.RANK.EQ(I35,I$4:I$47,0)+(COUNTIF(I35:I$47,I35))-1)</f>
        <v>1</v>
      </c>
      <c r="T35" s="3">
        <f>ABS($L35-_xlfn.RANK.EQ(J35,J$4:J$47,0)+(COUNTIF(J35:J$47,J35))-1)</f>
        <v>6</v>
      </c>
    </row>
    <row r="36" spans="2:20" ht="16.5" x14ac:dyDescent="0.3">
      <c r="B36" s="1">
        <v>7</v>
      </c>
      <c r="C36" s="1">
        <v>7.21</v>
      </c>
      <c r="D36" s="1">
        <v>4.4400000000000004</v>
      </c>
      <c r="E36" s="1">
        <v>7</v>
      </c>
      <c r="F36" s="1">
        <v>1</v>
      </c>
      <c r="G36" s="1">
        <v>-1.95</v>
      </c>
      <c r="H36" s="1">
        <v>-1.25</v>
      </c>
      <c r="I36" s="1">
        <v>-1.55</v>
      </c>
      <c r="J36" s="1">
        <v>-1.33</v>
      </c>
      <c r="L36" s="3">
        <f>_xlfn.RANK.EQ(B36,B$4:B$47,0)+(COUNTIF(B36:B$47,B36))-1</f>
        <v>24</v>
      </c>
      <c r="M36" s="3">
        <f>ABS($L36-_xlfn.RANK.EQ(C36,C$4:C$47,0)+(COUNTIF(C36:C$47,C36))-1)</f>
        <v>18</v>
      </c>
      <c r="N36" s="3">
        <f>ABS($L36-_xlfn.RANK.EQ(D36,D$4:D$47,0)+(COUNTIF(D36:D$47,D36))-1)</f>
        <v>19</v>
      </c>
      <c r="O36" s="3">
        <f>ABS($L36-_xlfn.RANK.EQ(E36,E$4:E$47,0)+(COUNTIF(E36:E$47,E36))-1)</f>
        <v>14</v>
      </c>
      <c r="P36" s="3">
        <f>ABS($L36-_xlfn.RANK.EQ(F36,F$4:F$47,0)+(COUNTIF(F36:F$47,F36))-1)</f>
        <v>20</v>
      </c>
      <c r="Q36" s="3">
        <f>ABS($L36-_xlfn.RANK.EQ(G36,G$4:G$47,0)+(COUNTIF(G36:G$47,G36))-1)</f>
        <v>19</v>
      </c>
      <c r="R36" s="3">
        <f>ABS($L36-_xlfn.RANK.EQ(H36,H$4:H$47,0)+(COUNTIF(H36:H$47,H36))-1)</f>
        <v>19</v>
      </c>
      <c r="S36" s="3">
        <f>ABS($L36-_xlfn.RANK.EQ(I36,I$4:I$47,0)+(COUNTIF(I36:I$47,I36))-1)</f>
        <v>19</v>
      </c>
      <c r="T36" s="3">
        <f>ABS($L36-_xlfn.RANK.EQ(J36,J$4:J$47,0)+(COUNTIF(J36:J$47,J36))-1)</f>
        <v>19</v>
      </c>
    </row>
    <row r="37" spans="2:20" ht="16.5" x14ac:dyDescent="0.3">
      <c r="B37" s="1">
        <v>8</v>
      </c>
      <c r="C37" s="1">
        <v>8.4600000000000009</v>
      </c>
      <c r="D37" s="1">
        <v>6.09</v>
      </c>
      <c r="E37" s="1">
        <v>29</v>
      </c>
      <c r="F37" s="1">
        <v>33</v>
      </c>
      <c r="G37" s="1">
        <v>1.04</v>
      </c>
      <c r="H37" s="1">
        <v>0.48</v>
      </c>
      <c r="I37" s="1">
        <v>0.75</v>
      </c>
      <c r="J37" s="1">
        <v>0.57999999999999996</v>
      </c>
      <c r="L37" s="3">
        <f>_xlfn.RANK.EQ(B37,B$4:B$47,0)+(COUNTIF(B37:B$47,B37))-1</f>
        <v>12</v>
      </c>
      <c r="M37" s="3">
        <f>ABS($L37-_xlfn.RANK.EQ(C37,C$4:C$47,0)+(COUNTIF(C37:C$47,C37))-1)</f>
        <v>3</v>
      </c>
      <c r="N37" s="3">
        <f>ABS($L37-_xlfn.RANK.EQ(D37,D$4:D$47,0)+(COUNTIF(D37:D$47,D37))-1)</f>
        <v>4</v>
      </c>
      <c r="O37" s="3">
        <f>ABS($L37-_xlfn.RANK.EQ(E37,E$4:E$47,0)+(COUNTIF(E37:E$47,E37))-1)</f>
        <v>3</v>
      </c>
      <c r="P37" s="3">
        <f>ABS($L37-_xlfn.RANK.EQ(F37,F$4:F$47,0)+(COUNTIF(F37:F$47,F37))-1)</f>
        <v>0</v>
      </c>
      <c r="Q37" s="3">
        <f>ABS($L37-_xlfn.RANK.EQ(G37,G$4:G$47,0)+(COUNTIF(G37:G$47,G37))-1)</f>
        <v>2</v>
      </c>
      <c r="R37" s="3">
        <f>ABS($L37-_xlfn.RANK.EQ(H37,H$4:H$47,0)+(COUNTIF(H37:H$47,H37))-1)</f>
        <v>7</v>
      </c>
      <c r="S37" s="3">
        <f>ABS($L37-_xlfn.RANK.EQ(I37,I$4:I$47,0)+(COUNTIF(I37:I$47,I37))-1)</f>
        <v>2</v>
      </c>
      <c r="T37" s="3">
        <f>ABS($L37-_xlfn.RANK.EQ(J37,J$4:J$47,0)+(COUNTIF(J37:J$47,J37))-1)</f>
        <v>2</v>
      </c>
    </row>
    <row r="38" spans="2:20" ht="16.5" x14ac:dyDescent="0.3">
      <c r="B38" s="1">
        <v>7</v>
      </c>
      <c r="C38" s="1">
        <v>7.71</v>
      </c>
      <c r="D38" s="1">
        <v>5.05</v>
      </c>
      <c r="E38" s="1">
        <v>12</v>
      </c>
      <c r="F38" s="1">
        <v>9</v>
      </c>
      <c r="G38" s="1">
        <v>-0.76</v>
      </c>
      <c r="H38" s="1">
        <v>-0.51</v>
      </c>
      <c r="I38" s="1">
        <v>-0.82</v>
      </c>
      <c r="J38" s="1">
        <v>-0.5</v>
      </c>
      <c r="L38" s="3">
        <f>_xlfn.RANK.EQ(B38,B$4:B$47,0)+(COUNTIF(B38:B$47,B38))-1</f>
        <v>23</v>
      </c>
      <c r="M38" s="3">
        <f>ABS($L38-_xlfn.RANK.EQ(C38,C$4:C$47,0)+(COUNTIF(C38:C$47,C38))-1)</f>
        <v>11</v>
      </c>
      <c r="N38" s="3">
        <f>ABS($L38-_xlfn.RANK.EQ(D38,D$4:D$47,0)+(COUNTIF(D38:D$47,D38))-1)</f>
        <v>15</v>
      </c>
      <c r="O38" s="3">
        <f>ABS($L38-_xlfn.RANK.EQ(E38,E$4:E$47,0)+(COUNTIF(E38:E$47,E38))-1)</f>
        <v>10</v>
      </c>
      <c r="P38" s="3">
        <f>ABS($L38-_xlfn.RANK.EQ(F38,F$4:F$47,0)+(COUNTIF(F38:F$47,F38))-1)</f>
        <v>13</v>
      </c>
      <c r="Q38" s="3">
        <f>ABS($L38-_xlfn.RANK.EQ(G38,G$4:G$47,0)+(COUNTIF(G38:G$47,G38))-1)</f>
        <v>14</v>
      </c>
      <c r="R38" s="3">
        <f>ABS($L38-_xlfn.RANK.EQ(H38,H$4:H$47,0)+(COUNTIF(H38:H$47,H38))-1)</f>
        <v>15</v>
      </c>
      <c r="S38" s="3">
        <f>ABS($L38-_xlfn.RANK.EQ(I38,I$4:I$47,0)+(COUNTIF(I38:I$47,I38))-1)</f>
        <v>16</v>
      </c>
      <c r="T38" s="3">
        <f>ABS($L38-_xlfn.RANK.EQ(J38,J$4:J$47,0)+(COUNTIF(J38:J$47,J38))-1)</f>
        <v>15</v>
      </c>
    </row>
    <row r="39" spans="2:20" ht="16.5" x14ac:dyDescent="0.3">
      <c r="B39" s="1">
        <v>7</v>
      </c>
      <c r="C39" s="1">
        <v>7.75</v>
      </c>
      <c r="D39" s="1">
        <v>5.29</v>
      </c>
      <c r="E39" s="1">
        <v>13</v>
      </c>
      <c r="F39" s="1">
        <v>16</v>
      </c>
      <c r="G39" s="1">
        <v>-0.32</v>
      </c>
      <c r="H39" s="1">
        <v>0.04</v>
      </c>
      <c r="I39" s="1">
        <v>-0.1</v>
      </c>
      <c r="J39" s="1">
        <v>0.1</v>
      </c>
      <c r="L39" s="3">
        <f>_xlfn.RANK.EQ(B39,B$4:B$47,0)+(COUNTIF(B39:B$47,B39))-1</f>
        <v>22</v>
      </c>
      <c r="M39" s="3">
        <f>ABS($L39-_xlfn.RANK.EQ(C39,C$4:C$47,0)+(COUNTIF(C39:C$47,C39))-1)</f>
        <v>11</v>
      </c>
      <c r="N39" s="3">
        <f>ABS($L39-_xlfn.RANK.EQ(D39,D$4:D$47,0)+(COUNTIF(D39:D$47,D39))-1)</f>
        <v>12</v>
      </c>
      <c r="O39" s="3">
        <f>ABS($L39-_xlfn.RANK.EQ(E39,E$4:E$47,0)+(COUNTIF(E39:E$47,E39))-1)</f>
        <v>10</v>
      </c>
      <c r="P39" s="3">
        <f>ABS($L39-_xlfn.RANK.EQ(F39,F$4:F$47,0)+(COUNTIF(F39:F$47,F39))-1)</f>
        <v>7</v>
      </c>
      <c r="Q39" s="3">
        <f>ABS($L39-_xlfn.RANK.EQ(G39,G$4:G$47,0)+(COUNTIF(G39:G$47,G39))-1)</f>
        <v>9</v>
      </c>
      <c r="R39" s="3">
        <f>ABS($L39-_xlfn.RANK.EQ(H39,H$4:H$47,0)+(COUNTIF(H39:H$47,H39))-1)</f>
        <v>8</v>
      </c>
      <c r="S39" s="3">
        <f>ABS($L39-_xlfn.RANK.EQ(I39,I$4:I$47,0)+(COUNTIF(I39:I$47,I39))-1)</f>
        <v>9</v>
      </c>
      <c r="T39" s="3">
        <f>ABS($L39-_xlfn.RANK.EQ(J39,J$4:J$47,0)+(COUNTIF(J39:J$47,J39))-1)</f>
        <v>5</v>
      </c>
    </row>
    <row r="40" spans="2:20" ht="16.5" x14ac:dyDescent="0.3">
      <c r="B40" s="1">
        <v>5</v>
      </c>
      <c r="C40" s="1">
        <v>8.4600000000000009</v>
      </c>
      <c r="D40" s="1">
        <v>6.36</v>
      </c>
      <c r="E40" s="1">
        <v>29</v>
      </c>
      <c r="F40" s="1">
        <v>27</v>
      </c>
      <c r="G40" s="1">
        <v>0.71</v>
      </c>
      <c r="H40" s="1">
        <v>0.74</v>
      </c>
      <c r="I40" s="1">
        <v>0.82</v>
      </c>
      <c r="J40" s="1">
        <v>0.97</v>
      </c>
      <c r="L40" s="3">
        <f>_xlfn.RANK.EQ(B40,B$4:B$47,0)+(COUNTIF(B40:B$47,B40))-1</f>
        <v>42</v>
      </c>
      <c r="M40" s="3">
        <f>ABS($L40-_xlfn.RANK.EQ(C40,C$4:C$47,0)+(COUNTIF(C40:C$47,C40))-1)</f>
        <v>26</v>
      </c>
      <c r="N40" s="3">
        <f>ABS($L40-_xlfn.RANK.EQ(D40,D$4:D$47,0)+(COUNTIF(D40:D$47,D40))-1)</f>
        <v>30</v>
      </c>
      <c r="O40" s="3">
        <f>ABS($L40-_xlfn.RANK.EQ(E40,E$4:E$47,0)+(COUNTIF(E40:E$47,E40))-1)</f>
        <v>26</v>
      </c>
      <c r="P40" s="3">
        <f>ABS($L40-_xlfn.RANK.EQ(F40,F$4:F$47,0)+(COUNTIF(F40:F$47,F40))-1)</f>
        <v>24</v>
      </c>
      <c r="Q40" s="3">
        <f>ABS($L40-_xlfn.RANK.EQ(G40,G$4:G$47,0)+(COUNTIF(G40:G$47,G40))-1)</f>
        <v>28</v>
      </c>
      <c r="R40" s="3">
        <f>ABS($L40-_xlfn.RANK.EQ(H40,H$4:H$47,0)+(COUNTIF(H40:H$47,H40))-1)</f>
        <v>33</v>
      </c>
      <c r="S40" s="3">
        <f>ABS($L40-_xlfn.RANK.EQ(I40,I$4:I$47,0)+(COUNTIF(I40:I$47,I40))-1)</f>
        <v>30</v>
      </c>
      <c r="T40" s="3">
        <f>ABS($L40-_xlfn.RANK.EQ(J40,J$4:J$47,0)+(COUNTIF(J40:J$47,J40))-1)</f>
        <v>32</v>
      </c>
    </row>
    <row r="41" spans="2:20" ht="16.5" x14ac:dyDescent="0.3">
      <c r="B41" s="1">
        <v>9</v>
      </c>
      <c r="C41" s="1">
        <v>9.2899999999999991</v>
      </c>
      <c r="D41" s="1">
        <v>7.06</v>
      </c>
      <c r="E41" s="1">
        <v>43</v>
      </c>
      <c r="F41" s="1">
        <v>41</v>
      </c>
      <c r="G41" s="1">
        <v>2.15</v>
      </c>
      <c r="H41" s="1">
        <v>1.31</v>
      </c>
      <c r="I41" s="1">
        <v>1.64</v>
      </c>
      <c r="J41" s="1">
        <v>1.61</v>
      </c>
      <c r="L41" s="3">
        <f>_xlfn.RANK.EQ(B41,B$4:B$47,0)+(COUNTIF(B41:B$47,B41))-1</f>
        <v>2</v>
      </c>
      <c r="M41" s="3">
        <f>ABS($L41-_xlfn.RANK.EQ(C41,C$4:C$47,0)+(COUNTIF(C41:C$47,C41))-1)</f>
        <v>1</v>
      </c>
      <c r="N41" s="3">
        <f>ABS($L41-_xlfn.RANK.EQ(D41,D$4:D$47,0)+(COUNTIF(D41:D$47,D41))-1)</f>
        <v>1</v>
      </c>
      <c r="O41" s="3">
        <f>ABS($L41-_xlfn.RANK.EQ(E41,E$4:E$47,0)+(COUNTIF(E41:E$47,E41))-1)</f>
        <v>0</v>
      </c>
      <c r="P41" s="3">
        <f>ABS($L41-_xlfn.RANK.EQ(F41,F$4:F$47,0)+(COUNTIF(F41:F$47,F41))-1)</f>
        <v>2</v>
      </c>
      <c r="Q41" s="3">
        <f>ABS($L41-_xlfn.RANK.EQ(G41,G$4:G$47,0)+(COUNTIF(G41:G$47,G41))-1)</f>
        <v>1</v>
      </c>
      <c r="R41" s="3">
        <f>ABS($L41-_xlfn.RANK.EQ(H41,H$4:H$47,0)+(COUNTIF(H41:H$47,H41))-1)</f>
        <v>1</v>
      </c>
      <c r="S41" s="3">
        <f>ABS($L41-_xlfn.RANK.EQ(I41,I$4:I$47,0)+(COUNTIF(I41:I$47,I41))-1)</f>
        <v>1</v>
      </c>
      <c r="T41" s="3">
        <f>ABS($L41-_xlfn.RANK.EQ(J41,J$4:J$47,0)+(COUNTIF(J41:J$47,J41))-1)</f>
        <v>1</v>
      </c>
    </row>
    <row r="42" spans="2:20" ht="16.5" x14ac:dyDescent="0.3">
      <c r="B42" s="1">
        <v>8</v>
      </c>
      <c r="C42" s="1">
        <v>8.75</v>
      </c>
      <c r="D42" s="1">
        <v>6.68</v>
      </c>
      <c r="E42" s="1">
        <v>33</v>
      </c>
      <c r="F42" s="1">
        <v>35</v>
      </c>
      <c r="G42" s="1">
        <v>1.1499999999999999</v>
      </c>
      <c r="H42" s="1">
        <v>1.21</v>
      </c>
      <c r="I42" s="1">
        <v>1.46</v>
      </c>
      <c r="J42" s="1">
        <v>1.27</v>
      </c>
      <c r="L42" s="3">
        <f>_xlfn.RANK.EQ(B42,B$4:B$47,0)+(COUNTIF(B42:B$47,B42))-1</f>
        <v>11</v>
      </c>
      <c r="M42" s="3">
        <f>ABS($L42-_xlfn.RANK.EQ(C42,C$4:C$47,0)+(COUNTIF(C42:C$47,C42))-1)</f>
        <v>0</v>
      </c>
      <c r="N42" s="3">
        <f>ABS($L42-_xlfn.RANK.EQ(D42,D$4:D$47,0)+(COUNTIF(D42:D$47,D42))-1)</f>
        <v>6</v>
      </c>
      <c r="O42" s="3">
        <f>ABS($L42-_xlfn.RANK.EQ(E42,E$4:E$47,0)+(COUNTIF(E42:E$47,E42))-1)</f>
        <v>1</v>
      </c>
      <c r="P42" s="3">
        <f>ABS($L42-_xlfn.RANK.EQ(F42,F$4:F$47,0)+(COUNTIF(F42:F$47,F42))-1)</f>
        <v>1</v>
      </c>
      <c r="Q42" s="3">
        <f>ABS($L42-_xlfn.RANK.EQ(G42,G$4:G$47,0)+(COUNTIF(G42:G$47,G42))-1)</f>
        <v>3</v>
      </c>
      <c r="R42" s="3">
        <f>ABS($L42-_xlfn.RANK.EQ(H42,H$4:H$47,0)+(COUNTIF(H42:H$47,H42))-1)</f>
        <v>7</v>
      </c>
      <c r="S42" s="3">
        <f>ABS($L42-_xlfn.RANK.EQ(I42,I$4:I$47,0)+(COUNTIF(I42:I$47,I42))-1)</f>
        <v>6</v>
      </c>
      <c r="T42" s="3">
        <f>ABS($L42-_xlfn.RANK.EQ(J42,J$4:J$47,0)+(COUNTIF(J42:J$47,J42))-1)</f>
        <v>6</v>
      </c>
    </row>
    <row r="43" spans="2:20" ht="16.5" x14ac:dyDescent="0.3">
      <c r="B43" s="1">
        <v>10</v>
      </c>
      <c r="C43" s="1">
        <v>9.15</v>
      </c>
      <c r="D43" s="1">
        <v>6.46</v>
      </c>
      <c r="E43" s="1">
        <v>37</v>
      </c>
      <c r="F43" s="1">
        <v>37</v>
      </c>
      <c r="G43" s="1">
        <v>0.85</v>
      </c>
      <c r="H43" s="1">
        <v>0.74</v>
      </c>
      <c r="I43" s="1">
        <v>1.07</v>
      </c>
      <c r="J43" s="1">
        <v>0.57999999999999996</v>
      </c>
      <c r="L43" s="3">
        <f>_xlfn.RANK.EQ(B43,B$4:B$47,0)+(COUNTIF(B43:B$47,B43))-1</f>
        <v>1</v>
      </c>
      <c r="M43" s="3">
        <f>ABS($L43-_xlfn.RANK.EQ(C43,C$4:C$47,0)+(COUNTIF(C43:C$47,C43))-1)</f>
        <v>3</v>
      </c>
      <c r="N43" s="3">
        <f>ABS($L43-_xlfn.RANK.EQ(D43,D$4:D$47,0)+(COUNTIF(D43:D$47,D43))-1)</f>
        <v>8</v>
      </c>
      <c r="O43" s="3">
        <f>ABS($L43-_xlfn.RANK.EQ(E43,E$4:E$47,0)+(COUNTIF(E43:E$47,E43))-1)</f>
        <v>7</v>
      </c>
      <c r="P43" s="3">
        <f>ABS($L43-_xlfn.RANK.EQ(F43,F$4:F$47,0)+(COUNTIF(F43:F$47,F43))-1)</f>
        <v>7</v>
      </c>
      <c r="Q43" s="3">
        <f>ABS($L43-_xlfn.RANK.EQ(G43,G$4:G$47,0)+(COUNTIF(G43:G$47,G43))-1)</f>
        <v>10</v>
      </c>
      <c r="R43" s="3">
        <f>ABS($L43-_xlfn.RANK.EQ(H43,H$4:H$47,0)+(COUNTIF(H43:H$47,H43))-1)</f>
        <v>9</v>
      </c>
      <c r="S43" s="3">
        <f>ABS($L43-_xlfn.RANK.EQ(I43,I$4:I$47,0)+(COUNTIF(I43:I$47,I43))-1)</f>
        <v>7</v>
      </c>
      <c r="T43" s="3">
        <f>ABS($L43-_xlfn.RANK.EQ(J43,J$4:J$47,0)+(COUNTIF(J43:J$47,J43))-1)</f>
        <v>14</v>
      </c>
    </row>
    <row r="44" spans="2:20" ht="16.5" x14ac:dyDescent="0.3">
      <c r="B44" s="1">
        <v>8</v>
      </c>
      <c r="C44" s="1">
        <v>8.2899999999999991</v>
      </c>
      <c r="D44" s="1">
        <v>5.8</v>
      </c>
      <c r="E44" s="1">
        <v>31</v>
      </c>
      <c r="F44" s="1">
        <v>26</v>
      </c>
      <c r="G44" s="1">
        <v>0.09</v>
      </c>
      <c r="H44" s="1">
        <v>0.18</v>
      </c>
      <c r="I44" s="1">
        <v>0.15</v>
      </c>
      <c r="J44" s="1">
        <v>0.23</v>
      </c>
      <c r="L44" s="3">
        <f>_xlfn.RANK.EQ(B44,B$4:B$47,0)+(COUNTIF(B44:B$47,B44))-1</f>
        <v>10</v>
      </c>
      <c r="M44" s="3">
        <f>ABS($L44-_xlfn.RANK.EQ(C44,C$4:C$47,0)+(COUNTIF(C44:C$47,C44))-1)</f>
        <v>14</v>
      </c>
      <c r="N44" s="3">
        <f>ABS($L44-_xlfn.RANK.EQ(D44,D$4:D$47,0)+(COUNTIF(D44:D$47,D44))-1)</f>
        <v>13</v>
      </c>
      <c r="O44" s="3">
        <f>ABS($L44-_xlfn.RANK.EQ(E44,E$4:E$47,0)+(COUNTIF(E44:E$47,E44))-1)</f>
        <v>4</v>
      </c>
      <c r="P44" s="3">
        <f>ABS($L44-_xlfn.RANK.EQ(F44,F$4:F$47,0)+(COUNTIF(F44:F$47,F44))-1)</f>
        <v>9</v>
      </c>
      <c r="Q44" s="3">
        <f>ABS($L44-_xlfn.RANK.EQ(G44,G$4:G$47,0)+(COUNTIF(G44:G$47,G44))-1)</f>
        <v>15</v>
      </c>
      <c r="R44" s="3">
        <f>ABS($L44-_xlfn.RANK.EQ(H44,H$4:H$47,0)+(COUNTIF(H44:H$47,H44))-1)</f>
        <v>17</v>
      </c>
      <c r="S44" s="3">
        <f>ABS($L44-_xlfn.RANK.EQ(I44,I$4:I$47,0)+(COUNTIF(I44:I$47,I44))-1)</f>
        <v>18</v>
      </c>
      <c r="T44" s="3">
        <f>ABS($L44-_xlfn.RANK.EQ(J44,J$4:J$47,0)+(COUNTIF(J44:J$47,J44))-1)</f>
        <v>13</v>
      </c>
    </row>
    <row r="45" spans="2:20" ht="16.5" x14ac:dyDescent="0.3">
      <c r="B45" s="1">
        <v>7</v>
      </c>
      <c r="C45" s="1">
        <v>8.23</v>
      </c>
      <c r="D45" s="1">
        <v>6.37</v>
      </c>
      <c r="E45" s="1">
        <v>17</v>
      </c>
      <c r="F45" s="1">
        <v>23</v>
      </c>
      <c r="G45" s="1">
        <v>0.4</v>
      </c>
      <c r="H45" s="1">
        <v>0.71</v>
      </c>
      <c r="I45" s="1">
        <v>0.84</v>
      </c>
      <c r="J45" s="1">
        <v>0.62</v>
      </c>
      <c r="L45" s="3">
        <f>_xlfn.RANK.EQ(B45,B$4:B$47,0)+(COUNTIF(B45:B$47,B45))-1</f>
        <v>21</v>
      </c>
      <c r="M45" s="3">
        <f>ABS($L45-_xlfn.RANK.EQ(C45,C$4:C$47,0)+(COUNTIF(C45:C$47,C45))-1)</f>
        <v>4</v>
      </c>
      <c r="N45" s="3">
        <f>ABS($L45-_xlfn.RANK.EQ(D45,D$4:D$47,0)+(COUNTIF(D45:D$47,D45))-1)</f>
        <v>11</v>
      </c>
      <c r="O45" s="3">
        <f>ABS($L45-_xlfn.RANK.EQ(E45,E$4:E$47,0)+(COUNTIF(E45:E$47,E45))-1)</f>
        <v>6</v>
      </c>
      <c r="P45" s="3">
        <f>ABS($L45-_xlfn.RANK.EQ(F45,F$4:F$47,0)+(COUNTIF(F45:F$47,F45))-1)</f>
        <v>1</v>
      </c>
      <c r="Q45" s="3">
        <f>ABS($L45-_xlfn.RANK.EQ(G45,G$4:G$47,0)+(COUNTIF(G45:G$47,G45))-1)</f>
        <v>2</v>
      </c>
      <c r="R45" s="3">
        <f>ABS($L45-_xlfn.RANK.EQ(H45,H$4:H$47,0)+(COUNTIF(H45:H$47,H45))-1)</f>
        <v>9</v>
      </c>
      <c r="S45" s="3">
        <f>ABS($L45-_xlfn.RANK.EQ(I45,I$4:I$47,0)+(COUNTIF(I45:I$47,I45))-1)</f>
        <v>10</v>
      </c>
      <c r="T45" s="3">
        <f>ABS($L45-_xlfn.RANK.EQ(J45,J$4:J$47,0)+(COUNTIF(J45:J$47,J45))-1)</f>
        <v>7</v>
      </c>
    </row>
    <row r="46" spans="2:20" ht="16.5" x14ac:dyDescent="0.3">
      <c r="B46" s="1">
        <v>8</v>
      </c>
      <c r="C46" s="1">
        <v>8.23</v>
      </c>
      <c r="D46" s="1">
        <v>5.53</v>
      </c>
      <c r="E46" s="1">
        <v>22</v>
      </c>
      <c r="F46" s="1">
        <v>14</v>
      </c>
      <c r="G46" s="1">
        <v>-0.35</v>
      </c>
      <c r="H46" s="1">
        <v>-0.09</v>
      </c>
      <c r="I46" s="1">
        <v>0.02</v>
      </c>
      <c r="J46" s="1">
        <v>-0.19</v>
      </c>
      <c r="L46" s="3">
        <f>_xlfn.RANK.EQ(B46,B$4:B$47,0)+(COUNTIF(B46:B$47,B46))-1</f>
        <v>9</v>
      </c>
      <c r="M46" s="3">
        <f>ABS($L46-_xlfn.RANK.EQ(C46,C$4:C$47,0)+(COUNTIF(C46:C$47,C46))-1)</f>
        <v>17</v>
      </c>
      <c r="N46" s="3">
        <f>ABS($L46-_xlfn.RANK.EQ(D46,D$4:D$47,0)+(COUNTIF(D46:D$47,D46))-1)</f>
        <v>23</v>
      </c>
      <c r="O46" s="3">
        <f>ABS($L46-_xlfn.RANK.EQ(E46,E$4:E$47,0)+(COUNTIF(E46:E$47,E46))-1)</f>
        <v>14</v>
      </c>
      <c r="P46" s="3">
        <f>ABS($L46-_xlfn.RANK.EQ(F46,F$4:F$47,0)+(COUNTIF(F46:F$47,F46))-1)</f>
        <v>22</v>
      </c>
      <c r="Q46" s="3">
        <f>ABS($L46-_xlfn.RANK.EQ(G46,G$4:G$47,0)+(COUNTIF(G46:G$47,G46))-1)</f>
        <v>23</v>
      </c>
      <c r="R46" s="3">
        <f>ABS($L46-_xlfn.RANK.EQ(H46,H$4:H$47,0)+(COUNTIF(H46:H$47,H46))-1)</f>
        <v>25</v>
      </c>
      <c r="S46" s="3">
        <f>ABS($L46-_xlfn.RANK.EQ(I46,I$4:I$47,0)+(COUNTIF(I46:I$47,I46))-1)</f>
        <v>20</v>
      </c>
      <c r="T46" s="3">
        <f>ABS($L46-_xlfn.RANK.EQ(J46,J$4:J$47,0)+(COUNTIF(J46:J$47,J46))-1)</f>
        <v>25</v>
      </c>
    </row>
    <row r="47" spans="2:20" ht="16.5" x14ac:dyDescent="0.3">
      <c r="B47" s="1">
        <v>7</v>
      </c>
      <c r="C47" s="1">
        <v>8</v>
      </c>
      <c r="D47" s="1">
        <v>5.76</v>
      </c>
      <c r="E47" s="1">
        <v>17</v>
      </c>
      <c r="F47" s="1">
        <v>13</v>
      </c>
      <c r="G47" s="1">
        <v>0</v>
      </c>
      <c r="H47" s="1">
        <v>0.51</v>
      </c>
      <c r="I47" s="1">
        <v>0.51</v>
      </c>
      <c r="J47" s="1">
        <v>0.12</v>
      </c>
      <c r="L47" s="3">
        <f>_xlfn.RANK.EQ(B47,B$4:B$47,0)+(COUNTIF(B47:B$47,B47))-1</f>
        <v>20</v>
      </c>
      <c r="M47" s="3">
        <f>ABS($L47-_xlfn.RANK.EQ(C47,C$4:C$47,0)+(COUNTIF(C47:C$47,C47))-1)</f>
        <v>9</v>
      </c>
      <c r="N47" s="3">
        <f>ABS($L47-_xlfn.RANK.EQ(D47,D$4:D$47,0)+(COUNTIF(D47:D$47,D47))-1)</f>
        <v>5</v>
      </c>
      <c r="O47" s="3">
        <f>ABS($L47-_xlfn.RANK.EQ(E47,E$4:E$47,0)+(COUNTIF(E47:E$47,E47))-1)</f>
        <v>8</v>
      </c>
      <c r="P47" s="3">
        <f>ABS($L47-_xlfn.RANK.EQ(F47,F$4:F$47,0)+(COUNTIF(F47:F$47,F47))-1)</f>
        <v>12</v>
      </c>
      <c r="Q47" s="3">
        <f>ABS($L47-_xlfn.RANK.EQ(G47,G$4:G$47,0)+(COUNTIF(G47:G$47,G47))-1)</f>
        <v>6</v>
      </c>
      <c r="R47" s="3">
        <f>ABS($L47-_xlfn.RANK.EQ(H47,H$4:H$47,0)+(COUNTIF(H47:H$47,H47))-1)</f>
        <v>2</v>
      </c>
      <c r="S47" s="3">
        <f>ABS($L47-_xlfn.RANK.EQ(I47,I$4:I$47,0)+(COUNTIF(I47:I$47,I47))-1)</f>
        <v>1</v>
      </c>
      <c r="T47" s="3">
        <f>ABS($L47-_xlfn.RANK.EQ(J47,J$4:J$47,0)+(COUNTIF(J47:J$47,J47))-1)</f>
        <v>5</v>
      </c>
    </row>
    <row r="48" spans="2:20" x14ac:dyDescent="0.25">
      <c r="L48" s="1"/>
      <c r="M48" s="1">
        <f>SUM(M4:M47)</f>
        <v>412</v>
      </c>
      <c r="N48" s="1">
        <f t="shared" ref="N48:T48" si="3">SUM(N4:N47)</f>
        <v>458</v>
      </c>
      <c r="O48" s="1">
        <f t="shared" si="3"/>
        <v>410</v>
      </c>
      <c r="P48" s="1">
        <f t="shared" si="3"/>
        <v>406</v>
      </c>
      <c r="Q48" s="1">
        <f t="shared" si="3"/>
        <v>472</v>
      </c>
      <c r="R48" s="1">
        <f t="shared" si="3"/>
        <v>474</v>
      </c>
      <c r="S48" s="1">
        <f t="shared" si="3"/>
        <v>486</v>
      </c>
      <c r="T48" s="1">
        <f t="shared" si="3"/>
        <v>452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L1" workbookViewId="0">
      <selection activeCell="Z29" sqref="Z29"/>
    </sheetView>
  </sheetViews>
  <sheetFormatPr defaultRowHeight="15" x14ac:dyDescent="0.25"/>
  <sheetData>
    <row r="1" spans="1:20" x14ac:dyDescent="0.25">
      <c r="A1" t="s">
        <v>12</v>
      </c>
      <c r="B1" s="1" t="s">
        <v>0</v>
      </c>
      <c r="C1" s="1" t="s">
        <v>8</v>
      </c>
      <c r="D1" s="1" t="s">
        <v>7</v>
      </c>
      <c r="E1" s="1" t="s">
        <v>1</v>
      </c>
      <c r="F1" s="1" t="s">
        <v>3</v>
      </c>
      <c r="G1" s="1" t="s">
        <v>2</v>
      </c>
      <c r="H1" s="1" t="s">
        <v>6</v>
      </c>
      <c r="I1" s="1" t="s">
        <v>4</v>
      </c>
      <c r="J1" s="1" t="s">
        <v>5</v>
      </c>
    </row>
    <row r="2" spans="1:20" x14ac:dyDescent="0.25">
      <c r="B2" s="1"/>
      <c r="C2" s="1"/>
      <c r="D2" s="1"/>
      <c r="E2" s="1"/>
      <c r="F2" s="1"/>
      <c r="G2" s="1"/>
      <c r="H2" s="1"/>
      <c r="I2" s="1"/>
      <c r="J2" s="1"/>
    </row>
    <row r="3" spans="1:20" x14ac:dyDescent="0.25">
      <c r="B3" s="1"/>
      <c r="C3" s="1"/>
      <c r="D3" s="1"/>
      <c r="E3" s="1"/>
      <c r="F3" s="1"/>
      <c r="G3" s="1"/>
      <c r="H3" s="1"/>
      <c r="I3" s="1"/>
      <c r="J3" s="1"/>
      <c r="M3" s="1" t="s">
        <v>8</v>
      </c>
      <c r="N3" s="1" t="s">
        <v>7</v>
      </c>
      <c r="O3" s="1" t="s">
        <v>1</v>
      </c>
      <c r="P3" s="1" t="s">
        <v>3</v>
      </c>
      <c r="Q3" s="1" t="s">
        <v>2</v>
      </c>
      <c r="R3" s="1" t="s">
        <v>6</v>
      </c>
      <c r="S3" s="1" t="s">
        <v>4</v>
      </c>
      <c r="T3" s="1" t="s">
        <v>5</v>
      </c>
    </row>
    <row r="4" spans="1:20" ht="16.5" x14ac:dyDescent="0.3">
      <c r="B4">
        <v>9</v>
      </c>
      <c r="C4">
        <v>8.8699999999999992</v>
      </c>
      <c r="D4">
        <v>6.35</v>
      </c>
      <c r="E4">
        <v>37</v>
      </c>
      <c r="F4">
        <v>38</v>
      </c>
      <c r="G4">
        <v>0.44</v>
      </c>
      <c r="H4">
        <v>0.63</v>
      </c>
      <c r="I4">
        <v>0.77</v>
      </c>
      <c r="J4">
        <v>0.73</v>
      </c>
      <c r="L4" s="3">
        <f>_xlfn.RANK.EQ(B4,B$4:B$45,0)+(COUNTIF(B4:B$45,B4))-1</f>
        <v>8</v>
      </c>
      <c r="M4" s="3">
        <f>ABS($L4-_xlfn.RANK.EQ(C4,C$4:C$45,0)+(COUNTIF(C4:C$45,C4))-1)</f>
        <v>4</v>
      </c>
      <c r="N4" s="3">
        <f>ABS($L4-_xlfn.RANK.EQ(D4,D$4:D$45,0)+(COUNTIF(D4:D$45,D4))-1)</f>
        <v>1</v>
      </c>
      <c r="O4" s="3">
        <f>ABS($L4-_xlfn.RANK.EQ(E4,E$4:E$45,0)+(COUNTIF(E4:E$45,E4))-1)</f>
        <v>2</v>
      </c>
      <c r="P4" s="3">
        <f>ABS($L4-_xlfn.RANK.EQ(F4,F$4:F$45,0)+(COUNTIF(F4:F$45,F4))-1)</f>
        <v>3</v>
      </c>
      <c r="Q4" s="3">
        <f>ABS($L4-_xlfn.RANK.EQ(G4,G$4:G$45,0)+(COUNTIF(G4:G$45,G4))-1)</f>
        <v>3</v>
      </c>
      <c r="R4" s="3">
        <f>ABS($L4-_xlfn.RANK.EQ(H4,H$4:H$45,0)+(COUNTIF(H4:H$45,H4))-1)</f>
        <v>3</v>
      </c>
      <c r="S4" s="3">
        <f>ABS($L4-_xlfn.RANK.EQ(I4,I$4:I$45,0)+(COUNTIF(I4:I$45,I4))-1)</f>
        <v>3</v>
      </c>
      <c r="T4" s="3">
        <f>ABS($L4-_xlfn.RANK.EQ(J4,J$4:J$45,0)+(COUNTIF(J4:J$45,J4))-1)</f>
        <v>0</v>
      </c>
    </row>
    <row r="5" spans="1:20" ht="16.5" x14ac:dyDescent="0.3">
      <c r="B5">
        <v>9</v>
      </c>
      <c r="C5">
        <v>8.2100000000000009</v>
      </c>
      <c r="D5">
        <v>5.8</v>
      </c>
      <c r="E5">
        <v>33</v>
      </c>
      <c r="F5">
        <v>27</v>
      </c>
      <c r="G5">
        <v>0.23</v>
      </c>
      <c r="H5">
        <v>0.56000000000000005</v>
      </c>
      <c r="I5">
        <v>0.61</v>
      </c>
      <c r="J5">
        <v>0.39</v>
      </c>
      <c r="L5" s="3">
        <f>_xlfn.RANK.EQ(B5,B$4:B$45,0)+(COUNTIF(B5:B$45,B5))-1</f>
        <v>7</v>
      </c>
      <c r="M5" s="3">
        <f>ABS($L5-_xlfn.RANK.EQ(C5,C$4:C$45,0)+(COUNTIF(C5:C$45,C5))-1)</f>
        <v>13</v>
      </c>
      <c r="N5" s="3">
        <f>ABS($L5-_xlfn.RANK.EQ(D5,D$4:D$45,0)+(COUNTIF(D5:D$45,D5))-1)</f>
        <v>13</v>
      </c>
      <c r="O5" s="3">
        <f>ABS($L5-_xlfn.RANK.EQ(E5,E$4:E$45,0)+(COUNTIF(E5:E$45,E5))-1)</f>
        <v>3</v>
      </c>
      <c r="P5" s="3">
        <f>ABS($L5-_xlfn.RANK.EQ(F5,F$4:F$45,0)+(COUNTIF(F5:F$45,F5))-1)</f>
        <v>8</v>
      </c>
      <c r="Q5" s="3">
        <f>ABS($L5-_xlfn.RANK.EQ(G5,G$4:G$45,0)+(COUNTIF(G5:G$45,G5))-1)</f>
        <v>9</v>
      </c>
      <c r="R5" s="3">
        <f>ABS($L5-_xlfn.RANK.EQ(H5,H$4:H$45,0)+(COUNTIF(H5:H$45,H5))-1)</f>
        <v>2</v>
      </c>
      <c r="S5" s="3">
        <f>ABS($L5-_xlfn.RANK.EQ(I5,I$4:I$45,0)+(COUNTIF(I5:I$45,I5))-1)</f>
        <v>0</v>
      </c>
      <c r="T5" s="3">
        <f>ABS($L5-_xlfn.RANK.EQ(J5,J$4:J$45,0)+(COUNTIF(J5:J$45,J5))-1)</f>
        <v>11</v>
      </c>
    </row>
    <row r="6" spans="1:20" ht="16.5" x14ac:dyDescent="0.3">
      <c r="B6">
        <v>7</v>
      </c>
      <c r="C6">
        <v>7.88</v>
      </c>
      <c r="D6">
        <v>5.77</v>
      </c>
      <c r="E6">
        <v>15</v>
      </c>
      <c r="F6">
        <v>21</v>
      </c>
      <c r="G6">
        <v>0.1</v>
      </c>
      <c r="H6">
        <v>0.5</v>
      </c>
      <c r="I6">
        <v>0.52</v>
      </c>
      <c r="J6">
        <v>0.27</v>
      </c>
      <c r="L6" s="3">
        <f>_xlfn.RANK.EQ(B6,B$4:B$45,0)+(COUNTIF(B6:B$45,B6))-1</f>
        <v>38</v>
      </c>
      <c r="M6" s="3">
        <f>ABS($L6-_xlfn.RANK.EQ(C6,C$4:C$45,0)+(COUNTIF(C6:C$45,C6))-1)</f>
        <v>12</v>
      </c>
      <c r="N6" s="3">
        <f>ABS($L6-_xlfn.RANK.EQ(D6,D$4:D$45,0)+(COUNTIF(D6:D$45,D6))-1)</f>
        <v>17</v>
      </c>
      <c r="O6" s="3">
        <f>ABS($L6-_xlfn.RANK.EQ(E6,E$4:E$45,0)+(COUNTIF(E6:E$45,E6))-1)</f>
        <v>10</v>
      </c>
      <c r="P6" s="3">
        <f>ABS($L6-_xlfn.RANK.EQ(F6,F$4:F$45,0)+(COUNTIF(F6:F$45,F6))-1)</f>
        <v>16</v>
      </c>
      <c r="Q6" s="3">
        <f>ABS($L6-_xlfn.RANK.EQ(G6,G$4:G$45,0)+(COUNTIF(G6:G$45,G6))-1)</f>
        <v>16</v>
      </c>
      <c r="R6" s="3">
        <f>ABS($L6-_xlfn.RANK.EQ(H6,H$4:H$45,0)+(COUNTIF(H6:H$45,H6))-1)</f>
        <v>28</v>
      </c>
      <c r="S6" s="3">
        <f>ABS($L6-_xlfn.RANK.EQ(I6,I$4:I$45,0)+(COUNTIF(I6:I$45,I6))-1)</f>
        <v>26</v>
      </c>
      <c r="T6" s="3">
        <f>ABS($L6-_xlfn.RANK.EQ(J6,J$4:J$45,0)+(COUNTIF(J6:J$45,J6))-1)</f>
        <v>15</v>
      </c>
    </row>
    <row r="7" spans="1:20" ht="16.5" x14ac:dyDescent="0.3">
      <c r="B7">
        <v>7</v>
      </c>
      <c r="C7">
        <v>7.79</v>
      </c>
      <c r="D7">
        <v>5.35</v>
      </c>
      <c r="E7">
        <v>13</v>
      </c>
      <c r="F7">
        <v>8</v>
      </c>
      <c r="G7">
        <v>-0.12</v>
      </c>
      <c r="H7">
        <v>0.18</v>
      </c>
      <c r="I7">
        <v>0.16</v>
      </c>
      <c r="J7">
        <v>-0.03</v>
      </c>
      <c r="L7" s="3">
        <f>_xlfn.RANK.EQ(B7,B$4:B$45,0)+(COUNTIF(B7:B$45,B7))-1</f>
        <v>37</v>
      </c>
      <c r="M7" s="3">
        <f>ABS($L7-_xlfn.RANK.EQ(C7,C$4:C$45,0)+(COUNTIF(C7:C$45,C7))-1)</f>
        <v>6</v>
      </c>
      <c r="N7" s="3">
        <f>ABS($L7-_xlfn.RANK.EQ(D7,D$4:D$45,0)+(COUNTIF(D7:D$45,D7))-1)</f>
        <v>4</v>
      </c>
      <c r="O7" s="3">
        <f>ABS($L7-_xlfn.RANK.EQ(E7,E$4:E$45,0)+(COUNTIF(E7:E$45,E7))-1)</f>
        <v>7</v>
      </c>
      <c r="P7" s="3">
        <f>ABS($L7-_xlfn.RANK.EQ(F7,F$4:F$45,0)+(COUNTIF(F7:F$45,F7))-1)</f>
        <v>2</v>
      </c>
      <c r="Q7" s="3">
        <f>ABS($L7-_xlfn.RANK.EQ(G7,G$4:G$45,0)+(COUNTIF(G7:G$45,G7))-1)</f>
        <v>5</v>
      </c>
      <c r="R7" s="3">
        <f>ABS($L7-_xlfn.RANK.EQ(H7,H$4:H$45,0)+(COUNTIF(H7:H$45,H7))-1)</f>
        <v>9</v>
      </c>
      <c r="S7" s="3">
        <f>ABS($L7-_xlfn.RANK.EQ(I7,I$4:I$45,0)+(COUNTIF(I7:I$45,I7))-1)</f>
        <v>11</v>
      </c>
      <c r="T7" s="3">
        <f>ABS($L7-_xlfn.RANK.EQ(J7,J$4:J$45,0)+(COUNTIF(J7:J$45,J7))-1)</f>
        <v>4</v>
      </c>
    </row>
    <row r="8" spans="1:20" ht="16.5" x14ac:dyDescent="0.3">
      <c r="B8">
        <v>8</v>
      </c>
      <c r="C8">
        <v>7.74</v>
      </c>
      <c r="D8">
        <v>5.0999999999999996</v>
      </c>
      <c r="E8">
        <v>14</v>
      </c>
      <c r="F8">
        <v>13</v>
      </c>
      <c r="G8">
        <v>-0.16</v>
      </c>
      <c r="H8">
        <v>0.15</v>
      </c>
      <c r="I8">
        <v>0.03</v>
      </c>
      <c r="J8">
        <v>-0.04</v>
      </c>
      <c r="L8" s="3">
        <f>_xlfn.RANK.EQ(B8,B$4:B$45,0)+(COUNTIF(B8:B$45,B8))-1</f>
        <v>28</v>
      </c>
      <c r="M8" s="3">
        <f>ABS($L8-_xlfn.RANK.EQ(C8,C$4:C$45,0)+(COUNTIF(C8:C$45,C8))-1)</f>
        <v>5</v>
      </c>
      <c r="N8" s="3">
        <f>ABS($L8-_xlfn.RANK.EQ(D8,D$4:D$45,0)+(COUNTIF(D8:D$45,D8))-1)</f>
        <v>8</v>
      </c>
      <c r="O8" s="3">
        <f>ABS($L8-_xlfn.RANK.EQ(E8,E$4:E$45,0)+(COUNTIF(E8:E$45,E8))-1)</f>
        <v>1</v>
      </c>
      <c r="P8" s="3">
        <f>ABS($L8-_xlfn.RANK.EQ(F8,F$4:F$45,0)+(COUNTIF(F8:F$45,F8))-1)</f>
        <v>2</v>
      </c>
      <c r="Q8" s="3">
        <f>ABS($L8-_xlfn.RANK.EQ(G8,G$4:G$45,0)+(COUNTIF(G8:G$45,G8))-1)</f>
        <v>6</v>
      </c>
      <c r="R8" s="3">
        <f>ABS($L8-_xlfn.RANK.EQ(H8,H$4:H$45,0)+(COUNTIF(H8:H$45,H8))-1)</f>
        <v>2</v>
      </c>
      <c r="S8" s="3">
        <f>ABS($L8-_xlfn.RANK.EQ(I8,I$4:I$45,0)+(COUNTIF(I8:I$45,I8))-1)</f>
        <v>5</v>
      </c>
      <c r="T8" s="3">
        <f>ABS($L8-_xlfn.RANK.EQ(J8,J$4:J$45,0)+(COUNTIF(J8:J$45,J8))-1)</f>
        <v>5</v>
      </c>
    </row>
    <row r="9" spans="1:20" ht="16.5" x14ac:dyDescent="0.3">
      <c r="B9">
        <v>9</v>
      </c>
      <c r="C9">
        <v>9.33</v>
      </c>
      <c r="D9">
        <v>6.93</v>
      </c>
      <c r="E9">
        <v>42</v>
      </c>
      <c r="F9">
        <v>42</v>
      </c>
      <c r="G9">
        <v>1.17</v>
      </c>
      <c r="H9">
        <v>1.21</v>
      </c>
      <c r="I9">
        <v>1.49</v>
      </c>
      <c r="J9">
        <v>1.63</v>
      </c>
      <c r="L9" s="3">
        <f>_xlfn.RANK.EQ(B9,B$4:B$45,0)+(COUNTIF(B9:B$45,B9))-1</f>
        <v>6</v>
      </c>
      <c r="M9" s="3">
        <f>ABS($L9-_xlfn.RANK.EQ(C9,C$4:C$45,0)+(COUNTIF(C9:C$45,C9))-1)</f>
        <v>5</v>
      </c>
      <c r="N9" s="3">
        <f>ABS($L9-_xlfn.RANK.EQ(D9,D$4:D$45,0)+(COUNTIF(D9:D$45,D9))-1)</f>
        <v>5</v>
      </c>
      <c r="O9" s="3">
        <f>ABS($L9-_xlfn.RANK.EQ(E9,E$4:E$45,0)+(COUNTIF(E9:E$45,E9))-1)</f>
        <v>5</v>
      </c>
      <c r="P9" s="3">
        <f>ABS($L9-_xlfn.RANK.EQ(F9,F$4:F$45,0)+(COUNTIF(F9:F$45,F9))-1)</f>
        <v>5</v>
      </c>
      <c r="Q9" s="3">
        <f>ABS($L9-_xlfn.RANK.EQ(G9,G$4:G$45,0)+(COUNTIF(G9:G$45,G9))-1)</f>
        <v>5</v>
      </c>
      <c r="R9" s="3">
        <f>ABS($L9-_xlfn.RANK.EQ(H9,H$4:H$45,0)+(COUNTIF(H9:H$45,H9))-1)</f>
        <v>5</v>
      </c>
      <c r="S9" s="3">
        <f>ABS($L9-_xlfn.RANK.EQ(I9,I$4:I$45,0)+(COUNTIF(I9:I$45,I9))-1)</f>
        <v>5</v>
      </c>
      <c r="T9" s="3">
        <f>ABS($L9-_xlfn.RANK.EQ(J9,J$4:J$45,0)+(COUNTIF(J9:J$45,J9))-1)</f>
        <v>5</v>
      </c>
    </row>
    <row r="10" spans="1:20" ht="16.5" x14ac:dyDescent="0.3">
      <c r="B10">
        <v>5</v>
      </c>
      <c r="C10">
        <v>7</v>
      </c>
      <c r="D10">
        <v>4.49</v>
      </c>
      <c r="E10">
        <v>5</v>
      </c>
      <c r="F10">
        <v>4</v>
      </c>
      <c r="G10">
        <v>-0.46</v>
      </c>
      <c r="H10">
        <v>-0.13</v>
      </c>
      <c r="I10">
        <v>-0.3</v>
      </c>
      <c r="J10">
        <v>-0.41</v>
      </c>
      <c r="L10" s="3">
        <f>_xlfn.RANK.EQ(B10,B$4:B$45,0)+(COUNTIF(B10:B$45,B10))-1</f>
        <v>42</v>
      </c>
      <c r="M10" s="3">
        <f>ABS($L10-_xlfn.RANK.EQ(C10,C$4:C$45,0)+(COUNTIF(C10:C$45,C10))-1)</f>
        <v>0</v>
      </c>
      <c r="N10" s="3">
        <f>ABS($L10-_xlfn.RANK.EQ(D10,D$4:D$45,0)+(COUNTIF(D10:D$45,D10))-1)</f>
        <v>0</v>
      </c>
      <c r="O10" s="3">
        <f>ABS($L10-_xlfn.RANK.EQ(E10,E$4:E$45,0)+(COUNTIF(E10:E$45,E10))-1)</f>
        <v>5</v>
      </c>
      <c r="P10" s="3">
        <f>ABS($L10-_xlfn.RANK.EQ(F10,F$4:F$45,0)+(COUNTIF(F10:F$45,F10))-1)</f>
        <v>3</v>
      </c>
      <c r="Q10" s="3">
        <f>ABS($L10-_xlfn.RANK.EQ(G10,G$4:G$45,0)+(COUNTIF(G10:G$45,G10))-1)</f>
        <v>1</v>
      </c>
      <c r="R10" s="3">
        <f>ABS($L10-_xlfn.RANK.EQ(H10,H$4:H$45,0)+(COUNTIF(H10:H$45,H10))-1)</f>
        <v>4</v>
      </c>
      <c r="S10" s="3">
        <f>ABS($L10-_xlfn.RANK.EQ(I10,I$4:I$45,0)+(COUNTIF(I10:I$45,I10))-1)</f>
        <v>3</v>
      </c>
      <c r="T10" s="3">
        <f>ABS($L10-_xlfn.RANK.EQ(J10,J$4:J$45,0)+(COUNTIF(J10:J$45,J10))-1)</f>
        <v>2</v>
      </c>
    </row>
    <row r="11" spans="1:20" ht="16.5" x14ac:dyDescent="0.3">
      <c r="B11">
        <v>8</v>
      </c>
      <c r="C11">
        <v>8.5399999999999991</v>
      </c>
      <c r="D11">
        <v>6.39</v>
      </c>
      <c r="E11">
        <v>31</v>
      </c>
      <c r="F11">
        <v>36</v>
      </c>
      <c r="G11">
        <v>0.31</v>
      </c>
      <c r="H11">
        <v>0.54</v>
      </c>
      <c r="I11">
        <v>0.57999999999999996</v>
      </c>
      <c r="J11">
        <v>0.76</v>
      </c>
      <c r="L11" s="3">
        <f>_xlfn.RANK.EQ(B11,B$4:B$45,0)+(COUNTIF(B11:B$45,B11))-1</f>
        <v>27</v>
      </c>
      <c r="M11" s="3">
        <f>ABS($L11-_xlfn.RANK.EQ(C11,C$4:C$45,0)+(COUNTIF(C11:C$45,C11))-1)</f>
        <v>17</v>
      </c>
      <c r="N11" s="3">
        <f>ABS($L11-_xlfn.RANK.EQ(D11,D$4:D$45,0)+(COUNTIF(D11:D$45,D11))-1)</f>
        <v>21</v>
      </c>
      <c r="O11" s="3">
        <f>ABS($L11-_xlfn.RANK.EQ(E11,E$4:E$45,0)+(COUNTIF(E11:E$45,E11))-1)</f>
        <v>16</v>
      </c>
      <c r="P11" s="3">
        <f>ABS($L11-_xlfn.RANK.EQ(F11,F$4:F$45,0)+(COUNTIF(F11:F$45,F11))-1)</f>
        <v>20</v>
      </c>
      <c r="Q11" s="3">
        <f>ABS($L11-_xlfn.RANK.EQ(G11,G$4:G$45,0)+(COUNTIF(G11:G$45,G11))-1)</f>
        <v>19</v>
      </c>
      <c r="R11" s="3">
        <f>ABS($L11-_xlfn.RANK.EQ(H11,H$4:H$45,0)+(COUNTIF(H11:H$45,H11))-1)</f>
        <v>19</v>
      </c>
      <c r="S11" s="3">
        <f>ABS($L11-_xlfn.RANK.EQ(I11,I$4:I$45,0)+(COUNTIF(I11:I$45,I11))-1)</f>
        <v>18</v>
      </c>
      <c r="T11" s="3">
        <f>ABS($L11-_xlfn.RANK.EQ(J11,J$4:J$45,0)+(COUNTIF(J11:J$45,J11))-1)</f>
        <v>22</v>
      </c>
    </row>
    <row r="12" spans="1:20" ht="16.5" x14ac:dyDescent="0.3">
      <c r="B12">
        <v>8</v>
      </c>
      <c r="C12">
        <v>8.52</v>
      </c>
      <c r="D12">
        <v>6.42</v>
      </c>
      <c r="E12">
        <v>31</v>
      </c>
      <c r="F12">
        <v>34</v>
      </c>
      <c r="G12">
        <v>0.36</v>
      </c>
      <c r="H12">
        <v>0.53</v>
      </c>
      <c r="I12">
        <v>0.56000000000000005</v>
      </c>
      <c r="J12">
        <v>0.81</v>
      </c>
      <c r="L12" s="3">
        <f>_xlfn.RANK.EQ(B12,B$4:B$45,0)+(COUNTIF(B12:B$45,B12))-1</f>
        <v>26</v>
      </c>
      <c r="M12" s="3">
        <f>ABS($L12-_xlfn.RANK.EQ(C12,C$4:C$45,0)+(COUNTIF(C12:C$45,C12))-1)</f>
        <v>15</v>
      </c>
      <c r="N12" s="3">
        <f>ABS($L12-_xlfn.RANK.EQ(D12,D$4:D$45,0)+(COUNTIF(D12:D$45,D12))-1)</f>
        <v>21</v>
      </c>
      <c r="O12" s="3">
        <f>ABS($L12-_xlfn.RANK.EQ(E12,E$4:E$45,0)+(COUNTIF(E12:E$45,E12))-1)</f>
        <v>14</v>
      </c>
      <c r="P12" s="3">
        <f>ABS($L12-_xlfn.RANK.EQ(F12,F$4:F$45,0)+(COUNTIF(F12:F$45,F12))-1)</f>
        <v>17</v>
      </c>
      <c r="Q12" s="3">
        <f>ABS($L12-_xlfn.RANK.EQ(G12,G$4:G$45,0)+(COUNTIF(G12:G$45,G12))-1)</f>
        <v>20</v>
      </c>
      <c r="R12" s="3">
        <f>ABS($L12-_xlfn.RANK.EQ(H12,H$4:H$45,0)+(COUNTIF(H12:H$45,H12))-1)</f>
        <v>17</v>
      </c>
      <c r="S12" s="3">
        <f>ABS($L12-_xlfn.RANK.EQ(I12,I$4:I$45,0)+(COUNTIF(I12:I$45,I12))-1)</f>
        <v>16</v>
      </c>
      <c r="T12" s="3">
        <f>ABS($L12-_xlfn.RANK.EQ(J12,J$4:J$45,0)+(COUNTIF(J12:J$45,J12))-1)</f>
        <v>21</v>
      </c>
    </row>
    <row r="13" spans="1:20" ht="16.5" x14ac:dyDescent="0.3">
      <c r="B13">
        <v>7</v>
      </c>
      <c r="C13">
        <v>8.6300000000000008</v>
      </c>
      <c r="D13">
        <v>6.3</v>
      </c>
      <c r="E13">
        <v>27</v>
      </c>
      <c r="F13">
        <v>29</v>
      </c>
      <c r="G13">
        <v>0.26</v>
      </c>
      <c r="H13">
        <v>0.45</v>
      </c>
      <c r="I13">
        <v>0.5</v>
      </c>
      <c r="J13">
        <v>0.65</v>
      </c>
      <c r="L13" s="3">
        <f>_xlfn.RANK.EQ(B13,B$4:B$45,0)+(COUNTIF(B13:B$45,B13))-1</f>
        <v>36</v>
      </c>
      <c r="M13" s="3">
        <f>ABS($L13-_xlfn.RANK.EQ(C13,C$4:C$45,0)+(COUNTIF(C13:C$45,C13))-1)</f>
        <v>28</v>
      </c>
      <c r="N13" s="3">
        <f>ABS($L13-_xlfn.RANK.EQ(D13,D$4:D$45,0)+(COUNTIF(D13:D$45,D13))-1)</f>
        <v>29</v>
      </c>
      <c r="O13" s="3">
        <f>ABS($L13-_xlfn.RANK.EQ(E13,E$4:E$45,0)+(COUNTIF(E13:E$45,E13))-1)</f>
        <v>20</v>
      </c>
      <c r="P13" s="3">
        <f>ABS($L13-_xlfn.RANK.EQ(F13,F$4:F$45,0)+(COUNTIF(F13:F$45,F13))-1)</f>
        <v>22</v>
      </c>
      <c r="Q13" s="3">
        <f>ABS($L13-_xlfn.RANK.EQ(G13,G$4:G$45,0)+(COUNTIF(G13:G$45,G13))-1)</f>
        <v>27</v>
      </c>
      <c r="R13" s="3">
        <f>ABS($L13-_xlfn.RANK.EQ(H13,H$4:H$45,0)+(COUNTIF(H13:H$45,H13))-1)</f>
        <v>21</v>
      </c>
      <c r="S13" s="3">
        <f>ABS($L13-_xlfn.RANK.EQ(I13,I$4:I$45,0)+(COUNTIF(I13:I$45,I13))-1)</f>
        <v>22</v>
      </c>
      <c r="T13" s="3">
        <f>ABS($L13-_xlfn.RANK.EQ(J13,J$4:J$45,0)+(COUNTIF(J13:J$45,J13))-1)</f>
        <v>25</v>
      </c>
    </row>
    <row r="14" spans="1:20" ht="16.5" x14ac:dyDescent="0.3">
      <c r="B14">
        <v>8</v>
      </c>
      <c r="C14">
        <v>7.71</v>
      </c>
      <c r="D14">
        <v>5.72</v>
      </c>
      <c r="E14">
        <v>8</v>
      </c>
      <c r="F14">
        <v>15</v>
      </c>
      <c r="G14">
        <v>-0.08</v>
      </c>
      <c r="H14">
        <v>0.19</v>
      </c>
      <c r="I14">
        <v>0.1</v>
      </c>
      <c r="J14">
        <v>0.12</v>
      </c>
      <c r="L14" s="3">
        <f>_xlfn.RANK.EQ(B14,B$4:B$45,0)+(COUNTIF(B14:B$45,B14))-1</f>
        <v>25</v>
      </c>
      <c r="M14" s="3">
        <f>ABS($L14-_xlfn.RANK.EQ(C14,C$4:C$45,0)+(COUNTIF(C14:C$45,C14))-1)</f>
        <v>9</v>
      </c>
      <c r="N14" s="3">
        <f>ABS($L14-_xlfn.RANK.EQ(D14,D$4:D$45,0)+(COUNTIF(D14:D$45,D14))-1)</f>
        <v>3</v>
      </c>
      <c r="O14" s="3">
        <f>ABS($L14-_xlfn.RANK.EQ(E14,E$4:E$45,0)+(COUNTIF(E14:E$45,E14))-1)</f>
        <v>9</v>
      </c>
      <c r="P14" s="3">
        <f>ABS($L14-_xlfn.RANK.EQ(F14,F$4:F$45,0)+(COUNTIF(F14:F$45,F14))-1)</f>
        <v>3</v>
      </c>
      <c r="Q14" s="3">
        <f>ABS($L14-_xlfn.RANK.EQ(G14,G$4:G$45,0)+(COUNTIF(G14:G$45,G14))-1)</f>
        <v>5</v>
      </c>
      <c r="R14" s="3">
        <f>ABS($L14-_xlfn.RANK.EQ(H14,H$4:H$45,0)+(COUNTIF(H14:H$45,H14))-1)</f>
        <v>2</v>
      </c>
      <c r="S14" s="3">
        <f>ABS($L14-_xlfn.RANK.EQ(I14,I$4:I$45,0)+(COUNTIF(I14:I$45,I14))-1)</f>
        <v>5</v>
      </c>
      <c r="T14" s="3">
        <f>ABS($L14-_xlfn.RANK.EQ(J14,J$4:J$45,0)+(COUNTIF(J14:J$45,J14))-1)</f>
        <v>4</v>
      </c>
    </row>
    <row r="15" spans="1:20" ht="16.5" x14ac:dyDescent="0.3">
      <c r="B15">
        <v>9</v>
      </c>
      <c r="C15">
        <v>8.52</v>
      </c>
      <c r="D15">
        <v>5.85</v>
      </c>
      <c r="E15">
        <v>17</v>
      </c>
      <c r="F15">
        <v>24</v>
      </c>
      <c r="G15">
        <v>0.17</v>
      </c>
      <c r="H15">
        <v>0.3</v>
      </c>
      <c r="I15">
        <v>0.35</v>
      </c>
      <c r="J15">
        <v>0.35</v>
      </c>
      <c r="L15" s="3">
        <f>_xlfn.RANK.EQ(B15,B$4:B$45,0)+(COUNTIF(B15:B$45,B15))-1</f>
        <v>5</v>
      </c>
      <c r="M15" s="3">
        <f>ABS($L15-_xlfn.RANK.EQ(C15,C$4:C$45,0)+(COUNTIF(C15:C$45,C15))-1)</f>
        <v>7</v>
      </c>
      <c r="N15" s="3">
        <f>ABS($L15-_xlfn.RANK.EQ(D15,D$4:D$45,0)+(COUNTIF(D15:D$45,D15))-1)</f>
        <v>13</v>
      </c>
      <c r="O15" s="3">
        <f>ABS($L15-_xlfn.RANK.EQ(E15,E$4:E$45,0)+(COUNTIF(E15:E$45,E15))-1)</f>
        <v>21</v>
      </c>
      <c r="P15" s="3">
        <f>ABS($L15-_xlfn.RANK.EQ(F15,F$4:F$45,0)+(COUNTIF(F15:F$45,F15))-1)</f>
        <v>14</v>
      </c>
      <c r="Q15" s="3">
        <f>ABS($L15-_xlfn.RANK.EQ(G15,G$4:G$45,0)+(COUNTIF(G15:G$45,G15))-1)</f>
        <v>14</v>
      </c>
      <c r="R15" s="3">
        <f>ABS($L15-_xlfn.RANK.EQ(H15,H$4:H$45,0)+(COUNTIF(H15:H$45,H15))-1)</f>
        <v>17</v>
      </c>
      <c r="S15" s="3">
        <f>ABS($L15-_xlfn.RANK.EQ(I15,I$4:I$45,0)+(COUNTIF(I15:I$45,I15))-1)</f>
        <v>16</v>
      </c>
      <c r="T15" s="3">
        <f>ABS($L15-_xlfn.RANK.EQ(J15,J$4:J$45,0)+(COUNTIF(J15:J$45,J15))-1)</f>
        <v>14</v>
      </c>
    </row>
    <row r="16" spans="1:20" ht="16.5" x14ac:dyDescent="0.3">
      <c r="B16">
        <v>8</v>
      </c>
      <c r="C16">
        <v>8.52</v>
      </c>
      <c r="D16">
        <v>5.95</v>
      </c>
      <c r="E16">
        <v>34</v>
      </c>
      <c r="F16">
        <v>32</v>
      </c>
      <c r="G16">
        <v>0.27</v>
      </c>
      <c r="H16">
        <v>0.49</v>
      </c>
      <c r="I16">
        <v>0.51</v>
      </c>
      <c r="J16">
        <v>0.67</v>
      </c>
      <c r="L16" s="3">
        <f>_xlfn.RANK.EQ(B16,B$4:B$45,0)+(COUNTIF(B16:B$45,B16))-1</f>
        <v>24</v>
      </c>
      <c r="M16" s="3">
        <f>ABS($L16-_xlfn.RANK.EQ(C16,C$4:C$45,0)+(COUNTIF(C16:C$45,C16))-1)</f>
        <v>11</v>
      </c>
      <c r="N16" s="3">
        <f>ABS($L16-_xlfn.RANK.EQ(D16,D$4:D$45,0)+(COUNTIF(D16:D$45,D16))-1)</f>
        <v>9</v>
      </c>
      <c r="O16" s="3">
        <f>ABS($L16-_xlfn.RANK.EQ(E16,E$4:E$45,0)+(COUNTIF(E16:E$45,E16))-1)</f>
        <v>15</v>
      </c>
      <c r="P16" s="3">
        <f>ABS($L16-_xlfn.RANK.EQ(F16,F$4:F$45,0)+(COUNTIF(F16:F$45,F16))-1)</f>
        <v>13</v>
      </c>
      <c r="Q16" s="3">
        <f>ABS($L16-_xlfn.RANK.EQ(G16,G$4:G$45,0)+(COUNTIF(G16:G$45,G16))-1)</f>
        <v>13</v>
      </c>
      <c r="R16" s="3">
        <f>ABS($L16-_xlfn.RANK.EQ(H16,H$4:H$45,0)+(COUNTIF(H16:H$45,H16))-1)</f>
        <v>14</v>
      </c>
      <c r="S16" s="3">
        <f>ABS($L16-_xlfn.RANK.EQ(I16,I$4:I$45,0)+(COUNTIF(I16:I$45,I16))-1)</f>
        <v>11</v>
      </c>
      <c r="T16" s="3">
        <f>ABS($L16-_xlfn.RANK.EQ(J16,J$4:J$45,0)+(COUNTIF(J16:J$45,J16))-1)</f>
        <v>14</v>
      </c>
    </row>
    <row r="17" spans="2:20" ht="16.5" x14ac:dyDescent="0.3">
      <c r="B17">
        <v>7.5</v>
      </c>
      <c r="C17">
        <v>7.15</v>
      </c>
      <c r="D17">
        <v>4.67</v>
      </c>
      <c r="E17">
        <v>2</v>
      </c>
      <c r="F17">
        <v>3</v>
      </c>
      <c r="G17">
        <v>-0.37</v>
      </c>
      <c r="H17">
        <v>-0.22</v>
      </c>
      <c r="I17">
        <v>-0.27</v>
      </c>
      <c r="J17">
        <v>-0.33</v>
      </c>
      <c r="L17" s="3">
        <f>_xlfn.RANK.EQ(B17,B$4:B$45,0)+(COUNTIF(B17:B$45,B17))-1</f>
        <v>29</v>
      </c>
      <c r="M17" s="3">
        <f>ABS($L17-_xlfn.RANK.EQ(C17,C$4:C$45,0)+(COUNTIF(C17:C$45,C17))-1)</f>
        <v>10</v>
      </c>
      <c r="N17" s="3">
        <f>ABS($L17-_xlfn.RANK.EQ(D17,D$4:D$45,0)+(COUNTIF(D17:D$45,D17))-1)</f>
        <v>11</v>
      </c>
      <c r="O17" s="3">
        <f>ABS($L17-_xlfn.RANK.EQ(E17,E$4:E$45,0)+(COUNTIF(E17:E$45,E17))-1)</f>
        <v>11</v>
      </c>
      <c r="P17" s="3">
        <f>ABS($L17-_xlfn.RANK.EQ(F17,F$4:F$45,0)+(COUNTIF(F17:F$45,F17))-1)</f>
        <v>10</v>
      </c>
      <c r="Q17" s="3">
        <f>ABS($L17-_xlfn.RANK.EQ(G17,G$4:G$45,0)+(COUNTIF(G17:G$45,G17))-1)</f>
        <v>10</v>
      </c>
      <c r="R17" s="3">
        <f>ABS($L17-_xlfn.RANK.EQ(H17,H$4:H$45,0)+(COUNTIF(H17:H$45,H17))-1)</f>
        <v>10</v>
      </c>
      <c r="S17" s="3">
        <f>ABS($L17-_xlfn.RANK.EQ(I17,I$4:I$45,0)+(COUNTIF(I17:I$45,I17))-1)</f>
        <v>9</v>
      </c>
      <c r="T17" s="3">
        <f>ABS($L17-_xlfn.RANK.EQ(J17,J$4:J$45,0)+(COUNTIF(J17:J$45,J17))-1)</f>
        <v>8</v>
      </c>
    </row>
    <row r="18" spans="2:20" ht="16.5" x14ac:dyDescent="0.3">
      <c r="B18">
        <v>8</v>
      </c>
      <c r="C18">
        <v>8.1999999999999993</v>
      </c>
      <c r="D18">
        <v>5.87</v>
      </c>
      <c r="E18">
        <v>36</v>
      </c>
      <c r="F18">
        <v>31</v>
      </c>
      <c r="G18">
        <v>0.26</v>
      </c>
      <c r="H18">
        <v>0.47</v>
      </c>
      <c r="I18">
        <v>0.46</v>
      </c>
      <c r="J18">
        <v>0.55000000000000004</v>
      </c>
      <c r="L18" s="3">
        <f>_xlfn.RANK.EQ(B18,B$4:B$45,0)+(COUNTIF(B18:B$45,B18))-1</f>
        <v>23</v>
      </c>
      <c r="M18" s="3">
        <f>ABS($L18-_xlfn.RANK.EQ(C18,C$4:C$45,0)+(COUNTIF(C18:C$45,C18))-1)</f>
        <v>0</v>
      </c>
      <c r="N18" s="3">
        <f>ABS($L18-_xlfn.RANK.EQ(D18,D$4:D$45,0)+(COUNTIF(D18:D$45,D18))-1)</f>
        <v>6</v>
      </c>
      <c r="O18" s="3">
        <f>ABS($L18-_xlfn.RANK.EQ(E18,E$4:E$45,0)+(COUNTIF(E18:E$45,E18))-1)</f>
        <v>17</v>
      </c>
      <c r="P18" s="3">
        <f>ABS($L18-_xlfn.RANK.EQ(F18,F$4:F$45,0)+(COUNTIF(F18:F$45,F18))-1)</f>
        <v>11</v>
      </c>
      <c r="Q18" s="3">
        <f>ABS($L18-_xlfn.RANK.EQ(G18,G$4:G$45,0)+(COUNTIF(G18:G$45,G18))-1)</f>
        <v>13</v>
      </c>
      <c r="R18" s="3">
        <f>ABS($L18-_xlfn.RANK.EQ(H18,H$4:H$45,0)+(COUNTIF(H18:H$45,H18))-1)</f>
        <v>10</v>
      </c>
      <c r="S18" s="3">
        <f>ABS($L18-_xlfn.RANK.EQ(I18,I$4:I$45,0)+(COUNTIF(I18:I$45,I18))-1)</f>
        <v>5</v>
      </c>
      <c r="T18" s="3">
        <f>ABS($L18-_xlfn.RANK.EQ(J18,J$4:J$45,0)+(COUNTIF(J18:J$45,J18))-1)</f>
        <v>10</v>
      </c>
    </row>
    <row r="19" spans="2:20" ht="16.5" x14ac:dyDescent="0.3">
      <c r="B19">
        <v>8</v>
      </c>
      <c r="C19">
        <v>8.7200000000000006</v>
      </c>
      <c r="D19">
        <v>6.28</v>
      </c>
      <c r="E19">
        <v>39</v>
      </c>
      <c r="F19">
        <v>37</v>
      </c>
      <c r="G19">
        <v>0.35</v>
      </c>
      <c r="H19">
        <v>0.56000000000000005</v>
      </c>
      <c r="I19">
        <v>0.65</v>
      </c>
      <c r="J19">
        <v>0.76</v>
      </c>
      <c r="L19" s="3">
        <f>_xlfn.RANK.EQ(B19,B$4:B$45,0)+(COUNTIF(B19:B$45,B19))-1</f>
        <v>22</v>
      </c>
      <c r="M19" s="3">
        <f>ABS($L19-_xlfn.RANK.EQ(C19,C$4:C$45,0)+(COUNTIF(C19:C$45,C19))-1)</f>
        <v>16</v>
      </c>
      <c r="N19" s="3">
        <f>ABS($L19-_xlfn.RANK.EQ(D19,D$4:D$45,0)+(COUNTIF(D19:D$45,D19))-1)</f>
        <v>12</v>
      </c>
      <c r="O19" s="3">
        <f>ABS($L19-_xlfn.RANK.EQ(E19,E$4:E$45,0)+(COUNTIF(E19:E$45,E19))-1)</f>
        <v>18</v>
      </c>
      <c r="P19" s="3">
        <f>ABS($L19-_xlfn.RANK.EQ(F19,F$4:F$45,0)+(COUNTIF(F19:F$45,F19))-1)</f>
        <v>16</v>
      </c>
      <c r="Q19" s="3">
        <f>ABS($L19-_xlfn.RANK.EQ(G19,G$4:G$45,0)+(COUNTIF(G19:G$45,G19))-1)</f>
        <v>15</v>
      </c>
      <c r="R19" s="3">
        <f>ABS($L19-_xlfn.RANK.EQ(H19,H$4:H$45,0)+(COUNTIF(H19:H$45,H19))-1)</f>
        <v>16</v>
      </c>
      <c r="S19" s="3">
        <f>ABS($L19-_xlfn.RANK.EQ(I19,I$4:I$45,0)+(COUNTIF(I19:I$45,I19))-1)</f>
        <v>16</v>
      </c>
      <c r="T19" s="3">
        <f>ABS($L19-_xlfn.RANK.EQ(J19,J$4:J$45,0)+(COUNTIF(J19:J$45,J19))-1)</f>
        <v>16</v>
      </c>
    </row>
    <row r="20" spans="2:20" ht="16.5" x14ac:dyDescent="0.3">
      <c r="B20">
        <v>7</v>
      </c>
      <c r="C20">
        <v>7.88</v>
      </c>
      <c r="D20">
        <v>5.52</v>
      </c>
      <c r="E20">
        <v>6</v>
      </c>
      <c r="F20">
        <v>12</v>
      </c>
      <c r="G20">
        <v>-0.19</v>
      </c>
      <c r="H20">
        <v>-0.01</v>
      </c>
      <c r="I20">
        <v>-0.19</v>
      </c>
      <c r="J20">
        <v>0.05</v>
      </c>
      <c r="L20" s="3">
        <f>_xlfn.RANK.EQ(B20,B$4:B$45,0)+(COUNTIF(B20:B$45,B20))-1</f>
        <v>35</v>
      </c>
      <c r="M20" s="3">
        <f>ABS($L20-_xlfn.RANK.EQ(C20,C$4:C$45,0)+(COUNTIF(C20:C$45,C20))-1)</f>
        <v>8</v>
      </c>
      <c r="N20" s="3">
        <f>ABS($L20-_xlfn.RANK.EQ(D20,D$4:D$45,0)+(COUNTIF(D20:D$45,D20))-1)</f>
        <v>4</v>
      </c>
      <c r="O20" s="3">
        <f>ABS($L20-_xlfn.RANK.EQ(E20,E$4:E$45,0)+(COUNTIF(E20:E$45,E20))-1)</f>
        <v>2</v>
      </c>
      <c r="P20" s="3">
        <f>ABS($L20-_xlfn.RANK.EQ(F20,F$4:F$45,0)+(COUNTIF(F20:F$45,F20))-1)</f>
        <v>4</v>
      </c>
      <c r="Q20" s="3">
        <f>ABS($L20-_xlfn.RANK.EQ(G20,G$4:G$45,0)+(COUNTIF(G20:G$45,G20))-1)</f>
        <v>0</v>
      </c>
      <c r="R20" s="3">
        <f>ABS($L20-_xlfn.RANK.EQ(H20,H$4:H$45,0)+(COUNTIF(H20:H$45,H20))-1)</f>
        <v>0</v>
      </c>
      <c r="S20" s="3">
        <f>ABS($L20-_xlfn.RANK.EQ(I20,I$4:I$45,0)+(COUNTIF(I20:I$45,I20))-1)</f>
        <v>2</v>
      </c>
      <c r="T20" s="3">
        <f>ABS($L20-_xlfn.RANK.EQ(J20,J$4:J$45,0)+(COUNTIF(J20:J$45,J20))-1)</f>
        <v>3</v>
      </c>
    </row>
    <row r="21" spans="2:20" ht="16.5" x14ac:dyDescent="0.3">
      <c r="B21">
        <v>7</v>
      </c>
      <c r="C21">
        <v>8.3699999999999992</v>
      </c>
      <c r="D21">
        <v>5.74</v>
      </c>
      <c r="E21">
        <v>18</v>
      </c>
      <c r="F21">
        <v>23</v>
      </c>
      <c r="G21">
        <v>7.0000000000000007E-2</v>
      </c>
      <c r="H21">
        <v>0.28000000000000003</v>
      </c>
      <c r="I21">
        <v>0.28000000000000003</v>
      </c>
      <c r="J21">
        <v>0.35</v>
      </c>
      <c r="L21" s="3">
        <f>_xlfn.RANK.EQ(B21,B$4:B$45,0)+(COUNTIF(B21:B$45,B21))-1</f>
        <v>34</v>
      </c>
      <c r="M21" s="3">
        <f>ABS($L21-_xlfn.RANK.EQ(C21,C$4:C$45,0)+(COUNTIF(C21:C$45,C21))-1)</f>
        <v>17</v>
      </c>
      <c r="N21" s="3">
        <f>ABS($L21-_xlfn.RANK.EQ(D21,D$4:D$45,0)+(COUNTIF(D21:D$45,D21))-1)</f>
        <v>12</v>
      </c>
      <c r="O21" s="3">
        <f>ABS($L21-_xlfn.RANK.EQ(E21,E$4:E$45,0)+(COUNTIF(E21:E$45,E21))-1)</f>
        <v>9</v>
      </c>
      <c r="P21" s="3">
        <f>ABS($L21-_xlfn.RANK.EQ(F21,F$4:F$45,0)+(COUNTIF(F21:F$45,F21))-1)</f>
        <v>14</v>
      </c>
      <c r="Q21" s="3">
        <f>ABS($L21-_xlfn.RANK.EQ(G21,G$4:G$45,0)+(COUNTIF(G21:G$45,G21))-1)</f>
        <v>11</v>
      </c>
      <c r="R21" s="3">
        <f>ABS($L21-_xlfn.RANK.EQ(H21,H$4:H$45,0)+(COUNTIF(H21:H$45,H21))-1)</f>
        <v>10</v>
      </c>
      <c r="S21" s="3">
        <f>ABS($L21-_xlfn.RANK.EQ(I21,I$4:I$45,0)+(COUNTIF(I21:I$45,I21))-1)</f>
        <v>12</v>
      </c>
      <c r="T21" s="3">
        <f>ABS($L21-_xlfn.RANK.EQ(J21,J$4:J$45,0)+(COUNTIF(J21:J$45,J21))-1)</f>
        <v>14</v>
      </c>
    </row>
    <row r="22" spans="2:20" ht="16.5" x14ac:dyDescent="0.3">
      <c r="B22">
        <v>9</v>
      </c>
      <c r="C22">
        <v>8.7899999999999991</v>
      </c>
      <c r="D22">
        <v>6.3</v>
      </c>
      <c r="E22">
        <v>24</v>
      </c>
      <c r="F22">
        <v>30</v>
      </c>
      <c r="G22">
        <v>0.28999999999999998</v>
      </c>
      <c r="H22">
        <v>0.4</v>
      </c>
      <c r="I22">
        <v>0.45</v>
      </c>
      <c r="J22">
        <v>0.57999999999999996</v>
      </c>
      <c r="L22" s="3">
        <f>_xlfn.RANK.EQ(B22,B$4:B$45,0)+(COUNTIF(B22:B$45,B22))-1</f>
        <v>4</v>
      </c>
      <c r="M22" s="3">
        <f>ABS($L22-_xlfn.RANK.EQ(C22,C$4:C$45,0)+(COUNTIF(C22:C$45,C22))-1)</f>
        <v>1</v>
      </c>
      <c r="N22" s="3">
        <f>ABS($L22-_xlfn.RANK.EQ(D22,D$4:D$45,0)+(COUNTIF(D22:D$45,D22))-1)</f>
        <v>4</v>
      </c>
      <c r="O22" s="3">
        <f>ABS($L22-_xlfn.RANK.EQ(E22,E$4:E$45,0)+(COUNTIF(E22:E$45,E22))-1)</f>
        <v>14</v>
      </c>
      <c r="P22" s="3">
        <f>ABS($L22-_xlfn.RANK.EQ(F22,F$4:F$45,0)+(COUNTIF(F22:F$45,F22))-1)</f>
        <v>9</v>
      </c>
      <c r="Q22" s="3">
        <f>ABS($L22-_xlfn.RANK.EQ(G22,G$4:G$45,0)+(COUNTIF(G22:G$45,G22))-1)</f>
        <v>5</v>
      </c>
      <c r="R22" s="3">
        <f>ABS($L22-_xlfn.RANK.EQ(H22,H$4:H$45,0)+(COUNTIF(H22:H$45,H22))-1)</f>
        <v>15</v>
      </c>
      <c r="S22" s="3">
        <f>ABS($L22-_xlfn.RANK.EQ(I22,I$4:I$45,0)+(COUNTIF(I22:I$45,I22))-1)</f>
        <v>15</v>
      </c>
      <c r="T22" s="3">
        <f>ABS($L22-_xlfn.RANK.EQ(J22,J$4:J$45,0)+(COUNTIF(J22:J$45,J22))-1)</f>
        <v>8</v>
      </c>
    </row>
    <row r="23" spans="2:20" ht="16.5" x14ac:dyDescent="0.3">
      <c r="B23">
        <v>8</v>
      </c>
      <c r="C23">
        <v>7.88</v>
      </c>
      <c r="D23">
        <v>5.6</v>
      </c>
      <c r="E23">
        <v>8</v>
      </c>
      <c r="F23">
        <v>7</v>
      </c>
      <c r="G23">
        <v>-0.04</v>
      </c>
      <c r="H23">
        <v>0.16</v>
      </c>
      <c r="I23">
        <v>0.16</v>
      </c>
      <c r="J23">
        <v>0.12</v>
      </c>
      <c r="L23" s="3">
        <f>_xlfn.RANK.EQ(B23,B$4:B$45,0)+(COUNTIF(B23:B$45,B23))-1</f>
        <v>21</v>
      </c>
      <c r="M23" s="3">
        <f>ABS($L23-_xlfn.RANK.EQ(C23,C$4:C$45,0)+(COUNTIF(C23:C$45,C23))-1)</f>
        <v>7</v>
      </c>
      <c r="N23" s="3">
        <f>ABS($L23-_xlfn.RANK.EQ(D23,D$4:D$45,0)+(COUNTIF(D23:D$45,D23))-1)</f>
        <v>7</v>
      </c>
      <c r="O23" s="3">
        <f>ABS($L23-_xlfn.RANK.EQ(E23,E$4:E$45,0)+(COUNTIF(E23:E$45,E23))-1)</f>
        <v>14</v>
      </c>
      <c r="P23" s="3">
        <f>ABS($L23-_xlfn.RANK.EQ(F23,F$4:F$45,0)+(COUNTIF(F23:F$45,F23))-1)</f>
        <v>15</v>
      </c>
      <c r="Q23" s="3">
        <f>ABS($L23-_xlfn.RANK.EQ(G23,G$4:G$45,0)+(COUNTIF(G23:G$45,G23))-1)</f>
        <v>6</v>
      </c>
      <c r="R23" s="3">
        <f>ABS($L23-_xlfn.RANK.EQ(H23,H$4:H$45,0)+(COUNTIF(H23:H$45,H23))-1)</f>
        <v>8</v>
      </c>
      <c r="S23" s="3">
        <f>ABS($L23-_xlfn.RANK.EQ(I23,I$4:I$45,0)+(COUNTIF(I23:I$45,I23))-1)</f>
        <v>6</v>
      </c>
      <c r="T23" s="3">
        <f>ABS($L23-_xlfn.RANK.EQ(J23,J$4:J$45,0)+(COUNTIF(J23:J$45,J23))-1)</f>
        <v>9</v>
      </c>
    </row>
    <row r="24" spans="2:20" ht="16.5" x14ac:dyDescent="0.3">
      <c r="B24">
        <v>8</v>
      </c>
      <c r="C24">
        <v>8.16</v>
      </c>
      <c r="D24">
        <v>5.53</v>
      </c>
      <c r="E24">
        <v>26</v>
      </c>
      <c r="F24">
        <v>20</v>
      </c>
      <c r="G24">
        <v>0.02</v>
      </c>
      <c r="H24">
        <v>0.12</v>
      </c>
      <c r="I24">
        <v>0.02</v>
      </c>
      <c r="J24">
        <v>0.26</v>
      </c>
      <c r="L24" s="3">
        <f>_xlfn.RANK.EQ(B24,B$4:B$45,0)+(COUNTIF(B24:B$45,B24))-1</f>
        <v>20</v>
      </c>
      <c r="M24" s="3">
        <f>ABS($L24-_xlfn.RANK.EQ(C24,C$4:C$45,0)+(COUNTIF(C24:C$45,C24))-1)</f>
        <v>5</v>
      </c>
      <c r="N24" s="3">
        <f>ABS($L24-_xlfn.RANK.EQ(D24,D$4:D$45,0)+(COUNTIF(D24:D$45,D24))-1)</f>
        <v>10</v>
      </c>
      <c r="O24" s="3">
        <f>ABS($L24-_xlfn.RANK.EQ(E24,E$4:E$45,0)+(COUNTIF(E24:E$45,E24))-1)</f>
        <v>3</v>
      </c>
      <c r="P24" s="3">
        <f>ABS($L24-_xlfn.RANK.EQ(F24,F$4:F$45,0)+(COUNTIF(F24:F$45,F24))-1)</f>
        <v>3</v>
      </c>
      <c r="Q24" s="3">
        <f>ABS($L24-_xlfn.RANK.EQ(G24,G$4:G$45,0)+(COUNTIF(G24:G$45,G24))-1)</f>
        <v>4</v>
      </c>
      <c r="R24" s="3">
        <f>ABS($L24-_xlfn.RANK.EQ(H24,H$4:H$45,0)+(COUNTIF(H24:H$45,H24))-1)</f>
        <v>11</v>
      </c>
      <c r="S24" s="3">
        <f>ABS($L24-_xlfn.RANK.EQ(I24,I$4:I$45,0)+(COUNTIF(I24:I$45,I24))-1)</f>
        <v>14</v>
      </c>
      <c r="T24" s="3">
        <f>ABS($L24-_xlfn.RANK.EQ(J24,J$4:J$45,0)+(COUNTIF(J24:J$45,J24))-1)</f>
        <v>3</v>
      </c>
    </row>
    <row r="25" spans="2:20" ht="16.5" x14ac:dyDescent="0.3">
      <c r="B25">
        <v>6</v>
      </c>
      <c r="C25">
        <v>7.48</v>
      </c>
      <c r="D25">
        <v>4.96</v>
      </c>
      <c r="E25">
        <v>12</v>
      </c>
      <c r="F25">
        <v>5</v>
      </c>
      <c r="G25">
        <v>-0.36</v>
      </c>
      <c r="H25">
        <v>-0.24</v>
      </c>
      <c r="I25">
        <v>-0.39</v>
      </c>
      <c r="J25">
        <v>-0.38</v>
      </c>
      <c r="L25" s="3">
        <f>_xlfn.RANK.EQ(B25,B$4:B$45,0)+(COUNTIF(B25:B$45,B25))-1</f>
        <v>40</v>
      </c>
      <c r="M25" s="3">
        <f>ABS($L25-_xlfn.RANK.EQ(C25,C$4:C$45,0)+(COUNTIF(C25:C$45,C25))-1)</f>
        <v>4</v>
      </c>
      <c r="N25" s="3">
        <f>ABS($L25-_xlfn.RANK.EQ(D25,D$4:D$45,0)+(COUNTIF(D25:D$45,D25))-1)</f>
        <v>2</v>
      </c>
      <c r="O25" s="3">
        <f>ABS($L25-_xlfn.RANK.EQ(E25,E$4:E$45,0)+(COUNTIF(E25:E$45,E25))-1)</f>
        <v>10</v>
      </c>
      <c r="P25" s="3">
        <f>ABS($L25-_xlfn.RANK.EQ(F25,F$4:F$45,0)+(COUNTIF(F25:F$45,F25))-1)</f>
        <v>2</v>
      </c>
      <c r="Q25" s="3">
        <f>ABS($L25-_xlfn.RANK.EQ(G25,G$4:G$45,0)+(COUNTIF(G25:G$45,G25))-1)</f>
        <v>2</v>
      </c>
      <c r="R25" s="3">
        <f>ABS($L25-_xlfn.RANK.EQ(H25,H$4:H$45,0)+(COUNTIF(H25:H$45,H25))-1)</f>
        <v>0</v>
      </c>
      <c r="S25" s="3">
        <f>ABS($L25-_xlfn.RANK.EQ(I25,I$4:I$45,0)+(COUNTIF(I25:I$45,I25))-1)</f>
        <v>0</v>
      </c>
      <c r="T25" s="3">
        <f>ABS($L25-_xlfn.RANK.EQ(J25,J$4:J$45,0)+(COUNTIF(J25:J$45,J25))-1)</f>
        <v>3</v>
      </c>
    </row>
    <row r="26" spans="2:20" ht="16.5" x14ac:dyDescent="0.3">
      <c r="B26">
        <v>8</v>
      </c>
      <c r="C26">
        <v>8.25</v>
      </c>
      <c r="D26">
        <v>5.7</v>
      </c>
      <c r="E26">
        <v>22</v>
      </c>
      <c r="F26">
        <v>18</v>
      </c>
      <c r="G26">
        <v>0.13</v>
      </c>
      <c r="H26">
        <v>0.44</v>
      </c>
      <c r="I26">
        <v>0.48</v>
      </c>
      <c r="J26">
        <v>0.31</v>
      </c>
      <c r="L26" s="3">
        <f>_xlfn.RANK.EQ(B26,B$4:B$45,0)+(COUNTIF(B26:B$45,B26))-1</f>
        <v>19</v>
      </c>
      <c r="M26" s="3">
        <f>ABS($L26-_xlfn.RANK.EQ(C26,C$4:C$45,0)+(COUNTIF(C26:C$45,C26))-1)</f>
        <v>1</v>
      </c>
      <c r="N26" s="3">
        <f>ABS($L26-_xlfn.RANK.EQ(D26,D$4:D$45,0)+(COUNTIF(D26:D$45,D26))-1)</f>
        <v>6</v>
      </c>
      <c r="O26" s="3">
        <f>ABS($L26-_xlfn.RANK.EQ(E26,E$4:E$45,0)+(COUNTIF(E26:E$45,E26))-1)</f>
        <v>1</v>
      </c>
      <c r="P26" s="3">
        <f>ABS($L26-_xlfn.RANK.EQ(F26,F$4:F$45,0)+(COUNTIF(F26:F$45,F26))-1)</f>
        <v>6</v>
      </c>
      <c r="Q26" s="3">
        <f>ABS($L26-_xlfn.RANK.EQ(G26,G$4:G$45,0)+(COUNTIF(G26:G$45,G26))-1)</f>
        <v>1</v>
      </c>
      <c r="R26" s="3">
        <f>ABS($L26-_xlfn.RANK.EQ(H26,H$4:H$45,0)+(COUNTIF(H26:H$45,H26))-1)</f>
        <v>1</v>
      </c>
      <c r="S26" s="3">
        <f>ABS($L26-_xlfn.RANK.EQ(I26,I$4:I$45,0)+(COUNTIF(I26:I$45,I26))-1)</f>
        <v>5</v>
      </c>
      <c r="T26" s="3">
        <f>ABS($L26-_xlfn.RANK.EQ(J26,J$4:J$45,0)+(COUNTIF(J26:J$45,J26))-1)</f>
        <v>3</v>
      </c>
    </row>
    <row r="27" spans="2:20" ht="16.5" x14ac:dyDescent="0.3">
      <c r="B27">
        <v>7</v>
      </c>
      <c r="C27">
        <v>7.37</v>
      </c>
      <c r="D27">
        <v>5.0199999999999996</v>
      </c>
      <c r="E27">
        <v>12</v>
      </c>
      <c r="F27">
        <v>6</v>
      </c>
      <c r="G27">
        <v>-0.26</v>
      </c>
      <c r="H27">
        <v>-0.01</v>
      </c>
      <c r="I27">
        <v>-0.09</v>
      </c>
      <c r="J27">
        <v>-0.38</v>
      </c>
      <c r="L27" s="3">
        <f>_xlfn.RANK.EQ(B27,B$4:B$45,0)+(COUNTIF(B27:B$45,B27))-1</f>
        <v>33</v>
      </c>
      <c r="M27" s="3">
        <f>ABS($L27-_xlfn.RANK.EQ(C27,C$4:C$45,0)+(COUNTIF(C27:C$45,C27))-1)</f>
        <v>5</v>
      </c>
      <c r="N27" s="3">
        <f>ABS($L27-_xlfn.RANK.EQ(D27,D$4:D$45,0)+(COUNTIF(D27:D$45,D27))-1)</f>
        <v>4</v>
      </c>
      <c r="O27" s="3">
        <f>ABS($L27-_xlfn.RANK.EQ(E27,E$4:E$45,0)+(COUNTIF(E27:E$45,E27))-1)</f>
        <v>2</v>
      </c>
      <c r="P27" s="3">
        <f>ABS($L27-_xlfn.RANK.EQ(F27,F$4:F$45,0)+(COUNTIF(F27:F$45,F27))-1)</f>
        <v>4</v>
      </c>
      <c r="Q27" s="3">
        <f>ABS($L27-_xlfn.RANK.EQ(G27,G$4:G$45,0)+(COUNTIF(G27:G$45,G27))-1)</f>
        <v>4</v>
      </c>
      <c r="R27" s="3">
        <f>ABS($L27-_xlfn.RANK.EQ(H27,H$4:H$45,0)+(COUNTIF(H27:H$45,H27))-1)</f>
        <v>3</v>
      </c>
      <c r="S27" s="3">
        <f>ABS($L27-_xlfn.RANK.EQ(I27,I$4:I$45,0)+(COUNTIF(I27:I$45,I27))-1)</f>
        <v>3</v>
      </c>
      <c r="T27" s="3">
        <f>ABS($L27-_xlfn.RANK.EQ(J27,J$4:J$45,0)+(COUNTIF(J27:J$45,J27))-1)</f>
        <v>5</v>
      </c>
    </row>
    <row r="28" spans="2:20" ht="16.5" x14ac:dyDescent="0.3">
      <c r="B28">
        <v>8</v>
      </c>
      <c r="C28">
        <v>8.0399999999999991</v>
      </c>
      <c r="D28">
        <v>5.68</v>
      </c>
      <c r="E28">
        <v>10</v>
      </c>
      <c r="F28">
        <v>10</v>
      </c>
      <c r="G28">
        <v>-0.04</v>
      </c>
      <c r="H28">
        <v>0.14000000000000001</v>
      </c>
      <c r="I28">
        <v>0.09</v>
      </c>
      <c r="J28">
        <v>0.23</v>
      </c>
      <c r="L28" s="3">
        <f>_xlfn.RANK.EQ(B28,B$4:B$45,0)+(COUNTIF(B28:B$45,B28))-1</f>
        <v>18</v>
      </c>
      <c r="M28" s="3">
        <f>ABS($L28-_xlfn.RANK.EQ(C28,C$4:C$45,0)+(COUNTIF(C28:C$45,C28))-1)</f>
        <v>8</v>
      </c>
      <c r="N28" s="3">
        <f>ABS($L28-_xlfn.RANK.EQ(D28,D$4:D$45,0)+(COUNTIF(D28:D$45,D28))-1)</f>
        <v>8</v>
      </c>
      <c r="O28" s="3">
        <f>ABS($L28-_xlfn.RANK.EQ(E28,E$4:E$45,0)+(COUNTIF(E28:E$45,E28))-1)</f>
        <v>14</v>
      </c>
      <c r="P28" s="3">
        <f>ABS($L28-_xlfn.RANK.EQ(F28,F$4:F$45,0)+(COUNTIF(F28:F$45,F28))-1)</f>
        <v>15</v>
      </c>
      <c r="Q28" s="3">
        <f>ABS($L28-_xlfn.RANK.EQ(G28,G$4:G$45,0)+(COUNTIF(G28:G$45,G28))-1)</f>
        <v>10</v>
      </c>
      <c r="R28" s="3">
        <f>ABS($L28-_xlfn.RANK.EQ(H28,H$4:H$45,0)+(COUNTIF(H28:H$45,H28))-1)</f>
        <v>13</v>
      </c>
      <c r="S28" s="3">
        <f>ABS($L28-_xlfn.RANK.EQ(I28,I$4:I$45,0)+(COUNTIF(I28:I$45,I28))-1)</f>
        <v>13</v>
      </c>
      <c r="T28" s="3">
        <f>ABS($L28-_xlfn.RANK.EQ(J28,J$4:J$45,0)+(COUNTIF(J28:J$45,J28))-1)</f>
        <v>8</v>
      </c>
    </row>
    <row r="29" spans="2:20" ht="16.5" x14ac:dyDescent="0.3">
      <c r="B29">
        <v>8</v>
      </c>
      <c r="C29">
        <v>7.69</v>
      </c>
      <c r="D29">
        <v>5.57</v>
      </c>
      <c r="E29">
        <v>10</v>
      </c>
      <c r="F29">
        <v>14</v>
      </c>
      <c r="G29">
        <v>-0.09</v>
      </c>
      <c r="H29">
        <v>0.33</v>
      </c>
      <c r="I29">
        <v>0.34</v>
      </c>
      <c r="J29">
        <v>0.14000000000000001</v>
      </c>
      <c r="L29" s="3">
        <f>_xlfn.RANK.EQ(B29,B$4:B$45,0)+(COUNTIF(B29:B$45,B29))-1</f>
        <v>17</v>
      </c>
      <c r="M29" s="3">
        <f>ABS($L29-_xlfn.RANK.EQ(C29,C$4:C$45,0)+(COUNTIF(C29:C$45,C29))-1)</f>
        <v>18</v>
      </c>
      <c r="N29" s="3">
        <f>ABS($L29-_xlfn.RANK.EQ(D29,D$4:D$45,0)+(COUNTIF(D29:D$45,D29))-1)</f>
        <v>12</v>
      </c>
      <c r="O29" s="3">
        <f>ABS($L29-_xlfn.RANK.EQ(E29,E$4:E$45,0)+(COUNTIF(E29:E$45,E29))-1)</f>
        <v>16</v>
      </c>
      <c r="P29" s="3">
        <f>ABS($L29-_xlfn.RANK.EQ(F29,F$4:F$45,0)+(COUNTIF(F29:F$45,F29))-1)</f>
        <v>12</v>
      </c>
      <c r="Q29" s="3">
        <f>ABS($L29-_xlfn.RANK.EQ(G29,G$4:G$45,0)+(COUNTIF(G29:G$45,G29))-1)</f>
        <v>14</v>
      </c>
      <c r="R29" s="3">
        <f>ABS($L29-_xlfn.RANK.EQ(H29,H$4:H$45,0)+(COUNTIF(H29:H$45,H29))-1)</f>
        <v>4</v>
      </c>
      <c r="S29" s="3">
        <f>ABS($L29-_xlfn.RANK.EQ(I29,I$4:I$45,0)+(COUNTIF(I29:I$45,I29))-1)</f>
        <v>5</v>
      </c>
      <c r="T29" s="3">
        <f>ABS($L29-_xlfn.RANK.EQ(J29,J$4:J$45,0)+(COUNTIF(J29:J$45,J29))-1)</f>
        <v>12</v>
      </c>
    </row>
    <row r="30" spans="2:20" ht="16.5" x14ac:dyDescent="0.3">
      <c r="B30">
        <v>7</v>
      </c>
      <c r="C30">
        <v>9.02</v>
      </c>
      <c r="D30">
        <v>6.47</v>
      </c>
      <c r="E30">
        <v>40</v>
      </c>
      <c r="F30">
        <v>39</v>
      </c>
      <c r="G30">
        <v>0.56000000000000005</v>
      </c>
      <c r="H30">
        <v>0.75</v>
      </c>
      <c r="I30">
        <v>0.9</v>
      </c>
      <c r="J30">
        <v>0.94</v>
      </c>
      <c r="L30" s="3">
        <f>_xlfn.RANK.EQ(B30,B$4:B$45,0)+(COUNTIF(B30:B$45,B30))-1</f>
        <v>32</v>
      </c>
      <c r="M30" s="3">
        <f>ABS($L30-_xlfn.RANK.EQ(C30,C$4:C$45,0)+(COUNTIF(C30:C$45,C30))-1)</f>
        <v>29</v>
      </c>
      <c r="N30" s="3">
        <f>ABS($L30-_xlfn.RANK.EQ(D30,D$4:D$45,0)+(COUNTIF(D30:D$45,D30))-1)</f>
        <v>28</v>
      </c>
      <c r="O30" s="3">
        <f>ABS($L30-_xlfn.RANK.EQ(E30,E$4:E$45,0)+(COUNTIF(E30:E$45,E30))-1)</f>
        <v>29</v>
      </c>
      <c r="P30" s="3">
        <f>ABS($L30-_xlfn.RANK.EQ(F30,F$4:F$45,0)+(COUNTIF(F30:F$45,F30))-1)</f>
        <v>28</v>
      </c>
      <c r="Q30" s="3">
        <f>ABS($L30-_xlfn.RANK.EQ(G30,G$4:G$45,0)+(COUNTIF(G30:G$45,G30))-1)</f>
        <v>28</v>
      </c>
      <c r="R30" s="3">
        <f>ABS($L30-_xlfn.RANK.EQ(H30,H$4:H$45,0)+(COUNTIF(H30:H$45,H30))-1)</f>
        <v>28</v>
      </c>
      <c r="S30" s="3">
        <f>ABS($L30-_xlfn.RANK.EQ(I30,I$4:I$45,0)+(COUNTIF(I30:I$45,I30))-1)</f>
        <v>28</v>
      </c>
      <c r="T30" s="3">
        <f>ABS($L30-_xlfn.RANK.EQ(J30,J$4:J$45,0)+(COUNTIF(J30:J$45,J30))-1)</f>
        <v>28</v>
      </c>
    </row>
    <row r="31" spans="2:20" ht="16.5" x14ac:dyDescent="0.3">
      <c r="B31">
        <v>5</v>
      </c>
      <c r="C31">
        <v>7.02</v>
      </c>
      <c r="D31">
        <v>4.71</v>
      </c>
      <c r="E31">
        <v>2</v>
      </c>
      <c r="F31">
        <v>3</v>
      </c>
      <c r="G31">
        <v>-0.49</v>
      </c>
      <c r="H31">
        <v>-0.3</v>
      </c>
      <c r="I31">
        <v>-0.45</v>
      </c>
      <c r="J31">
        <v>-0.57999999999999996</v>
      </c>
      <c r="L31" s="3">
        <f>_xlfn.RANK.EQ(B31,B$4:B$45,0)+(COUNTIF(B31:B$45,B31))-1</f>
        <v>41</v>
      </c>
      <c r="M31" s="3">
        <f>ABS($L31-_xlfn.RANK.EQ(C31,C$4:C$45,0)+(COUNTIF(C31:C$45,C31))-1)</f>
        <v>0</v>
      </c>
      <c r="N31" s="3">
        <f>ABS($L31-_xlfn.RANK.EQ(D31,D$4:D$45,0)+(COUNTIF(D31:D$45,D31))-1)</f>
        <v>2</v>
      </c>
      <c r="O31" s="3">
        <f>ABS($L31-_xlfn.RANK.EQ(E31,E$4:E$45,0)+(COUNTIF(E31:E$45,E31))-1)</f>
        <v>0</v>
      </c>
      <c r="P31" s="3">
        <f>ABS($L31-_xlfn.RANK.EQ(F31,F$4:F$45,0)+(COUNTIF(F31:F$45,F31))-1)</f>
        <v>1</v>
      </c>
      <c r="Q31" s="3">
        <f>ABS($L31-_xlfn.RANK.EQ(G31,G$4:G$45,0)+(COUNTIF(G31:G$45,G31))-1)</f>
        <v>1</v>
      </c>
      <c r="R31" s="3">
        <f>ABS($L31-_xlfn.RANK.EQ(H31,H$4:H$45,0)+(COUNTIF(H31:H$45,H31))-1)</f>
        <v>1</v>
      </c>
      <c r="S31" s="3">
        <f>ABS($L31-_xlfn.RANK.EQ(I31,I$4:I$45,0)+(COUNTIF(I31:I$45,I31))-1)</f>
        <v>1</v>
      </c>
      <c r="T31" s="3">
        <f>ABS($L31-_xlfn.RANK.EQ(J31,J$4:J$45,0)+(COUNTIF(J31:J$45,J31))-1)</f>
        <v>1</v>
      </c>
    </row>
    <row r="32" spans="2:20" ht="16.5" x14ac:dyDescent="0.3">
      <c r="B32">
        <v>8</v>
      </c>
      <c r="C32">
        <v>8.57</v>
      </c>
      <c r="D32">
        <v>6</v>
      </c>
      <c r="E32">
        <v>36</v>
      </c>
      <c r="F32">
        <v>35</v>
      </c>
      <c r="G32">
        <v>0.28000000000000003</v>
      </c>
      <c r="H32">
        <v>0.45</v>
      </c>
      <c r="I32">
        <v>0.48</v>
      </c>
      <c r="J32">
        <v>0.68</v>
      </c>
      <c r="L32" s="3">
        <f>_xlfn.RANK.EQ(B32,B$4:B$45,0)+(COUNTIF(B32:B$45,B32))-1</f>
        <v>16</v>
      </c>
      <c r="M32" s="3">
        <f>ABS($L32-_xlfn.RANK.EQ(C32,C$4:C$45,0)+(COUNTIF(C32:C$45,C32))-1)</f>
        <v>6</v>
      </c>
      <c r="N32" s="3">
        <f>ABS($L32-_xlfn.RANK.EQ(D32,D$4:D$45,0)+(COUNTIF(D32:D$45,D32))-1)</f>
        <v>2</v>
      </c>
      <c r="O32" s="3">
        <f>ABS($L32-_xlfn.RANK.EQ(E32,E$4:E$45,0)+(COUNTIF(E32:E$45,E32))-1)</f>
        <v>9</v>
      </c>
      <c r="P32" s="3">
        <f>ABS($L32-_xlfn.RANK.EQ(F32,F$4:F$45,0)+(COUNTIF(F32:F$45,F32))-1)</f>
        <v>8</v>
      </c>
      <c r="Q32" s="3">
        <f>ABS($L32-_xlfn.RANK.EQ(G32,G$4:G$45,0)+(COUNTIF(G32:G$45,G32))-1)</f>
        <v>6</v>
      </c>
      <c r="R32" s="3">
        <f>ABS($L32-_xlfn.RANK.EQ(H32,H$4:H$45,0)+(COUNTIF(H32:H$45,H32))-1)</f>
        <v>0</v>
      </c>
      <c r="S32" s="3">
        <f>ABS($L32-_xlfn.RANK.EQ(I32,I$4:I$45,0)+(COUNTIF(I32:I$45,I32))-1)</f>
        <v>1</v>
      </c>
      <c r="T32" s="3">
        <f>ABS($L32-_xlfn.RANK.EQ(J32,J$4:J$45,0)+(COUNTIF(J32:J$45,J32))-1)</f>
        <v>7</v>
      </c>
    </row>
    <row r="33" spans="2:20" ht="16.5" x14ac:dyDescent="0.3">
      <c r="B33">
        <v>8</v>
      </c>
      <c r="C33">
        <v>7.95</v>
      </c>
      <c r="D33">
        <v>5.42</v>
      </c>
      <c r="E33">
        <v>22</v>
      </c>
      <c r="F33">
        <v>17</v>
      </c>
      <c r="G33">
        <v>-0.01</v>
      </c>
      <c r="H33">
        <v>0.25</v>
      </c>
      <c r="I33">
        <v>0.19</v>
      </c>
      <c r="J33">
        <v>0.19</v>
      </c>
      <c r="L33" s="3">
        <f>_xlfn.RANK.EQ(B33,B$4:B$45,0)+(COUNTIF(B33:B$45,B33))-1</f>
        <v>15</v>
      </c>
      <c r="M33" s="3">
        <f>ABS($L33-_xlfn.RANK.EQ(C33,C$4:C$45,0)+(COUNTIF(C33:C$45,C33))-1)</f>
        <v>12</v>
      </c>
      <c r="N33" s="3">
        <f>ABS($L33-_xlfn.RANK.EQ(D33,D$4:D$45,0)+(COUNTIF(D33:D$45,D33))-1)</f>
        <v>17</v>
      </c>
      <c r="O33" s="3">
        <f>ABS($L33-_xlfn.RANK.EQ(E33,E$4:E$45,0)+(COUNTIF(E33:E$45,E33))-1)</f>
        <v>6</v>
      </c>
      <c r="P33" s="3">
        <f>ABS($L33-_xlfn.RANK.EQ(F33,F$4:F$45,0)+(COUNTIF(F33:F$45,F33))-1)</f>
        <v>11</v>
      </c>
      <c r="Q33" s="3">
        <f>ABS($L33-_xlfn.RANK.EQ(G33,G$4:G$45,0)+(COUNTIF(G33:G$45,G33))-1)</f>
        <v>10</v>
      </c>
      <c r="R33" s="3">
        <f>ABS($L33-_xlfn.RANK.EQ(H33,H$4:H$45,0)+(COUNTIF(H33:H$45,H33))-1)</f>
        <v>10</v>
      </c>
      <c r="S33" s="3">
        <f>ABS($L33-_xlfn.RANK.EQ(I33,I$4:I$45,0)+(COUNTIF(I33:I$45,I33))-1)</f>
        <v>11</v>
      </c>
      <c r="T33" s="3">
        <f>ABS($L33-_xlfn.RANK.EQ(J33,J$4:J$45,0)+(COUNTIF(J33:J$45,J33))-1)</f>
        <v>11</v>
      </c>
    </row>
    <row r="34" spans="2:20" ht="16.5" x14ac:dyDescent="0.3">
      <c r="B34">
        <v>9</v>
      </c>
      <c r="C34">
        <v>8.2799999999999994</v>
      </c>
      <c r="D34">
        <v>5.84</v>
      </c>
      <c r="E34">
        <v>32</v>
      </c>
      <c r="F34">
        <v>28</v>
      </c>
      <c r="G34">
        <v>0.18</v>
      </c>
      <c r="H34">
        <v>0.46</v>
      </c>
      <c r="I34">
        <v>0.47</v>
      </c>
      <c r="J34">
        <v>0.38</v>
      </c>
      <c r="L34" s="3">
        <f>_xlfn.RANK.EQ(B34,B$4:B$45,0)+(COUNTIF(B34:B$45,B34))-1</f>
        <v>3</v>
      </c>
      <c r="M34" s="3">
        <f>ABS($L34-_xlfn.RANK.EQ(C34,C$4:C$45,0)+(COUNTIF(C34:C$45,C34))-1)</f>
        <v>16</v>
      </c>
      <c r="N34" s="3">
        <f>ABS($L34-_xlfn.RANK.EQ(D34,D$4:D$45,0)+(COUNTIF(D34:D$45,D34))-1)</f>
        <v>16</v>
      </c>
      <c r="O34" s="3">
        <f>ABS($L34-_xlfn.RANK.EQ(E34,E$4:E$45,0)+(COUNTIF(E34:E$45,E34))-1)</f>
        <v>8</v>
      </c>
      <c r="P34" s="3">
        <f>ABS($L34-_xlfn.RANK.EQ(F34,F$4:F$45,0)+(COUNTIF(F34:F$45,F34))-1)</f>
        <v>12</v>
      </c>
      <c r="Q34" s="3">
        <f>ABS($L34-_xlfn.RANK.EQ(G34,G$4:G$45,0)+(COUNTIF(G34:G$45,G34))-1)</f>
        <v>13</v>
      </c>
      <c r="R34" s="3">
        <f>ABS($L34-_xlfn.RANK.EQ(H34,H$4:H$45,0)+(COUNTIF(H34:H$45,H34))-1)</f>
        <v>10</v>
      </c>
      <c r="S34" s="3">
        <f>ABS($L34-_xlfn.RANK.EQ(I34,I$4:I$45,0)+(COUNTIF(I34:I$45,I34))-1)</f>
        <v>14</v>
      </c>
      <c r="T34" s="3">
        <f>ABS($L34-_xlfn.RANK.EQ(J34,J$4:J$45,0)+(COUNTIF(J34:J$45,J34))-1)</f>
        <v>16</v>
      </c>
    </row>
    <row r="35" spans="2:20" ht="16.5" x14ac:dyDescent="0.3">
      <c r="B35">
        <v>6</v>
      </c>
      <c r="C35">
        <v>7.14</v>
      </c>
      <c r="D35">
        <v>4.5999999999999996</v>
      </c>
      <c r="E35">
        <v>3</v>
      </c>
      <c r="F35">
        <v>1</v>
      </c>
      <c r="G35">
        <v>-0.43</v>
      </c>
      <c r="H35">
        <v>-0.3</v>
      </c>
      <c r="I35">
        <v>-0.4</v>
      </c>
      <c r="J35">
        <v>-0.46</v>
      </c>
      <c r="L35" s="3">
        <f>_xlfn.RANK.EQ(B35,B$4:B$45,0)+(COUNTIF(B35:B$45,B35))-1</f>
        <v>39</v>
      </c>
      <c r="M35" s="3">
        <f>ABS($L35-_xlfn.RANK.EQ(C35,C$4:C$45,0)+(COUNTIF(C35:C$45,C35))-1)</f>
        <v>1</v>
      </c>
      <c r="N35" s="3">
        <f>ABS($L35-_xlfn.RANK.EQ(D35,D$4:D$45,0)+(COUNTIF(D35:D$45,D35))-1)</f>
        <v>2</v>
      </c>
      <c r="O35" s="3">
        <f>ABS($L35-_xlfn.RANK.EQ(E35,E$4:E$45,0)+(COUNTIF(E35:E$45,E35))-1)</f>
        <v>1</v>
      </c>
      <c r="P35" s="3">
        <f>ABS($L35-_xlfn.RANK.EQ(F35,F$4:F$45,0)+(COUNTIF(F35:F$45,F35))-1)</f>
        <v>3</v>
      </c>
      <c r="Q35" s="3">
        <f>ABS($L35-_xlfn.RANK.EQ(G35,G$4:G$45,0)+(COUNTIF(G35:G$45,G35))-1)</f>
        <v>1</v>
      </c>
      <c r="R35" s="3">
        <f>ABS($L35-_xlfn.RANK.EQ(H35,H$4:H$45,0)+(COUNTIF(H35:H$45,H35))-1)</f>
        <v>2</v>
      </c>
      <c r="S35" s="3">
        <f>ABS($L35-_xlfn.RANK.EQ(I35,I$4:I$45,0)+(COUNTIF(I35:I$45,I35))-1)</f>
        <v>2</v>
      </c>
      <c r="T35" s="3">
        <f>ABS($L35-_xlfn.RANK.EQ(J35,J$4:J$45,0)+(COUNTIF(J35:J$45,J35))-1)</f>
        <v>2</v>
      </c>
    </row>
    <row r="36" spans="2:20" ht="16.5" x14ac:dyDescent="0.3">
      <c r="B36">
        <v>8</v>
      </c>
      <c r="C36">
        <v>8.2100000000000009</v>
      </c>
      <c r="D36">
        <v>5.72</v>
      </c>
      <c r="E36">
        <v>16</v>
      </c>
      <c r="F36">
        <v>16</v>
      </c>
      <c r="G36">
        <v>-0.02</v>
      </c>
      <c r="H36">
        <v>0.08</v>
      </c>
      <c r="I36">
        <v>0.08</v>
      </c>
      <c r="J36">
        <v>0.19</v>
      </c>
      <c r="L36" s="3">
        <f>_xlfn.RANK.EQ(B36,B$4:B$45,0)+(COUNTIF(B36:B$45,B36))-1</f>
        <v>14</v>
      </c>
      <c r="M36" s="3">
        <f>ABS($L36-_xlfn.RANK.EQ(C36,C$4:C$45,0)+(COUNTIF(C36:C$45,C36))-1)</f>
        <v>7</v>
      </c>
      <c r="N36" s="3">
        <f>ABS($L36-_xlfn.RANK.EQ(D36,D$4:D$45,0)+(COUNTIF(D36:D$45,D36))-1)</f>
        <v>9</v>
      </c>
      <c r="O36" s="3">
        <f>ABS($L36-_xlfn.RANK.EQ(E36,E$4:E$45,0)+(COUNTIF(E36:E$45,E36))-1)</f>
        <v>13</v>
      </c>
      <c r="P36" s="3">
        <f>ABS($L36-_xlfn.RANK.EQ(F36,F$4:F$45,0)+(COUNTIF(F36:F$45,F36))-1)</f>
        <v>13</v>
      </c>
      <c r="Q36" s="3">
        <f>ABS($L36-_xlfn.RANK.EQ(G36,G$4:G$45,0)+(COUNTIF(G36:G$45,G36))-1)</f>
        <v>12</v>
      </c>
      <c r="R36" s="3">
        <f>ABS($L36-_xlfn.RANK.EQ(H36,H$4:H$45,0)+(COUNTIF(H36:H$45,H36))-1)</f>
        <v>20</v>
      </c>
      <c r="S36" s="3">
        <f>ABS($L36-_xlfn.RANK.EQ(I36,I$4:I$45,0)+(COUNTIF(I36:I$45,I36))-1)</f>
        <v>18</v>
      </c>
      <c r="T36" s="3">
        <f>ABS($L36-_xlfn.RANK.EQ(J36,J$4:J$45,0)+(COUNTIF(J36:J$45,J36))-1)</f>
        <v>13</v>
      </c>
    </row>
    <row r="37" spans="2:20" ht="16.5" x14ac:dyDescent="0.3">
      <c r="B37">
        <v>8</v>
      </c>
      <c r="C37">
        <v>8.64</v>
      </c>
      <c r="D37">
        <v>6.66</v>
      </c>
      <c r="E37">
        <v>38</v>
      </c>
      <c r="F37">
        <v>41</v>
      </c>
      <c r="G37">
        <v>0.57999999999999996</v>
      </c>
      <c r="H37">
        <v>0.78</v>
      </c>
      <c r="I37">
        <v>0.95</v>
      </c>
      <c r="J37">
        <v>1.01</v>
      </c>
      <c r="L37" s="3">
        <f>_xlfn.RANK.EQ(B37,B$4:B$45,0)+(COUNTIF(B37:B$45,B37))-1</f>
        <v>13</v>
      </c>
      <c r="M37" s="3">
        <f>ABS($L37-_xlfn.RANK.EQ(C37,C$4:C$45,0)+(COUNTIF(C37:C$45,C37))-1)</f>
        <v>6</v>
      </c>
      <c r="N37" s="3">
        <f>ABS($L37-_xlfn.RANK.EQ(D37,D$4:D$45,0)+(COUNTIF(D37:D$45,D37))-1)</f>
        <v>10</v>
      </c>
      <c r="O37" s="3">
        <f>ABS($L37-_xlfn.RANK.EQ(E37,E$4:E$45,0)+(COUNTIF(E37:E$45,E37))-1)</f>
        <v>8</v>
      </c>
      <c r="P37" s="3">
        <f>ABS($L37-_xlfn.RANK.EQ(F37,F$4:F$45,0)+(COUNTIF(F37:F$45,F37))-1)</f>
        <v>11</v>
      </c>
      <c r="Q37" s="3">
        <f>ABS($L37-_xlfn.RANK.EQ(G37,G$4:G$45,0)+(COUNTIF(G37:G$45,G37))-1)</f>
        <v>10</v>
      </c>
      <c r="R37" s="3">
        <f>ABS($L37-_xlfn.RANK.EQ(H37,H$4:H$45,0)+(COUNTIF(H37:H$45,H37))-1)</f>
        <v>10</v>
      </c>
      <c r="S37" s="3">
        <f>ABS($L37-_xlfn.RANK.EQ(I37,I$4:I$45,0)+(COUNTIF(I37:I$45,I37))-1)</f>
        <v>10</v>
      </c>
      <c r="T37" s="3">
        <f>ABS($L37-_xlfn.RANK.EQ(J37,J$4:J$45,0)+(COUNTIF(J37:J$45,J37))-1)</f>
        <v>10</v>
      </c>
    </row>
    <row r="38" spans="2:20" ht="16.5" x14ac:dyDescent="0.3">
      <c r="B38">
        <v>9</v>
      </c>
      <c r="C38">
        <v>9.15</v>
      </c>
      <c r="D38">
        <v>6.86</v>
      </c>
      <c r="E38">
        <v>41</v>
      </c>
      <c r="F38">
        <v>40</v>
      </c>
      <c r="G38">
        <v>0.66</v>
      </c>
      <c r="H38">
        <v>0.91</v>
      </c>
      <c r="I38">
        <v>1.03</v>
      </c>
      <c r="J38">
        <v>1.24</v>
      </c>
      <c r="L38" s="3">
        <f>_xlfn.RANK.EQ(B38,B$4:B$45,0)+(COUNTIF(B38:B$45,B38))-1</f>
        <v>2</v>
      </c>
      <c r="M38" s="3">
        <f>ABS($L38-_xlfn.RANK.EQ(C38,C$4:C$45,0)+(COUNTIF(C38:C$45,C38))-1)</f>
        <v>0</v>
      </c>
      <c r="N38" s="3">
        <f>ABS($L38-_xlfn.RANK.EQ(D38,D$4:D$45,0)+(COUNTIF(D38:D$45,D38))-1)</f>
        <v>0</v>
      </c>
      <c r="O38" s="3">
        <f>ABS($L38-_xlfn.RANK.EQ(E38,E$4:E$45,0)+(COUNTIF(E38:E$45,E38))-1)</f>
        <v>0</v>
      </c>
      <c r="P38" s="3">
        <f>ABS($L38-_xlfn.RANK.EQ(F38,F$4:F$45,0)+(COUNTIF(F38:F$45,F38))-1)</f>
        <v>1</v>
      </c>
      <c r="Q38" s="3">
        <f>ABS($L38-_xlfn.RANK.EQ(G38,G$4:G$45,0)+(COUNTIF(G38:G$45,G38))-1)</f>
        <v>0</v>
      </c>
      <c r="R38" s="3">
        <f>ABS($L38-_xlfn.RANK.EQ(H38,H$4:H$45,0)+(COUNTIF(H38:H$45,H38))-1)</f>
        <v>0</v>
      </c>
      <c r="S38" s="3">
        <f>ABS($L38-_xlfn.RANK.EQ(I38,I$4:I$45,0)+(COUNTIF(I38:I$45,I38))-1)</f>
        <v>0</v>
      </c>
      <c r="T38" s="3">
        <f>ABS($L38-_xlfn.RANK.EQ(J38,J$4:J$45,0)+(COUNTIF(J38:J$45,J38))-1)</f>
        <v>0</v>
      </c>
    </row>
    <row r="39" spans="2:20" ht="16.5" x14ac:dyDescent="0.3">
      <c r="B39">
        <v>8</v>
      </c>
      <c r="C39">
        <v>7.44</v>
      </c>
      <c r="D39">
        <v>5.13</v>
      </c>
      <c r="E39">
        <v>19</v>
      </c>
      <c r="F39">
        <v>9</v>
      </c>
      <c r="G39">
        <v>-0.14000000000000001</v>
      </c>
      <c r="H39">
        <v>0.2</v>
      </c>
      <c r="I39">
        <v>0.22</v>
      </c>
      <c r="J39">
        <v>-0.28000000000000003</v>
      </c>
      <c r="L39" s="3">
        <f>_xlfn.RANK.EQ(B39,B$4:B$45,0)+(COUNTIF(B39:B$45,B39))-1</f>
        <v>12</v>
      </c>
      <c r="M39" s="3">
        <f>ABS($L39-_xlfn.RANK.EQ(C39,C$4:C$45,0)+(COUNTIF(C39:C$45,C39))-1)</f>
        <v>25</v>
      </c>
      <c r="N39" s="3">
        <f>ABS($L39-_xlfn.RANK.EQ(D39,D$4:D$45,0)+(COUNTIF(D39:D$45,D39))-1)</f>
        <v>23</v>
      </c>
      <c r="O39" s="3">
        <f>ABS($L39-_xlfn.RANK.EQ(E39,E$4:E$45,0)+(COUNTIF(E39:E$45,E39))-1)</f>
        <v>12</v>
      </c>
      <c r="P39" s="3">
        <f>ABS($L39-_xlfn.RANK.EQ(F39,F$4:F$45,0)+(COUNTIF(F39:F$45,F39))-1)</f>
        <v>22</v>
      </c>
      <c r="Q39" s="3">
        <f>ABS($L39-_xlfn.RANK.EQ(G39,G$4:G$45,0)+(COUNTIF(G39:G$45,G39))-1)</f>
        <v>21</v>
      </c>
      <c r="R39" s="3">
        <f>ABS($L39-_xlfn.RANK.EQ(H39,H$4:H$45,0)+(COUNTIF(H39:H$45,H39))-1)</f>
        <v>14</v>
      </c>
      <c r="S39" s="3">
        <f>ABS($L39-_xlfn.RANK.EQ(I39,I$4:I$45,0)+(COUNTIF(I39:I$45,I39))-1)</f>
        <v>13</v>
      </c>
      <c r="T39" s="3">
        <f>ABS($L39-_xlfn.RANK.EQ(J39,J$4:J$45,0)+(COUNTIF(J39:J$45,J39))-1)</f>
        <v>24</v>
      </c>
    </row>
    <row r="40" spans="2:20" ht="16.5" x14ac:dyDescent="0.3">
      <c r="B40">
        <v>7</v>
      </c>
      <c r="C40">
        <v>7.75</v>
      </c>
      <c r="D40">
        <v>5.2</v>
      </c>
      <c r="E40">
        <v>5</v>
      </c>
      <c r="F40">
        <v>11</v>
      </c>
      <c r="G40">
        <v>-0.24</v>
      </c>
      <c r="H40">
        <v>0.02</v>
      </c>
      <c r="I40">
        <v>-0.08</v>
      </c>
      <c r="J40">
        <v>-0.04</v>
      </c>
      <c r="L40" s="3">
        <f>_xlfn.RANK.EQ(B40,B$4:B$45,0)+(COUNTIF(B40:B$45,B40))-1</f>
        <v>31</v>
      </c>
      <c r="M40" s="3">
        <f>ABS($L40-_xlfn.RANK.EQ(C40,C$4:C$45,0)+(COUNTIF(C40:C$45,C40))-1)</f>
        <v>1</v>
      </c>
      <c r="N40" s="3">
        <f>ABS($L40-_xlfn.RANK.EQ(D40,D$4:D$45,0)+(COUNTIF(D40:D$45,D40))-1)</f>
        <v>3</v>
      </c>
      <c r="O40" s="3">
        <f>ABS($L40-_xlfn.RANK.EQ(E40,E$4:E$45,0)+(COUNTIF(E40:E$45,E40))-1)</f>
        <v>7</v>
      </c>
      <c r="P40" s="3">
        <f>ABS($L40-_xlfn.RANK.EQ(F40,F$4:F$45,0)+(COUNTIF(F40:F$45,F40))-1)</f>
        <v>1</v>
      </c>
      <c r="Q40" s="3">
        <f>ABS($L40-_xlfn.RANK.EQ(G40,G$4:G$45,0)+(COUNTIF(G40:G$45,G40))-1)</f>
        <v>5</v>
      </c>
      <c r="R40" s="3">
        <f>ABS($L40-_xlfn.RANK.EQ(H40,H$4:H$45,0)+(COUNTIF(H40:H$45,H40))-1)</f>
        <v>4</v>
      </c>
      <c r="S40" s="3">
        <f>ABS($L40-_xlfn.RANK.EQ(I40,I$4:I$45,0)+(COUNTIF(I40:I$45,I40))-1)</f>
        <v>4</v>
      </c>
      <c r="T40" s="3">
        <f>ABS($L40-_xlfn.RANK.EQ(J40,J$4:J$45,0)+(COUNTIF(J40:J$45,J40))-1)</f>
        <v>3</v>
      </c>
    </row>
    <row r="41" spans="2:20" ht="16.5" x14ac:dyDescent="0.3">
      <c r="B41">
        <v>8</v>
      </c>
      <c r="C41">
        <v>8.42</v>
      </c>
      <c r="D41">
        <v>5.9</v>
      </c>
      <c r="E41">
        <v>28</v>
      </c>
      <c r="F41">
        <v>25</v>
      </c>
      <c r="G41">
        <v>0.12</v>
      </c>
      <c r="H41">
        <v>0.28999999999999998</v>
      </c>
      <c r="I41">
        <v>0.28000000000000003</v>
      </c>
      <c r="J41">
        <v>0.53</v>
      </c>
      <c r="L41" s="3">
        <f>_xlfn.RANK.EQ(B41,B$4:B$45,0)+(COUNTIF(B41:B$45,B41))-1</f>
        <v>11</v>
      </c>
      <c r="M41" s="3">
        <f>ABS($L41-_xlfn.RANK.EQ(C41,C$4:C$45,0)+(COUNTIF(C41:C$45,C41))-1)</f>
        <v>5</v>
      </c>
      <c r="N41" s="3">
        <f>ABS($L41-_xlfn.RANK.EQ(D41,D$4:D$45,0)+(COUNTIF(D41:D$45,D41))-1)</f>
        <v>5</v>
      </c>
      <c r="O41" s="3">
        <f>ABS($L41-_xlfn.RANK.EQ(E41,E$4:E$45,0)+(COUNTIF(E41:E$45,E41))-1)</f>
        <v>4</v>
      </c>
      <c r="P41" s="3">
        <f>ABS($L41-_xlfn.RANK.EQ(F41,F$4:F$45,0)+(COUNTIF(F41:F$45,F41))-1)</f>
        <v>7</v>
      </c>
      <c r="Q41" s="3">
        <f>ABS($L41-_xlfn.RANK.EQ(G41,G$4:G$45,0)+(COUNTIF(G41:G$45,G41))-1)</f>
        <v>10</v>
      </c>
      <c r="R41" s="3">
        <f>ABS($L41-_xlfn.RANK.EQ(H41,H$4:H$45,0)+(COUNTIF(H41:H$45,H41))-1)</f>
        <v>12</v>
      </c>
      <c r="S41" s="3">
        <f>ABS($L41-_xlfn.RANK.EQ(I41,I$4:I$45,0)+(COUNTIF(I41:I$45,I41))-1)</f>
        <v>12</v>
      </c>
      <c r="T41" s="3">
        <f>ABS($L41-_xlfn.RANK.EQ(J41,J$4:J$45,0)+(COUNTIF(J41:J$45,J41))-1)</f>
        <v>2</v>
      </c>
    </row>
    <row r="42" spans="2:20" ht="16.5" x14ac:dyDescent="0.3">
      <c r="B42">
        <v>7</v>
      </c>
      <c r="C42">
        <v>8.19</v>
      </c>
      <c r="D42">
        <v>5.67</v>
      </c>
      <c r="E42">
        <v>20</v>
      </c>
      <c r="F42">
        <v>19</v>
      </c>
      <c r="G42">
        <v>-0.03</v>
      </c>
      <c r="H42">
        <v>0.12</v>
      </c>
      <c r="I42">
        <v>0.11</v>
      </c>
      <c r="J42">
        <v>0.26</v>
      </c>
      <c r="L42" s="3">
        <f>_xlfn.RANK.EQ(B42,B$4:B$45,0)+(COUNTIF(B42:B$45,B42))-1</f>
        <v>30</v>
      </c>
      <c r="M42" s="3">
        <f>ABS($L42-_xlfn.RANK.EQ(C42,C$4:C$45,0)+(COUNTIF(C42:C$45,C42))-1)</f>
        <v>6</v>
      </c>
      <c r="N42" s="3">
        <f>ABS($L42-_xlfn.RANK.EQ(D42,D$4:D$45,0)+(COUNTIF(D42:D$45,D42))-1)</f>
        <v>3</v>
      </c>
      <c r="O42" s="3">
        <f>ABS($L42-_xlfn.RANK.EQ(E42,E$4:E$45,0)+(COUNTIF(E42:E$45,E42))-1)</f>
        <v>7</v>
      </c>
      <c r="P42" s="3">
        <f>ABS($L42-_xlfn.RANK.EQ(F42,F$4:F$45,0)+(COUNTIF(F42:F$45,F42))-1)</f>
        <v>6</v>
      </c>
      <c r="Q42" s="3">
        <f>ABS($L42-_xlfn.RANK.EQ(G42,G$4:G$45,0)+(COUNTIF(G42:G$45,G42))-1)</f>
        <v>3</v>
      </c>
      <c r="R42" s="3">
        <f>ABS($L42-_xlfn.RANK.EQ(H42,H$4:H$45,0)+(COUNTIF(H42:H$45,H42))-1)</f>
        <v>2</v>
      </c>
      <c r="S42" s="3">
        <f>ABS($L42-_xlfn.RANK.EQ(I42,I$4:I$45,0)+(COUNTIF(I42:I$45,I42))-1)</f>
        <v>1</v>
      </c>
      <c r="T42" s="3">
        <f>ABS($L42-_xlfn.RANK.EQ(J42,J$4:J$45,0)+(COUNTIF(J42:J$45,J42))-1)</f>
        <v>6</v>
      </c>
    </row>
    <row r="43" spans="2:20" ht="16.5" x14ac:dyDescent="0.3">
      <c r="B43">
        <v>9</v>
      </c>
      <c r="C43">
        <v>8.5399999999999991</v>
      </c>
      <c r="D43">
        <v>6.03</v>
      </c>
      <c r="E43">
        <v>25</v>
      </c>
      <c r="F43">
        <v>33</v>
      </c>
      <c r="G43">
        <v>0.26</v>
      </c>
      <c r="H43">
        <v>0.39</v>
      </c>
      <c r="I43">
        <v>0.42</v>
      </c>
      <c r="J43">
        <v>0.45</v>
      </c>
      <c r="L43" s="3">
        <f>_xlfn.RANK.EQ(B43,B$4:B$45,0)+(COUNTIF(B43:B$45,B43))-1</f>
        <v>1</v>
      </c>
      <c r="M43" s="3">
        <f>ABS($L43-_xlfn.RANK.EQ(C43,C$4:C$45,0)+(COUNTIF(C43:C$45,C43))-1)</f>
        <v>10</v>
      </c>
      <c r="N43" s="3">
        <f>ABS($L43-_xlfn.RANK.EQ(D43,D$4:D$45,0)+(COUNTIF(D43:D$45,D43))-1)</f>
        <v>12</v>
      </c>
      <c r="O43" s="3">
        <f>ABS($L43-_xlfn.RANK.EQ(E43,E$4:E$45,0)+(COUNTIF(E43:E$45,E43))-1)</f>
        <v>17</v>
      </c>
      <c r="P43" s="3">
        <f>ABS($L43-_xlfn.RANK.EQ(F43,F$4:F$45,0)+(COUNTIF(F43:F$45,F43))-1)</f>
        <v>9</v>
      </c>
      <c r="Q43" s="3">
        <f>ABS($L43-_xlfn.RANK.EQ(G43,G$4:G$45,0)+(COUNTIF(G43:G$45,G43))-1)</f>
        <v>10</v>
      </c>
      <c r="R43" s="3">
        <f>ABS($L43-_xlfn.RANK.EQ(H43,H$4:H$45,0)+(COUNTIF(H43:H$45,H43))-1)</f>
        <v>19</v>
      </c>
      <c r="S43" s="3">
        <f>ABS($L43-_xlfn.RANK.EQ(I43,I$4:I$45,0)+(COUNTIF(I43:I$45,I43))-1)</f>
        <v>19</v>
      </c>
      <c r="T43" s="3">
        <f>ABS($L43-_xlfn.RANK.EQ(J43,J$4:J$45,0)+(COUNTIF(J43:J$45,J43))-1)</f>
        <v>16</v>
      </c>
    </row>
    <row r="44" spans="2:20" ht="16.5" x14ac:dyDescent="0.3">
      <c r="B44">
        <v>8</v>
      </c>
      <c r="C44">
        <v>8.35</v>
      </c>
      <c r="D44">
        <v>6.06</v>
      </c>
      <c r="E44">
        <v>24</v>
      </c>
      <c r="F44">
        <v>22</v>
      </c>
      <c r="G44">
        <v>0.18</v>
      </c>
      <c r="H44">
        <v>0.46</v>
      </c>
      <c r="I44">
        <v>0.55000000000000004</v>
      </c>
      <c r="J44">
        <v>0.51</v>
      </c>
      <c r="L44" s="3">
        <f>_xlfn.RANK.EQ(B44,B$4:B$45,0)+(COUNTIF(B44:B$45,B44))-1</f>
        <v>10</v>
      </c>
      <c r="M44" s="3">
        <f>ABS($L44-_xlfn.RANK.EQ(C44,C$4:C$45,0)+(COUNTIF(C44:C$45,C44))-1)</f>
        <v>8</v>
      </c>
      <c r="N44" s="3">
        <f>ABS($L44-_xlfn.RANK.EQ(D44,D$4:D$45,0)+(COUNTIF(D44:D$45,D44))-1)</f>
        <v>2</v>
      </c>
      <c r="O44" s="3">
        <f>ABS($L44-_xlfn.RANK.EQ(E44,E$4:E$45,0)+(COUNTIF(E44:E$45,E44))-1)</f>
        <v>9</v>
      </c>
      <c r="P44" s="3">
        <f>ABS($L44-_xlfn.RANK.EQ(F44,F$4:F$45,0)+(COUNTIF(F44:F$45,F44))-1)</f>
        <v>11</v>
      </c>
      <c r="Q44" s="3">
        <f>ABS($L44-_xlfn.RANK.EQ(G44,G$4:G$45,0)+(COUNTIF(G44:G$45,G44))-1)</f>
        <v>7</v>
      </c>
      <c r="R44" s="3">
        <f>ABS($L44-_xlfn.RANK.EQ(H44,H$4:H$45,0)+(COUNTIF(H44:H$45,H44))-1)</f>
        <v>4</v>
      </c>
      <c r="S44" s="3">
        <f>ABS($L44-_xlfn.RANK.EQ(I44,I$4:I$45,0)+(COUNTIF(I44:I$45,I44))-1)</f>
        <v>1</v>
      </c>
      <c r="T44" s="3">
        <f>ABS($L44-_xlfn.RANK.EQ(J44,J$4:J$45,0)+(COUNTIF(J44:J$45,J44))-1)</f>
        <v>6</v>
      </c>
    </row>
    <row r="45" spans="2:20" ht="16.5" x14ac:dyDescent="0.3">
      <c r="B45">
        <v>8</v>
      </c>
      <c r="C45">
        <v>8.58</v>
      </c>
      <c r="D45">
        <v>6.17</v>
      </c>
      <c r="E45">
        <v>29</v>
      </c>
      <c r="F45">
        <v>27</v>
      </c>
      <c r="G45">
        <v>0.26</v>
      </c>
      <c r="H45">
        <v>0.49</v>
      </c>
      <c r="I45">
        <v>0.6</v>
      </c>
      <c r="J45">
        <v>0.53</v>
      </c>
      <c r="L45" s="3">
        <f>_xlfn.RANK.EQ(B45,B$4:B$45,0)+(COUNTIF(B45:B$45,B45))-1</f>
        <v>9</v>
      </c>
      <c r="M45" s="3">
        <f>ABS($L45-_xlfn.RANK.EQ(C45,C$4:C$45,0)+(COUNTIF(C45:C$45,C45))-1)</f>
        <v>0</v>
      </c>
      <c r="N45" s="3">
        <f>ABS($L45-_xlfn.RANK.EQ(D45,D$4:D$45,0)+(COUNTIF(D45:D$45,D45))-1)</f>
        <v>2</v>
      </c>
      <c r="O45" s="3">
        <f>ABS($L45-_xlfn.RANK.EQ(E45,E$4:E$45,0)+(COUNTIF(E45:E$45,E45))-1)</f>
        <v>5</v>
      </c>
      <c r="P45" s="3">
        <f>ABS($L45-_xlfn.RANK.EQ(F45,F$4:F$45,0)+(COUNTIF(F45:F$45,F45))-1)</f>
        <v>7</v>
      </c>
      <c r="Q45" s="3">
        <f>ABS($L45-_xlfn.RANK.EQ(G45,G$4:G$45,0)+(COUNTIF(G45:G$45,G45))-1)</f>
        <v>3</v>
      </c>
      <c r="R45" s="3">
        <f>ABS($L45-_xlfn.RANK.EQ(H45,H$4:H$45,0)+(COUNTIF(H45:H$45,H45))-1)</f>
        <v>2</v>
      </c>
      <c r="S45" s="3">
        <f>ABS($L45-_xlfn.RANK.EQ(I45,I$4:I$45,0)+(COUNTIF(I45:I$45,I45))-1)</f>
        <v>1</v>
      </c>
      <c r="T45" s="3">
        <f>ABS($L45-_xlfn.RANK.EQ(J45,J$4:J$45,0)+(COUNTIF(J45:J$45,J45))-1)</f>
        <v>5</v>
      </c>
    </row>
    <row r="46" spans="2:20" ht="16.5" x14ac:dyDescent="0.3">
      <c r="L46" s="3"/>
      <c r="M46" s="1">
        <f>SUM(M4:M45)</f>
        <v>364</v>
      </c>
      <c r="N46" s="1">
        <f t="shared" ref="N46:T46" si="0">SUM(N4:N45)</f>
        <v>378</v>
      </c>
      <c r="O46" s="1">
        <f t="shared" si="0"/>
        <v>394</v>
      </c>
      <c r="P46" s="1">
        <f t="shared" si="0"/>
        <v>400</v>
      </c>
      <c r="Q46" s="1">
        <f t="shared" si="0"/>
        <v>378</v>
      </c>
      <c r="R46" s="1">
        <f t="shared" si="0"/>
        <v>382</v>
      </c>
      <c r="S46" s="1">
        <f t="shared" si="0"/>
        <v>382</v>
      </c>
      <c r="T46" s="1">
        <f t="shared" si="0"/>
        <v>394</v>
      </c>
    </row>
    <row r="47" spans="2:20" ht="16.5" x14ac:dyDescent="0.3">
      <c r="L47" s="3"/>
      <c r="M47" s="3"/>
      <c r="N47" s="3"/>
      <c r="O47" s="3"/>
      <c r="P47" s="3"/>
      <c r="Q47" s="3"/>
      <c r="R47" s="3"/>
      <c r="S47" s="3"/>
      <c r="T47" s="3"/>
    </row>
    <row r="48" spans="2:20" x14ac:dyDescent="0.25">
      <c r="L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poster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2014-11-07T13:30:21Z</dcterms:modified>
</cp:coreProperties>
</file>