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pivotTables/pivotTable2.xml" ContentType="application/vnd.openxmlformats-officedocument.spreadsheetml.pivotTable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y\Dropbox\Аналитика\"/>
    </mc:Choice>
  </mc:AlternateContent>
  <xr:revisionPtr revIDLastSave="0" documentId="8_{11FFC8FE-CAC9-4099-AE19-B573A6EB37B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Лист5" sheetId="20" r:id="rId1"/>
    <sheet name="индекс упитанности" sheetId="19" r:id="rId2"/>
    <sheet name="упитанность" sheetId="11" r:id="rId3"/>
    <sheet name="Лист4" sheetId="17" r:id="rId4"/>
    <sheet name="Лист3" sheetId="16" r:id="rId5"/>
    <sheet name="возраст" sheetId="12" r:id="rId6"/>
    <sheet name="год" sheetId="13" r:id="rId7"/>
  </sheets>
  <definedNames>
    <definedName name="_xlchart.v1.0" hidden="1">Лист5!$A$77:$A$108</definedName>
    <definedName name="_xlchart.v1.1" hidden="1">Лист5!$B$76</definedName>
    <definedName name="_xlchart.v1.10" hidden="1">Лист5!$B$39:$AG$39</definedName>
    <definedName name="_xlchart.v1.11" hidden="1">Лист5!$B$76</definedName>
    <definedName name="_xlchart.v1.12" hidden="1">Лист5!$B$77:$B$108</definedName>
    <definedName name="_xlchart.v1.13" hidden="1">Лист5!$A$77:$A$108</definedName>
    <definedName name="_xlchart.v1.14" hidden="1">Лист5!$B$76</definedName>
    <definedName name="_xlchart.v1.15" hidden="1">Лист5!$B$77:$B$108</definedName>
    <definedName name="_xlchart.v1.16" hidden="1">Лист5!$B$91:$B$97</definedName>
    <definedName name="_xlchart.v1.17" hidden="1">Лист5!$C$91:$C$97</definedName>
    <definedName name="_xlchart.v1.18" hidden="1">Лист5!$D$91:$D$97</definedName>
    <definedName name="_xlchart.v1.19" hidden="1">Лист5!$E$91:$E$97</definedName>
    <definedName name="_xlchart.v1.2" hidden="1">Лист5!$B$77:$B$108</definedName>
    <definedName name="_xlchart.v1.3" hidden="1">Лист5!$C$76</definedName>
    <definedName name="_xlchart.v1.4" hidden="1">Лист5!$C$77:$C$108</definedName>
    <definedName name="_xlchart.v1.5" hidden="1">Лист5!$D$76</definedName>
    <definedName name="_xlchart.v1.6" hidden="1">Лист5!$D$77:$D$108</definedName>
    <definedName name="_xlchart.v1.7" hidden="1">Лист5!$E$76</definedName>
    <definedName name="_xlchart.v1.8" hidden="1">Лист5!$E$77:$E$108</definedName>
    <definedName name="_xlchart.v1.9" hidden="1">Лист5!$B$38:$AG$38</definedName>
  </definedNames>
  <calcPr calcId="191029" refMode="R1C1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8" i="20" l="1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F109" i="20"/>
  <c r="G77" i="20" s="1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B43" i="20"/>
  <c r="C43" i="20"/>
  <c r="D43" i="20"/>
  <c r="E43" i="20"/>
  <c r="F43" i="20"/>
  <c r="G43" i="20"/>
  <c r="H43" i="20"/>
  <c r="I43" i="20"/>
  <c r="J43" i="20"/>
  <c r="K43" i="20"/>
  <c r="L43" i="20"/>
  <c r="M43" i="20"/>
  <c r="N43" i="20"/>
  <c r="O43" i="20"/>
  <c r="P43" i="20"/>
  <c r="Q43" i="20"/>
  <c r="R43" i="20"/>
  <c r="S43" i="20"/>
  <c r="T43" i="20"/>
  <c r="U43" i="20"/>
  <c r="V43" i="20"/>
  <c r="W43" i="20"/>
  <c r="X43" i="20"/>
  <c r="Y43" i="20"/>
  <c r="Z43" i="20"/>
  <c r="AA43" i="20"/>
  <c r="AB43" i="20"/>
  <c r="AC43" i="20"/>
  <c r="AD43" i="20"/>
  <c r="AE43" i="20"/>
  <c r="AF43" i="20"/>
  <c r="AG43" i="20"/>
  <c r="C42" i="20"/>
  <c r="D42" i="20"/>
  <c r="E42" i="20"/>
  <c r="F42" i="20"/>
  <c r="G42" i="20"/>
  <c r="H42" i="20"/>
  <c r="I42" i="20"/>
  <c r="J42" i="20"/>
  <c r="K42" i="20"/>
  <c r="L42" i="20"/>
  <c r="M42" i="20"/>
  <c r="N42" i="20"/>
  <c r="O42" i="20"/>
  <c r="P42" i="20"/>
  <c r="Q42" i="20"/>
  <c r="R42" i="20"/>
  <c r="S42" i="20"/>
  <c r="T42" i="20"/>
  <c r="U42" i="20"/>
  <c r="V42" i="20"/>
  <c r="W42" i="20"/>
  <c r="X42" i="20"/>
  <c r="Y42" i="20"/>
  <c r="Z42" i="20"/>
  <c r="AA42" i="20"/>
  <c r="AB42" i="20"/>
  <c r="AC42" i="20"/>
  <c r="AD42" i="20"/>
  <c r="AE42" i="20"/>
  <c r="AF42" i="20"/>
  <c r="AG42" i="20"/>
  <c r="B42" i="20"/>
  <c r="AH42" i="20" s="1"/>
  <c r="C41" i="20"/>
  <c r="D41" i="20"/>
  <c r="E41" i="20"/>
  <c r="F41" i="20"/>
  <c r="G41" i="20"/>
  <c r="H41" i="20"/>
  <c r="I41" i="20"/>
  <c r="J41" i="20"/>
  <c r="K41" i="20"/>
  <c r="L41" i="20"/>
  <c r="M41" i="20"/>
  <c r="N41" i="20"/>
  <c r="O41" i="20"/>
  <c r="P41" i="20"/>
  <c r="Q41" i="20"/>
  <c r="R41" i="20"/>
  <c r="S41" i="20"/>
  <c r="T41" i="20"/>
  <c r="U41" i="20"/>
  <c r="V41" i="20"/>
  <c r="W41" i="20"/>
  <c r="X41" i="20"/>
  <c r="Y41" i="20"/>
  <c r="Z41" i="20"/>
  <c r="AA41" i="20"/>
  <c r="AB41" i="20"/>
  <c r="AC41" i="20"/>
  <c r="AD41" i="20"/>
  <c r="AE41" i="20"/>
  <c r="AF41" i="20"/>
  <c r="AG41" i="20"/>
  <c r="B41" i="20"/>
  <c r="AH41" i="20" s="1"/>
  <c r="AG40" i="20"/>
  <c r="C40" i="20"/>
  <c r="D40" i="20"/>
  <c r="E40" i="20"/>
  <c r="F40" i="20"/>
  <c r="G40" i="20"/>
  <c r="H40" i="20"/>
  <c r="I40" i="20"/>
  <c r="J40" i="20"/>
  <c r="K40" i="20"/>
  <c r="L40" i="20"/>
  <c r="M40" i="20"/>
  <c r="N40" i="20"/>
  <c r="O40" i="20"/>
  <c r="P40" i="20"/>
  <c r="Q40" i="20"/>
  <c r="R40" i="20"/>
  <c r="S40" i="20"/>
  <c r="T40" i="20"/>
  <c r="U40" i="20"/>
  <c r="V40" i="20"/>
  <c r="W40" i="20"/>
  <c r="X40" i="20"/>
  <c r="Y40" i="20"/>
  <c r="Z40" i="20"/>
  <c r="AA40" i="20"/>
  <c r="AB40" i="20"/>
  <c r="AC40" i="20"/>
  <c r="AD40" i="20"/>
  <c r="AE40" i="20"/>
  <c r="AF40" i="20"/>
  <c r="B40" i="20"/>
  <c r="AH40" i="20" s="1"/>
  <c r="C39" i="20"/>
  <c r="D39" i="20"/>
  <c r="E39" i="20"/>
  <c r="F39" i="20"/>
  <c r="G39" i="20"/>
  <c r="H39" i="20"/>
  <c r="I39" i="20"/>
  <c r="J39" i="20"/>
  <c r="K39" i="20"/>
  <c r="L39" i="20"/>
  <c r="M39" i="20"/>
  <c r="N39" i="20"/>
  <c r="O39" i="20"/>
  <c r="P39" i="20"/>
  <c r="Q39" i="20"/>
  <c r="R39" i="20"/>
  <c r="S39" i="20"/>
  <c r="T39" i="20"/>
  <c r="U39" i="20"/>
  <c r="V39" i="20"/>
  <c r="W39" i="20"/>
  <c r="X39" i="20"/>
  <c r="Y39" i="20"/>
  <c r="Z39" i="20"/>
  <c r="AA39" i="20"/>
  <c r="AB39" i="20"/>
  <c r="AC39" i="20"/>
  <c r="AD39" i="20"/>
  <c r="AE39" i="20"/>
  <c r="AF39" i="20"/>
  <c r="AG39" i="20"/>
  <c r="B39" i="20"/>
  <c r="AH39" i="20" s="1"/>
  <c r="I170" i="19"/>
  <c r="I169" i="19"/>
  <c r="I168" i="19"/>
  <c r="I167" i="19"/>
  <c r="I166" i="19"/>
  <c r="I165" i="19"/>
  <c r="I164" i="19"/>
  <c r="I163" i="19"/>
  <c r="I162" i="19"/>
  <c r="I161" i="19"/>
  <c r="I160" i="19"/>
  <c r="I159" i="19"/>
  <c r="I158" i="19"/>
  <c r="I157" i="19"/>
  <c r="I156" i="19"/>
  <c r="I155" i="19"/>
  <c r="I154" i="19"/>
  <c r="I153" i="19"/>
  <c r="I152" i="19"/>
  <c r="I151" i="19"/>
  <c r="I150" i="19"/>
  <c r="I149" i="19"/>
  <c r="I148" i="19"/>
  <c r="I147" i="19"/>
  <c r="I146" i="19"/>
  <c r="I145" i="19"/>
  <c r="I144" i="19"/>
  <c r="I143" i="19"/>
  <c r="I142" i="19"/>
  <c r="I141" i="19"/>
  <c r="I140" i="19"/>
  <c r="I139" i="19"/>
  <c r="I138" i="19"/>
  <c r="I137" i="19"/>
  <c r="I136" i="19"/>
  <c r="I135" i="19"/>
  <c r="I134" i="19"/>
  <c r="I133" i="19"/>
  <c r="I132" i="19"/>
  <c r="I131" i="19"/>
  <c r="I130" i="19"/>
  <c r="I129" i="19"/>
  <c r="I128" i="19"/>
  <c r="I127" i="19"/>
  <c r="I126" i="19"/>
  <c r="I125" i="19"/>
  <c r="I124" i="19"/>
  <c r="I123" i="19"/>
  <c r="I122" i="19"/>
  <c r="I121" i="19"/>
  <c r="I120" i="19"/>
  <c r="I119" i="19"/>
  <c r="I118" i="19"/>
  <c r="I117" i="19"/>
  <c r="I116" i="19"/>
  <c r="I115" i="19"/>
  <c r="I114" i="19"/>
  <c r="I113" i="19"/>
  <c r="I112" i="19"/>
  <c r="I111" i="19"/>
  <c r="I110" i="19"/>
  <c r="I109" i="19"/>
  <c r="I108" i="19"/>
  <c r="I107" i="19"/>
  <c r="I106" i="19"/>
  <c r="I105" i="19"/>
  <c r="I104" i="19"/>
  <c r="I103" i="19"/>
  <c r="I102" i="19"/>
  <c r="I101" i="19"/>
  <c r="I100" i="19"/>
  <c r="I99" i="19"/>
  <c r="I98" i="19"/>
  <c r="I97" i="19"/>
  <c r="I96" i="19"/>
  <c r="I95" i="19"/>
  <c r="I94" i="19"/>
  <c r="I93" i="19"/>
  <c r="I92" i="19"/>
  <c r="I91" i="19"/>
  <c r="I90" i="19"/>
  <c r="I89" i="19"/>
  <c r="I88" i="19"/>
  <c r="I87" i="19"/>
  <c r="I86" i="19"/>
  <c r="I85" i="19"/>
  <c r="I84" i="19"/>
  <c r="I83" i="19"/>
  <c r="I82" i="19"/>
  <c r="I81" i="19"/>
  <c r="I80" i="19"/>
  <c r="I79" i="19"/>
  <c r="I78" i="19"/>
  <c r="I77" i="19"/>
  <c r="I76" i="19"/>
  <c r="I75" i="19"/>
  <c r="I74" i="19"/>
  <c r="I73" i="19"/>
  <c r="I72" i="19"/>
  <c r="I71" i="19"/>
  <c r="I70" i="19"/>
  <c r="I69" i="19"/>
  <c r="I68" i="19"/>
  <c r="I67" i="19"/>
  <c r="I66" i="19"/>
  <c r="I65" i="19"/>
  <c r="I64" i="19"/>
  <c r="I63" i="19"/>
  <c r="I62" i="19"/>
  <c r="I61" i="19"/>
  <c r="I60" i="19"/>
  <c r="I59" i="19"/>
  <c r="I58" i="19"/>
  <c r="I57" i="19"/>
  <c r="I56" i="19"/>
  <c r="I55" i="19"/>
  <c r="I54" i="19"/>
  <c r="I53" i="19"/>
  <c r="I52" i="19"/>
  <c r="I18" i="19"/>
  <c r="I17" i="19"/>
  <c r="I16" i="19"/>
  <c r="I15" i="19"/>
  <c r="I14" i="19"/>
  <c r="I13" i="19"/>
  <c r="I12" i="19"/>
  <c r="I11" i="19"/>
  <c r="I10" i="19"/>
  <c r="I9" i="19"/>
  <c r="I8" i="19"/>
  <c r="I7" i="19"/>
  <c r="I6" i="19"/>
  <c r="I5" i="19"/>
  <c r="I4" i="19"/>
  <c r="I3" i="19"/>
  <c r="I2" i="19"/>
  <c r="K2" i="11"/>
  <c r="B4" i="17"/>
  <c r="B5" i="17"/>
  <c r="B6" i="17"/>
  <c r="B3" i="17"/>
  <c r="C7" i="17"/>
  <c r="C4" i="17"/>
  <c r="C5" i="17"/>
  <c r="C6" i="17"/>
  <c r="C3" i="17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I144" i="11"/>
  <c r="I52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40" i="11"/>
  <c r="I141" i="11"/>
  <c r="I142" i="11"/>
  <c r="I143" i="11"/>
  <c r="I134" i="11"/>
  <c r="I135" i="11"/>
  <c r="I136" i="11"/>
  <c r="I137" i="11"/>
  <c r="I138" i="11"/>
  <c r="I139" i="11"/>
  <c r="I131" i="11"/>
  <c r="I132" i="11"/>
  <c r="I133" i="11"/>
  <c r="I129" i="11"/>
  <c r="I130" i="11"/>
  <c r="I127" i="11"/>
  <c r="I128" i="11"/>
  <c r="I124" i="11"/>
  <c r="I125" i="11"/>
  <c r="I126" i="11"/>
  <c r="I117" i="11"/>
  <c r="I118" i="11"/>
  <c r="I119" i="11"/>
  <c r="I120" i="11"/>
  <c r="I121" i="11"/>
  <c r="I122" i="11"/>
  <c r="I123" i="11"/>
  <c r="I113" i="11"/>
  <c r="I114" i="11"/>
  <c r="I115" i="11"/>
  <c r="I116" i="11"/>
  <c r="I109" i="11"/>
  <c r="I110" i="11"/>
  <c r="I111" i="11"/>
  <c r="I112" i="11"/>
  <c r="I106" i="11"/>
  <c r="I107" i="11"/>
  <c r="I108" i="11"/>
  <c r="I105" i="11"/>
  <c r="I104" i="11"/>
  <c r="I102" i="11"/>
  <c r="I103" i="11"/>
  <c r="I97" i="11"/>
  <c r="I98" i="11"/>
  <c r="I99" i="11"/>
  <c r="I100" i="11"/>
  <c r="I101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62" i="11"/>
  <c r="I63" i="11"/>
  <c r="I64" i="11"/>
  <c r="I65" i="11"/>
  <c r="I59" i="11"/>
  <c r="I60" i="11"/>
  <c r="I61" i="11"/>
  <c r="I53" i="11"/>
  <c r="I54" i="11"/>
  <c r="I55" i="11"/>
  <c r="I56" i="11"/>
  <c r="I57" i="11"/>
  <c r="I58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2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Суворова Ирина Вячеславовна</author>
  </authors>
  <commentList>
    <comment ref="E71" authorId="0" shapeId="0" xr:uid="{A126522B-A3C8-4AE1-9141-2CD32E8E7A5B}">
      <text>
        <r>
          <rPr>
            <b/>
            <sz val="9"/>
            <color indexed="81"/>
            <rFont val="Tahoma"/>
            <family val="2"/>
            <charset val="204"/>
          </rPr>
          <t>Суворова Ирина Вячеславовна:</t>
        </r>
        <r>
          <rPr>
            <sz val="9"/>
            <color indexed="81"/>
            <rFont val="Tahoma"/>
            <family val="2"/>
            <charset val="204"/>
          </rPr>
          <t xml:space="preserve">
2 полов и 75 неполов</t>
        </r>
      </text>
    </comment>
    <comment ref="E145" authorId="0" shapeId="0" xr:uid="{7CC77B04-CB20-4418-8FF8-E54F9D840C6D}">
      <text>
        <r>
          <rPr>
            <b/>
            <sz val="9"/>
            <color indexed="81"/>
            <rFont val="Tahoma"/>
            <family val="2"/>
            <charset val="204"/>
          </rPr>
          <t>Суворова Ирина Вячеславовна:</t>
        </r>
        <r>
          <rPr>
            <sz val="9"/>
            <color indexed="81"/>
            <rFont val="Tahoma"/>
            <family val="2"/>
            <charset val="204"/>
          </rPr>
          <t xml:space="preserve">
285 неполовоз + 10 полов</t>
        </r>
      </text>
    </comment>
    <comment ref="E149" authorId="0" shapeId="0" xr:uid="{60573E5A-1BC4-4D1F-9296-248963AF78D8}">
      <text>
        <r>
          <rPr>
            <b/>
            <sz val="9"/>
            <color indexed="81"/>
            <rFont val="Tahoma"/>
            <family val="2"/>
            <charset val="204"/>
          </rPr>
          <t>Суворова Ирина Вячеславовна:</t>
        </r>
        <r>
          <rPr>
            <sz val="9"/>
            <color indexed="81"/>
            <rFont val="Tahoma"/>
            <family val="2"/>
            <charset val="204"/>
          </rPr>
          <t xml:space="preserve">
205 неполов + 1 полов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Суворова Ирина Вячеславовна</author>
  </authors>
  <commentList>
    <comment ref="E71" authorId="0" shapeId="0" xr:uid="{B1B7E758-2C04-4459-A05E-4DC5FBB977C6}">
      <text>
        <r>
          <rPr>
            <b/>
            <sz val="9"/>
            <color indexed="81"/>
            <rFont val="Tahoma"/>
            <family val="2"/>
            <charset val="204"/>
          </rPr>
          <t>Суворова Ирина Вячеславовна:</t>
        </r>
        <r>
          <rPr>
            <sz val="9"/>
            <color indexed="81"/>
            <rFont val="Tahoma"/>
            <family val="2"/>
            <charset val="204"/>
          </rPr>
          <t xml:space="preserve">
2 полов и 75 неполов</t>
        </r>
      </text>
    </comment>
    <comment ref="E145" authorId="0" shapeId="0" xr:uid="{E6A60A2D-42AB-4F0C-B9D1-9611ABEF6E95}">
      <text>
        <r>
          <rPr>
            <b/>
            <sz val="9"/>
            <color indexed="81"/>
            <rFont val="Tahoma"/>
            <family val="2"/>
            <charset val="204"/>
          </rPr>
          <t>Суворова Ирина Вячеславовна:</t>
        </r>
        <r>
          <rPr>
            <sz val="9"/>
            <color indexed="81"/>
            <rFont val="Tahoma"/>
            <family val="2"/>
            <charset val="204"/>
          </rPr>
          <t xml:space="preserve">
285 неполовоз + 10 полов</t>
        </r>
      </text>
    </comment>
    <comment ref="E149" authorId="0" shapeId="0" xr:uid="{9CB22FD2-216E-4EDE-B211-76551A51B6FA}">
      <text>
        <r>
          <rPr>
            <b/>
            <sz val="9"/>
            <color indexed="81"/>
            <rFont val="Tahoma"/>
            <family val="2"/>
            <charset val="204"/>
          </rPr>
          <t>Суворова Ирина Вячеславовна:</t>
        </r>
        <r>
          <rPr>
            <sz val="9"/>
            <color indexed="81"/>
            <rFont val="Tahoma"/>
            <family val="2"/>
            <charset val="204"/>
          </rPr>
          <t xml:space="preserve">
205 неполов + 1 полов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Суворова Ирина Вячеславовна</author>
  </authors>
  <commentList>
    <comment ref="E5" authorId="0" shapeId="0" xr:uid="{9078047F-EDBF-4302-880A-FC46448F9C0B}">
      <text>
        <r>
          <rPr>
            <b/>
            <sz val="9"/>
            <color indexed="81"/>
            <rFont val="Tahoma"/>
            <family val="2"/>
            <charset val="204"/>
          </rPr>
          <t>Суворова Ирина Вячеславовна:</t>
        </r>
        <r>
          <rPr>
            <sz val="9"/>
            <color indexed="81"/>
            <rFont val="Tahoma"/>
            <family val="2"/>
            <charset val="204"/>
          </rPr>
          <t xml:space="preserve">
2 полов и 75 неполов</t>
        </r>
      </text>
    </comment>
    <comment ref="E24" authorId="0" shapeId="0" xr:uid="{98D7703F-E825-4590-AAAC-7597A3FF849A}">
      <text>
        <r>
          <rPr>
            <b/>
            <sz val="9"/>
            <color indexed="81"/>
            <rFont val="Tahoma"/>
            <family val="2"/>
            <charset val="204"/>
          </rPr>
          <t>Суворова Ирина Вячеславовна:</t>
        </r>
        <r>
          <rPr>
            <sz val="9"/>
            <color indexed="81"/>
            <rFont val="Tahoma"/>
            <family val="2"/>
            <charset val="204"/>
          </rPr>
          <t xml:space="preserve">
285 неполовоз + 10 полов</t>
        </r>
      </text>
    </comment>
    <comment ref="E68" authorId="0" shapeId="0" xr:uid="{27D0BC0A-F2BE-48C6-A11C-9ACEC43F7136}">
      <text>
        <r>
          <rPr>
            <b/>
            <sz val="9"/>
            <color indexed="81"/>
            <rFont val="Tahoma"/>
            <family val="2"/>
            <charset val="204"/>
          </rPr>
          <t>Суворова Ирина Вячеславовна:</t>
        </r>
        <r>
          <rPr>
            <sz val="9"/>
            <color indexed="81"/>
            <rFont val="Tahoma"/>
            <family val="2"/>
            <charset val="204"/>
          </rPr>
          <t xml:space="preserve">
205 неполов + 1 полов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Суворова Ирина Вячеславовна</author>
  </authors>
  <commentList>
    <comment ref="E2" authorId="0" shapeId="0" xr:uid="{EAB211E5-34D5-4E86-827A-3AA6F19DE8EE}">
      <text>
        <r>
          <rPr>
            <b/>
            <sz val="9"/>
            <color indexed="81"/>
            <rFont val="Tahoma"/>
            <family val="2"/>
            <charset val="204"/>
          </rPr>
          <t>Суворова Ирина Вячеславовна:</t>
        </r>
        <r>
          <rPr>
            <sz val="9"/>
            <color indexed="81"/>
            <rFont val="Tahoma"/>
            <family val="2"/>
            <charset val="204"/>
          </rPr>
          <t xml:space="preserve">
285 неполовоз + 10 полов</t>
        </r>
      </text>
    </comment>
    <comment ref="E37" authorId="0" shapeId="0" xr:uid="{00D53FE6-FE27-4853-A3BD-1AD3D8D5E0C7}">
      <text>
        <r>
          <rPr>
            <b/>
            <sz val="9"/>
            <color indexed="81"/>
            <rFont val="Tahoma"/>
            <family val="2"/>
            <charset val="204"/>
          </rPr>
          <t>Суворова Ирина Вячеславовна:</t>
        </r>
        <r>
          <rPr>
            <sz val="9"/>
            <color indexed="81"/>
            <rFont val="Tahoma"/>
            <family val="2"/>
            <charset val="204"/>
          </rPr>
          <t xml:space="preserve">
205 неполов + 1 полов</t>
        </r>
      </text>
    </comment>
    <comment ref="E44" authorId="0" shapeId="0" xr:uid="{334873CD-81BE-402B-8A83-27395AB07BE8}">
      <text>
        <r>
          <rPr>
            <b/>
            <sz val="9"/>
            <color indexed="81"/>
            <rFont val="Tahoma"/>
            <family val="2"/>
            <charset val="204"/>
          </rPr>
          <t>Суворова Ирина Вячеславовна:</t>
        </r>
        <r>
          <rPr>
            <sz val="9"/>
            <color indexed="81"/>
            <rFont val="Tahoma"/>
            <family val="2"/>
            <charset val="204"/>
          </rPr>
          <t xml:space="preserve">
2 полов и 75 неполов</t>
        </r>
      </text>
    </comment>
  </commentList>
</comments>
</file>

<file path=xl/sharedStrings.xml><?xml version="1.0" encoding="utf-8"?>
<sst xmlns="http://schemas.openxmlformats.org/spreadsheetml/2006/main" count="1141" uniqueCount="66">
  <si>
    <t>№ п/п</t>
  </si>
  <si>
    <t>C. osculatum желудок</t>
  </si>
  <si>
    <t>пол</t>
  </si>
  <si>
    <t>m</t>
  </si>
  <si>
    <t>f</t>
  </si>
  <si>
    <t>Возраст когти</t>
  </si>
  <si>
    <t>длина тела,см</t>
  </si>
  <si>
    <t>масса тела,кг</t>
  </si>
  <si>
    <t>масса хоровины, кг</t>
  </si>
  <si>
    <t>3&amp;</t>
  </si>
  <si>
    <t>Индекст упиданности</t>
  </si>
  <si>
    <t>год исследования</t>
  </si>
  <si>
    <t>неясно что за название</t>
  </si>
  <si>
    <t>Названия строк</t>
  </si>
  <si>
    <t>(пусто)</t>
  </si>
  <si>
    <t>Общий итог</t>
  </si>
  <si>
    <t>Названия столбцов</t>
  </si>
  <si>
    <t>Группа</t>
  </si>
  <si>
    <t>O</t>
  </si>
  <si>
    <t>I(менее 10)</t>
  </si>
  <si>
    <t>II( от 10 до 100)</t>
  </si>
  <si>
    <t>III (свыше 100)</t>
  </si>
  <si>
    <t>Индекс упитанности без десяичных)</t>
  </si>
  <si>
    <t>Количество по полю Группа</t>
  </si>
  <si>
    <t>Индекс массы тела</t>
  </si>
  <si>
    <t>Всего</t>
  </si>
  <si>
    <t>Количество по полю Индекс упитанности без десяичных)</t>
  </si>
  <si>
    <t>30 индекс</t>
  </si>
  <si>
    <t>31 индекс</t>
  </si>
  <si>
    <t>35 индекс</t>
  </si>
  <si>
    <t>36 индекс</t>
  </si>
  <si>
    <t>39 индекс</t>
  </si>
  <si>
    <t>40 индекс</t>
  </si>
  <si>
    <t>42 индекс</t>
  </si>
  <si>
    <t>43 индекс</t>
  </si>
  <si>
    <t>44 индекс</t>
  </si>
  <si>
    <t>45 индекс</t>
  </si>
  <si>
    <t>47 индекс</t>
  </si>
  <si>
    <t>48 индекс</t>
  </si>
  <si>
    <t>49 индекс</t>
  </si>
  <si>
    <t>50 индекс</t>
  </si>
  <si>
    <t>51 индекс</t>
  </si>
  <si>
    <t>52 индекс</t>
  </si>
  <si>
    <t>53 индекс</t>
  </si>
  <si>
    <t>54 индекс</t>
  </si>
  <si>
    <t>55 индекс</t>
  </si>
  <si>
    <t>56 индекс</t>
  </si>
  <si>
    <t>57 индекс</t>
  </si>
  <si>
    <t>58 индекс</t>
  </si>
  <si>
    <t>59 индекс</t>
  </si>
  <si>
    <t>60 индекс</t>
  </si>
  <si>
    <t>61 индекс</t>
  </si>
  <si>
    <t>63 индекс</t>
  </si>
  <si>
    <t>64 индекс</t>
  </si>
  <si>
    <t>69 индекс</t>
  </si>
  <si>
    <t>70 индекс</t>
  </si>
  <si>
    <t>71 индекс</t>
  </si>
  <si>
    <t>72 индекс</t>
  </si>
  <si>
    <t>77 индекс</t>
  </si>
  <si>
    <t>индекс 51, 8% от выборки</t>
  </si>
  <si>
    <t>индекс 52, 8% от выборки</t>
  </si>
  <si>
    <t>индекс 53, 13% от выборки</t>
  </si>
  <si>
    <t>индекс 54, 8% от выборки</t>
  </si>
  <si>
    <t>индекс 55, 11% от выборки</t>
  </si>
  <si>
    <t>индекс 56, 7% от выборки</t>
  </si>
  <si>
    <t>индекс 57, 9% от выборки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</si>
</sst>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9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6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2"/>
      <color theme="1"/>
      <name val="Times New Roman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8625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76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0" fontId="0" fillId="2" borderId="1" xfId="0" applyFill="1" applyBorder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3" borderId="1" xfId="0" applyFill="1" applyBorder="1"/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6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164" fontId="6" fillId="11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0" fillId="4" borderId="1" xfId="0" applyFill="1" applyBorder="1"/>
    <xf numFmtId="0" fontId="0" fillId="12" borderId="1" xfId="0" applyFill="1" applyBorder="1"/>
    <xf numFmtId="0" fontId="3" fillId="13" borderId="1" xfId="0" applyFont="1" applyFill="1" applyBorder="1" applyAlignment="1">
      <alignment horizontal="center" vertical="center"/>
    </xf>
    <xf numFmtId="0" fontId="0" fillId="13" borderId="1" xfId="0" applyFill="1" applyBorder="1"/>
    <xf numFmtId="0" fontId="0" fillId="9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5" fillId="0" borderId="1" xfId="0" applyFont="1" applyBorder="1" applyAlignment="1">
      <alignment wrapText="1"/>
    </xf>
    <xf numFmtId="0" fontId="5" fillId="2" borderId="1" xfId="0" applyFont="1" applyFill="1" applyBorder="1"/>
    <xf numFmtId="1" fontId="5" fillId="0" borderId="1" xfId="0" applyNumberFormat="1" applyFont="1" applyBorder="1"/>
    <xf numFmtId="0" fontId="5" fillId="4" borderId="1" xfId="0" applyFont="1" applyFill="1" applyBorder="1"/>
    <xf numFmtId="0" fontId="6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3" fillId="0" borderId="1" xfId="0" applyFont="1" applyBorder="1"/>
    <xf numFmtId="0" fontId="3" fillId="1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2" xfId="0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/>
    </xf>
    <xf numFmtId="1" fontId="0" fillId="0" borderId="0" xfId="0" applyNumberFormat="1"/>
    <xf numFmtId="0" fontId="8" fillId="0" borderId="0" xfId="0" applyFont="1"/>
    <xf numFmtId="0" fontId="8" fillId="16" borderId="1" xfId="0" applyFont="1" applyFill="1" applyBorder="1"/>
    <xf numFmtId="0" fontId="0" fillId="0" borderId="1" xfId="0" applyBorder="1" applyAlignment="1">
      <alignment horizontal="left"/>
    </xf>
    <xf numFmtId="49" fontId="8" fillId="16" borderId="1" xfId="0" applyNumberFormat="1" applyFont="1" applyFill="1" applyBorder="1"/>
    <xf numFmtId="0" fontId="0" fillId="0" borderId="2" xfId="0" applyBorder="1" applyAlignment="1">
      <alignment horizontal="left"/>
    </xf>
    <xf numFmtId="9" fontId="0" fillId="0" borderId="1" xfId="1" applyFont="1" applyBorder="1" applyAlignment="1">
      <alignment horizontal="left"/>
    </xf>
    <xf numFmtId="165" fontId="0" fillId="0" borderId="1" xfId="0" applyNumberFormat="1" applyBorder="1"/>
    <xf numFmtId="9" fontId="0" fillId="0" borderId="1" xfId="1" applyFont="1" applyBorder="1"/>
    <xf numFmtId="0" fontId="0" fillId="0" borderId="3" xfId="0" applyBorder="1"/>
    <xf numFmtId="165" fontId="0" fillId="0" borderId="3" xfId="0" applyNumberFormat="1" applyBorder="1"/>
    <xf numFmtId="9" fontId="0" fillId="0" borderId="3" xfId="1" applyFont="1" applyBorder="1"/>
    <xf numFmtId="0" fontId="0" fillId="0" borderId="5" xfId="0" applyBorder="1"/>
    <xf numFmtId="165" fontId="0" fillId="0" borderId="5" xfId="0" applyNumberFormat="1" applyBorder="1"/>
    <xf numFmtId="9" fontId="0" fillId="0" borderId="5" xfId="1" applyFont="1" applyBorder="1"/>
    <xf numFmtId="0" fontId="0" fillId="0" borderId="6" xfId="0" applyBorder="1"/>
    <xf numFmtId="165" fontId="0" fillId="0" borderId="7" xfId="0" applyNumberFormat="1" applyBorder="1"/>
    <xf numFmtId="9" fontId="0" fillId="0" borderId="7" xfId="1" applyFont="1" applyBorder="1"/>
    <xf numFmtId="165" fontId="0" fillId="0" borderId="8" xfId="0" applyNumberFormat="1" applyBorder="1"/>
    <xf numFmtId="0" fontId="0" fillId="0" borderId="9" xfId="0" applyBorder="1"/>
    <xf numFmtId="165" fontId="0" fillId="0" borderId="10" xfId="0" applyNumberFormat="1" applyBorder="1"/>
    <xf numFmtId="9" fontId="0" fillId="0" borderId="10" xfId="1" applyFont="1" applyBorder="1"/>
    <xf numFmtId="165" fontId="0" fillId="0" borderId="11" xfId="0" applyNumberFormat="1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8" fillId="17" borderId="1" xfId="0" applyFont="1" applyFill="1" applyBorder="1" applyAlignment="1">
      <alignment horizontal="center" wrapText="1"/>
    </xf>
    <xf numFmtId="0" fontId="0" fillId="4" borderId="0" xfId="0" applyFill="1"/>
    <xf numFmtId="2" fontId="0" fillId="4" borderId="0" xfId="0" applyNumberFormat="1" applyFill="1"/>
    <xf numFmtId="2" fontId="0" fillId="14" borderId="0" xfId="0" applyNumberFormat="1" applyFill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colors>
    <mruColors>
      <color rgb="FFFF99FF"/>
      <color rgb="FFA9D08E"/>
      <color rgb="FFF862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[нерпы для аналитики.xlsx]Лист5!Сводная таблица2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5491865510114189"/>
              <c:y val="-4.096262821383266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3632841648900493"/>
              <c:y val="-1.22887884641498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Лист5!$B$3:$B$4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Лист5!$A$5:$A$10</c:f>
              <c:strCache>
                <c:ptCount val="5"/>
                <c:pt idx="0">
                  <c:v>I(менее 10)</c:v>
                </c:pt>
                <c:pt idx="1">
                  <c:v>II( от 10 до 100)</c:v>
                </c:pt>
                <c:pt idx="2">
                  <c:v>III (свыше 100)</c:v>
                </c:pt>
                <c:pt idx="3">
                  <c:v>O</c:v>
                </c:pt>
                <c:pt idx="4">
                  <c:v>(пусто)</c:v>
                </c:pt>
              </c:strCache>
            </c:strRef>
          </c:cat>
          <c:val>
            <c:numRef>
              <c:f>Лист5!$B$5:$B$10</c:f>
              <c:numCache>
                <c:formatCode>General</c:formatCode>
                <c:ptCount val="5"/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18-4935-A7E6-47FB77EBB8B7}"/>
            </c:ext>
          </c:extLst>
        </c:ser>
        <c:ser>
          <c:idx val="1"/>
          <c:order val="1"/>
          <c:tx>
            <c:strRef>
              <c:f>Лист5!$C$3:$C$4</c:f>
              <c:strCache>
                <c:ptCount val="1"/>
                <c:pt idx="0">
                  <c:v>31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Лист5!$A$5:$A$10</c:f>
              <c:strCache>
                <c:ptCount val="5"/>
                <c:pt idx="0">
                  <c:v>I(менее 10)</c:v>
                </c:pt>
                <c:pt idx="1">
                  <c:v>II( от 10 до 100)</c:v>
                </c:pt>
                <c:pt idx="2">
                  <c:v>III (свыше 100)</c:v>
                </c:pt>
                <c:pt idx="3">
                  <c:v>O</c:v>
                </c:pt>
                <c:pt idx="4">
                  <c:v>(пусто)</c:v>
                </c:pt>
              </c:strCache>
            </c:strRef>
          </c:cat>
          <c:val>
            <c:numRef>
              <c:f>Лист5!$C$5:$C$10</c:f>
              <c:numCache>
                <c:formatCode>General</c:formatCode>
                <c:ptCount val="5"/>
                <c:pt idx="1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18-4935-A7E6-47FB77EBB8B7}"/>
            </c:ext>
          </c:extLst>
        </c:ser>
        <c:ser>
          <c:idx val="2"/>
          <c:order val="2"/>
          <c:tx>
            <c:strRef>
              <c:f>Лист5!$D$3:$D$4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Лист5!$A$5:$A$10</c:f>
              <c:strCache>
                <c:ptCount val="5"/>
                <c:pt idx="0">
                  <c:v>I(менее 10)</c:v>
                </c:pt>
                <c:pt idx="1">
                  <c:v>II( от 10 до 100)</c:v>
                </c:pt>
                <c:pt idx="2">
                  <c:v>III (свыше 100)</c:v>
                </c:pt>
                <c:pt idx="3">
                  <c:v>O</c:v>
                </c:pt>
                <c:pt idx="4">
                  <c:v>(пусто)</c:v>
                </c:pt>
              </c:strCache>
            </c:strRef>
          </c:cat>
          <c:val>
            <c:numRef>
              <c:f>Лист5!$D$5:$D$10</c:f>
              <c:numCache>
                <c:formatCode>General</c:formatCode>
                <c:ptCount val="5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18-4935-A7E6-47FB77EBB8B7}"/>
            </c:ext>
          </c:extLst>
        </c:ser>
        <c:ser>
          <c:idx val="3"/>
          <c:order val="3"/>
          <c:tx>
            <c:strRef>
              <c:f>Лист5!$E$3:$E$4</c:f>
              <c:strCache>
                <c:ptCount val="1"/>
                <c:pt idx="0">
                  <c:v>36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Лист5!$A$5:$A$10</c:f>
              <c:strCache>
                <c:ptCount val="5"/>
                <c:pt idx="0">
                  <c:v>I(менее 10)</c:v>
                </c:pt>
                <c:pt idx="1">
                  <c:v>II( от 10 до 100)</c:v>
                </c:pt>
                <c:pt idx="2">
                  <c:v>III (свыше 100)</c:v>
                </c:pt>
                <c:pt idx="3">
                  <c:v>O</c:v>
                </c:pt>
                <c:pt idx="4">
                  <c:v>(пусто)</c:v>
                </c:pt>
              </c:strCache>
            </c:strRef>
          </c:cat>
          <c:val>
            <c:numRef>
              <c:f>Лист5!$E$5:$E$10</c:f>
              <c:numCache>
                <c:formatCode>General</c:formatCode>
                <c:ptCount val="5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18-4935-A7E6-47FB77EBB8B7}"/>
            </c:ext>
          </c:extLst>
        </c:ser>
        <c:ser>
          <c:idx val="4"/>
          <c:order val="4"/>
          <c:tx>
            <c:strRef>
              <c:f>Лист5!$F$3:$F$4</c:f>
              <c:strCache>
                <c:ptCount val="1"/>
                <c:pt idx="0">
                  <c:v>39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Лист5!$A$5:$A$10</c:f>
              <c:strCache>
                <c:ptCount val="5"/>
                <c:pt idx="0">
                  <c:v>I(менее 10)</c:v>
                </c:pt>
                <c:pt idx="1">
                  <c:v>II( от 10 до 100)</c:v>
                </c:pt>
                <c:pt idx="2">
                  <c:v>III (свыше 100)</c:v>
                </c:pt>
                <c:pt idx="3">
                  <c:v>O</c:v>
                </c:pt>
                <c:pt idx="4">
                  <c:v>(пусто)</c:v>
                </c:pt>
              </c:strCache>
            </c:strRef>
          </c:cat>
          <c:val>
            <c:numRef>
              <c:f>Лист5!$F$5:$F$10</c:f>
              <c:numCache>
                <c:formatCode>General</c:formatCode>
                <c:ptCount val="5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18-4935-A7E6-47FB77EBB8B7}"/>
            </c:ext>
          </c:extLst>
        </c:ser>
        <c:ser>
          <c:idx val="5"/>
          <c:order val="5"/>
          <c:tx>
            <c:strRef>
              <c:f>Лист5!$G$3:$G$4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Лист5!$A$5:$A$10</c:f>
              <c:strCache>
                <c:ptCount val="5"/>
                <c:pt idx="0">
                  <c:v>I(менее 10)</c:v>
                </c:pt>
                <c:pt idx="1">
                  <c:v>II( от 10 до 100)</c:v>
                </c:pt>
                <c:pt idx="2">
                  <c:v>III (свыше 100)</c:v>
                </c:pt>
                <c:pt idx="3">
                  <c:v>O</c:v>
                </c:pt>
                <c:pt idx="4">
                  <c:v>(пусто)</c:v>
                </c:pt>
              </c:strCache>
            </c:strRef>
          </c:cat>
          <c:val>
            <c:numRef>
              <c:f>Лист5!$G$5:$G$10</c:f>
              <c:numCache>
                <c:formatCode>General</c:formatCode>
                <c:ptCount val="5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18-4935-A7E6-47FB77EBB8B7}"/>
            </c:ext>
          </c:extLst>
        </c:ser>
        <c:ser>
          <c:idx val="6"/>
          <c:order val="6"/>
          <c:tx>
            <c:strRef>
              <c:f>Лист5!$H$3:$H$4</c:f>
              <c:strCache>
                <c:ptCount val="1"/>
                <c:pt idx="0">
                  <c:v>42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Лист5!$A$5:$A$10</c:f>
              <c:strCache>
                <c:ptCount val="5"/>
                <c:pt idx="0">
                  <c:v>I(менее 10)</c:v>
                </c:pt>
                <c:pt idx="1">
                  <c:v>II( от 10 до 100)</c:v>
                </c:pt>
                <c:pt idx="2">
                  <c:v>III (свыше 100)</c:v>
                </c:pt>
                <c:pt idx="3">
                  <c:v>O</c:v>
                </c:pt>
                <c:pt idx="4">
                  <c:v>(пусто)</c:v>
                </c:pt>
              </c:strCache>
            </c:strRef>
          </c:cat>
          <c:val>
            <c:numRef>
              <c:f>Лист5!$H$5:$H$10</c:f>
              <c:numCache>
                <c:formatCode>General</c:formatCode>
                <c:ptCount val="5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18-4935-A7E6-47FB77EBB8B7}"/>
            </c:ext>
          </c:extLst>
        </c:ser>
        <c:ser>
          <c:idx val="7"/>
          <c:order val="7"/>
          <c:tx>
            <c:strRef>
              <c:f>Лист5!$I$3:$I$4</c:f>
              <c:strCache>
                <c:ptCount val="1"/>
                <c:pt idx="0">
                  <c:v>43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Лист5!$A$5:$A$10</c:f>
              <c:strCache>
                <c:ptCount val="5"/>
                <c:pt idx="0">
                  <c:v>I(менее 10)</c:v>
                </c:pt>
                <c:pt idx="1">
                  <c:v>II( от 10 до 100)</c:v>
                </c:pt>
                <c:pt idx="2">
                  <c:v>III (свыше 100)</c:v>
                </c:pt>
                <c:pt idx="3">
                  <c:v>O</c:v>
                </c:pt>
                <c:pt idx="4">
                  <c:v>(пусто)</c:v>
                </c:pt>
              </c:strCache>
            </c:strRef>
          </c:cat>
          <c:val>
            <c:numRef>
              <c:f>Лист5!$I$5:$I$10</c:f>
              <c:numCache>
                <c:formatCode>General</c:formatCode>
                <c:ptCount val="5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18-4935-A7E6-47FB77EBB8B7}"/>
            </c:ext>
          </c:extLst>
        </c:ser>
        <c:ser>
          <c:idx val="8"/>
          <c:order val="8"/>
          <c:tx>
            <c:strRef>
              <c:f>Лист5!$J$3:$J$4</c:f>
              <c:strCache>
                <c:ptCount val="1"/>
                <c:pt idx="0">
                  <c:v>44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Лист5!$A$5:$A$10</c:f>
              <c:strCache>
                <c:ptCount val="5"/>
                <c:pt idx="0">
                  <c:v>I(менее 10)</c:v>
                </c:pt>
                <c:pt idx="1">
                  <c:v>II( от 10 до 100)</c:v>
                </c:pt>
                <c:pt idx="2">
                  <c:v>III (свыше 100)</c:v>
                </c:pt>
                <c:pt idx="3">
                  <c:v>O</c:v>
                </c:pt>
                <c:pt idx="4">
                  <c:v>(пусто)</c:v>
                </c:pt>
              </c:strCache>
            </c:strRef>
          </c:cat>
          <c:val>
            <c:numRef>
              <c:f>Лист5!$J$5:$J$10</c:f>
              <c:numCache>
                <c:formatCode>General</c:formatCode>
                <c:ptCount val="5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18-4935-A7E6-47FB77EBB8B7}"/>
            </c:ext>
          </c:extLst>
        </c:ser>
        <c:ser>
          <c:idx val="9"/>
          <c:order val="9"/>
          <c:tx>
            <c:strRef>
              <c:f>Лист5!$K$3:$K$4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Лист5!$A$5:$A$10</c:f>
              <c:strCache>
                <c:ptCount val="5"/>
                <c:pt idx="0">
                  <c:v>I(менее 10)</c:v>
                </c:pt>
                <c:pt idx="1">
                  <c:v>II( от 10 до 100)</c:v>
                </c:pt>
                <c:pt idx="2">
                  <c:v>III (свыше 100)</c:v>
                </c:pt>
                <c:pt idx="3">
                  <c:v>O</c:v>
                </c:pt>
                <c:pt idx="4">
                  <c:v>(пусто)</c:v>
                </c:pt>
              </c:strCache>
            </c:strRef>
          </c:cat>
          <c:val>
            <c:numRef>
              <c:f>Лист5!$K$5:$K$10</c:f>
              <c:numCache>
                <c:formatCode>General</c:formatCode>
                <c:ptCount val="5"/>
                <c:pt idx="0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D18-4935-A7E6-47FB77EBB8B7}"/>
            </c:ext>
          </c:extLst>
        </c:ser>
        <c:ser>
          <c:idx val="10"/>
          <c:order val="10"/>
          <c:tx>
            <c:strRef>
              <c:f>Лист5!$L$3:$L$4</c:f>
              <c:strCache>
                <c:ptCount val="1"/>
                <c:pt idx="0">
                  <c:v>47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Лист5!$A$5:$A$10</c:f>
              <c:strCache>
                <c:ptCount val="5"/>
                <c:pt idx="0">
                  <c:v>I(менее 10)</c:v>
                </c:pt>
                <c:pt idx="1">
                  <c:v>II( от 10 до 100)</c:v>
                </c:pt>
                <c:pt idx="2">
                  <c:v>III (свыше 100)</c:v>
                </c:pt>
                <c:pt idx="3">
                  <c:v>O</c:v>
                </c:pt>
                <c:pt idx="4">
                  <c:v>(пусто)</c:v>
                </c:pt>
              </c:strCache>
            </c:strRef>
          </c:cat>
          <c:val>
            <c:numRef>
              <c:f>Лист5!$L$5:$L$10</c:f>
              <c:numCache>
                <c:formatCode>General</c:formatCode>
                <c:ptCount val="5"/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18-4935-A7E6-47FB77EBB8B7}"/>
            </c:ext>
          </c:extLst>
        </c:ser>
        <c:ser>
          <c:idx val="11"/>
          <c:order val="11"/>
          <c:tx>
            <c:strRef>
              <c:f>Лист5!$M$3:$M$4</c:f>
              <c:strCache>
                <c:ptCount val="1"/>
                <c:pt idx="0">
                  <c:v>48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Лист5!$A$5:$A$10</c:f>
              <c:strCache>
                <c:ptCount val="5"/>
                <c:pt idx="0">
                  <c:v>I(менее 10)</c:v>
                </c:pt>
                <c:pt idx="1">
                  <c:v>II( от 10 до 100)</c:v>
                </c:pt>
                <c:pt idx="2">
                  <c:v>III (свыше 100)</c:v>
                </c:pt>
                <c:pt idx="3">
                  <c:v>O</c:v>
                </c:pt>
                <c:pt idx="4">
                  <c:v>(пусто)</c:v>
                </c:pt>
              </c:strCache>
            </c:strRef>
          </c:cat>
          <c:val>
            <c:numRef>
              <c:f>Лист5!$M$5:$M$10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D18-4935-A7E6-47FB77EBB8B7}"/>
            </c:ext>
          </c:extLst>
        </c:ser>
        <c:ser>
          <c:idx val="12"/>
          <c:order val="12"/>
          <c:tx>
            <c:strRef>
              <c:f>Лист5!$N$3:$N$4</c:f>
              <c:strCache>
                <c:ptCount val="1"/>
                <c:pt idx="0">
                  <c:v>49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Лист5!$A$5:$A$10</c:f>
              <c:strCache>
                <c:ptCount val="5"/>
                <c:pt idx="0">
                  <c:v>I(менее 10)</c:v>
                </c:pt>
                <c:pt idx="1">
                  <c:v>II( от 10 до 100)</c:v>
                </c:pt>
                <c:pt idx="2">
                  <c:v>III (свыше 100)</c:v>
                </c:pt>
                <c:pt idx="3">
                  <c:v>O</c:v>
                </c:pt>
                <c:pt idx="4">
                  <c:v>(пусто)</c:v>
                </c:pt>
              </c:strCache>
            </c:strRef>
          </c:cat>
          <c:val>
            <c:numRef>
              <c:f>Лист5!$N$5:$N$10</c:f>
              <c:numCache>
                <c:formatCode>General</c:formatCode>
                <c:ptCount val="5"/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D18-4935-A7E6-47FB77EBB8B7}"/>
            </c:ext>
          </c:extLst>
        </c:ser>
        <c:ser>
          <c:idx val="13"/>
          <c:order val="13"/>
          <c:tx>
            <c:strRef>
              <c:f>Лист5!$O$3:$O$4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Лист5!$A$5:$A$10</c:f>
              <c:strCache>
                <c:ptCount val="5"/>
                <c:pt idx="0">
                  <c:v>I(менее 10)</c:v>
                </c:pt>
                <c:pt idx="1">
                  <c:v>II( от 10 до 100)</c:v>
                </c:pt>
                <c:pt idx="2">
                  <c:v>III (свыше 100)</c:v>
                </c:pt>
                <c:pt idx="3">
                  <c:v>O</c:v>
                </c:pt>
                <c:pt idx="4">
                  <c:v>(пусто)</c:v>
                </c:pt>
              </c:strCache>
            </c:strRef>
          </c:cat>
          <c:val>
            <c:numRef>
              <c:f>Лист5!$O$5:$O$10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D18-4935-A7E6-47FB77EBB8B7}"/>
            </c:ext>
          </c:extLst>
        </c:ser>
        <c:ser>
          <c:idx val="14"/>
          <c:order val="14"/>
          <c:tx>
            <c:strRef>
              <c:f>Лист5!$P$3:$P$4</c:f>
              <c:strCache>
                <c:ptCount val="1"/>
                <c:pt idx="0">
                  <c:v>51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Лист5!$A$5:$A$10</c:f>
              <c:strCache>
                <c:ptCount val="5"/>
                <c:pt idx="0">
                  <c:v>I(менее 10)</c:v>
                </c:pt>
                <c:pt idx="1">
                  <c:v>II( от 10 до 100)</c:v>
                </c:pt>
                <c:pt idx="2">
                  <c:v>III (свыше 100)</c:v>
                </c:pt>
                <c:pt idx="3">
                  <c:v>O</c:v>
                </c:pt>
                <c:pt idx="4">
                  <c:v>(пусто)</c:v>
                </c:pt>
              </c:strCache>
            </c:strRef>
          </c:cat>
          <c:val>
            <c:numRef>
              <c:f>Лист5!$P$5:$P$10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D18-4935-A7E6-47FB77EBB8B7}"/>
            </c:ext>
          </c:extLst>
        </c:ser>
        <c:ser>
          <c:idx val="15"/>
          <c:order val="15"/>
          <c:tx>
            <c:strRef>
              <c:f>Лист5!$Q$3:$Q$4</c:f>
              <c:strCache>
                <c:ptCount val="1"/>
                <c:pt idx="0">
                  <c:v>52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Лист5!$A$5:$A$10</c:f>
              <c:strCache>
                <c:ptCount val="5"/>
                <c:pt idx="0">
                  <c:v>I(менее 10)</c:v>
                </c:pt>
                <c:pt idx="1">
                  <c:v>II( от 10 до 100)</c:v>
                </c:pt>
                <c:pt idx="2">
                  <c:v>III (свыше 100)</c:v>
                </c:pt>
                <c:pt idx="3">
                  <c:v>O</c:v>
                </c:pt>
                <c:pt idx="4">
                  <c:v>(пусто)</c:v>
                </c:pt>
              </c:strCache>
            </c:strRef>
          </c:cat>
          <c:val>
            <c:numRef>
              <c:f>Лист5!$Q$5:$Q$10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D18-4935-A7E6-47FB77EBB8B7}"/>
            </c:ext>
          </c:extLst>
        </c:ser>
        <c:ser>
          <c:idx val="16"/>
          <c:order val="16"/>
          <c:tx>
            <c:strRef>
              <c:f>Лист5!$R$3:$R$4</c:f>
              <c:strCache>
                <c:ptCount val="1"/>
                <c:pt idx="0">
                  <c:v>53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Лист5!$A$5:$A$10</c:f>
              <c:strCache>
                <c:ptCount val="5"/>
                <c:pt idx="0">
                  <c:v>I(менее 10)</c:v>
                </c:pt>
                <c:pt idx="1">
                  <c:v>II( от 10 до 100)</c:v>
                </c:pt>
                <c:pt idx="2">
                  <c:v>III (свыше 100)</c:v>
                </c:pt>
                <c:pt idx="3">
                  <c:v>O</c:v>
                </c:pt>
                <c:pt idx="4">
                  <c:v>(пусто)</c:v>
                </c:pt>
              </c:strCache>
            </c:strRef>
          </c:cat>
          <c:val>
            <c:numRef>
              <c:f>Лист5!$R$5:$R$10</c:f>
              <c:numCache>
                <c:formatCode>General</c:formatCode>
                <c:ptCount val="5"/>
                <c:pt idx="0">
                  <c:v>5</c:v>
                </c:pt>
                <c:pt idx="1">
                  <c:v>9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D18-4935-A7E6-47FB77EBB8B7}"/>
            </c:ext>
          </c:extLst>
        </c:ser>
        <c:ser>
          <c:idx val="17"/>
          <c:order val="17"/>
          <c:tx>
            <c:strRef>
              <c:f>Лист5!$S$3:$S$4</c:f>
              <c:strCache>
                <c:ptCount val="1"/>
                <c:pt idx="0">
                  <c:v>54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Лист5!$A$5:$A$10</c:f>
              <c:strCache>
                <c:ptCount val="5"/>
                <c:pt idx="0">
                  <c:v>I(менее 10)</c:v>
                </c:pt>
                <c:pt idx="1">
                  <c:v>II( от 10 до 100)</c:v>
                </c:pt>
                <c:pt idx="2">
                  <c:v>III (свыше 100)</c:v>
                </c:pt>
                <c:pt idx="3">
                  <c:v>O</c:v>
                </c:pt>
                <c:pt idx="4">
                  <c:v>(пусто)</c:v>
                </c:pt>
              </c:strCache>
            </c:strRef>
          </c:cat>
          <c:val>
            <c:numRef>
              <c:f>Лист5!$S$5:$S$10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D18-4935-A7E6-47FB77EBB8B7}"/>
            </c:ext>
          </c:extLst>
        </c:ser>
        <c:ser>
          <c:idx val="18"/>
          <c:order val="18"/>
          <c:tx>
            <c:strRef>
              <c:f>Лист5!$T$3:$T$4</c:f>
              <c:strCache>
                <c:ptCount val="1"/>
                <c:pt idx="0">
                  <c:v>55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Лист5!$A$5:$A$10</c:f>
              <c:strCache>
                <c:ptCount val="5"/>
                <c:pt idx="0">
                  <c:v>I(менее 10)</c:v>
                </c:pt>
                <c:pt idx="1">
                  <c:v>II( от 10 до 100)</c:v>
                </c:pt>
                <c:pt idx="2">
                  <c:v>III (свыше 100)</c:v>
                </c:pt>
                <c:pt idx="3">
                  <c:v>O</c:v>
                </c:pt>
                <c:pt idx="4">
                  <c:v>(пусто)</c:v>
                </c:pt>
              </c:strCache>
            </c:strRef>
          </c:cat>
          <c:val>
            <c:numRef>
              <c:f>Лист5!$T$5:$T$10</c:f>
              <c:numCache>
                <c:formatCode>General</c:formatCode>
                <c:ptCount val="5"/>
                <c:pt idx="0">
                  <c:v>2</c:v>
                </c:pt>
                <c:pt idx="1">
                  <c:v>12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D18-4935-A7E6-47FB77EBB8B7}"/>
            </c:ext>
          </c:extLst>
        </c:ser>
        <c:ser>
          <c:idx val="19"/>
          <c:order val="19"/>
          <c:tx>
            <c:strRef>
              <c:f>Лист5!$U$3:$U$4</c:f>
              <c:strCache>
                <c:ptCount val="1"/>
                <c:pt idx="0">
                  <c:v>56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Лист5!$A$5:$A$10</c:f>
              <c:strCache>
                <c:ptCount val="5"/>
                <c:pt idx="0">
                  <c:v>I(менее 10)</c:v>
                </c:pt>
                <c:pt idx="1">
                  <c:v>II( от 10 до 100)</c:v>
                </c:pt>
                <c:pt idx="2">
                  <c:v>III (свыше 100)</c:v>
                </c:pt>
                <c:pt idx="3">
                  <c:v>O</c:v>
                </c:pt>
                <c:pt idx="4">
                  <c:v>(пусто)</c:v>
                </c:pt>
              </c:strCache>
            </c:strRef>
          </c:cat>
          <c:val>
            <c:numRef>
              <c:f>Лист5!$U$5:$U$10</c:f>
              <c:numCache>
                <c:formatCode>General</c:formatCode>
                <c:ptCount val="5"/>
                <c:pt idx="0">
                  <c:v>2</c:v>
                </c:pt>
                <c:pt idx="1">
                  <c:v>7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D18-4935-A7E6-47FB77EBB8B7}"/>
            </c:ext>
          </c:extLst>
        </c:ser>
        <c:ser>
          <c:idx val="20"/>
          <c:order val="20"/>
          <c:tx>
            <c:strRef>
              <c:f>Лист5!$V$3:$V$4</c:f>
              <c:strCache>
                <c:ptCount val="1"/>
                <c:pt idx="0">
                  <c:v>57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3-FD18-4935-A7E6-47FB77EBB8B7}"/>
              </c:ext>
            </c:extLst>
          </c:dPt>
          <c:dLbls>
            <c:dLbl>
              <c:idx val="1"/>
              <c:layout>
                <c:manualLayout>
                  <c:x val="0.13632841648900493"/>
                  <c:y val="-1.2288788464149835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FD18-4935-A7E6-47FB77EBB8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Лист5!$A$5:$A$10</c:f>
              <c:strCache>
                <c:ptCount val="5"/>
                <c:pt idx="0">
                  <c:v>I(менее 10)</c:v>
                </c:pt>
                <c:pt idx="1">
                  <c:v>II( от 10 до 100)</c:v>
                </c:pt>
                <c:pt idx="2">
                  <c:v>III (свыше 100)</c:v>
                </c:pt>
                <c:pt idx="3">
                  <c:v>O</c:v>
                </c:pt>
                <c:pt idx="4">
                  <c:v>(пусто)</c:v>
                </c:pt>
              </c:strCache>
            </c:strRef>
          </c:cat>
          <c:val>
            <c:numRef>
              <c:f>Лист5!$V$5:$V$10</c:f>
              <c:numCache>
                <c:formatCode>General</c:formatCode>
                <c:ptCount val="5"/>
                <c:pt idx="0">
                  <c:v>3</c:v>
                </c:pt>
                <c:pt idx="1">
                  <c:v>10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D18-4935-A7E6-47FB77EBB8B7}"/>
            </c:ext>
          </c:extLst>
        </c:ser>
        <c:ser>
          <c:idx val="21"/>
          <c:order val="21"/>
          <c:tx>
            <c:strRef>
              <c:f>Лист5!$W$3:$W$4</c:f>
              <c:strCache>
                <c:ptCount val="1"/>
                <c:pt idx="0">
                  <c:v>58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Лист5!$A$5:$A$10</c:f>
              <c:strCache>
                <c:ptCount val="5"/>
                <c:pt idx="0">
                  <c:v>I(менее 10)</c:v>
                </c:pt>
                <c:pt idx="1">
                  <c:v>II( от 10 до 100)</c:v>
                </c:pt>
                <c:pt idx="2">
                  <c:v>III (свыше 100)</c:v>
                </c:pt>
                <c:pt idx="3">
                  <c:v>O</c:v>
                </c:pt>
                <c:pt idx="4">
                  <c:v>(пусто)</c:v>
                </c:pt>
              </c:strCache>
            </c:strRef>
          </c:cat>
          <c:val>
            <c:numRef>
              <c:f>Лист5!$W$5:$W$10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D18-4935-A7E6-47FB77EBB8B7}"/>
            </c:ext>
          </c:extLst>
        </c:ser>
        <c:ser>
          <c:idx val="22"/>
          <c:order val="22"/>
          <c:tx>
            <c:strRef>
              <c:f>Лист5!$X$3:$X$4</c:f>
              <c:strCache>
                <c:ptCount val="1"/>
                <c:pt idx="0">
                  <c:v>59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Лист5!$A$5:$A$10</c:f>
              <c:strCache>
                <c:ptCount val="5"/>
                <c:pt idx="0">
                  <c:v>I(менее 10)</c:v>
                </c:pt>
                <c:pt idx="1">
                  <c:v>II( от 10 до 100)</c:v>
                </c:pt>
                <c:pt idx="2">
                  <c:v>III (свыше 100)</c:v>
                </c:pt>
                <c:pt idx="3">
                  <c:v>O</c:v>
                </c:pt>
                <c:pt idx="4">
                  <c:v>(пусто)</c:v>
                </c:pt>
              </c:strCache>
            </c:strRef>
          </c:cat>
          <c:val>
            <c:numRef>
              <c:f>Лист5!$X$5:$X$10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D18-4935-A7E6-47FB77EBB8B7}"/>
            </c:ext>
          </c:extLst>
        </c:ser>
        <c:ser>
          <c:idx val="23"/>
          <c:order val="23"/>
          <c:tx>
            <c:strRef>
              <c:f>Лист5!$Y$3:$Y$4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Лист5!$A$5:$A$10</c:f>
              <c:strCache>
                <c:ptCount val="5"/>
                <c:pt idx="0">
                  <c:v>I(менее 10)</c:v>
                </c:pt>
                <c:pt idx="1">
                  <c:v>II( от 10 до 100)</c:v>
                </c:pt>
                <c:pt idx="2">
                  <c:v>III (свыше 100)</c:v>
                </c:pt>
                <c:pt idx="3">
                  <c:v>O</c:v>
                </c:pt>
                <c:pt idx="4">
                  <c:v>(пусто)</c:v>
                </c:pt>
              </c:strCache>
            </c:strRef>
          </c:cat>
          <c:val>
            <c:numRef>
              <c:f>Лист5!$Y$5:$Y$10</c:f>
              <c:numCache>
                <c:formatCode>General</c:formatCode>
                <c:ptCount val="5"/>
                <c:pt idx="1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D18-4935-A7E6-47FB77EBB8B7}"/>
            </c:ext>
          </c:extLst>
        </c:ser>
        <c:ser>
          <c:idx val="24"/>
          <c:order val="24"/>
          <c:tx>
            <c:strRef>
              <c:f>Лист5!$Z$3:$Z$4</c:f>
              <c:strCache>
                <c:ptCount val="1"/>
                <c:pt idx="0">
                  <c:v>61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Лист5!$A$5:$A$10</c:f>
              <c:strCache>
                <c:ptCount val="5"/>
                <c:pt idx="0">
                  <c:v>I(менее 10)</c:v>
                </c:pt>
                <c:pt idx="1">
                  <c:v>II( от 10 до 100)</c:v>
                </c:pt>
                <c:pt idx="2">
                  <c:v>III (свыше 100)</c:v>
                </c:pt>
                <c:pt idx="3">
                  <c:v>O</c:v>
                </c:pt>
                <c:pt idx="4">
                  <c:v>(пусто)</c:v>
                </c:pt>
              </c:strCache>
            </c:strRef>
          </c:cat>
          <c:val>
            <c:numRef>
              <c:f>Лист5!$Z$5:$Z$10</c:f>
              <c:numCache>
                <c:formatCode>General</c:formatCode>
                <c:ptCount val="5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D18-4935-A7E6-47FB77EBB8B7}"/>
            </c:ext>
          </c:extLst>
        </c:ser>
        <c:ser>
          <c:idx val="25"/>
          <c:order val="25"/>
          <c:tx>
            <c:strRef>
              <c:f>Лист5!$AA$3:$AA$4</c:f>
              <c:strCache>
                <c:ptCount val="1"/>
                <c:pt idx="0">
                  <c:v>63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Лист5!$A$5:$A$10</c:f>
              <c:strCache>
                <c:ptCount val="5"/>
                <c:pt idx="0">
                  <c:v>I(менее 10)</c:v>
                </c:pt>
                <c:pt idx="1">
                  <c:v>II( от 10 до 100)</c:v>
                </c:pt>
                <c:pt idx="2">
                  <c:v>III (свыше 100)</c:v>
                </c:pt>
                <c:pt idx="3">
                  <c:v>O</c:v>
                </c:pt>
                <c:pt idx="4">
                  <c:v>(пусто)</c:v>
                </c:pt>
              </c:strCache>
            </c:strRef>
          </c:cat>
          <c:val>
            <c:numRef>
              <c:f>Лист5!$AA$5:$AA$10</c:f>
              <c:numCache>
                <c:formatCode>General</c:formatCode>
                <c:ptCount val="5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D18-4935-A7E6-47FB77EBB8B7}"/>
            </c:ext>
          </c:extLst>
        </c:ser>
        <c:ser>
          <c:idx val="26"/>
          <c:order val="26"/>
          <c:tx>
            <c:strRef>
              <c:f>Лист5!$AB$3:$AB$4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Лист5!$A$5:$A$10</c:f>
              <c:strCache>
                <c:ptCount val="5"/>
                <c:pt idx="0">
                  <c:v>I(менее 10)</c:v>
                </c:pt>
                <c:pt idx="1">
                  <c:v>II( от 10 до 100)</c:v>
                </c:pt>
                <c:pt idx="2">
                  <c:v>III (свыше 100)</c:v>
                </c:pt>
                <c:pt idx="3">
                  <c:v>O</c:v>
                </c:pt>
                <c:pt idx="4">
                  <c:v>(пусто)</c:v>
                </c:pt>
              </c:strCache>
            </c:strRef>
          </c:cat>
          <c:val>
            <c:numRef>
              <c:f>Лист5!$AB$5:$AB$10</c:f>
              <c:numCache>
                <c:formatCode>General</c:formatCode>
                <c:ptCount val="5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D18-4935-A7E6-47FB77EBB8B7}"/>
            </c:ext>
          </c:extLst>
        </c:ser>
        <c:ser>
          <c:idx val="27"/>
          <c:order val="27"/>
          <c:tx>
            <c:strRef>
              <c:f>Лист5!$AC$3:$AC$4</c:f>
              <c:strCache>
                <c:ptCount val="1"/>
                <c:pt idx="0">
                  <c:v>69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Лист5!$A$5:$A$10</c:f>
              <c:strCache>
                <c:ptCount val="5"/>
                <c:pt idx="0">
                  <c:v>I(менее 10)</c:v>
                </c:pt>
                <c:pt idx="1">
                  <c:v>II( от 10 до 100)</c:v>
                </c:pt>
                <c:pt idx="2">
                  <c:v>III (свыше 100)</c:v>
                </c:pt>
                <c:pt idx="3">
                  <c:v>O</c:v>
                </c:pt>
                <c:pt idx="4">
                  <c:v>(пусто)</c:v>
                </c:pt>
              </c:strCache>
            </c:strRef>
          </c:cat>
          <c:val>
            <c:numRef>
              <c:f>Лист5!$AC$5:$AC$10</c:f>
              <c:numCache>
                <c:formatCode>General</c:formatCode>
                <c:ptCount val="5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D18-4935-A7E6-47FB77EBB8B7}"/>
            </c:ext>
          </c:extLst>
        </c:ser>
        <c:ser>
          <c:idx val="28"/>
          <c:order val="28"/>
          <c:tx>
            <c:strRef>
              <c:f>Лист5!$AD$3:$AD$4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Лист5!$A$5:$A$10</c:f>
              <c:strCache>
                <c:ptCount val="5"/>
                <c:pt idx="0">
                  <c:v>I(менее 10)</c:v>
                </c:pt>
                <c:pt idx="1">
                  <c:v>II( от 10 до 100)</c:v>
                </c:pt>
                <c:pt idx="2">
                  <c:v>III (свыше 100)</c:v>
                </c:pt>
                <c:pt idx="3">
                  <c:v>O</c:v>
                </c:pt>
                <c:pt idx="4">
                  <c:v>(пусто)</c:v>
                </c:pt>
              </c:strCache>
            </c:strRef>
          </c:cat>
          <c:val>
            <c:numRef>
              <c:f>Лист5!$AD$5:$AD$10</c:f>
              <c:numCache>
                <c:formatCode>General</c:formatCode>
                <c:ptCount val="5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FD18-4935-A7E6-47FB77EBB8B7}"/>
            </c:ext>
          </c:extLst>
        </c:ser>
        <c:ser>
          <c:idx val="29"/>
          <c:order val="29"/>
          <c:tx>
            <c:strRef>
              <c:f>Лист5!$AE$3:$AE$4</c:f>
              <c:strCache>
                <c:ptCount val="1"/>
                <c:pt idx="0">
                  <c:v>71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Лист5!$A$5:$A$10</c:f>
              <c:strCache>
                <c:ptCount val="5"/>
                <c:pt idx="0">
                  <c:v>I(менее 10)</c:v>
                </c:pt>
                <c:pt idx="1">
                  <c:v>II( от 10 до 100)</c:v>
                </c:pt>
                <c:pt idx="2">
                  <c:v>III (свыше 100)</c:v>
                </c:pt>
                <c:pt idx="3">
                  <c:v>O</c:v>
                </c:pt>
                <c:pt idx="4">
                  <c:v>(пусто)</c:v>
                </c:pt>
              </c:strCache>
            </c:strRef>
          </c:cat>
          <c:val>
            <c:numRef>
              <c:f>Лист5!$AE$5:$AE$10</c:f>
              <c:numCache>
                <c:formatCode>General</c:formatCode>
                <c:ptCount val="5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FD18-4935-A7E6-47FB77EBB8B7}"/>
            </c:ext>
          </c:extLst>
        </c:ser>
        <c:ser>
          <c:idx val="30"/>
          <c:order val="30"/>
          <c:tx>
            <c:strRef>
              <c:f>Лист5!$AF$3:$AF$4</c:f>
              <c:strCache>
                <c:ptCount val="1"/>
                <c:pt idx="0">
                  <c:v>72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Лист5!$A$5:$A$10</c:f>
              <c:strCache>
                <c:ptCount val="5"/>
                <c:pt idx="0">
                  <c:v>I(менее 10)</c:v>
                </c:pt>
                <c:pt idx="1">
                  <c:v>II( от 10 до 100)</c:v>
                </c:pt>
                <c:pt idx="2">
                  <c:v>III (свыше 100)</c:v>
                </c:pt>
                <c:pt idx="3">
                  <c:v>O</c:v>
                </c:pt>
                <c:pt idx="4">
                  <c:v>(пусто)</c:v>
                </c:pt>
              </c:strCache>
            </c:strRef>
          </c:cat>
          <c:val>
            <c:numRef>
              <c:f>Лист5!$AF$5:$AF$10</c:f>
              <c:numCache>
                <c:formatCode>General</c:formatCode>
                <c:ptCount val="5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FD18-4935-A7E6-47FB77EBB8B7}"/>
            </c:ext>
          </c:extLst>
        </c:ser>
        <c:ser>
          <c:idx val="31"/>
          <c:order val="31"/>
          <c:tx>
            <c:strRef>
              <c:f>Лист5!$AG$3:$AG$4</c:f>
              <c:strCache>
                <c:ptCount val="1"/>
                <c:pt idx="0">
                  <c:v>77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2-FD18-4935-A7E6-47FB77EBB8B7}"/>
              </c:ext>
            </c:extLst>
          </c:dPt>
          <c:dLbls>
            <c:dLbl>
              <c:idx val="1"/>
              <c:layout>
                <c:manualLayout>
                  <c:x val="0.15491865510114189"/>
                  <c:y val="-4.0962628213832661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FD18-4935-A7E6-47FB77EBB8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Лист5!$A$5:$A$10</c:f>
              <c:strCache>
                <c:ptCount val="5"/>
                <c:pt idx="0">
                  <c:v>I(менее 10)</c:v>
                </c:pt>
                <c:pt idx="1">
                  <c:v>II( от 10 до 100)</c:v>
                </c:pt>
                <c:pt idx="2">
                  <c:v>III (свыше 100)</c:v>
                </c:pt>
                <c:pt idx="3">
                  <c:v>O</c:v>
                </c:pt>
                <c:pt idx="4">
                  <c:v>(пусто)</c:v>
                </c:pt>
              </c:strCache>
            </c:strRef>
          </c:cat>
          <c:val>
            <c:numRef>
              <c:f>Лист5!$AG$5:$AG$10</c:f>
              <c:numCache>
                <c:formatCode>General</c:formatCode>
                <c:ptCount val="5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FD18-4935-A7E6-47FB77EBB8B7}"/>
            </c:ext>
          </c:extLst>
        </c:ser>
        <c:ser>
          <c:idx val="32"/>
          <c:order val="32"/>
          <c:tx>
            <c:strRef>
              <c:f>Лист5!$AH$3:$AH$4</c:f>
              <c:strCache>
                <c:ptCount val="1"/>
                <c:pt idx="0">
                  <c:v>(пусто)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Лист5!$A$5:$A$10</c:f>
              <c:strCache>
                <c:ptCount val="5"/>
                <c:pt idx="0">
                  <c:v>I(менее 10)</c:v>
                </c:pt>
                <c:pt idx="1">
                  <c:v>II( от 10 до 100)</c:v>
                </c:pt>
                <c:pt idx="2">
                  <c:v>III (свыше 100)</c:v>
                </c:pt>
                <c:pt idx="3">
                  <c:v>O</c:v>
                </c:pt>
                <c:pt idx="4">
                  <c:v>(пусто)</c:v>
                </c:pt>
              </c:strCache>
            </c:strRef>
          </c:cat>
          <c:val>
            <c:numRef>
              <c:f>Лист5!$AH$5:$AH$10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20-FD18-4935-A7E6-47FB77EBB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2914600"/>
        <c:axId val="812905600"/>
      </c:barChart>
      <c:catAx>
        <c:axId val="81291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2905600"/>
        <c:crosses val="autoZero"/>
        <c:auto val="1"/>
        <c:lblAlgn val="ctr"/>
        <c:lblOffset val="100"/>
        <c:noMultiLvlLbl val="0"/>
      </c:catAx>
      <c:valAx>
        <c:axId val="81290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291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Группа</a:t>
            </a:r>
            <a:r>
              <a:rPr lang="ru-RU" baseline="0"/>
              <a:t> менее 10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10A-45DB-A595-27949310B30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10A-45DB-A595-27949310B30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10A-45DB-A595-27949310B30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10A-45DB-A595-27949310B30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10A-45DB-A595-27949310B30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10A-45DB-A595-27949310B30D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10A-45DB-A595-27949310B30D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110A-45DB-A595-27949310B30D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110A-45DB-A595-27949310B30D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110A-45DB-A595-27949310B30D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110A-45DB-A595-27949310B30D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110A-45DB-A595-27949310B30D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110A-45DB-A595-27949310B30D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110A-45DB-A595-27949310B30D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110A-45DB-A595-27949310B30D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110A-45DB-A595-27949310B30D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110A-45DB-A595-27949310B30D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98D-44B9-8881-F5D4708A4A38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110A-45DB-A595-27949310B30D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110A-45DB-A595-27949310B30D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9-110A-45DB-A595-27949310B30D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B-110A-45DB-A595-27949310B30D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D-110A-45DB-A595-27949310B30D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F-110A-45DB-A595-27949310B30D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1-110A-45DB-A595-27949310B30D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3-110A-45DB-A595-27949310B30D}"/>
              </c:ext>
            </c:extLst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5-110A-45DB-A595-27949310B30D}"/>
              </c:ext>
            </c:extLst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7-110A-45DB-A595-27949310B30D}"/>
              </c:ext>
            </c:extLst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9-110A-45DB-A595-27949310B30D}"/>
              </c:ext>
            </c:extLst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B-110A-45DB-A595-27949310B30D}"/>
              </c:ext>
            </c:extLst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D-110A-45DB-A595-27949310B30D}"/>
              </c:ext>
            </c:extLst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F-110A-45DB-A595-27949310B30D}"/>
              </c:ext>
            </c:extLst>
          </c:dPt>
          <c:cat>
            <c:strRef>
              <c:f>Лист5!$B$38:$AG$38</c:f>
              <c:strCache>
                <c:ptCount val="32"/>
                <c:pt idx="0">
                  <c:v>30 индекс</c:v>
                </c:pt>
                <c:pt idx="1">
                  <c:v>31 индекс</c:v>
                </c:pt>
                <c:pt idx="2">
                  <c:v>35 индекс</c:v>
                </c:pt>
                <c:pt idx="3">
                  <c:v>36 индекс</c:v>
                </c:pt>
                <c:pt idx="4">
                  <c:v>39 индекс</c:v>
                </c:pt>
                <c:pt idx="5">
                  <c:v>40 индекс</c:v>
                </c:pt>
                <c:pt idx="6">
                  <c:v>42 индекс</c:v>
                </c:pt>
                <c:pt idx="7">
                  <c:v>43 индекс</c:v>
                </c:pt>
                <c:pt idx="8">
                  <c:v>44 индекс</c:v>
                </c:pt>
                <c:pt idx="9">
                  <c:v>45 индекс</c:v>
                </c:pt>
                <c:pt idx="10">
                  <c:v>47 индекс</c:v>
                </c:pt>
                <c:pt idx="11">
                  <c:v>48 индекс</c:v>
                </c:pt>
                <c:pt idx="12">
                  <c:v>49 индекс</c:v>
                </c:pt>
                <c:pt idx="13">
                  <c:v>50 индекс</c:v>
                </c:pt>
                <c:pt idx="14">
                  <c:v>51 индекс</c:v>
                </c:pt>
                <c:pt idx="15">
                  <c:v>52 индекс</c:v>
                </c:pt>
                <c:pt idx="16">
                  <c:v>53 индекс</c:v>
                </c:pt>
                <c:pt idx="17">
                  <c:v>54 индекс</c:v>
                </c:pt>
                <c:pt idx="18">
                  <c:v>55 индекс</c:v>
                </c:pt>
                <c:pt idx="19">
                  <c:v>56 индекс</c:v>
                </c:pt>
                <c:pt idx="20">
                  <c:v>57 индекс</c:v>
                </c:pt>
                <c:pt idx="21">
                  <c:v>58 индекс</c:v>
                </c:pt>
                <c:pt idx="22">
                  <c:v>59 индекс</c:v>
                </c:pt>
                <c:pt idx="23">
                  <c:v>60 индекс</c:v>
                </c:pt>
                <c:pt idx="24">
                  <c:v>61 индекс</c:v>
                </c:pt>
                <c:pt idx="25">
                  <c:v>63 индекс</c:v>
                </c:pt>
                <c:pt idx="26">
                  <c:v>64 индекс</c:v>
                </c:pt>
                <c:pt idx="27">
                  <c:v>69 индекс</c:v>
                </c:pt>
                <c:pt idx="28">
                  <c:v>70 индекс</c:v>
                </c:pt>
                <c:pt idx="29">
                  <c:v>71 индекс</c:v>
                </c:pt>
                <c:pt idx="30">
                  <c:v>72 индекс</c:v>
                </c:pt>
                <c:pt idx="31">
                  <c:v>77 индекс</c:v>
                </c:pt>
              </c:strCache>
            </c:strRef>
          </c:cat>
          <c:val>
            <c:numRef>
              <c:f>Лист5!$B$39:$AG$39</c:f>
              <c:numCache>
                <c:formatCode>0.0%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3.0303030303030304E-2</c:v>
                </c:pt>
                <c:pt idx="3">
                  <c:v>0</c:v>
                </c:pt>
                <c:pt idx="4">
                  <c:v>6.0606060606060608E-2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3.0303030303030304E-2</c:v>
                </c:pt>
                <c:pt idx="9">
                  <c:v>3.0303030303030304E-2</c:v>
                </c:pt>
                <c:pt idx="10">
                  <c:v>0</c:v>
                </c:pt>
                <c:pt idx="11">
                  <c:v>3.0303030303030304E-2</c:v>
                </c:pt>
                <c:pt idx="12">
                  <c:v>0</c:v>
                </c:pt>
                <c:pt idx="13">
                  <c:v>3.0303030303030304E-2</c:v>
                </c:pt>
                <c:pt idx="14">
                  <c:v>9.0909090909090912E-2</c:v>
                </c:pt>
                <c:pt idx="15">
                  <c:v>6.0606060606060608E-2</c:v>
                </c:pt>
                <c:pt idx="16">
                  <c:v>0.15151515151515152</c:v>
                </c:pt>
                <c:pt idx="17">
                  <c:v>6.0606060606060608E-2</c:v>
                </c:pt>
                <c:pt idx="18">
                  <c:v>6.0606060606060608E-2</c:v>
                </c:pt>
                <c:pt idx="19">
                  <c:v>6.0606060606060608E-2</c:v>
                </c:pt>
                <c:pt idx="20">
                  <c:v>9.0909090909090912E-2</c:v>
                </c:pt>
                <c:pt idx="21">
                  <c:v>3.0303030303030304E-2</c:v>
                </c:pt>
                <c:pt idx="22">
                  <c:v>3.0303030303030304E-2</c:v>
                </c:pt>
                <c:pt idx="23">
                  <c:v>0</c:v>
                </c:pt>
                <c:pt idx="24">
                  <c:v>6.0606060606060608E-2</c:v>
                </c:pt>
                <c:pt idx="25">
                  <c:v>0</c:v>
                </c:pt>
                <c:pt idx="26">
                  <c:v>3.0303030303030304E-2</c:v>
                </c:pt>
                <c:pt idx="27">
                  <c:v>6.0606060606060608E-2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8D-44B9-8881-F5D4708A4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Принадлежность существенных весов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Лист5!$B$76</c:f>
              <c:strCache>
                <c:ptCount val="1"/>
                <c:pt idx="0">
                  <c:v>I(менее 10)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Лист5!$H$91:$H$97</c:f>
              <c:strCache>
                <c:ptCount val="7"/>
                <c:pt idx="0">
                  <c:v>индекс 51, 8% от выборки</c:v>
                </c:pt>
                <c:pt idx="1">
                  <c:v>индекс 52, 8% от выборки</c:v>
                </c:pt>
                <c:pt idx="2">
                  <c:v>индекс 53, 13% от выборки</c:v>
                </c:pt>
                <c:pt idx="3">
                  <c:v>индекс 54, 8% от выборки</c:v>
                </c:pt>
                <c:pt idx="4">
                  <c:v>индекс 55, 11% от выборки</c:v>
                </c:pt>
                <c:pt idx="5">
                  <c:v>индекс 56, 7% от выборки</c:v>
                </c:pt>
                <c:pt idx="6">
                  <c:v>индекс 57, 9% от выборки</c:v>
                </c:pt>
              </c:strCache>
            </c:strRef>
          </c:cat>
          <c:val>
            <c:numRef>
              <c:f>Лист5!$B$91:$B$97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8-45BD-9784-F31CA286FB4E}"/>
            </c:ext>
          </c:extLst>
        </c:ser>
        <c:ser>
          <c:idx val="1"/>
          <c:order val="1"/>
          <c:tx>
            <c:strRef>
              <c:f>Лист5!$C$76</c:f>
              <c:strCache>
                <c:ptCount val="1"/>
                <c:pt idx="0">
                  <c:v>II( от 10 до 100)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Лист5!$H$91:$H$97</c:f>
              <c:strCache>
                <c:ptCount val="7"/>
                <c:pt idx="0">
                  <c:v>индекс 51, 8% от выборки</c:v>
                </c:pt>
                <c:pt idx="1">
                  <c:v>индекс 52, 8% от выборки</c:v>
                </c:pt>
                <c:pt idx="2">
                  <c:v>индекс 53, 13% от выборки</c:v>
                </c:pt>
                <c:pt idx="3">
                  <c:v>индекс 54, 8% от выборки</c:v>
                </c:pt>
                <c:pt idx="4">
                  <c:v>индекс 55, 11% от выборки</c:v>
                </c:pt>
                <c:pt idx="5">
                  <c:v>индекс 56, 7% от выборки</c:v>
                </c:pt>
                <c:pt idx="6">
                  <c:v>индекс 57, 9% от выборки</c:v>
                </c:pt>
              </c:strCache>
            </c:strRef>
          </c:cat>
          <c:val>
            <c:numRef>
              <c:f>Лист5!$C$91:$C$97</c:f>
              <c:numCache>
                <c:formatCode>General</c:formatCode>
                <c:ptCount val="7"/>
                <c:pt idx="0">
                  <c:v>6</c:v>
                </c:pt>
                <c:pt idx="1">
                  <c:v>6</c:v>
                </c:pt>
                <c:pt idx="2">
                  <c:v>9</c:v>
                </c:pt>
                <c:pt idx="3">
                  <c:v>8</c:v>
                </c:pt>
                <c:pt idx="4">
                  <c:v>12</c:v>
                </c:pt>
                <c:pt idx="5">
                  <c:v>7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68-45BD-9784-F31CA286FB4E}"/>
            </c:ext>
          </c:extLst>
        </c:ser>
        <c:ser>
          <c:idx val="2"/>
          <c:order val="2"/>
          <c:tx>
            <c:strRef>
              <c:f>Лист5!$D$76</c:f>
              <c:strCache>
                <c:ptCount val="1"/>
                <c:pt idx="0">
                  <c:v>III (свыше 100)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Лист5!$H$91:$H$97</c:f>
              <c:strCache>
                <c:ptCount val="7"/>
                <c:pt idx="0">
                  <c:v>индекс 51, 8% от выборки</c:v>
                </c:pt>
                <c:pt idx="1">
                  <c:v>индекс 52, 8% от выборки</c:v>
                </c:pt>
                <c:pt idx="2">
                  <c:v>индекс 53, 13% от выборки</c:v>
                </c:pt>
                <c:pt idx="3">
                  <c:v>индекс 54, 8% от выборки</c:v>
                </c:pt>
                <c:pt idx="4">
                  <c:v>индекс 55, 11% от выборки</c:v>
                </c:pt>
                <c:pt idx="5">
                  <c:v>индекс 56, 7% от выборки</c:v>
                </c:pt>
                <c:pt idx="6">
                  <c:v>индекс 57, 9% от выборки</c:v>
                </c:pt>
              </c:strCache>
            </c:strRef>
          </c:cat>
          <c:val>
            <c:numRef>
              <c:f>Лист5!$D$91:$D$97</c:f>
              <c:numCache>
                <c:formatCode>General</c:formatCode>
                <c:ptCount val="7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68-45BD-9784-F31CA286FB4E}"/>
            </c:ext>
          </c:extLst>
        </c:ser>
        <c:ser>
          <c:idx val="3"/>
          <c:order val="3"/>
          <c:tx>
            <c:strRef>
              <c:f>Лист5!$E$76</c:f>
              <c:strCache>
                <c:ptCount val="1"/>
                <c:pt idx="0">
                  <c:v>O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Лист5!$H$91:$H$97</c:f>
              <c:strCache>
                <c:ptCount val="7"/>
                <c:pt idx="0">
                  <c:v>индекс 51, 8% от выборки</c:v>
                </c:pt>
                <c:pt idx="1">
                  <c:v>индекс 52, 8% от выборки</c:v>
                </c:pt>
                <c:pt idx="2">
                  <c:v>индекс 53, 13% от выборки</c:v>
                </c:pt>
                <c:pt idx="3">
                  <c:v>индекс 54, 8% от выборки</c:v>
                </c:pt>
                <c:pt idx="4">
                  <c:v>индекс 55, 11% от выборки</c:v>
                </c:pt>
                <c:pt idx="5">
                  <c:v>индекс 56, 7% от выборки</c:v>
                </c:pt>
                <c:pt idx="6">
                  <c:v>индекс 57, 9% от выборки</c:v>
                </c:pt>
              </c:strCache>
            </c:strRef>
          </c:cat>
          <c:val>
            <c:numRef>
              <c:f>Лист5!$E$91:$E$97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68-45BD-9784-F31CA286F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170720"/>
        <c:axId val="493173240"/>
      </c:lineChart>
      <c:catAx>
        <c:axId val="4931707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3173240"/>
        <c:crosses val="autoZero"/>
        <c:auto val="1"/>
        <c:lblAlgn val="ctr"/>
        <c:lblOffset val="100"/>
        <c:noMultiLvlLbl val="0"/>
      </c:catAx>
      <c:valAx>
        <c:axId val="4931732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317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Сколько выловлено для исследований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82B-4748-8F96-4BA6C3D0BB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82B-4748-8F96-4BA6C3D0BB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82B-4748-8F96-4BA6C3D0BB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82B-4748-8F96-4BA6C3D0BB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Лист4!$A$3:$A$6</c:f>
              <c:strCache>
                <c:ptCount val="4"/>
                <c:pt idx="0">
                  <c:v>I(менее 10)</c:v>
                </c:pt>
                <c:pt idx="1">
                  <c:v>II( от 10 до 100)</c:v>
                </c:pt>
                <c:pt idx="2">
                  <c:v>III (свыше 100)</c:v>
                </c:pt>
                <c:pt idx="3">
                  <c:v>0</c:v>
                </c:pt>
              </c:strCache>
            </c:strRef>
          </c:cat>
          <c:val>
            <c:numRef>
              <c:f>Лист4!$B$3:$B$6</c:f>
              <c:numCache>
                <c:formatCode>0%</c:formatCode>
                <c:ptCount val="4"/>
                <c:pt idx="0">
                  <c:v>0.19526627218934911</c:v>
                </c:pt>
                <c:pt idx="1">
                  <c:v>0.55029585798816572</c:v>
                </c:pt>
                <c:pt idx="2">
                  <c:v>0.15384615384615385</c:v>
                </c:pt>
                <c:pt idx="3">
                  <c:v>0.10059171597633136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8-49E7-B572-0B7E0D463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_xlchart.v1.9</cx:f>
      </cx:strDim>
      <cx:numDim type="val">
        <cx:f dir="row">_xlchart.v1.10</cx:f>
      </cx:numDim>
    </cx:data>
  </cx:chartData>
  <cx:chart>
    <cx:title pos="t" align="ctr" overlay="0">
      <cx:tx>
        <cx:txData>
          <cx:v>Группа менее 10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Группа менее 10</a:t>
          </a:r>
        </a:p>
      </cx:txPr>
    </cx:title>
    <cx:plotArea>
      <cx:plotAreaRegion>
        <cx:series layoutId="boxWhisker" uniqueId="{8653833C-AB2C-4E29-B81F-03699F66540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452437</xdr:colOff>
      <xdr:row>10</xdr:row>
      <xdr:rowOff>76200</xdr:rowOff>
    </xdr:from>
    <xdr:to>
      <xdr:col>9</xdr:col>
      <xdr:colOff>123825</xdr:colOff>
      <xdr:row>26</xdr:row>
      <xdr:rowOff>128587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F9DFAE1-BEB9-3C05-C9FA-7194C83E1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44</xdr:row>
      <xdr:rowOff>23812</xdr:rowOff>
    </xdr:from>
    <xdr:to>
      <xdr:col>10</xdr:col>
      <xdr:colOff>409575</xdr:colOff>
      <xdr:row>58</xdr:row>
      <xdr:rowOff>47625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AEF0A9A1-4200-4184-FA16-638ED9829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385762</xdr:colOff>
      <xdr:row>59</xdr:row>
      <xdr:rowOff>33337</xdr:rowOff>
    </xdr:from>
    <xdr:to>
      <xdr:col>7</xdr:col>
      <xdr:colOff>223837</xdr:colOff>
      <xdr:row>73</xdr:row>
      <xdr:rowOff>109537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Диаграмма 11">
              <a:extLst>
                <a:ext uri="{FF2B5EF4-FFF2-40B4-BE49-F238E27FC236}">
                  <a16:creationId xmlns:a16="http://schemas.microsoft.com/office/drawing/2014/main" id="{2A4A32E2-A179-35E3-F7CD-27CD4E9CCE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5762" y="112918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10</xdr:col>
      <xdr:colOff>467591</xdr:colOff>
      <xdr:row>82</xdr:row>
      <xdr:rowOff>169718</xdr:rowOff>
    </xdr:from>
    <xdr:to>
      <xdr:col>20</xdr:col>
      <xdr:colOff>519544</xdr:colOff>
      <xdr:row>101</xdr:row>
      <xdr:rowOff>155863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B6D62E27-B308-F87D-BD5C-785E73257D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7</xdr:row>
      <xdr:rowOff>61912</xdr:rowOff>
    </xdr:from>
    <xdr:to>
      <xdr:col>5</xdr:col>
      <xdr:colOff>542925</xdr:colOff>
      <xdr:row>21</xdr:row>
      <xdr:rowOff>138112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id="{3CB5D67A-48C7-AB51-AB57-B5FD9462A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y" refreshedDate="45034.280351967594" createdVersion="8" refreshedVersion="8" minRefreshableVersion="3" recordCount="170" xr:uid="{EA493B4A-C823-4542-9AEA-ABC009E58FB7}">
  <cacheSource type="worksheet">
    <worksheetSource ref="A1:K1048576" sheet="упитанность"/>
  </cacheSource>
  <cacheFields count="11">
    <cacheField name="№ п/п" numFmtId="0">
      <sharedItems containsString="0" containsBlank="1" containsNumber="1" containsInteger="1" minValue="1" maxValue="173"/>
    </cacheField>
    <cacheField name="неясно что за название" numFmtId="0">
      <sharedItems containsString="0" containsBlank="1" containsNumber="1" containsInteger="1" minValue="1" maxValue="72"/>
    </cacheField>
    <cacheField name="пол" numFmtId="0">
      <sharedItems containsBlank="1"/>
    </cacheField>
    <cacheField name="Возраст когти" numFmtId="0">
      <sharedItems containsString="0" containsBlank="1" containsNumber="1" containsInteger="1" minValue="0" maxValue="8"/>
    </cacheField>
    <cacheField name="C. osculatum желудок" numFmtId="0">
      <sharedItems containsString="0" containsBlank="1" containsNumber="1" containsInteger="1" minValue="0" maxValue="604"/>
    </cacheField>
    <cacheField name="длина тела,см" numFmtId="0">
      <sharedItems containsString="0" containsBlank="1" containsNumber="1" containsInteger="1" minValue="91" maxValue="144"/>
    </cacheField>
    <cacheField name="масса тела,кг" numFmtId="0">
      <sharedItems containsString="0" containsBlank="1" containsNumber="1" minValue="23.08" maxValue="86.5"/>
    </cacheField>
    <cacheField name="масса хоровины, кг" numFmtId="0">
      <sharedItems containsString="0" containsBlank="1" containsNumber="1" minValue="12.5" maxValue="51.3"/>
    </cacheField>
    <cacheField name="Индекст упиданности" numFmtId="0">
      <sharedItems containsString="0" containsBlank="1" containsNumber="1" minValue="29.606099110546381" maxValue="76.805251641137858"/>
    </cacheField>
    <cacheField name="Группа" numFmtId="0">
      <sharedItems containsBlank="1" count="5">
        <s v="O"/>
        <s v="I(менее 10)"/>
        <s v="II( от 10 до 100)"/>
        <s v="III (свыше 100)"/>
        <m/>
      </sharedItems>
    </cacheField>
    <cacheField name="Индекс упитанности без десяичных)" numFmtId="0">
      <sharedItems containsString="0" containsBlank="1" containsNumber="1" containsInteger="1" minValue="30" maxValue="77" count="33">
        <n v="45"/>
        <n v="51"/>
        <n v="54"/>
        <n v="55"/>
        <n v="53"/>
        <n v="50"/>
        <n v="60"/>
        <n v="40"/>
        <n v="71"/>
        <n v="31"/>
        <n v="59"/>
        <n v="56"/>
        <n v="69"/>
        <n v="58"/>
        <n v="57"/>
        <n v="39"/>
        <n v="52"/>
        <n v="48"/>
        <n v="61"/>
        <n v="35"/>
        <n v="44"/>
        <n v="64"/>
        <n v="49"/>
        <n v="30"/>
        <n v="70"/>
        <n v="36"/>
        <n v="43"/>
        <n v="77"/>
        <n v="63"/>
        <n v="42"/>
        <n v="47"/>
        <n v="7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y" refreshedDate="45048.506191782406" createdVersion="8" refreshedVersion="8" minRefreshableVersion="3" recordCount="195" xr:uid="{82BC2AC3-27B7-4F6D-9483-74B47E8C09A1}">
  <cacheSource type="worksheet">
    <worksheetSource ref="A1:K1048576" sheet="индекс упитанности"/>
  </cacheSource>
  <cacheFields count="11">
    <cacheField name="№ п/п" numFmtId="0">
      <sharedItems containsString="0" containsBlank="1" containsNumber="1" containsInteger="1" minValue="1" maxValue="173"/>
    </cacheField>
    <cacheField name="неясно что за название" numFmtId="0">
      <sharedItems containsString="0" containsBlank="1" containsNumber="1" containsInteger="1" minValue="1" maxValue="72"/>
    </cacheField>
    <cacheField name="пол" numFmtId="0">
      <sharedItems containsBlank="1"/>
    </cacheField>
    <cacheField name="Возраст когти" numFmtId="0">
      <sharedItems containsString="0" containsBlank="1" containsNumber="1" containsInteger="1" minValue="0" maxValue="8"/>
    </cacheField>
    <cacheField name="C. osculatum желудок" numFmtId="0">
      <sharedItems containsString="0" containsBlank="1" containsNumber="1" containsInteger="1" minValue="0" maxValue="604"/>
    </cacheField>
    <cacheField name="длина тела,см" numFmtId="0">
      <sharedItems containsString="0" containsBlank="1" containsNumber="1" containsInteger="1" minValue="91" maxValue="144"/>
    </cacheField>
    <cacheField name="масса тела,кг" numFmtId="0">
      <sharedItems containsString="0" containsBlank="1" containsNumber="1" minValue="23.08" maxValue="86.5"/>
    </cacheField>
    <cacheField name="масса хоровины, кг" numFmtId="0">
      <sharedItems containsString="0" containsBlank="1" containsNumber="1" minValue="12.5" maxValue="51.3"/>
    </cacheField>
    <cacheField name="Индекст упиданности" numFmtId="0">
      <sharedItems containsString="0" containsBlank="1" containsNumber="1" minValue="29.606099110546381" maxValue="76.805251641137858"/>
    </cacheField>
    <cacheField name="Группа" numFmtId="0">
      <sharedItems containsBlank="1" count="5">
        <s v="O"/>
        <s v="I(менее 10)"/>
        <s v="II( от 10 до 100)"/>
        <s v="III (свыше 100)"/>
        <m/>
      </sharedItems>
    </cacheField>
    <cacheField name="Индекс упитанности без десяичных)" numFmtId="0">
      <sharedItems containsString="0" containsBlank="1" containsNumber="1" containsInteger="1" minValue="30" maxValue="77" count="33">
        <n v="45"/>
        <n v="51"/>
        <n v="54"/>
        <n v="55"/>
        <n v="53"/>
        <n v="50"/>
        <n v="60"/>
        <n v="40"/>
        <n v="71"/>
        <n v="31"/>
        <n v="59"/>
        <n v="56"/>
        <n v="69"/>
        <n v="58"/>
        <n v="57"/>
        <n v="39"/>
        <n v="52"/>
        <n v="48"/>
        <n v="61"/>
        <n v="35"/>
        <n v="44"/>
        <n v="64"/>
        <n v="49"/>
        <n v="30"/>
        <n v="70"/>
        <n v="36"/>
        <n v="43"/>
        <n v="77"/>
        <n v="63"/>
        <n v="42"/>
        <n v="47"/>
        <n v="7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0">
  <r>
    <n v="25"/>
    <m/>
    <s v="f"/>
    <n v="2"/>
    <n v="0"/>
    <n v="110"/>
    <n v="39.9"/>
    <n v="17.899999999999999"/>
    <n v="44.862155388471173"/>
    <x v="0"/>
    <x v="0"/>
  </r>
  <r>
    <n v="29"/>
    <m/>
    <s v="m"/>
    <n v="2"/>
    <n v="0"/>
    <n v="117"/>
    <n v="45.6"/>
    <n v="23.4"/>
    <n v="51.315789473684205"/>
    <x v="0"/>
    <x v="1"/>
  </r>
  <r>
    <n v="34"/>
    <m/>
    <s v="f"/>
    <n v="5"/>
    <n v="0"/>
    <n v="123"/>
    <n v="50"/>
    <n v="26.8"/>
    <n v="53.6"/>
    <x v="0"/>
    <x v="2"/>
  </r>
  <r>
    <n v="47"/>
    <m/>
    <s v="f"/>
    <n v="1"/>
    <n v="0"/>
    <n v="128"/>
    <n v="51.1"/>
    <n v="27.35"/>
    <n v="53.522504892367905"/>
    <x v="0"/>
    <x v="2"/>
  </r>
  <r>
    <n v="48"/>
    <m/>
    <s v="f"/>
    <n v="8"/>
    <n v="0"/>
    <n v="122"/>
    <n v="47.15"/>
    <n v="25.55"/>
    <n v="54.188759278897138"/>
    <x v="0"/>
    <x v="2"/>
  </r>
  <r>
    <n v="52"/>
    <m/>
    <s v="f"/>
    <n v="3"/>
    <n v="0"/>
    <n v="119"/>
    <n v="45"/>
    <n v="24.8"/>
    <n v="55.111111111111114"/>
    <x v="0"/>
    <x v="3"/>
  </r>
  <r>
    <n v="56"/>
    <m/>
    <s v="f"/>
    <n v="4"/>
    <n v="0"/>
    <n v="121"/>
    <n v="47.7"/>
    <n v="25.1"/>
    <n v="52.620545073375254"/>
    <x v="0"/>
    <x v="4"/>
  </r>
  <r>
    <n v="62"/>
    <m/>
    <s v="f"/>
    <n v="1"/>
    <n v="0"/>
    <n v="135"/>
    <n v="59.1"/>
    <n v="29.75"/>
    <n v="50.338409475465305"/>
    <x v="0"/>
    <x v="5"/>
  </r>
  <r>
    <n v="66"/>
    <m/>
    <s v="f"/>
    <n v="2"/>
    <n v="0"/>
    <n v="130"/>
    <n v="54.05"/>
    <n v="24.55"/>
    <n v="45.420906567992603"/>
    <x v="0"/>
    <x v="0"/>
  </r>
  <r>
    <n v="71"/>
    <m/>
    <s v="f"/>
    <n v="6"/>
    <n v="0"/>
    <n v="96"/>
    <n v="25.2"/>
    <n v="15.1"/>
    <n v="59.920634920634917"/>
    <x v="0"/>
    <x v="6"/>
  </r>
  <r>
    <n v="76"/>
    <n v="31"/>
    <s v="f"/>
    <n v="6"/>
    <n v="0"/>
    <n v="127"/>
    <n v="54.6"/>
    <n v="22"/>
    <n v="40.293040293040292"/>
    <x v="0"/>
    <x v="7"/>
  </r>
  <r>
    <n v="81"/>
    <n v="36"/>
    <s v="f"/>
    <n v="6"/>
    <n v="0"/>
    <n v="125"/>
    <n v="61"/>
    <n v="32.200000000000003"/>
    <n v="52.786885245901651"/>
    <x v="0"/>
    <x v="4"/>
  </r>
  <r>
    <n v="88"/>
    <n v="43"/>
    <s v="f"/>
    <n v="1"/>
    <n v="0"/>
    <n v="98"/>
    <n v="30.1"/>
    <n v="21.4"/>
    <n v="71.096345514950158"/>
    <x v="0"/>
    <x v="8"/>
  </r>
  <r>
    <n v="93"/>
    <n v="48"/>
    <s v="f"/>
    <n v="7"/>
    <n v="0"/>
    <n v="130"/>
    <n v="69.400000000000006"/>
    <n v="21.7"/>
    <n v="31.268011527377521"/>
    <x v="0"/>
    <x v="9"/>
  </r>
  <r>
    <n v="104"/>
    <n v="3"/>
    <s v="f"/>
    <n v="2"/>
    <n v="0"/>
    <m/>
    <n v="45.8"/>
    <n v="24.2"/>
    <n v="52.838427947598255"/>
    <x v="0"/>
    <x v="4"/>
  </r>
  <r>
    <n v="151"/>
    <n v="50"/>
    <s v="m"/>
    <n v="6"/>
    <n v="0"/>
    <m/>
    <n v="55.4"/>
    <n v="25"/>
    <n v="45.12635379061372"/>
    <x v="0"/>
    <x v="0"/>
  </r>
  <r>
    <n v="170"/>
    <n v="69"/>
    <s v="m"/>
    <n v="6"/>
    <n v="0"/>
    <m/>
    <n v="56.6"/>
    <n v="29"/>
    <n v="51.236749116607768"/>
    <x v="0"/>
    <x v="1"/>
  </r>
  <r>
    <n v="3"/>
    <m/>
    <s v="m"/>
    <n v="0"/>
    <n v="2"/>
    <n v="104"/>
    <n v="30.3"/>
    <n v="16.3"/>
    <n v="59.08"/>
    <x v="1"/>
    <x v="10"/>
  </r>
  <r>
    <n v="4"/>
    <m/>
    <s v="f"/>
    <n v="0"/>
    <n v="3"/>
    <n v="91"/>
    <n v="23.08"/>
    <n v="12.9"/>
    <n v="55.89"/>
    <x v="1"/>
    <x v="11"/>
  </r>
  <r>
    <n v="5"/>
    <m/>
    <s v="f"/>
    <n v="5"/>
    <n v="4"/>
    <n v="111"/>
    <n v="37.799999999999997"/>
    <n v="19.25"/>
    <n v="50.93"/>
    <x v="1"/>
    <x v="1"/>
  </r>
  <r>
    <n v="6"/>
    <m/>
    <s v="m"/>
    <n v="6"/>
    <n v="6"/>
    <n v="106"/>
    <n v="24.8"/>
    <n v="17.100000000000001"/>
    <n v="68.95"/>
    <x v="1"/>
    <x v="12"/>
  </r>
  <r>
    <n v="8"/>
    <m/>
    <s v="m"/>
    <n v="1"/>
    <n v="9"/>
    <n v="96"/>
    <n v="27.45"/>
    <n v="15.8"/>
    <n v="57.56"/>
    <x v="1"/>
    <x v="13"/>
  </r>
  <r>
    <n v="9"/>
    <m/>
    <s v="f"/>
    <m/>
    <n v="7"/>
    <n v="111"/>
    <n v="40.25"/>
    <n v="21.55"/>
    <n v="53.54"/>
    <x v="1"/>
    <x v="2"/>
  </r>
  <r>
    <n v="11"/>
    <m/>
    <s v="m"/>
    <n v="7"/>
    <n v="5"/>
    <n v="109"/>
    <n v="38.9"/>
    <n v="22.25"/>
    <n v="57.2"/>
    <x v="1"/>
    <x v="14"/>
  </r>
  <r>
    <n v="12"/>
    <m/>
    <s v="f"/>
    <n v="2"/>
    <n v="9"/>
    <n v="106"/>
    <n v="32.5"/>
    <n v="17.25"/>
    <n v="53.08"/>
    <x v="1"/>
    <x v="4"/>
  </r>
  <r>
    <n v="13"/>
    <m/>
    <s v="f"/>
    <n v="4"/>
    <n v="6"/>
    <n v="110"/>
    <n v="35.9"/>
    <n v="14.05"/>
    <n v="39.14"/>
    <x v="1"/>
    <x v="15"/>
  </r>
  <r>
    <n v="16"/>
    <m/>
    <s v="f"/>
    <n v="4"/>
    <n v="3"/>
    <n v="103"/>
    <n v="28.8"/>
    <n v="16"/>
    <n v="55.56"/>
    <x v="1"/>
    <x v="11"/>
  </r>
  <r>
    <n v="17"/>
    <m/>
    <s v="f"/>
    <n v="5"/>
    <n v="5"/>
    <n v="111"/>
    <n v="37.35"/>
    <n v="19.45"/>
    <n v="52.07"/>
    <x v="1"/>
    <x v="16"/>
  </r>
  <r>
    <n v="18"/>
    <m/>
    <s v="f"/>
    <n v="5"/>
    <n v="9"/>
    <n v="114"/>
    <n v="32.15"/>
    <n v="16.649999999999999"/>
    <n v="51.79"/>
    <x v="1"/>
    <x v="16"/>
  </r>
  <r>
    <n v="24"/>
    <m/>
    <s v="f"/>
    <n v="0"/>
    <n v="3"/>
    <n v="110"/>
    <n v="39.1"/>
    <n v="20.75"/>
    <n v="53.07"/>
    <x v="1"/>
    <x v="4"/>
  </r>
  <r>
    <n v="32"/>
    <m/>
    <s v="f"/>
    <n v="6"/>
    <n v="1"/>
    <n v="130"/>
    <n v="55.65"/>
    <n v="26.8"/>
    <n v="48.16"/>
    <x v="1"/>
    <x v="17"/>
  </r>
  <r>
    <n v="41"/>
    <m/>
    <s v="f"/>
    <n v="5"/>
    <n v="9"/>
    <n v="120"/>
    <n v="48"/>
    <n v="24.5"/>
    <n v="51.04"/>
    <x v="1"/>
    <x v="1"/>
  </r>
  <r>
    <n v="50"/>
    <m/>
    <s v="f"/>
    <n v="2"/>
    <n v="3"/>
    <n v="121"/>
    <n v="52.55"/>
    <n v="30.05"/>
    <n v="57.18"/>
    <x v="1"/>
    <x v="14"/>
  </r>
  <r>
    <n v="65"/>
    <m/>
    <s v="f"/>
    <n v="4"/>
    <n v="7"/>
    <n v="121"/>
    <n v="52.2"/>
    <n v="28.8"/>
    <n v="55.17"/>
    <x v="1"/>
    <x v="3"/>
  </r>
  <r>
    <n v="67"/>
    <m/>
    <s v="f"/>
    <n v="5"/>
    <n v="6"/>
    <n v="141"/>
    <n v="86.5"/>
    <n v="45.6"/>
    <n v="52.72"/>
    <x v="1"/>
    <x v="4"/>
  </r>
  <r>
    <n v="68"/>
    <m/>
    <s v="m"/>
    <n v="3"/>
    <n v="3"/>
    <n v="135"/>
    <n v="64"/>
    <n v="34.4"/>
    <n v="53.75"/>
    <x v="1"/>
    <x v="2"/>
  </r>
  <r>
    <n v="70"/>
    <m/>
    <s v="f"/>
    <n v="5"/>
    <n v="3"/>
    <n v="128"/>
    <n v="69.099999999999994"/>
    <n v="42.05"/>
    <n v="60.85"/>
    <x v="1"/>
    <x v="18"/>
  </r>
  <r>
    <n v="85"/>
    <n v="40"/>
    <s v="m"/>
    <n v="6"/>
    <n v="7"/>
    <n v="129"/>
    <n v="52.8"/>
    <n v="26.9"/>
    <n v="50.95"/>
    <x v="1"/>
    <x v="1"/>
  </r>
  <r>
    <n v="86"/>
    <n v="41"/>
    <s v="f"/>
    <n v="7"/>
    <n v="5"/>
    <n v="121"/>
    <n v="52.2"/>
    <n v="20.5"/>
    <n v="39.270000000000003"/>
    <x v="1"/>
    <x v="15"/>
  </r>
  <r>
    <n v="87"/>
    <n v="42"/>
    <s v="m"/>
    <n v="5"/>
    <n v="8"/>
    <n v="122"/>
    <n v="46.7"/>
    <n v="16.3"/>
    <n v="34.9"/>
    <x v="1"/>
    <x v="19"/>
  </r>
  <r>
    <n v="98"/>
    <n v="53"/>
    <s v="f"/>
    <n v="1"/>
    <n v="4"/>
    <n v="103"/>
    <n v="46.7"/>
    <n v="21.2"/>
    <n v="45.4"/>
    <x v="1"/>
    <x v="0"/>
  </r>
  <r>
    <n v="101"/>
    <n v="56"/>
    <s v="m"/>
    <n v="7"/>
    <n v="5"/>
    <n v="124"/>
    <n v="51.3"/>
    <n v="35.5"/>
    <n v="69.2"/>
    <x v="1"/>
    <x v="12"/>
  </r>
  <r>
    <n v="103"/>
    <n v="2"/>
    <s v="f"/>
    <n v="0"/>
    <n v="4"/>
    <m/>
    <n v="36.5"/>
    <n v="16.100000000000001"/>
    <n v="44.11"/>
    <x v="1"/>
    <x v="20"/>
  </r>
  <r>
    <n v="118"/>
    <n v="17"/>
    <s v="f"/>
    <n v="7"/>
    <n v="1"/>
    <m/>
    <n v="84.7"/>
    <n v="51.3"/>
    <n v="60.57"/>
    <x v="1"/>
    <x v="18"/>
  </r>
  <r>
    <n v="125"/>
    <n v="24"/>
    <s v="f"/>
    <n v="7"/>
    <n v="1"/>
    <m/>
    <n v="62.5"/>
    <n v="35.9"/>
    <n v="57.44"/>
    <x v="1"/>
    <x v="14"/>
  </r>
  <r>
    <n v="126"/>
    <n v="25"/>
    <s v="f"/>
    <n v="1"/>
    <n v="7"/>
    <m/>
    <n v="34.9"/>
    <n v="17.600000000000001"/>
    <n v="50.43"/>
    <x v="1"/>
    <x v="5"/>
  </r>
  <r>
    <n v="144"/>
    <n v="43"/>
    <s v="m"/>
    <n v="0"/>
    <n v="5"/>
    <m/>
    <n v="28.9"/>
    <n v="15.4"/>
    <n v="53.29"/>
    <x v="1"/>
    <x v="4"/>
  </r>
  <r>
    <n v="145"/>
    <n v="44"/>
    <s v="m"/>
    <n v="1"/>
    <n v="1"/>
    <m/>
    <n v="27.5"/>
    <n v="15.2"/>
    <n v="55.27"/>
    <x v="1"/>
    <x v="3"/>
  </r>
  <r>
    <n v="149"/>
    <n v="48"/>
    <s v="f"/>
    <n v="6"/>
    <n v="3"/>
    <m/>
    <n v="62.4"/>
    <n v="33.5"/>
    <n v="53.29"/>
    <x v="1"/>
    <x v="4"/>
  </r>
  <r>
    <n v="165"/>
    <n v="64"/>
    <s v="f"/>
    <n v="6"/>
    <n v="9"/>
    <m/>
    <n v="58.4"/>
    <n v="37.4"/>
    <n v="64.040000000000006"/>
    <x v="1"/>
    <x v="21"/>
  </r>
  <r>
    <n v="2"/>
    <m/>
    <s v="m"/>
    <n v="7"/>
    <n v="11"/>
    <n v="92"/>
    <n v="25.5"/>
    <n v="14.6"/>
    <n v="57.254901960784309"/>
    <x v="2"/>
    <x v="14"/>
  </r>
  <r>
    <n v="7"/>
    <m/>
    <s v="f"/>
    <n v="6"/>
    <n v="23"/>
    <n v="110"/>
    <n v="35.65"/>
    <n v="18.850000000000001"/>
    <n v="52.875175315568022"/>
    <x v="2"/>
    <x v="4"/>
  </r>
  <r>
    <n v="10"/>
    <m/>
    <s v="f"/>
    <n v="5"/>
    <n v="12"/>
    <n v="109"/>
    <n v="39.549999999999997"/>
    <n v="23.65"/>
    <n v="59.797724399494314"/>
    <x v="2"/>
    <x v="6"/>
  </r>
  <r>
    <n v="14"/>
    <m/>
    <s v="m"/>
    <n v="4"/>
    <n v="19"/>
    <n v="108"/>
    <n v="35"/>
    <n v="17.45"/>
    <n v="49.857142857142854"/>
    <x v="2"/>
    <x v="5"/>
  </r>
  <r>
    <n v="15"/>
    <m/>
    <s v="f"/>
    <n v="5"/>
    <n v="63"/>
    <n v="111"/>
    <n v="37.1"/>
    <n v="21.8"/>
    <n v="58.760107816711596"/>
    <x v="2"/>
    <x v="10"/>
  </r>
  <r>
    <n v="19"/>
    <m/>
    <s v="f"/>
    <n v="5"/>
    <n v="28"/>
    <n v="110"/>
    <n v="37.549999999999997"/>
    <n v="19.05"/>
    <n v="50.732356857523307"/>
    <x v="2"/>
    <x v="1"/>
  </r>
  <r>
    <n v="20"/>
    <m/>
    <s v="m"/>
    <n v="4"/>
    <n v="14"/>
    <n v="114"/>
    <n v="41.75"/>
    <n v="20.149999999999999"/>
    <n v="48.263473053892213"/>
    <x v="2"/>
    <x v="17"/>
  </r>
  <r>
    <n v="22"/>
    <m/>
    <s v="m"/>
    <n v="6"/>
    <n v="51"/>
    <n v="112"/>
    <n v="40.700000000000003"/>
    <n v="23.25"/>
    <n v="57.125307125307124"/>
    <x v="2"/>
    <x v="14"/>
  </r>
  <r>
    <n v="23"/>
    <m/>
    <s v="m"/>
    <n v="6"/>
    <n v="44"/>
    <n v="113"/>
    <n v="41.3"/>
    <n v="19.75"/>
    <n v="47.820823244552066"/>
    <x v="2"/>
    <x v="17"/>
  </r>
  <r>
    <n v="26"/>
    <m/>
    <s v="f"/>
    <n v="6"/>
    <n v="70"/>
    <n v="110"/>
    <n v="40.6"/>
    <n v="22.45"/>
    <n v="55.295566502463053"/>
    <x v="2"/>
    <x v="3"/>
  </r>
  <r>
    <n v="28"/>
    <m/>
    <s v="m"/>
    <n v="2"/>
    <n v="60"/>
    <n v="115"/>
    <n v="42.05"/>
    <n v="22.9"/>
    <n v="54.458977407847797"/>
    <x v="2"/>
    <x v="2"/>
  </r>
  <r>
    <n v="30"/>
    <m/>
    <s v="f"/>
    <n v="5"/>
    <n v="98"/>
    <n v="121"/>
    <n v="55.05"/>
    <n v="29.8"/>
    <n v="54.132606721162581"/>
    <x v="2"/>
    <x v="2"/>
  </r>
  <r>
    <n v="31"/>
    <m/>
    <s v="f"/>
    <n v="5"/>
    <n v="28"/>
    <n v="113"/>
    <n v="40.950000000000003"/>
    <n v="20.7"/>
    <n v="50.549450549450547"/>
    <x v="2"/>
    <x v="1"/>
  </r>
  <r>
    <n v="33"/>
    <m/>
    <s v="f"/>
    <n v="2"/>
    <n v="15"/>
    <n v="124"/>
    <n v="53.5"/>
    <n v="29.8"/>
    <n v="55.700934579439256"/>
    <x v="2"/>
    <x v="11"/>
  </r>
  <r>
    <n v="37"/>
    <m/>
    <s v="f"/>
    <n v="5"/>
    <n v="33"/>
    <n v="127"/>
    <n v="57.5"/>
    <n v="33.4"/>
    <n v="58.086956521739133"/>
    <x v="2"/>
    <x v="13"/>
  </r>
  <r>
    <n v="38"/>
    <m/>
    <s v="f"/>
    <n v="6"/>
    <n v="28"/>
    <n v="113"/>
    <n v="39.6"/>
    <n v="21.65"/>
    <n v="54.671717171717169"/>
    <x v="2"/>
    <x v="3"/>
  </r>
  <r>
    <n v="39"/>
    <m/>
    <s v="f"/>
    <n v="1"/>
    <n v="19"/>
    <n v="125"/>
    <n v="48.5"/>
    <n v="24.25"/>
    <n v="50"/>
    <x v="2"/>
    <x v="5"/>
  </r>
  <r>
    <n v="40"/>
    <m/>
    <s v="m"/>
    <n v="6"/>
    <n v="16"/>
    <n v="130"/>
    <n v="60"/>
    <n v="31.8"/>
    <n v="53"/>
    <x v="2"/>
    <x v="4"/>
  </r>
  <r>
    <n v="42"/>
    <m/>
    <s v="f"/>
    <n v="4"/>
    <n v="15"/>
    <n v="114"/>
    <n v="44.25"/>
    <n v="24.45"/>
    <n v="55.254237288135585"/>
    <x v="2"/>
    <x v="3"/>
  </r>
  <r>
    <n v="43"/>
    <m/>
    <s v="f"/>
    <n v="0"/>
    <n v="77"/>
    <n v="129"/>
    <n v="66.2"/>
    <n v="37.700000000000003"/>
    <n v="56.948640483383684"/>
    <x v="2"/>
    <x v="14"/>
  </r>
  <r>
    <n v="44"/>
    <m/>
    <s v="f"/>
    <n v="5"/>
    <n v="70"/>
    <n v="123"/>
    <n v="50.5"/>
    <n v="26.4"/>
    <n v="52.277227722772281"/>
    <x v="2"/>
    <x v="16"/>
  </r>
  <r>
    <n v="45"/>
    <m/>
    <s v="f"/>
    <n v="6"/>
    <n v="77"/>
    <n v="125"/>
    <n v="48.8"/>
    <n v="26.2"/>
    <n v="53.688524590163937"/>
    <x v="2"/>
    <x v="2"/>
  </r>
  <r>
    <n v="46"/>
    <m/>
    <s v="f"/>
    <n v="6"/>
    <n v="61"/>
    <n v="116"/>
    <n v="42.2"/>
    <n v="22"/>
    <n v="52.132701421800945"/>
    <x v="2"/>
    <x v="16"/>
  </r>
  <r>
    <n v="49"/>
    <m/>
    <s v="f"/>
    <n v="4"/>
    <n v="17"/>
    <n v="120"/>
    <n v="50.65"/>
    <n v="26.9"/>
    <n v="53.109575518262588"/>
    <x v="2"/>
    <x v="4"/>
  </r>
  <r>
    <n v="51"/>
    <m/>
    <s v="f"/>
    <n v="6"/>
    <n v="40"/>
    <n v="128"/>
    <n v="60.2"/>
    <n v="31"/>
    <n v="51.495016611295675"/>
    <x v="2"/>
    <x v="1"/>
  </r>
  <r>
    <n v="53"/>
    <m/>
    <s v="f"/>
    <n v="7"/>
    <n v="19"/>
    <n v="127"/>
    <n v="58.5"/>
    <n v="32.75"/>
    <n v="55.982905982905983"/>
    <x v="2"/>
    <x v="11"/>
  </r>
  <r>
    <n v="54"/>
    <m/>
    <s v="f"/>
    <n v="5"/>
    <n v="17"/>
    <n v="127"/>
    <n v="48.8"/>
    <n v="24.05"/>
    <n v="49.282786885245905"/>
    <x v="2"/>
    <x v="22"/>
  </r>
  <r>
    <n v="55"/>
    <m/>
    <s v="m"/>
    <n v="1"/>
    <n v="78"/>
    <n v="120"/>
    <n v="48.8"/>
    <n v="24.9"/>
    <n v="51.024590163934427"/>
    <x v="2"/>
    <x v="1"/>
  </r>
  <r>
    <n v="57"/>
    <m/>
    <s v="m"/>
    <n v="6"/>
    <n v="26"/>
    <n v="134"/>
    <n v="67.05"/>
    <n v="37"/>
    <n v="55.182699478001496"/>
    <x v="2"/>
    <x v="3"/>
  </r>
  <r>
    <n v="58"/>
    <m/>
    <s v="f"/>
    <n v="4"/>
    <n v="25"/>
    <n v="124"/>
    <n v="49.5"/>
    <n v="24.6"/>
    <n v="49.696969696969703"/>
    <x v="2"/>
    <x v="5"/>
  </r>
  <r>
    <n v="59"/>
    <m/>
    <s v="m"/>
    <n v="4"/>
    <n v="15"/>
    <n v="121"/>
    <n v="47.6"/>
    <n v="24.55"/>
    <n v="51.575630252100837"/>
    <x v="2"/>
    <x v="16"/>
  </r>
  <r>
    <n v="60"/>
    <m/>
    <s v="f"/>
    <n v="6"/>
    <n v="59"/>
    <n v="124"/>
    <n v="52.7"/>
    <n v="26.5"/>
    <n v="50.284629981024665"/>
    <x v="2"/>
    <x v="5"/>
  </r>
  <r>
    <n v="61"/>
    <m/>
    <s v="f"/>
    <n v="1"/>
    <n v="40"/>
    <n v="134"/>
    <n v="74.55"/>
    <n v="43"/>
    <n v="57.679409792085856"/>
    <x v="2"/>
    <x v="13"/>
  </r>
  <r>
    <n v="63"/>
    <m/>
    <s v="m"/>
    <n v="6"/>
    <n v="18"/>
    <n v="126"/>
    <n v="51.3"/>
    <n v="28.05"/>
    <n v="54.678362573099413"/>
    <x v="2"/>
    <x v="3"/>
  </r>
  <r>
    <n v="64"/>
    <m/>
    <s v="f"/>
    <n v="6"/>
    <n v="37"/>
    <n v="123"/>
    <n v="45.55"/>
    <n v="21.9"/>
    <n v="48.079034028540065"/>
    <x v="2"/>
    <x v="17"/>
  </r>
  <r>
    <n v="69"/>
    <m/>
    <s v="m"/>
    <n v="3"/>
    <n v="27"/>
    <n v="136"/>
    <n v="77"/>
    <n v="43.6"/>
    <n v="56.623376623376622"/>
    <x v="2"/>
    <x v="14"/>
  </r>
  <r>
    <n v="72"/>
    <n v="27"/>
    <s v="m"/>
    <n v="6"/>
    <n v="62"/>
    <n v="144"/>
    <n v="78.7"/>
    <n v="23.3"/>
    <n v="29.606099110546381"/>
    <x v="2"/>
    <x v="23"/>
  </r>
  <r>
    <n v="73"/>
    <n v="28"/>
    <s v="m"/>
    <n v="4"/>
    <n v="19"/>
    <n v="117"/>
    <n v="43.1"/>
    <n v="23"/>
    <n v="53.364269141531317"/>
    <x v="2"/>
    <x v="4"/>
  </r>
  <r>
    <n v="75"/>
    <n v="30"/>
    <s v="m"/>
    <n v="2"/>
    <n v="19"/>
    <n v="107"/>
    <n v="33.299999999999997"/>
    <n v="19.2"/>
    <n v="57.657657657657658"/>
    <x v="2"/>
    <x v="13"/>
  </r>
  <r>
    <n v="77"/>
    <n v="32"/>
    <s v="m"/>
    <n v="6"/>
    <n v="39"/>
    <n v="122"/>
    <n v="57"/>
    <n v="40"/>
    <n v="70.175438596491219"/>
    <x v="2"/>
    <x v="24"/>
  </r>
  <r>
    <n v="78"/>
    <n v="33"/>
    <s v="f"/>
    <n v="7"/>
    <n v="27"/>
    <n v="130"/>
    <n v="70"/>
    <n v="25"/>
    <n v="35.714285714285715"/>
    <x v="2"/>
    <x v="25"/>
  </r>
  <r>
    <n v="79"/>
    <n v="34"/>
    <s v="f"/>
    <n v="1"/>
    <n v="10"/>
    <n v="104"/>
    <n v="34"/>
    <n v="20.100000000000001"/>
    <n v="59.117647058823529"/>
    <x v="2"/>
    <x v="10"/>
  </r>
  <r>
    <n v="80"/>
    <n v="35"/>
    <s v="m"/>
    <n v="0"/>
    <n v="24"/>
    <n v="97"/>
    <n v="29.2"/>
    <n v="12.5"/>
    <n v="42.80821917808219"/>
    <x v="2"/>
    <x v="26"/>
  </r>
  <r>
    <n v="82"/>
    <n v="37"/>
    <s v="f"/>
    <n v="6"/>
    <n v="69"/>
    <n v="118"/>
    <n v="58.5"/>
    <n v="32.299999999999997"/>
    <n v="55.213675213675209"/>
    <x v="2"/>
    <x v="3"/>
  </r>
  <r>
    <n v="83"/>
    <n v="38"/>
    <s v="f"/>
    <n v="6"/>
    <n v="59"/>
    <n v="137"/>
    <n v="73.8"/>
    <n v="40.200000000000003"/>
    <n v="54.471544715447159"/>
    <x v="2"/>
    <x v="2"/>
  </r>
  <r>
    <n v="89"/>
    <n v="44"/>
    <s v="f"/>
    <n v="3"/>
    <n v="14"/>
    <n v="109"/>
    <n v="35.700000000000003"/>
    <n v="20.2"/>
    <n v="56.582633053221286"/>
    <x v="2"/>
    <x v="14"/>
  </r>
  <r>
    <n v="90"/>
    <n v="45"/>
    <s v="m"/>
    <n v="3"/>
    <n v="17"/>
    <m/>
    <n v="45.7"/>
    <n v="35.1"/>
    <n v="76.805251641137858"/>
    <x v="2"/>
    <x v="27"/>
  </r>
  <r>
    <n v="91"/>
    <n v="46"/>
    <s v="m"/>
    <n v="5"/>
    <n v="23"/>
    <n v="132"/>
    <n v="67.2"/>
    <n v="20.5"/>
    <n v="30.50595238095238"/>
    <x v="2"/>
    <x v="9"/>
  </r>
  <r>
    <n v="94"/>
    <n v="49"/>
    <s v="f"/>
    <n v="7"/>
    <n v="48"/>
    <n v="131"/>
    <n v="70.099999999999994"/>
    <n v="25"/>
    <n v="35.66333808844508"/>
    <x v="2"/>
    <x v="25"/>
  </r>
  <r>
    <n v="95"/>
    <n v="50"/>
    <s v="m"/>
    <n v="3"/>
    <n v="92"/>
    <n v="118"/>
    <n v="44.2"/>
    <n v="28"/>
    <n v="63.348416289592755"/>
    <x v="2"/>
    <x v="28"/>
  </r>
  <r>
    <n v="97"/>
    <n v="52"/>
    <s v="f"/>
    <n v="5"/>
    <n v="15"/>
    <n v="119"/>
    <n v="46.7"/>
    <n v="19.5"/>
    <n v="41.755888650963598"/>
    <x v="2"/>
    <x v="29"/>
  </r>
  <r>
    <n v="100"/>
    <n v="55"/>
    <s v="f"/>
    <n v="1"/>
    <n v="14"/>
    <n v="112"/>
    <n v="40.1"/>
    <n v="19.5"/>
    <n v="48.628428927680794"/>
    <x v="2"/>
    <x v="22"/>
  </r>
  <r>
    <n v="105"/>
    <n v="4"/>
    <s v="f"/>
    <n v="0"/>
    <n v="90"/>
    <m/>
    <n v="29.7"/>
    <n v="16"/>
    <n v="53.872053872053868"/>
    <x v="2"/>
    <x v="2"/>
  </r>
  <r>
    <n v="108"/>
    <n v="7"/>
    <s v="f"/>
    <n v="6"/>
    <n v="23"/>
    <m/>
    <n v="42.9"/>
    <n v="21"/>
    <n v="48.951048951048953"/>
    <x v="2"/>
    <x v="22"/>
  </r>
  <r>
    <n v="114"/>
    <n v="13"/>
    <s v="f"/>
    <n v="4"/>
    <n v="47"/>
    <m/>
    <n v="53.5"/>
    <n v="25.8"/>
    <n v="48.22429906542056"/>
    <x v="2"/>
    <x v="17"/>
  </r>
  <r>
    <n v="115"/>
    <n v="14"/>
    <s v="f"/>
    <n v="6"/>
    <n v="22"/>
    <m/>
    <n v="55.6"/>
    <n v="32.4"/>
    <n v="58.273381294964025"/>
    <x v="2"/>
    <x v="13"/>
  </r>
  <r>
    <n v="116"/>
    <n v="15"/>
    <s v="f"/>
    <n v="6"/>
    <n v="70"/>
    <m/>
    <n v="67.900000000000006"/>
    <n v="39.9"/>
    <n v="58.762886597938135"/>
    <x v="2"/>
    <x v="10"/>
  </r>
  <r>
    <n v="119"/>
    <n v="18"/>
    <s v="f"/>
    <n v="7"/>
    <n v="99"/>
    <m/>
    <n v="79"/>
    <n v="43.7"/>
    <n v="55.316455696202539"/>
    <x v="2"/>
    <x v="3"/>
  </r>
  <r>
    <n v="120"/>
    <n v="19"/>
    <s v="f"/>
    <n v="1"/>
    <n v="57"/>
    <m/>
    <n v="35"/>
    <n v="19.399999999999999"/>
    <n v="55.428571428571431"/>
    <x v="2"/>
    <x v="3"/>
  </r>
  <r>
    <n v="121"/>
    <n v="20"/>
    <s v="m"/>
    <n v="5"/>
    <n v="99"/>
    <m/>
    <n v="69.5"/>
    <n v="32.700000000000003"/>
    <n v="47.050359712230225"/>
    <x v="2"/>
    <x v="30"/>
  </r>
  <r>
    <n v="122"/>
    <n v="21"/>
    <s v="f"/>
    <n v="0"/>
    <n v="29"/>
    <m/>
    <n v="26"/>
    <n v="13.3"/>
    <n v="51.15384615384616"/>
    <x v="2"/>
    <x v="1"/>
  </r>
  <r>
    <n v="124"/>
    <n v="23"/>
    <s v="f"/>
    <n v="2"/>
    <n v="12"/>
    <m/>
    <n v="36.5"/>
    <n v="18.899999999999999"/>
    <n v="51.780821917808218"/>
    <x v="2"/>
    <x v="16"/>
  </r>
  <r>
    <n v="127"/>
    <n v="26"/>
    <s v="f"/>
    <n v="3"/>
    <n v="49"/>
    <m/>
    <n v="39.9"/>
    <n v="21"/>
    <n v="52.631578947368418"/>
    <x v="2"/>
    <x v="4"/>
  </r>
  <r>
    <n v="128"/>
    <n v="27"/>
    <s v="f"/>
    <n v="4"/>
    <n v="11"/>
    <m/>
    <n v="50.3"/>
    <n v="28.2"/>
    <n v="56.063618290258454"/>
    <x v="2"/>
    <x v="11"/>
  </r>
  <r>
    <n v="129"/>
    <n v="28"/>
    <s v="f"/>
    <n v="7"/>
    <n v="35"/>
    <m/>
    <n v="64.7"/>
    <n v="36.299999999999997"/>
    <n v="56.105100463678511"/>
    <x v="2"/>
    <x v="11"/>
  </r>
  <r>
    <n v="132"/>
    <n v="31"/>
    <s v="f"/>
    <n v="0"/>
    <n v="33"/>
    <m/>
    <n v="27"/>
    <n v="15.4"/>
    <n v="57.037037037037038"/>
    <x v="2"/>
    <x v="14"/>
  </r>
  <r>
    <n v="133"/>
    <n v="32"/>
    <s v="f"/>
    <n v="0"/>
    <n v="28"/>
    <m/>
    <n v="29.5"/>
    <n v="16.399999999999999"/>
    <n v="55.593220338983052"/>
    <x v="2"/>
    <x v="11"/>
  </r>
  <r>
    <n v="134"/>
    <n v="33"/>
    <s v="f"/>
    <n v="0"/>
    <n v="67"/>
    <m/>
    <n v="23.6"/>
    <n v="13.5"/>
    <n v="57.203389830508463"/>
    <x v="2"/>
    <x v="14"/>
  </r>
  <r>
    <n v="135"/>
    <n v="34"/>
    <s v="m"/>
    <n v="0"/>
    <n v="69"/>
    <m/>
    <n v="32.5"/>
    <n v="18"/>
    <n v="55.384615384615387"/>
    <x v="2"/>
    <x v="3"/>
  </r>
  <r>
    <n v="136"/>
    <n v="35"/>
    <s v="m"/>
    <n v="5"/>
    <n v="51"/>
    <m/>
    <n v="72.3"/>
    <n v="36.700000000000003"/>
    <n v="50.760719225449527"/>
    <x v="2"/>
    <x v="1"/>
  </r>
  <r>
    <n v="137"/>
    <n v="36"/>
    <s v="f"/>
    <n v="3"/>
    <n v="11"/>
    <m/>
    <n v="47"/>
    <n v="26.7"/>
    <n v="56.808510638297868"/>
    <x v="2"/>
    <x v="14"/>
  </r>
  <r>
    <n v="138"/>
    <n v="37"/>
    <s v="m"/>
    <n v="5"/>
    <n v="54"/>
    <m/>
    <n v="48.4"/>
    <n v="25.6"/>
    <n v="52.892561983471076"/>
    <x v="2"/>
    <x v="4"/>
  </r>
  <r>
    <n v="140"/>
    <n v="39"/>
    <s v="f"/>
    <n v="7"/>
    <n v="55"/>
    <m/>
    <n v="64"/>
    <n v="36.200000000000003"/>
    <n v="56.562500000000007"/>
    <x v="2"/>
    <x v="14"/>
  </r>
  <r>
    <n v="141"/>
    <n v="40"/>
    <s v="f"/>
    <n v="0"/>
    <n v="12"/>
    <m/>
    <n v="31.8"/>
    <n v="16.899999999999999"/>
    <n v="53.144654088050316"/>
    <x v="2"/>
    <x v="4"/>
  </r>
  <r>
    <n v="142"/>
    <n v="41"/>
    <s v="m"/>
    <n v="2"/>
    <n v="27"/>
    <m/>
    <n v="37"/>
    <n v="19.100000000000001"/>
    <n v="51.621621621621628"/>
    <x v="2"/>
    <x v="16"/>
  </r>
  <r>
    <n v="146"/>
    <n v="45"/>
    <s v="m"/>
    <n v="1"/>
    <n v="95"/>
    <m/>
    <n v="34.299999999999997"/>
    <n v="17.8"/>
    <n v="51.895043731778436"/>
    <x v="2"/>
    <x v="16"/>
  </r>
  <r>
    <n v="147"/>
    <n v="46"/>
    <s v="f"/>
    <n v="5"/>
    <n v="34"/>
    <m/>
    <n v="77.3"/>
    <n v="45.5"/>
    <n v="58.861578266494185"/>
    <x v="2"/>
    <x v="10"/>
  </r>
  <r>
    <n v="152"/>
    <n v="51"/>
    <s v="f"/>
    <n v="7"/>
    <n v="41"/>
    <m/>
    <n v="53"/>
    <n v="28.5"/>
    <n v="53.773584905660378"/>
    <x v="2"/>
    <x v="2"/>
  </r>
  <r>
    <n v="153"/>
    <n v="52"/>
    <s v="f"/>
    <n v="7"/>
    <n v="22"/>
    <m/>
    <n v="52"/>
    <n v="27.9"/>
    <n v="53.653846153846153"/>
    <x v="2"/>
    <x v="2"/>
  </r>
  <r>
    <n v="155"/>
    <n v="54"/>
    <s v="f"/>
    <n v="0"/>
    <n v="13"/>
    <m/>
    <n v="31.8"/>
    <n v="16.7"/>
    <n v="52.515723270440247"/>
    <x v="2"/>
    <x v="4"/>
  </r>
  <r>
    <n v="156"/>
    <n v="55"/>
    <s v="f"/>
    <n v="4"/>
    <n v="20"/>
    <m/>
    <n v="46"/>
    <n v="26.4"/>
    <n v="57.391304347826086"/>
    <x v="2"/>
    <x v="14"/>
  </r>
  <r>
    <n v="157"/>
    <n v="56"/>
    <s v="f"/>
    <n v="6"/>
    <n v="71"/>
    <m/>
    <n v="61.9"/>
    <n v="34.4"/>
    <n v="55.573505654281099"/>
    <x v="2"/>
    <x v="11"/>
  </r>
  <r>
    <n v="159"/>
    <n v="58"/>
    <s v="f"/>
    <n v="6"/>
    <n v="31"/>
    <m/>
    <n v="53.7"/>
    <n v="30.1"/>
    <n v="56.052141527001865"/>
    <x v="2"/>
    <x v="11"/>
  </r>
  <r>
    <n v="160"/>
    <n v="59"/>
    <s v="f"/>
    <n v="4"/>
    <n v="58"/>
    <m/>
    <n v="39"/>
    <n v="27.3"/>
    <n v="70"/>
    <x v="2"/>
    <x v="24"/>
  </r>
  <r>
    <n v="161"/>
    <n v="60"/>
    <s v="f"/>
    <n v="6"/>
    <n v="69"/>
    <m/>
    <n v="54.6"/>
    <n v="27"/>
    <n v="49.450549450549445"/>
    <x v="2"/>
    <x v="22"/>
  </r>
  <r>
    <n v="162"/>
    <n v="61"/>
    <s v="f"/>
    <n v="6"/>
    <n v="26"/>
    <m/>
    <n v="65.400000000000006"/>
    <n v="35.799999999999997"/>
    <n v="54.740061162079499"/>
    <x v="2"/>
    <x v="3"/>
  </r>
  <r>
    <n v="163"/>
    <n v="62"/>
    <s v="f"/>
    <n v="7"/>
    <n v="23"/>
    <m/>
    <n v="60.7"/>
    <n v="32.5"/>
    <n v="53.542009884678741"/>
    <x v="2"/>
    <x v="2"/>
  </r>
  <r>
    <n v="164"/>
    <n v="63"/>
    <s v="m"/>
    <n v="0"/>
    <n v="27"/>
    <m/>
    <n v="31"/>
    <n v="17"/>
    <n v="54.838709677419352"/>
    <x v="2"/>
    <x v="3"/>
  </r>
  <r>
    <n v="168"/>
    <n v="67"/>
    <s v="f"/>
    <n v="5"/>
    <n v="30"/>
    <m/>
    <n v="52"/>
    <n v="37.200000000000003"/>
    <n v="71.538461538461533"/>
    <x v="2"/>
    <x v="31"/>
  </r>
  <r>
    <n v="169"/>
    <n v="68"/>
    <s v="m"/>
    <n v="7"/>
    <n v="48"/>
    <m/>
    <n v="58.6"/>
    <n v="31"/>
    <n v="52.901023890784984"/>
    <x v="2"/>
    <x v="4"/>
  </r>
  <r>
    <n v="171"/>
    <n v="70"/>
    <s v="m"/>
    <n v="6"/>
    <n v="90"/>
    <m/>
    <n v="53.5"/>
    <n v="25.9"/>
    <n v="48.411214953271028"/>
    <x v="2"/>
    <x v="17"/>
  </r>
  <r>
    <n v="172"/>
    <n v="71"/>
    <s v="f"/>
    <n v="0"/>
    <n v="45"/>
    <m/>
    <n v="27"/>
    <n v="16"/>
    <n v="59.259259259259252"/>
    <x v="2"/>
    <x v="10"/>
  </r>
  <r>
    <n v="173"/>
    <n v="72"/>
    <s v="f"/>
    <n v="5"/>
    <n v="59"/>
    <m/>
    <n v="63"/>
    <n v="34.9"/>
    <n v="55.396825396825399"/>
    <x v="2"/>
    <x v="3"/>
  </r>
  <r>
    <n v="1"/>
    <m/>
    <s v="m"/>
    <n v="1"/>
    <n v="295"/>
    <n v="95"/>
    <n v="23.3"/>
    <n v="12.8"/>
    <n v="54.935622317596568"/>
    <x v="3"/>
    <x v="3"/>
  </r>
  <r>
    <n v="21"/>
    <m/>
    <s v="m"/>
    <n v="5"/>
    <n v="136"/>
    <n v="115"/>
    <n v="41.8"/>
    <n v="22.35"/>
    <n v="53.468899521531114"/>
    <x v="3"/>
    <x v="4"/>
  </r>
  <r>
    <n v="27"/>
    <m/>
    <s v="f"/>
    <n v="5"/>
    <n v="252"/>
    <n v="120"/>
    <n v="43.6"/>
    <n v="22.85"/>
    <n v="52.408256880733951"/>
    <x v="3"/>
    <x v="16"/>
  </r>
  <r>
    <n v="35"/>
    <m/>
    <s v="f"/>
    <n v="4"/>
    <n v="103"/>
    <n v="120"/>
    <n v="45.6"/>
    <n v="24.1"/>
    <n v="52.850877192982459"/>
    <x v="3"/>
    <x v="4"/>
  </r>
  <r>
    <n v="36"/>
    <m/>
    <s v="f"/>
    <n v="4"/>
    <n v="206"/>
    <n v="130"/>
    <n v="67.3"/>
    <n v="38.450000000000003"/>
    <n v="57.132243684992581"/>
    <x v="3"/>
    <x v="14"/>
  </r>
  <r>
    <n v="84"/>
    <n v="39"/>
    <s v="f"/>
    <n v="0"/>
    <n v="150"/>
    <n v="96"/>
    <n v="25.2"/>
    <n v="14"/>
    <n v="55.555555555555557"/>
    <x v="3"/>
    <x v="11"/>
  </r>
  <r>
    <n v="96"/>
    <n v="51"/>
    <s v="f"/>
    <n v="6"/>
    <n v="149"/>
    <n v="130"/>
    <n v="64.099999999999994"/>
    <n v="19.3"/>
    <n v="30.10920436817473"/>
    <x v="3"/>
    <x v="23"/>
  </r>
  <r>
    <n v="102"/>
    <n v="1"/>
    <s v="m"/>
    <n v="0"/>
    <n v="407"/>
    <m/>
    <n v="34.799999999999997"/>
    <n v="18.5"/>
    <n v="53.160919540229891"/>
    <x v="3"/>
    <x v="4"/>
  </r>
  <r>
    <n v="106"/>
    <n v="5"/>
    <s v="f"/>
    <n v="5"/>
    <n v="281"/>
    <m/>
    <n v="46"/>
    <n v="24"/>
    <n v="52.173913043478258"/>
    <x v="3"/>
    <x v="16"/>
  </r>
  <r>
    <n v="107"/>
    <n v="6"/>
    <s v="f"/>
    <n v="7"/>
    <n v="319"/>
    <m/>
    <n v="44.4"/>
    <n v="23.6"/>
    <n v="53.153153153153156"/>
    <x v="3"/>
    <x v="4"/>
  </r>
  <r>
    <n v="110"/>
    <n v="9"/>
    <s v="f"/>
    <n v="1"/>
    <n v="184"/>
    <m/>
    <n v="34.200000000000003"/>
    <n v="16"/>
    <n v="46.783625730994146"/>
    <x v="3"/>
    <x v="30"/>
  </r>
  <r>
    <n v="111"/>
    <n v="10"/>
    <s v="m"/>
    <n v="1"/>
    <n v="225"/>
    <m/>
    <n v="32.9"/>
    <n v="17"/>
    <n v="51.671732522796354"/>
    <x v="3"/>
    <x v="16"/>
  </r>
  <r>
    <n v="112"/>
    <n v="11"/>
    <s v="f"/>
    <n v="4"/>
    <n v="178"/>
    <m/>
    <n v="51.5"/>
    <n v="28.5"/>
    <n v="55.339805825242713"/>
    <x v="3"/>
    <x v="3"/>
  </r>
  <r>
    <n v="113"/>
    <n v="12"/>
    <s v="f"/>
    <n v="4"/>
    <n v="127"/>
    <m/>
    <n v="54.4"/>
    <n v="30.6"/>
    <n v="56.25"/>
    <x v="3"/>
    <x v="11"/>
  </r>
  <r>
    <n v="117"/>
    <n v="16"/>
    <s v="m"/>
    <n v="7"/>
    <n v="604"/>
    <m/>
    <n v="81.7"/>
    <n v="43"/>
    <n v="52.631578947368418"/>
    <x v="3"/>
    <x v="4"/>
  </r>
  <r>
    <n v="123"/>
    <n v="22"/>
    <s v="f"/>
    <n v="6"/>
    <n v="237"/>
    <m/>
    <n v="62.7"/>
    <n v="35.200000000000003"/>
    <n v="56.140350877192979"/>
    <x v="3"/>
    <x v="11"/>
  </r>
  <r>
    <n v="130"/>
    <n v="29"/>
    <s v="f"/>
    <n v="7"/>
    <n v="109"/>
    <m/>
    <n v="74.5"/>
    <n v="38.700000000000003"/>
    <n v="51.946308724832214"/>
    <x v="3"/>
    <x v="16"/>
  </r>
  <r>
    <n v="131"/>
    <n v="30"/>
    <s v="m"/>
    <n v="5"/>
    <n v="138"/>
    <m/>
    <n v="46.5"/>
    <n v="23.8"/>
    <n v="51.182795698924735"/>
    <x v="3"/>
    <x v="1"/>
  </r>
  <r>
    <n v="139"/>
    <n v="38"/>
    <s v="m"/>
    <n v="6"/>
    <n v="141"/>
    <m/>
    <n v="51.1"/>
    <n v="26.3"/>
    <n v="51.467710371819962"/>
    <x v="3"/>
    <x v="1"/>
  </r>
  <r>
    <n v="143"/>
    <n v="42"/>
    <s v="f"/>
    <n v="7"/>
    <n v="239"/>
    <m/>
    <n v="76.400000000000006"/>
    <n v="43.3"/>
    <n v="56.675392670157066"/>
    <x v="3"/>
    <x v="14"/>
  </r>
  <r>
    <n v="148"/>
    <n v="47"/>
    <s v="m"/>
    <n v="7"/>
    <n v="101"/>
    <m/>
    <n v="80.8"/>
    <n v="42"/>
    <n v="51.980198019801982"/>
    <x v="3"/>
    <x v="16"/>
  </r>
  <r>
    <n v="150"/>
    <n v="49"/>
    <s v="f"/>
    <n v="0"/>
    <n v="100"/>
    <m/>
    <n v="33.4"/>
    <n v="17.3"/>
    <n v="51.796407185628745"/>
    <x v="3"/>
    <x v="16"/>
  </r>
  <r>
    <n v="154"/>
    <n v="53"/>
    <s v="f"/>
    <n v="5"/>
    <n v="256"/>
    <m/>
    <n v="55.8"/>
    <n v="30.5"/>
    <n v="54.659498207885306"/>
    <x v="3"/>
    <x v="3"/>
  </r>
  <r>
    <n v="158"/>
    <n v="57"/>
    <s v="m"/>
    <n v="3"/>
    <n v="214"/>
    <m/>
    <n v="41.4"/>
    <n v="19.899999999999999"/>
    <n v="48.067632850241544"/>
    <x v="3"/>
    <x v="17"/>
  </r>
  <r>
    <n v="166"/>
    <n v="65"/>
    <s v="m"/>
    <n v="4"/>
    <n v="360"/>
    <m/>
    <n v="49.2"/>
    <n v="27.8"/>
    <n v="56.50406504065041"/>
    <x v="3"/>
    <x v="14"/>
  </r>
  <r>
    <n v="167"/>
    <n v="66"/>
    <s v="f"/>
    <n v="0"/>
    <n v="128"/>
    <m/>
    <n v="36"/>
    <n v="18"/>
    <n v="50"/>
    <x v="3"/>
    <x v="5"/>
  </r>
  <r>
    <m/>
    <m/>
    <m/>
    <m/>
    <m/>
    <m/>
    <m/>
    <m/>
    <m/>
    <x v="4"/>
    <x v="3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">
  <r>
    <n v="25"/>
    <m/>
    <s v="f"/>
    <n v="2"/>
    <n v="0"/>
    <n v="110"/>
    <n v="39.9"/>
    <n v="17.899999999999999"/>
    <n v="44.862155388471173"/>
    <x v="0"/>
    <x v="0"/>
  </r>
  <r>
    <n v="29"/>
    <m/>
    <s v="m"/>
    <n v="2"/>
    <n v="0"/>
    <n v="117"/>
    <n v="45.6"/>
    <n v="23.4"/>
    <n v="51.315789473684205"/>
    <x v="0"/>
    <x v="1"/>
  </r>
  <r>
    <n v="34"/>
    <m/>
    <s v="f"/>
    <n v="5"/>
    <n v="0"/>
    <n v="123"/>
    <n v="50"/>
    <n v="26.8"/>
    <n v="53.6"/>
    <x v="0"/>
    <x v="2"/>
  </r>
  <r>
    <n v="47"/>
    <m/>
    <s v="f"/>
    <n v="1"/>
    <n v="0"/>
    <n v="128"/>
    <n v="51.1"/>
    <n v="27.35"/>
    <n v="53.522504892367905"/>
    <x v="0"/>
    <x v="2"/>
  </r>
  <r>
    <n v="48"/>
    <m/>
    <s v="f"/>
    <n v="8"/>
    <n v="0"/>
    <n v="122"/>
    <n v="47.15"/>
    <n v="25.55"/>
    <n v="54.188759278897138"/>
    <x v="0"/>
    <x v="2"/>
  </r>
  <r>
    <n v="52"/>
    <m/>
    <s v="f"/>
    <n v="3"/>
    <n v="0"/>
    <n v="119"/>
    <n v="45"/>
    <n v="24.8"/>
    <n v="55.111111111111114"/>
    <x v="0"/>
    <x v="3"/>
  </r>
  <r>
    <n v="56"/>
    <m/>
    <s v="f"/>
    <n v="4"/>
    <n v="0"/>
    <n v="121"/>
    <n v="47.7"/>
    <n v="25.1"/>
    <n v="52.620545073375254"/>
    <x v="0"/>
    <x v="4"/>
  </r>
  <r>
    <n v="62"/>
    <m/>
    <s v="f"/>
    <n v="1"/>
    <n v="0"/>
    <n v="135"/>
    <n v="59.1"/>
    <n v="29.75"/>
    <n v="50.338409475465305"/>
    <x v="0"/>
    <x v="5"/>
  </r>
  <r>
    <n v="66"/>
    <m/>
    <s v="f"/>
    <n v="2"/>
    <n v="0"/>
    <n v="130"/>
    <n v="54.05"/>
    <n v="24.55"/>
    <n v="45.420906567992603"/>
    <x v="0"/>
    <x v="0"/>
  </r>
  <r>
    <n v="71"/>
    <m/>
    <s v="f"/>
    <n v="6"/>
    <n v="0"/>
    <n v="96"/>
    <n v="25.2"/>
    <n v="15.1"/>
    <n v="59.920634920634917"/>
    <x v="0"/>
    <x v="6"/>
  </r>
  <r>
    <n v="76"/>
    <n v="31"/>
    <s v="f"/>
    <n v="6"/>
    <n v="0"/>
    <n v="127"/>
    <n v="54.6"/>
    <n v="22"/>
    <n v="40.293040293040292"/>
    <x v="0"/>
    <x v="7"/>
  </r>
  <r>
    <n v="81"/>
    <n v="36"/>
    <s v="f"/>
    <n v="6"/>
    <n v="0"/>
    <n v="125"/>
    <n v="61"/>
    <n v="32.200000000000003"/>
    <n v="52.786885245901651"/>
    <x v="0"/>
    <x v="4"/>
  </r>
  <r>
    <n v="88"/>
    <n v="43"/>
    <s v="f"/>
    <n v="1"/>
    <n v="0"/>
    <n v="98"/>
    <n v="30.1"/>
    <n v="21.4"/>
    <n v="71.096345514950158"/>
    <x v="0"/>
    <x v="8"/>
  </r>
  <r>
    <n v="93"/>
    <n v="48"/>
    <s v="f"/>
    <n v="7"/>
    <n v="0"/>
    <n v="130"/>
    <n v="69.400000000000006"/>
    <n v="21.7"/>
    <n v="31.268011527377521"/>
    <x v="0"/>
    <x v="9"/>
  </r>
  <r>
    <n v="104"/>
    <n v="3"/>
    <s v="f"/>
    <n v="2"/>
    <n v="0"/>
    <m/>
    <n v="45.8"/>
    <n v="24.2"/>
    <n v="52.838427947598255"/>
    <x v="0"/>
    <x v="4"/>
  </r>
  <r>
    <n v="151"/>
    <n v="50"/>
    <s v="m"/>
    <n v="6"/>
    <n v="0"/>
    <m/>
    <n v="55.4"/>
    <n v="25"/>
    <n v="45.12635379061372"/>
    <x v="0"/>
    <x v="0"/>
  </r>
  <r>
    <n v="170"/>
    <n v="69"/>
    <s v="m"/>
    <n v="6"/>
    <n v="0"/>
    <m/>
    <n v="56.6"/>
    <n v="29"/>
    <n v="51.236749116607768"/>
    <x v="0"/>
    <x v="1"/>
  </r>
  <r>
    <n v="3"/>
    <m/>
    <s v="m"/>
    <n v="0"/>
    <n v="2"/>
    <n v="104"/>
    <n v="30.3"/>
    <n v="16.3"/>
    <n v="59.08"/>
    <x v="1"/>
    <x v="10"/>
  </r>
  <r>
    <n v="4"/>
    <m/>
    <s v="f"/>
    <n v="0"/>
    <n v="3"/>
    <n v="91"/>
    <n v="23.08"/>
    <n v="12.9"/>
    <n v="55.89"/>
    <x v="1"/>
    <x v="11"/>
  </r>
  <r>
    <n v="5"/>
    <m/>
    <s v="f"/>
    <n v="5"/>
    <n v="4"/>
    <n v="111"/>
    <n v="37.799999999999997"/>
    <n v="19.25"/>
    <n v="50.93"/>
    <x v="1"/>
    <x v="1"/>
  </r>
  <r>
    <n v="6"/>
    <m/>
    <s v="m"/>
    <n v="6"/>
    <n v="6"/>
    <n v="106"/>
    <n v="24.8"/>
    <n v="17.100000000000001"/>
    <n v="68.95"/>
    <x v="1"/>
    <x v="12"/>
  </r>
  <r>
    <n v="8"/>
    <m/>
    <s v="m"/>
    <n v="1"/>
    <n v="9"/>
    <n v="96"/>
    <n v="27.45"/>
    <n v="15.8"/>
    <n v="57.56"/>
    <x v="1"/>
    <x v="13"/>
  </r>
  <r>
    <n v="9"/>
    <m/>
    <s v="f"/>
    <m/>
    <n v="7"/>
    <n v="111"/>
    <n v="40.25"/>
    <n v="21.55"/>
    <n v="53.54"/>
    <x v="1"/>
    <x v="2"/>
  </r>
  <r>
    <n v="11"/>
    <m/>
    <s v="m"/>
    <n v="7"/>
    <n v="5"/>
    <n v="109"/>
    <n v="38.9"/>
    <n v="22.25"/>
    <n v="57.2"/>
    <x v="1"/>
    <x v="14"/>
  </r>
  <r>
    <n v="12"/>
    <m/>
    <s v="f"/>
    <n v="2"/>
    <n v="9"/>
    <n v="106"/>
    <n v="32.5"/>
    <n v="17.25"/>
    <n v="53.08"/>
    <x v="1"/>
    <x v="4"/>
  </r>
  <r>
    <n v="13"/>
    <m/>
    <s v="f"/>
    <n v="4"/>
    <n v="6"/>
    <n v="110"/>
    <n v="35.9"/>
    <n v="14.05"/>
    <n v="39.14"/>
    <x v="1"/>
    <x v="15"/>
  </r>
  <r>
    <n v="16"/>
    <m/>
    <s v="f"/>
    <n v="4"/>
    <n v="3"/>
    <n v="103"/>
    <n v="28.8"/>
    <n v="16"/>
    <n v="55.56"/>
    <x v="1"/>
    <x v="11"/>
  </r>
  <r>
    <n v="17"/>
    <m/>
    <s v="f"/>
    <n v="5"/>
    <n v="5"/>
    <n v="111"/>
    <n v="37.35"/>
    <n v="19.45"/>
    <n v="52.07"/>
    <x v="1"/>
    <x v="16"/>
  </r>
  <r>
    <n v="18"/>
    <m/>
    <s v="f"/>
    <n v="5"/>
    <n v="9"/>
    <n v="114"/>
    <n v="32.15"/>
    <n v="16.649999999999999"/>
    <n v="51.79"/>
    <x v="1"/>
    <x v="16"/>
  </r>
  <r>
    <n v="24"/>
    <m/>
    <s v="f"/>
    <n v="0"/>
    <n v="3"/>
    <n v="110"/>
    <n v="39.1"/>
    <n v="20.75"/>
    <n v="53.07"/>
    <x v="1"/>
    <x v="4"/>
  </r>
  <r>
    <n v="32"/>
    <m/>
    <s v="f"/>
    <n v="6"/>
    <n v="1"/>
    <n v="130"/>
    <n v="55.65"/>
    <n v="26.8"/>
    <n v="48.16"/>
    <x v="1"/>
    <x v="17"/>
  </r>
  <r>
    <n v="41"/>
    <m/>
    <s v="f"/>
    <n v="5"/>
    <n v="9"/>
    <n v="120"/>
    <n v="48"/>
    <n v="24.5"/>
    <n v="51.04"/>
    <x v="1"/>
    <x v="1"/>
  </r>
  <r>
    <n v="50"/>
    <m/>
    <s v="f"/>
    <n v="2"/>
    <n v="3"/>
    <n v="121"/>
    <n v="52.55"/>
    <n v="30.05"/>
    <n v="57.18"/>
    <x v="1"/>
    <x v="14"/>
  </r>
  <r>
    <n v="65"/>
    <m/>
    <s v="f"/>
    <n v="4"/>
    <n v="7"/>
    <n v="121"/>
    <n v="52.2"/>
    <n v="28.8"/>
    <n v="55.17"/>
    <x v="1"/>
    <x v="3"/>
  </r>
  <r>
    <n v="67"/>
    <m/>
    <s v="f"/>
    <n v="5"/>
    <n v="6"/>
    <n v="141"/>
    <n v="86.5"/>
    <n v="45.6"/>
    <n v="52.72"/>
    <x v="1"/>
    <x v="4"/>
  </r>
  <r>
    <n v="68"/>
    <m/>
    <s v="m"/>
    <n v="3"/>
    <n v="3"/>
    <n v="135"/>
    <n v="64"/>
    <n v="34.4"/>
    <n v="53.75"/>
    <x v="1"/>
    <x v="2"/>
  </r>
  <r>
    <n v="70"/>
    <m/>
    <s v="f"/>
    <n v="5"/>
    <n v="3"/>
    <n v="128"/>
    <n v="69.099999999999994"/>
    <n v="42.05"/>
    <n v="60.85"/>
    <x v="1"/>
    <x v="18"/>
  </r>
  <r>
    <n v="85"/>
    <n v="40"/>
    <s v="m"/>
    <n v="6"/>
    <n v="7"/>
    <n v="129"/>
    <n v="52.8"/>
    <n v="26.9"/>
    <n v="50.95"/>
    <x v="1"/>
    <x v="1"/>
  </r>
  <r>
    <n v="86"/>
    <n v="41"/>
    <s v="f"/>
    <n v="7"/>
    <n v="5"/>
    <n v="121"/>
    <n v="52.2"/>
    <n v="20.5"/>
    <n v="39.270000000000003"/>
    <x v="1"/>
    <x v="15"/>
  </r>
  <r>
    <n v="87"/>
    <n v="42"/>
    <s v="m"/>
    <n v="5"/>
    <n v="8"/>
    <n v="122"/>
    <n v="46.7"/>
    <n v="16.3"/>
    <n v="34.9"/>
    <x v="1"/>
    <x v="19"/>
  </r>
  <r>
    <n v="98"/>
    <n v="53"/>
    <s v="f"/>
    <n v="1"/>
    <n v="4"/>
    <n v="103"/>
    <n v="46.7"/>
    <n v="21.2"/>
    <n v="45.4"/>
    <x v="1"/>
    <x v="0"/>
  </r>
  <r>
    <n v="101"/>
    <n v="56"/>
    <s v="m"/>
    <n v="7"/>
    <n v="5"/>
    <n v="124"/>
    <n v="51.3"/>
    <n v="35.5"/>
    <n v="69.2"/>
    <x v="1"/>
    <x v="12"/>
  </r>
  <r>
    <n v="103"/>
    <n v="2"/>
    <s v="f"/>
    <n v="0"/>
    <n v="4"/>
    <m/>
    <n v="36.5"/>
    <n v="16.100000000000001"/>
    <n v="44.11"/>
    <x v="1"/>
    <x v="20"/>
  </r>
  <r>
    <n v="118"/>
    <n v="17"/>
    <s v="f"/>
    <n v="7"/>
    <n v="1"/>
    <m/>
    <n v="84.7"/>
    <n v="51.3"/>
    <n v="60.57"/>
    <x v="1"/>
    <x v="18"/>
  </r>
  <r>
    <n v="125"/>
    <n v="24"/>
    <s v="f"/>
    <n v="7"/>
    <n v="1"/>
    <m/>
    <n v="62.5"/>
    <n v="35.9"/>
    <n v="57.44"/>
    <x v="1"/>
    <x v="14"/>
  </r>
  <r>
    <n v="126"/>
    <n v="25"/>
    <s v="f"/>
    <n v="1"/>
    <n v="7"/>
    <m/>
    <n v="34.9"/>
    <n v="17.600000000000001"/>
    <n v="50.43"/>
    <x v="1"/>
    <x v="5"/>
  </r>
  <r>
    <n v="144"/>
    <n v="43"/>
    <s v="m"/>
    <n v="0"/>
    <n v="5"/>
    <m/>
    <n v="28.9"/>
    <n v="15.4"/>
    <n v="53.29"/>
    <x v="1"/>
    <x v="4"/>
  </r>
  <r>
    <n v="145"/>
    <n v="44"/>
    <s v="m"/>
    <n v="1"/>
    <n v="1"/>
    <m/>
    <n v="27.5"/>
    <n v="15.2"/>
    <n v="55.27"/>
    <x v="1"/>
    <x v="3"/>
  </r>
  <r>
    <n v="149"/>
    <n v="48"/>
    <s v="f"/>
    <n v="6"/>
    <n v="3"/>
    <m/>
    <n v="62.4"/>
    <n v="33.5"/>
    <n v="53.29"/>
    <x v="1"/>
    <x v="4"/>
  </r>
  <r>
    <n v="165"/>
    <n v="64"/>
    <s v="f"/>
    <n v="6"/>
    <n v="9"/>
    <m/>
    <n v="58.4"/>
    <n v="37.4"/>
    <n v="64.040000000000006"/>
    <x v="1"/>
    <x v="21"/>
  </r>
  <r>
    <n v="2"/>
    <m/>
    <s v="m"/>
    <n v="7"/>
    <n v="11"/>
    <n v="92"/>
    <n v="25.5"/>
    <n v="14.6"/>
    <n v="57.254901960784309"/>
    <x v="2"/>
    <x v="14"/>
  </r>
  <r>
    <n v="7"/>
    <m/>
    <s v="f"/>
    <n v="6"/>
    <n v="23"/>
    <n v="110"/>
    <n v="35.65"/>
    <n v="18.850000000000001"/>
    <n v="52.875175315568022"/>
    <x v="2"/>
    <x v="4"/>
  </r>
  <r>
    <n v="10"/>
    <m/>
    <s v="f"/>
    <n v="5"/>
    <n v="12"/>
    <n v="109"/>
    <n v="39.549999999999997"/>
    <n v="23.65"/>
    <n v="59.797724399494314"/>
    <x v="2"/>
    <x v="6"/>
  </r>
  <r>
    <n v="14"/>
    <m/>
    <s v="m"/>
    <n v="4"/>
    <n v="19"/>
    <n v="108"/>
    <n v="35"/>
    <n v="17.45"/>
    <n v="49.857142857142854"/>
    <x v="2"/>
    <x v="5"/>
  </r>
  <r>
    <n v="15"/>
    <m/>
    <s v="f"/>
    <n v="5"/>
    <n v="63"/>
    <n v="111"/>
    <n v="37.1"/>
    <n v="21.8"/>
    <n v="58.760107816711596"/>
    <x v="2"/>
    <x v="10"/>
  </r>
  <r>
    <n v="19"/>
    <m/>
    <s v="f"/>
    <n v="5"/>
    <n v="28"/>
    <n v="110"/>
    <n v="37.549999999999997"/>
    <n v="19.05"/>
    <n v="50.732356857523307"/>
    <x v="2"/>
    <x v="1"/>
  </r>
  <r>
    <n v="20"/>
    <m/>
    <s v="m"/>
    <n v="4"/>
    <n v="14"/>
    <n v="114"/>
    <n v="41.75"/>
    <n v="20.149999999999999"/>
    <n v="48.263473053892213"/>
    <x v="2"/>
    <x v="17"/>
  </r>
  <r>
    <n v="22"/>
    <m/>
    <s v="m"/>
    <n v="6"/>
    <n v="51"/>
    <n v="112"/>
    <n v="40.700000000000003"/>
    <n v="23.25"/>
    <n v="57.125307125307124"/>
    <x v="2"/>
    <x v="14"/>
  </r>
  <r>
    <n v="23"/>
    <m/>
    <s v="m"/>
    <n v="6"/>
    <n v="44"/>
    <n v="113"/>
    <n v="41.3"/>
    <n v="19.75"/>
    <n v="47.820823244552066"/>
    <x v="2"/>
    <x v="17"/>
  </r>
  <r>
    <n v="26"/>
    <m/>
    <s v="f"/>
    <n v="6"/>
    <n v="70"/>
    <n v="110"/>
    <n v="40.6"/>
    <n v="22.45"/>
    <n v="55.295566502463053"/>
    <x v="2"/>
    <x v="3"/>
  </r>
  <r>
    <n v="28"/>
    <m/>
    <s v="m"/>
    <n v="2"/>
    <n v="60"/>
    <n v="115"/>
    <n v="42.05"/>
    <n v="22.9"/>
    <n v="54.458977407847797"/>
    <x v="2"/>
    <x v="2"/>
  </r>
  <r>
    <n v="30"/>
    <m/>
    <s v="f"/>
    <n v="5"/>
    <n v="98"/>
    <n v="121"/>
    <n v="55.05"/>
    <n v="29.8"/>
    <n v="54.132606721162581"/>
    <x v="2"/>
    <x v="2"/>
  </r>
  <r>
    <n v="31"/>
    <m/>
    <s v="f"/>
    <n v="5"/>
    <n v="28"/>
    <n v="113"/>
    <n v="40.950000000000003"/>
    <n v="20.7"/>
    <n v="50.549450549450547"/>
    <x v="2"/>
    <x v="1"/>
  </r>
  <r>
    <n v="33"/>
    <m/>
    <s v="f"/>
    <n v="2"/>
    <n v="15"/>
    <n v="124"/>
    <n v="53.5"/>
    <n v="29.8"/>
    <n v="55.700934579439256"/>
    <x v="2"/>
    <x v="11"/>
  </r>
  <r>
    <n v="37"/>
    <m/>
    <s v="f"/>
    <n v="5"/>
    <n v="33"/>
    <n v="127"/>
    <n v="57.5"/>
    <n v="33.4"/>
    <n v="58.086956521739133"/>
    <x v="2"/>
    <x v="13"/>
  </r>
  <r>
    <n v="38"/>
    <m/>
    <s v="f"/>
    <n v="6"/>
    <n v="28"/>
    <n v="113"/>
    <n v="39.6"/>
    <n v="21.65"/>
    <n v="54.671717171717169"/>
    <x v="2"/>
    <x v="3"/>
  </r>
  <r>
    <n v="39"/>
    <m/>
    <s v="f"/>
    <n v="1"/>
    <n v="19"/>
    <n v="125"/>
    <n v="48.5"/>
    <n v="24.25"/>
    <n v="50"/>
    <x v="2"/>
    <x v="5"/>
  </r>
  <r>
    <n v="40"/>
    <m/>
    <s v="m"/>
    <n v="6"/>
    <n v="16"/>
    <n v="130"/>
    <n v="60"/>
    <n v="31.8"/>
    <n v="53"/>
    <x v="2"/>
    <x v="4"/>
  </r>
  <r>
    <n v="42"/>
    <m/>
    <s v="f"/>
    <n v="4"/>
    <n v="15"/>
    <n v="114"/>
    <n v="44.25"/>
    <n v="24.45"/>
    <n v="55.254237288135585"/>
    <x v="2"/>
    <x v="3"/>
  </r>
  <r>
    <n v="43"/>
    <m/>
    <s v="f"/>
    <n v="0"/>
    <n v="77"/>
    <n v="129"/>
    <n v="66.2"/>
    <n v="37.700000000000003"/>
    <n v="56.948640483383684"/>
    <x v="2"/>
    <x v="14"/>
  </r>
  <r>
    <n v="44"/>
    <m/>
    <s v="f"/>
    <n v="5"/>
    <n v="70"/>
    <n v="123"/>
    <n v="50.5"/>
    <n v="26.4"/>
    <n v="52.277227722772281"/>
    <x v="2"/>
    <x v="16"/>
  </r>
  <r>
    <n v="45"/>
    <m/>
    <s v="f"/>
    <n v="6"/>
    <n v="77"/>
    <n v="125"/>
    <n v="48.8"/>
    <n v="26.2"/>
    <n v="53.688524590163937"/>
    <x v="2"/>
    <x v="2"/>
  </r>
  <r>
    <n v="46"/>
    <m/>
    <s v="f"/>
    <n v="6"/>
    <n v="61"/>
    <n v="116"/>
    <n v="42.2"/>
    <n v="22"/>
    <n v="52.132701421800945"/>
    <x v="2"/>
    <x v="16"/>
  </r>
  <r>
    <n v="49"/>
    <m/>
    <s v="f"/>
    <n v="4"/>
    <n v="17"/>
    <n v="120"/>
    <n v="50.65"/>
    <n v="26.9"/>
    <n v="53.109575518262588"/>
    <x v="2"/>
    <x v="4"/>
  </r>
  <r>
    <n v="51"/>
    <m/>
    <s v="f"/>
    <n v="6"/>
    <n v="40"/>
    <n v="128"/>
    <n v="60.2"/>
    <n v="31"/>
    <n v="51.495016611295675"/>
    <x v="2"/>
    <x v="1"/>
  </r>
  <r>
    <n v="53"/>
    <m/>
    <s v="f"/>
    <n v="7"/>
    <n v="19"/>
    <n v="127"/>
    <n v="58.5"/>
    <n v="32.75"/>
    <n v="55.982905982905983"/>
    <x v="2"/>
    <x v="11"/>
  </r>
  <r>
    <n v="54"/>
    <m/>
    <s v="f"/>
    <n v="5"/>
    <n v="17"/>
    <n v="127"/>
    <n v="48.8"/>
    <n v="24.05"/>
    <n v="49.282786885245905"/>
    <x v="2"/>
    <x v="22"/>
  </r>
  <r>
    <n v="55"/>
    <m/>
    <s v="m"/>
    <n v="1"/>
    <n v="78"/>
    <n v="120"/>
    <n v="48.8"/>
    <n v="24.9"/>
    <n v="51.024590163934427"/>
    <x v="2"/>
    <x v="1"/>
  </r>
  <r>
    <n v="57"/>
    <m/>
    <s v="m"/>
    <n v="6"/>
    <n v="26"/>
    <n v="134"/>
    <n v="67.05"/>
    <n v="37"/>
    <n v="55.182699478001496"/>
    <x v="2"/>
    <x v="3"/>
  </r>
  <r>
    <n v="58"/>
    <m/>
    <s v="f"/>
    <n v="4"/>
    <n v="25"/>
    <n v="124"/>
    <n v="49.5"/>
    <n v="24.6"/>
    <n v="49.696969696969703"/>
    <x v="2"/>
    <x v="5"/>
  </r>
  <r>
    <n v="59"/>
    <m/>
    <s v="m"/>
    <n v="4"/>
    <n v="15"/>
    <n v="121"/>
    <n v="47.6"/>
    <n v="24.55"/>
    <n v="51.575630252100837"/>
    <x v="2"/>
    <x v="16"/>
  </r>
  <r>
    <n v="60"/>
    <m/>
    <s v="f"/>
    <n v="6"/>
    <n v="59"/>
    <n v="124"/>
    <n v="52.7"/>
    <n v="26.5"/>
    <n v="50.284629981024665"/>
    <x v="2"/>
    <x v="5"/>
  </r>
  <r>
    <n v="61"/>
    <m/>
    <s v="f"/>
    <n v="1"/>
    <n v="40"/>
    <n v="134"/>
    <n v="74.55"/>
    <n v="43"/>
    <n v="57.679409792085856"/>
    <x v="2"/>
    <x v="13"/>
  </r>
  <r>
    <n v="63"/>
    <m/>
    <s v="m"/>
    <n v="6"/>
    <n v="18"/>
    <n v="126"/>
    <n v="51.3"/>
    <n v="28.05"/>
    <n v="54.678362573099413"/>
    <x v="2"/>
    <x v="3"/>
  </r>
  <r>
    <n v="64"/>
    <m/>
    <s v="f"/>
    <n v="6"/>
    <n v="37"/>
    <n v="123"/>
    <n v="45.55"/>
    <n v="21.9"/>
    <n v="48.079034028540065"/>
    <x v="2"/>
    <x v="17"/>
  </r>
  <r>
    <n v="69"/>
    <m/>
    <s v="m"/>
    <n v="3"/>
    <n v="27"/>
    <n v="136"/>
    <n v="77"/>
    <n v="43.6"/>
    <n v="56.623376623376622"/>
    <x v="2"/>
    <x v="14"/>
  </r>
  <r>
    <n v="72"/>
    <n v="27"/>
    <s v="m"/>
    <n v="6"/>
    <n v="62"/>
    <n v="144"/>
    <n v="78.7"/>
    <n v="23.3"/>
    <n v="29.606099110546381"/>
    <x v="2"/>
    <x v="23"/>
  </r>
  <r>
    <n v="73"/>
    <n v="28"/>
    <s v="m"/>
    <n v="4"/>
    <n v="19"/>
    <n v="117"/>
    <n v="43.1"/>
    <n v="23"/>
    <n v="53.364269141531317"/>
    <x v="2"/>
    <x v="4"/>
  </r>
  <r>
    <n v="75"/>
    <n v="30"/>
    <s v="m"/>
    <n v="2"/>
    <n v="19"/>
    <n v="107"/>
    <n v="33.299999999999997"/>
    <n v="19.2"/>
    <n v="57.657657657657658"/>
    <x v="2"/>
    <x v="13"/>
  </r>
  <r>
    <n v="77"/>
    <n v="32"/>
    <s v="m"/>
    <n v="6"/>
    <n v="39"/>
    <n v="122"/>
    <n v="57"/>
    <n v="40"/>
    <n v="70.175438596491219"/>
    <x v="2"/>
    <x v="24"/>
  </r>
  <r>
    <n v="78"/>
    <n v="33"/>
    <s v="f"/>
    <n v="7"/>
    <n v="27"/>
    <n v="130"/>
    <n v="70"/>
    <n v="25"/>
    <n v="35.714285714285715"/>
    <x v="2"/>
    <x v="25"/>
  </r>
  <r>
    <n v="79"/>
    <n v="34"/>
    <s v="f"/>
    <n v="1"/>
    <n v="10"/>
    <n v="104"/>
    <n v="34"/>
    <n v="20.100000000000001"/>
    <n v="59.117647058823529"/>
    <x v="2"/>
    <x v="10"/>
  </r>
  <r>
    <n v="80"/>
    <n v="35"/>
    <s v="m"/>
    <n v="0"/>
    <n v="24"/>
    <n v="97"/>
    <n v="29.2"/>
    <n v="12.5"/>
    <n v="42.80821917808219"/>
    <x v="2"/>
    <x v="26"/>
  </r>
  <r>
    <n v="82"/>
    <n v="37"/>
    <s v="f"/>
    <n v="6"/>
    <n v="69"/>
    <n v="118"/>
    <n v="58.5"/>
    <n v="32.299999999999997"/>
    <n v="55.213675213675209"/>
    <x v="2"/>
    <x v="3"/>
  </r>
  <r>
    <n v="83"/>
    <n v="38"/>
    <s v="f"/>
    <n v="6"/>
    <n v="59"/>
    <n v="137"/>
    <n v="73.8"/>
    <n v="40.200000000000003"/>
    <n v="54.471544715447159"/>
    <x v="2"/>
    <x v="2"/>
  </r>
  <r>
    <n v="89"/>
    <n v="44"/>
    <s v="f"/>
    <n v="3"/>
    <n v="14"/>
    <n v="109"/>
    <n v="35.700000000000003"/>
    <n v="20.2"/>
    <n v="56.582633053221286"/>
    <x v="2"/>
    <x v="14"/>
  </r>
  <r>
    <n v="90"/>
    <n v="45"/>
    <s v="m"/>
    <n v="3"/>
    <n v="17"/>
    <m/>
    <n v="45.7"/>
    <n v="35.1"/>
    <n v="76.805251641137858"/>
    <x v="2"/>
    <x v="27"/>
  </r>
  <r>
    <n v="91"/>
    <n v="46"/>
    <s v="m"/>
    <n v="5"/>
    <n v="23"/>
    <n v="132"/>
    <n v="67.2"/>
    <n v="20.5"/>
    <n v="30.50595238095238"/>
    <x v="2"/>
    <x v="9"/>
  </r>
  <r>
    <n v="94"/>
    <n v="49"/>
    <s v="f"/>
    <n v="7"/>
    <n v="48"/>
    <n v="131"/>
    <n v="70.099999999999994"/>
    <n v="25"/>
    <n v="35.66333808844508"/>
    <x v="2"/>
    <x v="25"/>
  </r>
  <r>
    <n v="95"/>
    <n v="50"/>
    <s v="m"/>
    <n v="3"/>
    <n v="92"/>
    <n v="118"/>
    <n v="44.2"/>
    <n v="28"/>
    <n v="63.348416289592755"/>
    <x v="2"/>
    <x v="28"/>
  </r>
  <r>
    <n v="97"/>
    <n v="52"/>
    <s v="f"/>
    <n v="5"/>
    <n v="15"/>
    <n v="119"/>
    <n v="46.7"/>
    <n v="19.5"/>
    <n v="41.755888650963598"/>
    <x v="2"/>
    <x v="29"/>
  </r>
  <r>
    <n v="100"/>
    <n v="55"/>
    <s v="f"/>
    <n v="1"/>
    <n v="14"/>
    <n v="112"/>
    <n v="40.1"/>
    <n v="19.5"/>
    <n v="48.628428927680794"/>
    <x v="2"/>
    <x v="22"/>
  </r>
  <r>
    <n v="105"/>
    <n v="4"/>
    <s v="f"/>
    <n v="0"/>
    <n v="90"/>
    <m/>
    <n v="29.7"/>
    <n v="16"/>
    <n v="53.872053872053868"/>
    <x v="2"/>
    <x v="2"/>
  </r>
  <r>
    <n v="108"/>
    <n v="7"/>
    <s v="f"/>
    <n v="6"/>
    <n v="23"/>
    <m/>
    <n v="42.9"/>
    <n v="21"/>
    <n v="48.951048951048953"/>
    <x v="2"/>
    <x v="22"/>
  </r>
  <r>
    <n v="114"/>
    <n v="13"/>
    <s v="f"/>
    <n v="4"/>
    <n v="47"/>
    <m/>
    <n v="53.5"/>
    <n v="25.8"/>
    <n v="48.22429906542056"/>
    <x v="2"/>
    <x v="17"/>
  </r>
  <r>
    <n v="115"/>
    <n v="14"/>
    <s v="f"/>
    <n v="6"/>
    <n v="22"/>
    <m/>
    <n v="55.6"/>
    <n v="32.4"/>
    <n v="58.273381294964025"/>
    <x v="2"/>
    <x v="13"/>
  </r>
  <r>
    <n v="116"/>
    <n v="15"/>
    <s v="f"/>
    <n v="6"/>
    <n v="70"/>
    <m/>
    <n v="67.900000000000006"/>
    <n v="39.9"/>
    <n v="58.762886597938135"/>
    <x v="2"/>
    <x v="10"/>
  </r>
  <r>
    <n v="119"/>
    <n v="18"/>
    <s v="f"/>
    <n v="7"/>
    <n v="99"/>
    <m/>
    <n v="79"/>
    <n v="43.7"/>
    <n v="55.316455696202539"/>
    <x v="2"/>
    <x v="3"/>
  </r>
  <r>
    <n v="120"/>
    <n v="19"/>
    <s v="f"/>
    <n v="1"/>
    <n v="57"/>
    <m/>
    <n v="35"/>
    <n v="19.399999999999999"/>
    <n v="55.428571428571431"/>
    <x v="2"/>
    <x v="3"/>
  </r>
  <r>
    <n v="121"/>
    <n v="20"/>
    <s v="m"/>
    <n v="5"/>
    <n v="99"/>
    <m/>
    <n v="69.5"/>
    <n v="32.700000000000003"/>
    <n v="47.050359712230225"/>
    <x v="2"/>
    <x v="30"/>
  </r>
  <r>
    <n v="122"/>
    <n v="21"/>
    <s v="f"/>
    <n v="0"/>
    <n v="29"/>
    <m/>
    <n v="26"/>
    <n v="13.3"/>
    <n v="51.15384615384616"/>
    <x v="2"/>
    <x v="1"/>
  </r>
  <r>
    <n v="124"/>
    <n v="23"/>
    <s v="f"/>
    <n v="2"/>
    <n v="12"/>
    <m/>
    <n v="36.5"/>
    <n v="18.899999999999999"/>
    <n v="51.780821917808218"/>
    <x v="2"/>
    <x v="16"/>
  </r>
  <r>
    <n v="127"/>
    <n v="26"/>
    <s v="f"/>
    <n v="3"/>
    <n v="49"/>
    <m/>
    <n v="39.9"/>
    <n v="21"/>
    <n v="52.631578947368418"/>
    <x v="2"/>
    <x v="4"/>
  </r>
  <r>
    <n v="128"/>
    <n v="27"/>
    <s v="f"/>
    <n v="4"/>
    <n v="11"/>
    <m/>
    <n v="50.3"/>
    <n v="28.2"/>
    <n v="56.063618290258454"/>
    <x v="2"/>
    <x v="11"/>
  </r>
  <r>
    <n v="129"/>
    <n v="28"/>
    <s v="f"/>
    <n v="7"/>
    <n v="35"/>
    <m/>
    <n v="64.7"/>
    <n v="36.299999999999997"/>
    <n v="56.105100463678511"/>
    <x v="2"/>
    <x v="11"/>
  </r>
  <r>
    <n v="132"/>
    <n v="31"/>
    <s v="f"/>
    <n v="0"/>
    <n v="33"/>
    <m/>
    <n v="27"/>
    <n v="15.4"/>
    <n v="57.037037037037038"/>
    <x v="2"/>
    <x v="14"/>
  </r>
  <r>
    <n v="133"/>
    <n v="32"/>
    <s v="f"/>
    <n v="0"/>
    <n v="28"/>
    <m/>
    <n v="29.5"/>
    <n v="16.399999999999999"/>
    <n v="55.593220338983052"/>
    <x v="2"/>
    <x v="11"/>
  </r>
  <r>
    <n v="134"/>
    <n v="33"/>
    <s v="f"/>
    <n v="0"/>
    <n v="67"/>
    <m/>
    <n v="23.6"/>
    <n v="13.5"/>
    <n v="57.203389830508463"/>
    <x v="2"/>
    <x v="14"/>
  </r>
  <r>
    <n v="135"/>
    <n v="34"/>
    <s v="m"/>
    <n v="0"/>
    <n v="69"/>
    <m/>
    <n v="32.5"/>
    <n v="18"/>
    <n v="55.384615384615387"/>
    <x v="2"/>
    <x v="3"/>
  </r>
  <r>
    <n v="136"/>
    <n v="35"/>
    <s v="m"/>
    <n v="5"/>
    <n v="51"/>
    <m/>
    <n v="72.3"/>
    <n v="36.700000000000003"/>
    <n v="50.760719225449527"/>
    <x v="2"/>
    <x v="1"/>
  </r>
  <r>
    <n v="137"/>
    <n v="36"/>
    <s v="f"/>
    <n v="3"/>
    <n v="11"/>
    <m/>
    <n v="47"/>
    <n v="26.7"/>
    <n v="56.808510638297868"/>
    <x v="2"/>
    <x v="14"/>
  </r>
  <r>
    <n v="138"/>
    <n v="37"/>
    <s v="m"/>
    <n v="5"/>
    <n v="54"/>
    <m/>
    <n v="48.4"/>
    <n v="25.6"/>
    <n v="52.892561983471076"/>
    <x v="2"/>
    <x v="4"/>
  </r>
  <r>
    <n v="140"/>
    <n v="39"/>
    <s v="f"/>
    <n v="7"/>
    <n v="55"/>
    <m/>
    <n v="64"/>
    <n v="36.200000000000003"/>
    <n v="56.562500000000007"/>
    <x v="2"/>
    <x v="14"/>
  </r>
  <r>
    <n v="141"/>
    <n v="40"/>
    <s v="f"/>
    <n v="0"/>
    <n v="12"/>
    <m/>
    <n v="31.8"/>
    <n v="16.899999999999999"/>
    <n v="53.144654088050316"/>
    <x v="2"/>
    <x v="4"/>
  </r>
  <r>
    <n v="142"/>
    <n v="41"/>
    <s v="m"/>
    <n v="2"/>
    <n v="27"/>
    <m/>
    <n v="37"/>
    <n v="19.100000000000001"/>
    <n v="51.621621621621628"/>
    <x v="2"/>
    <x v="16"/>
  </r>
  <r>
    <n v="146"/>
    <n v="45"/>
    <s v="m"/>
    <n v="1"/>
    <n v="95"/>
    <m/>
    <n v="34.299999999999997"/>
    <n v="17.8"/>
    <n v="51.895043731778436"/>
    <x v="2"/>
    <x v="16"/>
  </r>
  <r>
    <n v="147"/>
    <n v="46"/>
    <s v="f"/>
    <n v="5"/>
    <n v="34"/>
    <m/>
    <n v="77.3"/>
    <n v="45.5"/>
    <n v="58.861578266494185"/>
    <x v="2"/>
    <x v="10"/>
  </r>
  <r>
    <n v="152"/>
    <n v="51"/>
    <s v="f"/>
    <n v="7"/>
    <n v="41"/>
    <m/>
    <n v="53"/>
    <n v="28.5"/>
    <n v="53.773584905660378"/>
    <x v="2"/>
    <x v="2"/>
  </r>
  <r>
    <n v="153"/>
    <n v="52"/>
    <s v="f"/>
    <n v="7"/>
    <n v="22"/>
    <m/>
    <n v="52"/>
    <n v="27.9"/>
    <n v="53.653846153846153"/>
    <x v="2"/>
    <x v="2"/>
  </r>
  <r>
    <n v="155"/>
    <n v="54"/>
    <s v="f"/>
    <n v="0"/>
    <n v="13"/>
    <m/>
    <n v="31.8"/>
    <n v="16.7"/>
    <n v="52.515723270440247"/>
    <x v="2"/>
    <x v="4"/>
  </r>
  <r>
    <n v="156"/>
    <n v="55"/>
    <s v="f"/>
    <n v="4"/>
    <n v="20"/>
    <m/>
    <n v="46"/>
    <n v="26.4"/>
    <n v="57.391304347826086"/>
    <x v="2"/>
    <x v="14"/>
  </r>
  <r>
    <n v="157"/>
    <n v="56"/>
    <s v="f"/>
    <n v="6"/>
    <n v="71"/>
    <m/>
    <n v="61.9"/>
    <n v="34.4"/>
    <n v="55.573505654281099"/>
    <x v="2"/>
    <x v="11"/>
  </r>
  <r>
    <n v="159"/>
    <n v="58"/>
    <s v="f"/>
    <n v="6"/>
    <n v="31"/>
    <m/>
    <n v="53.7"/>
    <n v="30.1"/>
    <n v="56.052141527001865"/>
    <x v="2"/>
    <x v="11"/>
  </r>
  <r>
    <n v="160"/>
    <n v="59"/>
    <s v="f"/>
    <n v="4"/>
    <n v="58"/>
    <m/>
    <n v="39"/>
    <n v="27.3"/>
    <n v="70"/>
    <x v="2"/>
    <x v="24"/>
  </r>
  <r>
    <n v="161"/>
    <n v="60"/>
    <s v="f"/>
    <n v="6"/>
    <n v="69"/>
    <m/>
    <n v="54.6"/>
    <n v="27"/>
    <n v="49.450549450549445"/>
    <x v="2"/>
    <x v="22"/>
  </r>
  <r>
    <n v="162"/>
    <n v="61"/>
    <s v="f"/>
    <n v="6"/>
    <n v="26"/>
    <m/>
    <n v="65.400000000000006"/>
    <n v="35.799999999999997"/>
    <n v="54.740061162079499"/>
    <x v="2"/>
    <x v="3"/>
  </r>
  <r>
    <n v="163"/>
    <n v="62"/>
    <s v="f"/>
    <n v="7"/>
    <n v="23"/>
    <m/>
    <n v="60.7"/>
    <n v="32.5"/>
    <n v="53.542009884678741"/>
    <x v="2"/>
    <x v="2"/>
  </r>
  <r>
    <n v="164"/>
    <n v="63"/>
    <s v="m"/>
    <n v="0"/>
    <n v="27"/>
    <m/>
    <n v="31"/>
    <n v="17"/>
    <n v="54.838709677419352"/>
    <x v="2"/>
    <x v="3"/>
  </r>
  <r>
    <n v="168"/>
    <n v="67"/>
    <s v="f"/>
    <n v="5"/>
    <n v="30"/>
    <m/>
    <n v="52"/>
    <n v="37.200000000000003"/>
    <n v="71.538461538461533"/>
    <x v="2"/>
    <x v="31"/>
  </r>
  <r>
    <n v="169"/>
    <n v="68"/>
    <s v="m"/>
    <n v="7"/>
    <n v="48"/>
    <m/>
    <n v="58.6"/>
    <n v="31"/>
    <n v="52.901023890784984"/>
    <x v="2"/>
    <x v="4"/>
  </r>
  <r>
    <n v="171"/>
    <n v="70"/>
    <s v="m"/>
    <n v="6"/>
    <n v="90"/>
    <m/>
    <n v="53.5"/>
    <n v="25.9"/>
    <n v="48.411214953271028"/>
    <x v="2"/>
    <x v="17"/>
  </r>
  <r>
    <n v="172"/>
    <n v="71"/>
    <s v="f"/>
    <n v="0"/>
    <n v="45"/>
    <m/>
    <n v="27"/>
    <n v="16"/>
    <n v="59.259259259259252"/>
    <x v="2"/>
    <x v="10"/>
  </r>
  <r>
    <n v="173"/>
    <n v="72"/>
    <s v="f"/>
    <n v="5"/>
    <n v="59"/>
    <m/>
    <n v="63"/>
    <n v="34.9"/>
    <n v="55.396825396825399"/>
    <x v="2"/>
    <x v="3"/>
  </r>
  <r>
    <n v="1"/>
    <m/>
    <s v="m"/>
    <n v="1"/>
    <n v="295"/>
    <n v="95"/>
    <n v="23.3"/>
    <n v="12.8"/>
    <n v="54.935622317596568"/>
    <x v="3"/>
    <x v="3"/>
  </r>
  <r>
    <n v="21"/>
    <m/>
    <s v="m"/>
    <n v="5"/>
    <n v="136"/>
    <n v="115"/>
    <n v="41.8"/>
    <n v="22.35"/>
    <n v="53.468899521531114"/>
    <x v="3"/>
    <x v="4"/>
  </r>
  <r>
    <n v="27"/>
    <m/>
    <s v="f"/>
    <n v="5"/>
    <n v="252"/>
    <n v="120"/>
    <n v="43.6"/>
    <n v="22.85"/>
    <n v="52.408256880733951"/>
    <x v="3"/>
    <x v="16"/>
  </r>
  <r>
    <n v="35"/>
    <m/>
    <s v="f"/>
    <n v="4"/>
    <n v="103"/>
    <n v="120"/>
    <n v="45.6"/>
    <n v="24.1"/>
    <n v="52.850877192982459"/>
    <x v="3"/>
    <x v="4"/>
  </r>
  <r>
    <n v="36"/>
    <m/>
    <s v="f"/>
    <n v="4"/>
    <n v="206"/>
    <n v="130"/>
    <n v="67.3"/>
    <n v="38.450000000000003"/>
    <n v="57.132243684992581"/>
    <x v="3"/>
    <x v="14"/>
  </r>
  <r>
    <n v="84"/>
    <n v="39"/>
    <s v="f"/>
    <n v="0"/>
    <n v="150"/>
    <n v="96"/>
    <n v="25.2"/>
    <n v="14"/>
    <n v="55.555555555555557"/>
    <x v="3"/>
    <x v="11"/>
  </r>
  <r>
    <n v="96"/>
    <n v="51"/>
    <s v="f"/>
    <n v="6"/>
    <n v="149"/>
    <n v="130"/>
    <n v="64.099999999999994"/>
    <n v="19.3"/>
    <n v="30.10920436817473"/>
    <x v="3"/>
    <x v="23"/>
  </r>
  <r>
    <n v="102"/>
    <n v="1"/>
    <s v="m"/>
    <n v="0"/>
    <n v="407"/>
    <m/>
    <n v="34.799999999999997"/>
    <n v="18.5"/>
    <n v="53.160919540229891"/>
    <x v="3"/>
    <x v="4"/>
  </r>
  <r>
    <n v="106"/>
    <n v="5"/>
    <s v="f"/>
    <n v="5"/>
    <n v="281"/>
    <m/>
    <n v="46"/>
    <n v="24"/>
    <n v="52.173913043478258"/>
    <x v="3"/>
    <x v="16"/>
  </r>
  <r>
    <n v="107"/>
    <n v="6"/>
    <s v="f"/>
    <n v="7"/>
    <n v="319"/>
    <m/>
    <n v="44.4"/>
    <n v="23.6"/>
    <n v="53.153153153153156"/>
    <x v="3"/>
    <x v="4"/>
  </r>
  <r>
    <n v="110"/>
    <n v="9"/>
    <s v="f"/>
    <n v="1"/>
    <n v="184"/>
    <m/>
    <n v="34.200000000000003"/>
    <n v="16"/>
    <n v="46.783625730994146"/>
    <x v="3"/>
    <x v="30"/>
  </r>
  <r>
    <n v="111"/>
    <n v="10"/>
    <s v="m"/>
    <n v="1"/>
    <n v="225"/>
    <m/>
    <n v="32.9"/>
    <n v="17"/>
    <n v="51.671732522796354"/>
    <x v="3"/>
    <x v="16"/>
  </r>
  <r>
    <n v="112"/>
    <n v="11"/>
    <s v="f"/>
    <n v="4"/>
    <n v="178"/>
    <m/>
    <n v="51.5"/>
    <n v="28.5"/>
    <n v="55.339805825242713"/>
    <x v="3"/>
    <x v="3"/>
  </r>
  <r>
    <n v="113"/>
    <n v="12"/>
    <s v="f"/>
    <n v="4"/>
    <n v="127"/>
    <m/>
    <n v="54.4"/>
    <n v="30.6"/>
    <n v="56.25"/>
    <x v="3"/>
    <x v="11"/>
  </r>
  <r>
    <n v="117"/>
    <n v="16"/>
    <s v="m"/>
    <n v="7"/>
    <n v="604"/>
    <m/>
    <n v="81.7"/>
    <n v="43"/>
    <n v="52.631578947368418"/>
    <x v="3"/>
    <x v="4"/>
  </r>
  <r>
    <n v="123"/>
    <n v="22"/>
    <s v="f"/>
    <n v="6"/>
    <n v="237"/>
    <m/>
    <n v="62.7"/>
    <n v="35.200000000000003"/>
    <n v="56.140350877192979"/>
    <x v="3"/>
    <x v="11"/>
  </r>
  <r>
    <n v="130"/>
    <n v="29"/>
    <s v="f"/>
    <n v="7"/>
    <n v="109"/>
    <m/>
    <n v="74.5"/>
    <n v="38.700000000000003"/>
    <n v="51.946308724832214"/>
    <x v="3"/>
    <x v="16"/>
  </r>
  <r>
    <n v="131"/>
    <n v="30"/>
    <s v="m"/>
    <n v="5"/>
    <n v="138"/>
    <m/>
    <n v="46.5"/>
    <n v="23.8"/>
    <n v="51.182795698924735"/>
    <x v="3"/>
    <x v="1"/>
  </r>
  <r>
    <n v="139"/>
    <n v="38"/>
    <s v="m"/>
    <n v="6"/>
    <n v="141"/>
    <m/>
    <n v="51.1"/>
    <n v="26.3"/>
    <n v="51.467710371819962"/>
    <x v="3"/>
    <x v="1"/>
  </r>
  <r>
    <n v="143"/>
    <n v="42"/>
    <s v="f"/>
    <n v="7"/>
    <n v="239"/>
    <m/>
    <n v="76.400000000000006"/>
    <n v="43.3"/>
    <n v="56.675392670157066"/>
    <x v="3"/>
    <x v="14"/>
  </r>
  <r>
    <n v="148"/>
    <n v="47"/>
    <s v="m"/>
    <n v="7"/>
    <n v="101"/>
    <m/>
    <n v="80.8"/>
    <n v="42"/>
    <n v="51.980198019801982"/>
    <x v="3"/>
    <x v="16"/>
  </r>
  <r>
    <n v="150"/>
    <n v="49"/>
    <s v="f"/>
    <n v="0"/>
    <n v="100"/>
    <m/>
    <n v="33.4"/>
    <n v="17.3"/>
    <n v="51.796407185628745"/>
    <x v="3"/>
    <x v="16"/>
  </r>
  <r>
    <n v="154"/>
    <n v="53"/>
    <s v="f"/>
    <n v="5"/>
    <n v="256"/>
    <m/>
    <n v="55.8"/>
    <n v="30.5"/>
    <n v="54.659498207885306"/>
    <x v="3"/>
    <x v="3"/>
  </r>
  <r>
    <n v="158"/>
    <n v="57"/>
    <s v="m"/>
    <n v="3"/>
    <n v="214"/>
    <m/>
    <n v="41.4"/>
    <n v="19.899999999999999"/>
    <n v="48.067632850241544"/>
    <x v="3"/>
    <x v="17"/>
  </r>
  <r>
    <n v="166"/>
    <n v="65"/>
    <s v="m"/>
    <n v="4"/>
    <n v="360"/>
    <m/>
    <n v="49.2"/>
    <n v="27.8"/>
    <n v="56.50406504065041"/>
    <x v="3"/>
    <x v="14"/>
  </r>
  <r>
    <n v="167"/>
    <n v="66"/>
    <s v="f"/>
    <n v="0"/>
    <n v="128"/>
    <m/>
    <n v="36"/>
    <n v="18"/>
    <n v="50"/>
    <x v="3"/>
    <x v="5"/>
  </r>
  <r>
    <m/>
    <m/>
    <m/>
    <m/>
    <m/>
    <m/>
    <m/>
    <m/>
    <m/>
    <x v="4"/>
    <x v="32"/>
  </r>
  <r>
    <m/>
    <m/>
    <m/>
    <m/>
    <m/>
    <m/>
    <m/>
    <m/>
    <m/>
    <x v="4"/>
    <x v="32"/>
  </r>
  <r>
    <m/>
    <m/>
    <m/>
    <m/>
    <m/>
    <m/>
    <m/>
    <m/>
    <m/>
    <x v="4"/>
    <x v="32"/>
  </r>
  <r>
    <m/>
    <m/>
    <m/>
    <m/>
    <m/>
    <m/>
    <m/>
    <m/>
    <m/>
    <x v="4"/>
    <x v="32"/>
  </r>
  <r>
    <m/>
    <m/>
    <m/>
    <m/>
    <m/>
    <m/>
    <m/>
    <m/>
    <m/>
    <x v="4"/>
    <x v="32"/>
  </r>
  <r>
    <m/>
    <m/>
    <m/>
    <m/>
    <m/>
    <m/>
    <m/>
    <m/>
    <m/>
    <x v="4"/>
    <x v="32"/>
  </r>
  <r>
    <m/>
    <m/>
    <m/>
    <m/>
    <m/>
    <m/>
    <m/>
    <m/>
    <m/>
    <x v="4"/>
    <x v="32"/>
  </r>
  <r>
    <m/>
    <m/>
    <m/>
    <m/>
    <m/>
    <m/>
    <m/>
    <m/>
    <m/>
    <x v="4"/>
    <x v="32"/>
  </r>
  <r>
    <m/>
    <m/>
    <m/>
    <m/>
    <m/>
    <m/>
    <m/>
    <m/>
    <m/>
    <x v="4"/>
    <x v="32"/>
  </r>
  <r>
    <m/>
    <m/>
    <m/>
    <m/>
    <m/>
    <m/>
    <m/>
    <m/>
    <m/>
    <x v="4"/>
    <x v="32"/>
  </r>
  <r>
    <m/>
    <m/>
    <m/>
    <m/>
    <m/>
    <m/>
    <m/>
    <m/>
    <m/>
    <x v="4"/>
    <x v="32"/>
  </r>
  <r>
    <m/>
    <m/>
    <m/>
    <m/>
    <m/>
    <m/>
    <m/>
    <m/>
    <m/>
    <x v="4"/>
    <x v="32"/>
  </r>
  <r>
    <m/>
    <m/>
    <m/>
    <m/>
    <m/>
    <m/>
    <m/>
    <m/>
    <m/>
    <x v="4"/>
    <x v="32"/>
  </r>
  <r>
    <m/>
    <m/>
    <m/>
    <m/>
    <m/>
    <m/>
    <m/>
    <m/>
    <m/>
    <x v="4"/>
    <x v="32"/>
  </r>
  <r>
    <m/>
    <m/>
    <m/>
    <m/>
    <m/>
    <m/>
    <m/>
    <m/>
    <m/>
    <x v="4"/>
    <x v="32"/>
  </r>
  <r>
    <m/>
    <m/>
    <m/>
    <m/>
    <m/>
    <m/>
    <m/>
    <m/>
    <m/>
    <x v="4"/>
    <x v="32"/>
  </r>
  <r>
    <m/>
    <m/>
    <m/>
    <m/>
    <m/>
    <m/>
    <m/>
    <m/>
    <m/>
    <x v="4"/>
    <x v="32"/>
  </r>
  <r>
    <m/>
    <m/>
    <m/>
    <m/>
    <m/>
    <m/>
    <m/>
    <m/>
    <m/>
    <x v="4"/>
    <x v="32"/>
  </r>
  <r>
    <m/>
    <m/>
    <m/>
    <m/>
    <m/>
    <m/>
    <m/>
    <m/>
    <m/>
    <x v="4"/>
    <x v="32"/>
  </r>
  <r>
    <m/>
    <m/>
    <m/>
    <m/>
    <m/>
    <m/>
    <m/>
    <m/>
    <m/>
    <x v="4"/>
    <x v="32"/>
  </r>
  <r>
    <m/>
    <m/>
    <m/>
    <m/>
    <m/>
    <m/>
    <m/>
    <m/>
    <m/>
    <x v="4"/>
    <x v="32"/>
  </r>
  <r>
    <m/>
    <m/>
    <m/>
    <m/>
    <m/>
    <m/>
    <m/>
    <m/>
    <m/>
    <x v="4"/>
    <x v="32"/>
  </r>
  <r>
    <m/>
    <m/>
    <m/>
    <m/>
    <m/>
    <m/>
    <m/>
    <m/>
    <m/>
    <x v="4"/>
    <x v="32"/>
  </r>
  <r>
    <m/>
    <m/>
    <m/>
    <m/>
    <m/>
    <m/>
    <m/>
    <m/>
    <m/>
    <x v="4"/>
    <x v="32"/>
  </r>
  <r>
    <m/>
    <m/>
    <m/>
    <m/>
    <m/>
    <m/>
    <m/>
    <m/>
    <m/>
    <x v="4"/>
    <x v="32"/>
  </r>
  <r>
    <m/>
    <m/>
    <m/>
    <m/>
    <m/>
    <m/>
    <m/>
    <m/>
    <m/>
    <x v="4"/>
    <x v="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49798E-5863-491B-84AC-2675DC070709}" name="Сводная таблица2" cacheId="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">
  <location ref="A3:AI10" firstHeaderRow="1" firstDataRow="2" firstDataCol="1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1"/>
        <item x="2"/>
        <item x="3"/>
        <item x="0"/>
        <item x="4"/>
        <item t="default"/>
      </items>
    </pivotField>
    <pivotField axis="axisCol" dataField="1" showAll="0">
      <items count="34">
        <item x="23"/>
        <item x="9"/>
        <item x="19"/>
        <item x="25"/>
        <item x="15"/>
        <item x="7"/>
        <item x="29"/>
        <item x="26"/>
        <item x="20"/>
        <item x="0"/>
        <item x="30"/>
        <item x="17"/>
        <item x="22"/>
        <item x="5"/>
        <item x="1"/>
        <item x="16"/>
        <item x="4"/>
        <item x="2"/>
        <item x="3"/>
        <item x="11"/>
        <item x="14"/>
        <item x="13"/>
        <item x="10"/>
        <item x="6"/>
        <item x="18"/>
        <item x="28"/>
        <item x="21"/>
        <item x="12"/>
        <item x="24"/>
        <item x="8"/>
        <item x="31"/>
        <item x="27"/>
        <item x="32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0"/>
  </colFields>
  <col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Количество по полю Индекс упитанности без десяичных)" fld="10" subtotal="count" baseField="9" baseItem="0"/>
  </dataFields>
  <chartFormats count="3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2"/>
          </reference>
        </references>
      </pivotArea>
    </chartFormat>
    <chartFormat chart="0" format="33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31"/>
          </reference>
        </references>
      </pivotArea>
    </chartFormat>
    <chartFormat chart="0" format="34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2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D1DC8D-483F-4CDC-8A97-DAC886A3B3C5}" name="Сводная таблица4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M1:AU8" firstHeaderRow="1" firstDataRow="2" firstDataCol="1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1"/>
        <item x="2"/>
        <item x="3"/>
        <item x="0"/>
        <item x="4"/>
        <item t="default"/>
      </items>
    </pivotField>
    <pivotField axis="axisCol" showAll="0">
      <items count="34">
        <item x="23"/>
        <item x="9"/>
        <item x="19"/>
        <item x="25"/>
        <item x="15"/>
        <item x="7"/>
        <item x="29"/>
        <item x="26"/>
        <item x="20"/>
        <item x="0"/>
        <item x="30"/>
        <item x="17"/>
        <item x="22"/>
        <item x="5"/>
        <item x="1"/>
        <item x="16"/>
        <item x="4"/>
        <item x="2"/>
        <item x="3"/>
        <item x="11"/>
        <item x="14"/>
        <item x="13"/>
        <item x="10"/>
        <item x="6"/>
        <item x="18"/>
        <item x="28"/>
        <item x="21"/>
        <item x="12"/>
        <item x="24"/>
        <item x="8"/>
        <item x="31"/>
        <item x="27"/>
        <item x="32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0"/>
  </colFields>
  <col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Количество по полю Группа" fld="9" subtotal="count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B52CA-F0BE-4D1D-AA61-A60F3B9DB860}">
  <dimension ref="A3:AI109"/>
  <sheetViews>
    <sheetView tabSelected="1" zoomScale="55" zoomScaleNormal="55" workbookViewId="0">
      <selection activeCell="N40" sqref="A1:AI40"/>
    </sheetView>
  </sheetViews>
  <sheetFormatPr defaultRowHeight="15" x14ac:dyDescent="0.25"/>
  <cols>
    <col min="1" max="1" width="17.85546875" customWidth="1"/>
    <col min="2" max="2" width="10.28515625" customWidth="1"/>
    <col min="3" max="6" width="8.5703125" bestFit="1" customWidth="1"/>
    <col min="7" max="7" width="11.5703125" bestFit="1" customWidth="1"/>
    <col min="8" max="8" width="17.140625" customWidth="1"/>
    <col min="9" max="34" width="8.5703125" bestFit="1" customWidth="1"/>
    <col min="35" max="35" width="11.85546875" bestFit="1" customWidth="1"/>
  </cols>
  <sheetData>
    <row r="3" spans="1:35" x14ac:dyDescent="0.25">
      <c r="A3" s="40" t="s">
        <v>26</v>
      </c>
      <c r="B3" s="40" t="s">
        <v>16</v>
      </c>
    </row>
    <row r="4" spans="1:35" x14ac:dyDescent="0.25">
      <c r="A4" s="40" t="s">
        <v>13</v>
      </c>
      <c r="B4">
        <v>30</v>
      </c>
      <c r="C4">
        <v>31</v>
      </c>
      <c r="D4">
        <v>35</v>
      </c>
      <c r="E4">
        <v>36</v>
      </c>
      <c r="F4">
        <v>39</v>
      </c>
      <c r="G4">
        <v>40</v>
      </c>
      <c r="H4">
        <v>42</v>
      </c>
      <c r="I4">
        <v>43</v>
      </c>
      <c r="J4">
        <v>44</v>
      </c>
      <c r="K4">
        <v>45</v>
      </c>
      <c r="L4">
        <v>47</v>
      </c>
      <c r="M4">
        <v>48</v>
      </c>
      <c r="N4">
        <v>49</v>
      </c>
      <c r="O4">
        <v>50</v>
      </c>
      <c r="P4">
        <v>51</v>
      </c>
      <c r="Q4">
        <v>52</v>
      </c>
      <c r="R4">
        <v>53</v>
      </c>
      <c r="S4">
        <v>54</v>
      </c>
      <c r="T4">
        <v>55</v>
      </c>
      <c r="U4">
        <v>56</v>
      </c>
      <c r="V4">
        <v>57</v>
      </c>
      <c r="W4">
        <v>58</v>
      </c>
      <c r="X4">
        <v>59</v>
      </c>
      <c r="Y4">
        <v>60</v>
      </c>
      <c r="Z4">
        <v>61</v>
      </c>
      <c r="AA4">
        <v>63</v>
      </c>
      <c r="AB4">
        <v>64</v>
      </c>
      <c r="AC4">
        <v>69</v>
      </c>
      <c r="AD4">
        <v>70</v>
      </c>
      <c r="AE4">
        <v>71</v>
      </c>
      <c r="AF4">
        <v>72</v>
      </c>
      <c r="AG4">
        <v>77</v>
      </c>
      <c r="AH4" t="s">
        <v>14</v>
      </c>
      <c r="AI4" t="s">
        <v>15</v>
      </c>
    </row>
    <row r="5" spans="1:35" x14ac:dyDescent="0.25">
      <c r="A5" s="41" t="s">
        <v>19</v>
      </c>
      <c r="D5">
        <v>1</v>
      </c>
      <c r="F5">
        <v>2</v>
      </c>
      <c r="J5">
        <v>1</v>
      </c>
      <c r="K5">
        <v>1</v>
      </c>
      <c r="M5">
        <v>1</v>
      </c>
      <c r="O5">
        <v>1</v>
      </c>
      <c r="P5">
        <v>3</v>
      </c>
      <c r="Q5">
        <v>2</v>
      </c>
      <c r="R5">
        <v>5</v>
      </c>
      <c r="S5">
        <v>2</v>
      </c>
      <c r="T5">
        <v>2</v>
      </c>
      <c r="U5">
        <v>2</v>
      </c>
      <c r="V5">
        <v>3</v>
      </c>
      <c r="W5">
        <v>1</v>
      </c>
      <c r="X5">
        <v>1</v>
      </c>
      <c r="Z5">
        <v>2</v>
      </c>
      <c r="AB5">
        <v>1</v>
      </c>
      <c r="AC5">
        <v>2</v>
      </c>
      <c r="AI5">
        <v>33</v>
      </c>
    </row>
    <row r="6" spans="1:35" x14ac:dyDescent="0.25">
      <c r="A6" s="41" t="s">
        <v>20</v>
      </c>
      <c r="B6">
        <v>1</v>
      </c>
      <c r="C6">
        <v>1</v>
      </c>
      <c r="E6">
        <v>2</v>
      </c>
      <c r="H6">
        <v>1</v>
      </c>
      <c r="I6">
        <v>1</v>
      </c>
      <c r="L6">
        <v>1</v>
      </c>
      <c r="M6">
        <v>5</v>
      </c>
      <c r="N6">
        <v>4</v>
      </c>
      <c r="O6">
        <v>4</v>
      </c>
      <c r="P6">
        <v>6</v>
      </c>
      <c r="Q6">
        <v>6</v>
      </c>
      <c r="R6">
        <v>9</v>
      </c>
      <c r="S6">
        <v>8</v>
      </c>
      <c r="T6">
        <v>12</v>
      </c>
      <c r="U6">
        <v>7</v>
      </c>
      <c r="V6">
        <v>10</v>
      </c>
      <c r="W6">
        <v>4</v>
      </c>
      <c r="X6">
        <v>5</v>
      </c>
      <c r="Y6">
        <v>1</v>
      </c>
      <c r="AA6">
        <v>1</v>
      </c>
      <c r="AD6">
        <v>2</v>
      </c>
      <c r="AF6">
        <v>1</v>
      </c>
      <c r="AG6">
        <v>1</v>
      </c>
      <c r="AI6">
        <v>93</v>
      </c>
    </row>
    <row r="7" spans="1:35" x14ac:dyDescent="0.25">
      <c r="A7" s="41" t="s">
        <v>21</v>
      </c>
      <c r="B7">
        <v>1</v>
      </c>
      <c r="L7">
        <v>1</v>
      </c>
      <c r="M7">
        <v>1</v>
      </c>
      <c r="O7">
        <v>1</v>
      </c>
      <c r="P7">
        <v>2</v>
      </c>
      <c r="Q7">
        <v>6</v>
      </c>
      <c r="R7">
        <v>5</v>
      </c>
      <c r="T7">
        <v>3</v>
      </c>
      <c r="U7">
        <v>3</v>
      </c>
      <c r="V7">
        <v>3</v>
      </c>
      <c r="AI7">
        <v>26</v>
      </c>
    </row>
    <row r="8" spans="1:35" x14ac:dyDescent="0.25">
      <c r="A8" s="41" t="s">
        <v>18</v>
      </c>
      <c r="C8">
        <v>1</v>
      </c>
      <c r="G8">
        <v>1</v>
      </c>
      <c r="K8">
        <v>3</v>
      </c>
      <c r="O8">
        <v>1</v>
      </c>
      <c r="P8">
        <v>2</v>
      </c>
      <c r="R8">
        <v>3</v>
      </c>
      <c r="S8">
        <v>3</v>
      </c>
      <c r="T8">
        <v>1</v>
      </c>
      <c r="Y8">
        <v>1</v>
      </c>
      <c r="AE8">
        <v>1</v>
      </c>
      <c r="AI8">
        <v>17</v>
      </c>
    </row>
    <row r="9" spans="1:35" x14ac:dyDescent="0.25">
      <c r="A9" s="41" t="s">
        <v>14</v>
      </c>
    </row>
    <row r="10" spans="1:35" x14ac:dyDescent="0.25">
      <c r="A10" s="41" t="s">
        <v>15</v>
      </c>
      <c r="B10">
        <v>2</v>
      </c>
      <c r="C10">
        <v>2</v>
      </c>
      <c r="D10">
        <v>1</v>
      </c>
      <c r="E10">
        <v>2</v>
      </c>
      <c r="F10">
        <v>2</v>
      </c>
      <c r="G10">
        <v>1</v>
      </c>
      <c r="H10">
        <v>1</v>
      </c>
      <c r="I10">
        <v>1</v>
      </c>
      <c r="J10">
        <v>1</v>
      </c>
      <c r="K10">
        <v>4</v>
      </c>
      <c r="L10">
        <v>2</v>
      </c>
      <c r="M10">
        <v>7</v>
      </c>
      <c r="N10">
        <v>4</v>
      </c>
      <c r="O10">
        <v>7</v>
      </c>
      <c r="P10">
        <v>13</v>
      </c>
      <c r="Q10">
        <v>14</v>
      </c>
      <c r="R10">
        <v>22</v>
      </c>
      <c r="S10">
        <v>13</v>
      </c>
      <c r="T10">
        <v>18</v>
      </c>
      <c r="U10">
        <v>12</v>
      </c>
      <c r="V10">
        <v>16</v>
      </c>
      <c r="W10">
        <v>5</v>
      </c>
      <c r="X10">
        <v>6</v>
      </c>
      <c r="Y10">
        <v>2</v>
      </c>
      <c r="Z10">
        <v>2</v>
      </c>
      <c r="AA10">
        <v>1</v>
      </c>
      <c r="AB10">
        <v>1</v>
      </c>
      <c r="AC10">
        <v>2</v>
      </c>
      <c r="AD10">
        <v>2</v>
      </c>
      <c r="AE10">
        <v>1</v>
      </c>
      <c r="AF10">
        <v>1</v>
      </c>
      <c r="AG10">
        <v>1</v>
      </c>
      <c r="AI10">
        <v>169</v>
      </c>
    </row>
    <row r="29" spans="1:35" x14ac:dyDescent="0.25">
      <c r="A29" s="69"/>
      <c r="B29" s="70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1"/>
    </row>
    <row r="30" spans="1:35" x14ac:dyDescent="0.25">
      <c r="A30" s="2" t="s">
        <v>13</v>
      </c>
      <c r="B30" s="2">
        <v>30</v>
      </c>
      <c r="C30" s="2">
        <v>31</v>
      </c>
      <c r="D30" s="2">
        <v>35</v>
      </c>
      <c r="E30" s="2">
        <v>36</v>
      </c>
      <c r="F30" s="2">
        <v>39</v>
      </c>
      <c r="G30" s="2">
        <v>40</v>
      </c>
      <c r="H30" s="2">
        <v>42</v>
      </c>
      <c r="I30" s="2">
        <v>43</v>
      </c>
      <c r="J30" s="2">
        <v>44</v>
      </c>
      <c r="K30" s="2">
        <v>45</v>
      </c>
      <c r="L30" s="2">
        <v>47</v>
      </c>
      <c r="M30" s="2">
        <v>48</v>
      </c>
      <c r="N30" s="2">
        <v>49</v>
      </c>
      <c r="O30" s="2">
        <v>50</v>
      </c>
      <c r="P30" s="2">
        <v>51</v>
      </c>
      <c r="Q30" s="2">
        <v>52</v>
      </c>
      <c r="R30" s="2">
        <v>53</v>
      </c>
      <c r="S30" s="2">
        <v>54</v>
      </c>
      <c r="T30" s="2">
        <v>55</v>
      </c>
      <c r="U30" s="2">
        <v>56</v>
      </c>
      <c r="V30" s="2">
        <v>57</v>
      </c>
      <c r="W30" s="2">
        <v>58</v>
      </c>
      <c r="X30" s="2">
        <v>59</v>
      </c>
      <c r="Y30" s="2">
        <v>60</v>
      </c>
      <c r="Z30" s="2">
        <v>61</v>
      </c>
      <c r="AA30" s="2">
        <v>63</v>
      </c>
      <c r="AB30" s="2">
        <v>64</v>
      </c>
      <c r="AC30" s="2">
        <v>69</v>
      </c>
      <c r="AD30" s="2">
        <v>70</v>
      </c>
      <c r="AE30" s="2">
        <v>71</v>
      </c>
      <c r="AF30" s="2">
        <v>72</v>
      </c>
      <c r="AG30" s="2">
        <v>77</v>
      </c>
      <c r="AH30" s="2" t="s">
        <v>14</v>
      </c>
      <c r="AI30" s="2" t="s">
        <v>15</v>
      </c>
    </row>
    <row r="31" spans="1:35" x14ac:dyDescent="0.25">
      <c r="A31" s="2" t="s">
        <v>19</v>
      </c>
      <c r="B31" s="2">
        <v>0</v>
      </c>
      <c r="C31" s="2">
        <v>0</v>
      </c>
      <c r="D31" s="2">
        <v>1</v>
      </c>
      <c r="E31" s="2">
        <v>0</v>
      </c>
      <c r="F31" s="2">
        <v>2</v>
      </c>
      <c r="G31" s="2">
        <v>0</v>
      </c>
      <c r="H31" s="2">
        <v>0</v>
      </c>
      <c r="I31" s="2">
        <v>0</v>
      </c>
      <c r="J31" s="2">
        <v>1</v>
      </c>
      <c r="K31" s="2">
        <v>1</v>
      </c>
      <c r="L31" s="2">
        <v>0</v>
      </c>
      <c r="M31" s="2">
        <v>1</v>
      </c>
      <c r="N31" s="2">
        <v>0</v>
      </c>
      <c r="O31" s="2">
        <v>1</v>
      </c>
      <c r="P31" s="2">
        <v>3</v>
      </c>
      <c r="Q31" s="2">
        <v>2</v>
      </c>
      <c r="R31" s="2">
        <v>5</v>
      </c>
      <c r="S31" s="2">
        <v>2</v>
      </c>
      <c r="T31" s="2">
        <v>2</v>
      </c>
      <c r="U31" s="2">
        <v>2</v>
      </c>
      <c r="V31" s="2">
        <v>3</v>
      </c>
      <c r="W31" s="2">
        <v>1</v>
      </c>
      <c r="X31" s="2">
        <v>1</v>
      </c>
      <c r="Y31" s="2">
        <v>0</v>
      </c>
      <c r="Z31" s="2">
        <v>2</v>
      </c>
      <c r="AA31" s="2">
        <v>0</v>
      </c>
      <c r="AB31" s="2">
        <v>1</v>
      </c>
      <c r="AC31" s="2">
        <v>2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33</v>
      </c>
    </row>
    <row r="32" spans="1:35" x14ac:dyDescent="0.25">
      <c r="A32" s="2" t="s">
        <v>20</v>
      </c>
      <c r="B32" s="2">
        <v>1</v>
      </c>
      <c r="C32" s="2">
        <v>1</v>
      </c>
      <c r="D32" s="2">
        <v>0</v>
      </c>
      <c r="E32" s="2">
        <v>2</v>
      </c>
      <c r="F32" s="2">
        <v>0</v>
      </c>
      <c r="G32" s="2">
        <v>0</v>
      </c>
      <c r="H32" s="2">
        <v>1</v>
      </c>
      <c r="I32" s="2">
        <v>1</v>
      </c>
      <c r="J32" s="2">
        <v>0</v>
      </c>
      <c r="K32" s="2">
        <v>0</v>
      </c>
      <c r="L32" s="2">
        <v>1</v>
      </c>
      <c r="M32" s="2">
        <v>5</v>
      </c>
      <c r="N32" s="2">
        <v>4</v>
      </c>
      <c r="O32" s="2">
        <v>4</v>
      </c>
      <c r="P32" s="2">
        <v>6</v>
      </c>
      <c r="Q32" s="2">
        <v>6</v>
      </c>
      <c r="R32" s="2">
        <v>9</v>
      </c>
      <c r="S32" s="2">
        <v>8</v>
      </c>
      <c r="T32" s="2">
        <v>12</v>
      </c>
      <c r="U32" s="2">
        <v>7</v>
      </c>
      <c r="V32" s="2">
        <v>10</v>
      </c>
      <c r="W32" s="2">
        <v>4</v>
      </c>
      <c r="X32" s="2">
        <v>5</v>
      </c>
      <c r="Y32" s="2">
        <v>1</v>
      </c>
      <c r="Z32" s="2">
        <v>0</v>
      </c>
      <c r="AA32" s="2">
        <v>1</v>
      </c>
      <c r="AB32" s="2">
        <v>0</v>
      </c>
      <c r="AC32" s="2">
        <v>0</v>
      </c>
      <c r="AD32" s="2">
        <v>2</v>
      </c>
      <c r="AE32" s="2">
        <v>0</v>
      </c>
      <c r="AF32" s="2">
        <v>1</v>
      </c>
      <c r="AG32" s="2">
        <v>1</v>
      </c>
      <c r="AH32" s="2">
        <v>0</v>
      </c>
      <c r="AI32" s="2">
        <v>93</v>
      </c>
    </row>
    <row r="33" spans="1:35" x14ac:dyDescent="0.25">
      <c r="A33" s="2" t="s">
        <v>21</v>
      </c>
      <c r="B33" s="2">
        <v>1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1</v>
      </c>
      <c r="M33" s="2">
        <v>1</v>
      </c>
      <c r="N33" s="2">
        <v>0</v>
      </c>
      <c r="O33" s="2">
        <v>1</v>
      </c>
      <c r="P33" s="2">
        <v>2</v>
      </c>
      <c r="Q33" s="2">
        <v>6</v>
      </c>
      <c r="R33" s="2">
        <v>5</v>
      </c>
      <c r="S33" s="2">
        <v>0</v>
      </c>
      <c r="T33" s="2">
        <v>3</v>
      </c>
      <c r="U33" s="2">
        <v>3</v>
      </c>
      <c r="V33" s="2">
        <v>3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26</v>
      </c>
    </row>
    <row r="34" spans="1:35" x14ac:dyDescent="0.25">
      <c r="A34" s="2" t="s">
        <v>18</v>
      </c>
      <c r="B34" s="2">
        <v>0</v>
      </c>
      <c r="C34" s="2">
        <v>1</v>
      </c>
      <c r="D34" s="2">
        <v>0</v>
      </c>
      <c r="E34" s="2">
        <v>0</v>
      </c>
      <c r="F34" s="2">
        <v>0</v>
      </c>
      <c r="G34" s="2">
        <v>1</v>
      </c>
      <c r="H34" s="2">
        <v>0</v>
      </c>
      <c r="I34" s="2">
        <v>0</v>
      </c>
      <c r="J34" s="2">
        <v>0</v>
      </c>
      <c r="K34" s="2">
        <v>3</v>
      </c>
      <c r="L34" s="2">
        <v>0</v>
      </c>
      <c r="M34" s="2">
        <v>0</v>
      </c>
      <c r="N34" s="2">
        <v>0</v>
      </c>
      <c r="O34" s="2">
        <v>1</v>
      </c>
      <c r="P34" s="2">
        <v>2</v>
      </c>
      <c r="Q34" s="2">
        <v>0</v>
      </c>
      <c r="R34" s="2">
        <v>3</v>
      </c>
      <c r="S34" s="2">
        <v>3</v>
      </c>
      <c r="T34" s="2">
        <v>1</v>
      </c>
      <c r="U34" s="2">
        <v>0</v>
      </c>
      <c r="V34" s="2">
        <v>0</v>
      </c>
      <c r="W34" s="2">
        <v>0</v>
      </c>
      <c r="X34" s="2">
        <v>0</v>
      </c>
      <c r="Y34" s="2">
        <v>1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1</v>
      </c>
      <c r="AF34" s="2">
        <v>0</v>
      </c>
      <c r="AG34" s="2">
        <v>0</v>
      </c>
      <c r="AH34" s="2">
        <v>0</v>
      </c>
      <c r="AI34" s="2">
        <v>17</v>
      </c>
    </row>
    <row r="35" spans="1:35" x14ac:dyDescent="0.25">
      <c r="A35" s="2" t="s">
        <v>15</v>
      </c>
      <c r="B35" s="2">
        <v>2</v>
      </c>
      <c r="C35" s="2">
        <v>2</v>
      </c>
      <c r="D35" s="2">
        <v>1</v>
      </c>
      <c r="E35" s="2">
        <v>2</v>
      </c>
      <c r="F35" s="2">
        <v>2</v>
      </c>
      <c r="G35" s="2">
        <v>1</v>
      </c>
      <c r="H35" s="2">
        <v>1</v>
      </c>
      <c r="I35" s="2">
        <v>1</v>
      </c>
      <c r="J35" s="2">
        <v>1</v>
      </c>
      <c r="K35" s="2">
        <v>4</v>
      </c>
      <c r="L35" s="2">
        <v>2</v>
      </c>
      <c r="M35" s="2">
        <v>7</v>
      </c>
      <c r="N35" s="2">
        <v>4</v>
      </c>
      <c r="O35" s="2">
        <v>7</v>
      </c>
      <c r="P35" s="2">
        <v>13</v>
      </c>
      <c r="Q35" s="2">
        <v>14</v>
      </c>
      <c r="R35" s="2">
        <v>22</v>
      </c>
      <c r="S35" s="2">
        <v>13</v>
      </c>
      <c r="T35" s="2">
        <v>18</v>
      </c>
      <c r="U35" s="2">
        <v>12</v>
      </c>
      <c r="V35" s="2">
        <v>16</v>
      </c>
      <c r="W35" s="2">
        <v>5</v>
      </c>
      <c r="X35" s="2">
        <v>6</v>
      </c>
      <c r="Y35" s="2">
        <v>2</v>
      </c>
      <c r="Z35" s="2">
        <v>2</v>
      </c>
      <c r="AA35" s="2">
        <v>1</v>
      </c>
      <c r="AB35" s="2">
        <v>1</v>
      </c>
      <c r="AC35" s="2">
        <v>2</v>
      </c>
      <c r="AD35" s="2">
        <v>2</v>
      </c>
      <c r="AE35" s="2">
        <v>1</v>
      </c>
      <c r="AF35" s="2">
        <v>1</v>
      </c>
      <c r="AG35" s="2">
        <v>1</v>
      </c>
      <c r="AH35" s="2">
        <v>0</v>
      </c>
      <c r="AI35" s="2">
        <v>169</v>
      </c>
    </row>
    <row r="37" spans="1:35" ht="15.75" thickBot="1" x14ac:dyDescent="0.3"/>
    <row r="38" spans="1:35" x14ac:dyDescent="0.25">
      <c r="A38" s="2" t="s">
        <v>13</v>
      </c>
      <c r="B38" s="2" t="s">
        <v>27</v>
      </c>
      <c r="C38" s="2" t="s">
        <v>28</v>
      </c>
      <c r="D38" s="2" t="s">
        <v>29</v>
      </c>
      <c r="E38" s="2" t="s">
        <v>30</v>
      </c>
      <c r="F38" s="2" t="s">
        <v>31</v>
      </c>
      <c r="G38" s="2" t="s">
        <v>32</v>
      </c>
      <c r="H38" s="2" t="s">
        <v>33</v>
      </c>
      <c r="I38" s="2" t="s">
        <v>34</v>
      </c>
      <c r="J38" s="55" t="s">
        <v>35</v>
      </c>
      <c r="K38" s="61" t="s">
        <v>36</v>
      </c>
      <c r="L38" s="58" t="s">
        <v>37</v>
      </c>
      <c r="M38" s="2" t="s">
        <v>38</v>
      </c>
      <c r="N38" s="2" t="s">
        <v>39</v>
      </c>
      <c r="O38" s="55" t="s">
        <v>40</v>
      </c>
      <c r="P38" s="61" t="s">
        <v>41</v>
      </c>
      <c r="Q38" s="61" t="s">
        <v>42</v>
      </c>
      <c r="R38" s="61" t="s">
        <v>43</v>
      </c>
      <c r="S38" s="65" t="s">
        <v>44</v>
      </c>
      <c r="T38" s="61" t="s">
        <v>45</v>
      </c>
      <c r="U38" s="61" t="s">
        <v>46</v>
      </c>
      <c r="V38" s="61" t="s">
        <v>47</v>
      </c>
      <c r="W38" s="58" t="s">
        <v>48</v>
      </c>
      <c r="X38" s="2" t="s">
        <v>49</v>
      </c>
      <c r="Y38" s="2" t="s">
        <v>50</v>
      </c>
      <c r="Z38" s="2" t="s">
        <v>51</v>
      </c>
      <c r="AA38" s="2" t="s">
        <v>52</v>
      </c>
      <c r="AB38" s="2" t="s">
        <v>53</v>
      </c>
      <c r="AC38" s="2" t="s">
        <v>54</v>
      </c>
      <c r="AD38" s="2" t="s">
        <v>55</v>
      </c>
      <c r="AE38" s="2" t="s">
        <v>56</v>
      </c>
      <c r="AF38" s="2" t="s">
        <v>57</v>
      </c>
      <c r="AG38" s="2" t="s">
        <v>58</v>
      </c>
      <c r="AH38" s="2" t="s">
        <v>14</v>
      </c>
      <c r="AI38" s="2" t="s">
        <v>15</v>
      </c>
    </row>
    <row r="39" spans="1:35" x14ac:dyDescent="0.25">
      <c r="A39" s="2" t="s">
        <v>19</v>
      </c>
      <c r="B39" s="53">
        <f>B31/$AI$31</f>
        <v>0</v>
      </c>
      <c r="C39" s="53">
        <f t="shared" ref="C39:AG39" si="0">C31/$AI$31</f>
        <v>0</v>
      </c>
      <c r="D39" s="53">
        <f t="shared" si="0"/>
        <v>3.0303030303030304E-2</v>
      </c>
      <c r="E39" s="53">
        <f t="shared" si="0"/>
        <v>0</v>
      </c>
      <c r="F39" s="53">
        <f t="shared" si="0"/>
        <v>6.0606060606060608E-2</v>
      </c>
      <c r="G39" s="53">
        <f t="shared" si="0"/>
        <v>0</v>
      </c>
      <c r="H39" s="53">
        <f t="shared" si="0"/>
        <v>0</v>
      </c>
      <c r="I39" s="53">
        <f t="shared" si="0"/>
        <v>0</v>
      </c>
      <c r="J39" s="56">
        <f t="shared" si="0"/>
        <v>3.0303030303030304E-2</v>
      </c>
      <c r="K39" s="62">
        <f t="shared" si="0"/>
        <v>3.0303030303030304E-2</v>
      </c>
      <c r="L39" s="59">
        <f t="shared" si="0"/>
        <v>0</v>
      </c>
      <c r="M39" s="53">
        <f t="shared" si="0"/>
        <v>3.0303030303030304E-2</v>
      </c>
      <c r="N39" s="53">
        <f t="shared" si="0"/>
        <v>0</v>
      </c>
      <c r="O39" s="56">
        <f t="shared" si="0"/>
        <v>3.0303030303030304E-2</v>
      </c>
      <c r="P39" s="62">
        <f t="shared" si="0"/>
        <v>9.0909090909090912E-2</v>
      </c>
      <c r="Q39" s="62">
        <f t="shared" si="0"/>
        <v>6.0606060606060608E-2</v>
      </c>
      <c r="R39" s="62">
        <f t="shared" si="0"/>
        <v>0.15151515151515152</v>
      </c>
      <c r="S39" s="66">
        <f t="shared" si="0"/>
        <v>6.0606060606060608E-2</v>
      </c>
      <c r="T39" s="62">
        <f t="shared" si="0"/>
        <v>6.0606060606060608E-2</v>
      </c>
      <c r="U39" s="62">
        <f t="shared" si="0"/>
        <v>6.0606060606060608E-2</v>
      </c>
      <c r="V39" s="62">
        <f t="shared" si="0"/>
        <v>9.0909090909090912E-2</v>
      </c>
      <c r="W39" s="59">
        <f t="shared" si="0"/>
        <v>3.0303030303030304E-2</v>
      </c>
      <c r="X39" s="53">
        <f t="shared" si="0"/>
        <v>3.0303030303030304E-2</v>
      </c>
      <c r="Y39" s="53">
        <f t="shared" si="0"/>
        <v>0</v>
      </c>
      <c r="Z39" s="53">
        <f t="shared" si="0"/>
        <v>6.0606060606060608E-2</v>
      </c>
      <c r="AA39" s="53">
        <f t="shared" si="0"/>
        <v>0</v>
      </c>
      <c r="AB39" s="53">
        <f t="shared" si="0"/>
        <v>3.0303030303030304E-2</v>
      </c>
      <c r="AC39" s="53">
        <f t="shared" si="0"/>
        <v>6.0606060606060608E-2</v>
      </c>
      <c r="AD39" s="53">
        <f t="shared" si="0"/>
        <v>0</v>
      </c>
      <c r="AE39" s="53">
        <f t="shared" si="0"/>
        <v>0</v>
      </c>
      <c r="AF39" s="53">
        <f t="shared" si="0"/>
        <v>0</v>
      </c>
      <c r="AG39" s="53">
        <f t="shared" si="0"/>
        <v>0</v>
      </c>
      <c r="AH39" s="53">
        <f>SUM(B39:AG39)</f>
        <v>0.99999999999999978</v>
      </c>
      <c r="AI39" s="2">
        <v>33</v>
      </c>
    </row>
    <row r="40" spans="1:35" x14ac:dyDescent="0.25">
      <c r="A40" s="2" t="s">
        <v>20</v>
      </c>
      <c r="B40" s="54">
        <f>B32/$AI$32</f>
        <v>1.0752688172043012E-2</v>
      </c>
      <c r="C40" s="54">
        <f t="shared" ref="C40:AF40" si="1">C32/$AI$32</f>
        <v>1.0752688172043012E-2</v>
      </c>
      <c r="D40" s="54">
        <f t="shared" si="1"/>
        <v>0</v>
      </c>
      <c r="E40" s="54">
        <f t="shared" si="1"/>
        <v>2.1505376344086023E-2</v>
      </c>
      <c r="F40" s="54">
        <f t="shared" si="1"/>
        <v>0</v>
      </c>
      <c r="G40" s="54">
        <f t="shared" si="1"/>
        <v>0</v>
      </c>
      <c r="H40" s="54">
        <f t="shared" si="1"/>
        <v>1.0752688172043012E-2</v>
      </c>
      <c r="I40" s="54">
        <f t="shared" si="1"/>
        <v>1.0752688172043012E-2</v>
      </c>
      <c r="J40" s="57">
        <f t="shared" si="1"/>
        <v>0</v>
      </c>
      <c r="K40" s="63">
        <f t="shared" si="1"/>
        <v>0</v>
      </c>
      <c r="L40" s="60">
        <f t="shared" si="1"/>
        <v>1.0752688172043012E-2</v>
      </c>
      <c r="M40" s="54">
        <f t="shared" si="1"/>
        <v>5.3763440860215055E-2</v>
      </c>
      <c r="N40" s="54">
        <f t="shared" si="1"/>
        <v>4.3010752688172046E-2</v>
      </c>
      <c r="O40" s="57">
        <f t="shared" si="1"/>
        <v>4.3010752688172046E-2</v>
      </c>
      <c r="P40" s="63">
        <f t="shared" si="1"/>
        <v>6.4516129032258063E-2</v>
      </c>
      <c r="Q40" s="63">
        <f t="shared" si="1"/>
        <v>6.4516129032258063E-2</v>
      </c>
      <c r="R40" s="63">
        <f t="shared" si="1"/>
        <v>9.6774193548387094E-2</v>
      </c>
      <c r="S40" s="67">
        <f t="shared" si="1"/>
        <v>8.6021505376344093E-2</v>
      </c>
      <c r="T40" s="63">
        <f t="shared" si="1"/>
        <v>0.12903225806451613</v>
      </c>
      <c r="U40" s="63">
        <f t="shared" si="1"/>
        <v>7.5268817204301078E-2</v>
      </c>
      <c r="V40" s="63">
        <f t="shared" si="1"/>
        <v>0.10752688172043011</v>
      </c>
      <c r="W40" s="60">
        <f t="shared" si="1"/>
        <v>4.3010752688172046E-2</v>
      </c>
      <c r="X40" s="54">
        <f t="shared" si="1"/>
        <v>5.3763440860215055E-2</v>
      </c>
      <c r="Y40" s="54">
        <f t="shared" si="1"/>
        <v>1.0752688172043012E-2</v>
      </c>
      <c r="Z40" s="54">
        <f t="shared" si="1"/>
        <v>0</v>
      </c>
      <c r="AA40" s="54">
        <f t="shared" si="1"/>
        <v>1.0752688172043012E-2</v>
      </c>
      <c r="AB40" s="54">
        <f t="shared" si="1"/>
        <v>0</v>
      </c>
      <c r="AC40" s="54">
        <f t="shared" si="1"/>
        <v>0</v>
      </c>
      <c r="AD40" s="54">
        <f t="shared" si="1"/>
        <v>2.1505376344086023E-2</v>
      </c>
      <c r="AE40" s="54">
        <f t="shared" si="1"/>
        <v>0</v>
      </c>
      <c r="AF40" s="54">
        <f t="shared" si="1"/>
        <v>1.0752688172043012E-2</v>
      </c>
      <c r="AG40" s="54">
        <f>AG32/$AI$32</f>
        <v>1.0752688172043012E-2</v>
      </c>
      <c r="AH40" s="54">
        <f>SUM(B40:AG40)</f>
        <v>1</v>
      </c>
      <c r="AI40" s="2">
        <v>93</v>
      </c>
    </row>
    <row r="41" spans="1:35" x14ac:dyDescent="0.25">
      <c r="A41" s="2" t="s">
        <v>21</v>
      </c>
      <c r="B41" s="54">
        <f>B33/$AI$41</f>
        <v>3.8461538461538464E-2</v>
      </c>
      <c r="C41" s="54">
        <f t="shared" ref="C41:AG41" si="2">C33/$AI$41</f>
        <v>0</v>
      </c>
      <c r="D41" s="54">
        <f t="shared" si="2"/>
        <v>0</v>
      </c>
      <c r="E41" s="54">
        <f t="shared" si="2"/>
        <v>0</v>
      </c>
      <c r="F41" s="54">
        <f t="shared" si="2"/>
        <v>0</v>
      </c>
      <c r="G41" s="54">
        <f t="shared" si="2"/>
        <v>0</v>
      </c>
      <c r="H41" s="54">
        <f t="shared" si="2"/>
        <v>0</v>
      </c>
      <c r="I41" s="54">
        <f t="shared" si="2"/>
        <v>0</v>
      </c>
      <c r="J41" s="57">
        <f t="shared" si="2"/>
        <v>0</v>
      </c>
      <c r="K41" s="63">
        <f t="shared" si="2"/>
        <v>0</v>
      </c>
      <c r="L41" s="60">
        <f t="shared" si="2"/>
        <v>3.8461538461538464E-2</v>
      </c>
      <c r="M41" s="54">
        <f t="shared" si="2"/>
        <v>3.8461538461538464E-2</v>
      </c>
      <c r="N41" s="54">
        <f t="shared" si="2"/>
        <v>0</v>
      </c>
      <c r="O41" s="57">
        <f t="shared" si="2"/>
        <v>3.8461538461538464E-2</v>
      </c>
      <c r="P41" s="63">
        <f t="shared" si="2"/>
        <v>7.6923076923076927E-2</v>
      </c>
      <c r="Q41" s="63">
        <f t="shared" si="2"/>
        <v>0.23076923076923078</v>
      </c>
      <c r="R41" s="63">
        <f t="shared" si="2"/>
        <v>0.19230769230769232</v>
      </c>
      <c r="S41" s="67">
        <f t="shared" si="2"/>
        <v>0</v>
      </c>
      <c r="T41" s="63">
        <f t="shared" si="2"/>
        <v>0.11538461538461539</v>
      </c>
      <c r="U41" s="63">
        <f t="shared" si="2"/>
        <v>0.11538461538461539</v>
      </c>
      <c r="V41" s="63">
        <f t="shared" si="2"/>
        <v>0.11538461538461539</v>
      </c>
      <c r="W41" s="60">
        <f t="shared" si="2"/>
        <v>0</v>
      </c>
      <c r="X41" s="54">
        <f t="shared" si="2"/>
        <v>0</v>
      </c>
      <c r="Y41" s="54">
        <f t="shared" si="2"/>
        <v>0</v>
      </c>
      <c r="Z41" s="54">
        <f t="shared" si="2"/>
        <v>0</v>
      </c>
      <c r="AA41" s="54">
        <f t="shared" si="2"/>
        <v>0</v>
      </c>
      <c r="AB41" s="54">
        <f t="shared" si="2"/>
        <v>0</v>
      </c>
      <c r="AC41" s="54">
        <f t="shared" si="2"/>
        <v>0</v>
      </c>
      <c r="AD41" s="54">
        <f t="shared" si="2"/>
        <v>0</v>
      </c>
      <c r="AE41" s="54">
        <f t="shared" si="2"/>
        <v>0</v>
      </c>
      <c r="AF41" s="54">
        <f t="shared" si="2"/>
        <v>0</v>
      </c>
      <c r="AG41" s="54">
        <f t="shared" si="2"/>
        <v>0</v>
      </c>
      <c r="AH41" s="54">
        <f>SUM(B41:AG41)</f>
        <v>1</v>
      </c>
      <c r="AI41" s="2">
        <v>26</v>
      </c>
    </row>
    <row r="42" spans="1:35" x14ac:dyDescent="0.25">
      <c r="A42" s="2" t="s">
        <v>18</v>
      </c>
      <c r="B42" s="54">
        <f>B34/$AI$34</f>
        <v>0</v>
      </c>
      <c r="C42" s="54">
        <f t="shared" ref="C42:AG42" si="3">C34/$AI$34</f>
        <v>5.8823529411764705E-2</v>
      </c>
      <c r="D42" s="54">
        <f t="shared" si="3"/>
        <v>0</v>
      </c>
      <c r="E42" s="54">
        <f t="shared" si="3"/>
        <v>0</v>
      </c>
      <c r="F42" s="54">
        <f t="shared" si="3"/>
        <v>0</v>
      </c>
      <c r="G42" s="54">
        <f t="shared" si="3"/>
        <v>5.8823529411764705E-2</v>
      </c>
      <c r="H42" s="54">
        <f t="shared" si="3"/>
        <v>0</v>
      </c>
      <c r="I42" s="54">
        <f t="shared" si="3"/>
        <v>0</v>
      </c>
      <c r="J42" s="57">
        <f t="shared" si="3"/>
        <v>0</v>
      </c>
      <c r="K42" s="63">
        <f t="shared" si="3"/>
        <v>0.17647058823529413</v>
      </c>
      <c r="L42" s="60">
        <f t="shared" si="3"/>
        <v>0</v>
      </c>
      <c r="M42" s="54">
        <f t="shared" si="3"/>
        <v>0</v>
      </c>
      <c r="N42" s="54">
        <f t="shared" si="3"/>
        <v>0</v>
      </c>
      <c r="O42" s="57">
        <f t="shared" si="3"/>
        <v>5.8823529411764705E-2</v>
      </c>
      <c r="P42" s="63">
        <f t="shared" si="3"/>
        <v>0.11764705882352941</v>
      </c>
      <c r="Q42" s="63">
        <f t="shared" si="3"/>
        <v>0</v>
      </c>
      <c r="R42" s="63">
        <f t="shared" si="3"/>
        <v>0.17647058823529413</v>
      </c>
      <c r="S42" s="67">
        <f t="shared" si="3"/>
        <v>0.17647058823529413</v>
      </c>
      <c r="T42" s="63">
        <f t="shared" si="3"/>
        <v>5.8823529411764705E-2</v>
      </c>
      <c r="U42" s="63">
        <f t="shared" si="3"/>
        <v>0</v>
      </c>
      <c r="V42" s="63">
        <f t="shared" si="3"/>
        <v>0</v>
      </c>
      <c r="W42" s="60">
        <f t="shared" si="3"/>
        <v>0</v>
      </c>
      <c r="X42" s="54">
        <f t="shared" si="3"/>
        <v>0</v>
      </c>
      <c r="Y42" s="54">
        <f t="shared" si="3"/>
        <v>5.8823529411764705E-2</v>
      </c>
      <c r="Z42" s="54">
        <f t="shared" si="3"/>
        <v>0</v>
      </c>
      <c r="AA42" s="54">
        <f t="shared" si="3"/>
        <v>0</v>
      </c>
      <c r="AB42" s="54">
        <f t="shared" si="3"/>
        <v>0</v>
      </c>
      <c r="AC42" s="54">
        <f t="shared" si="3"/>
        <v>0</v>
      </c>
      <c r="AD42" s="54">
        <f t="shared" si="3"/>
        <v>0</v>
      </c>
      <c r="AE42" s="54">
        <f t="shared" si="3"/>
        <v>5.8823529411764705E-2</v>
      </c>
      <c r="AF42" s="54">
        <f t="shared" si="3"/>
        <v>0</v>
      </c>
      <c r="AG42" s="54">
        <f t="shared" si="3"/>
        <v>0</v>
      </c>
      <c r="AH42" s="54">
        <f>SUM(B42:AG42)</f>
        <v>1</v>
      </c>
      <c r="AI42" s="2">
        <v>17</v>
      </c>
    </row>
    <row r="43" spans="1:35" ht="15.75" thickBot="1" x14ac:dyDescent="0.3">
      <c r="A43" s="2" t="s">
        <v>15</v>
      </c>
      <c r="B43" s="53">
        <f>SUM(B39:B42)</f>
        <v>4.9214226633581479E-2</v>
      </c>
      <c r="C43" s="53">
        <f t="shared" ref="C43:AG43" si="4">SUM(C39:C42)</f>
        <v>6.957621758380772E-2</v>
      </c>
      <c r="D43" s="53">
        <f t="shared" si="4"/>
        <v>3.0303030303030304E-2</v>
      </c>
      <c r="E43" s="53">
        <f t="shared" si="4"/>
        <v>2.1505376344086023E-2</v>
      </c>
      <c r="F43" s="53">
        <f t="shared" si="4"/>
        <v>6.0606060606060608E-2</v>
      </c>
      <c r="G43" s="53">
        <f t="shared" si="4"/>
        <v>5.8823529411764705E-2</v>
      </c>
      <c r="H43" s="53">
        <f t="shared" si="4"/>
        <v>1.0752688172043012E-2</v>
      </c>
      <c r="I43" s="53">
        <f t="shared" si="4"/>
        <v>1.0752688172043012E-2</v>
      </c>
      <c r="J43" s="56">
        <f t="shared" si="4"/>
        <v>3.0303030303030304E-2</v>
      </c>
      <c r="K43" s="64">
        <f t="shared" si="4"/>
        <v>0.20677361853832443</v>
      </c>
      <c r="L43" s="59">
        <f t="shared" si="4"/>
        <v>4.9214226633581479E-2</v>
      </c>
      <c r="M43" s="53">
        <f t="shared" si="4"/>
        <v>0.12252800962478383</v>
      </c>
      <c r="N43" s="53">
        <f t="shared" si="4"/>
        <v>4.3010752688172046E-2</v>
      </c>
      <c r="O43" s="56">
        <f t="shared" si="4"/>
        <v>0.17059885086450552</v>
      </c>
      <c r="P43" s="64">
        <f t="shared" si="4"/>
        <v>0.34999535568795531</v>
      </c>
      <c r="Q43" s="64">
        <f t="shared" si="4"/>
        <v>0.35589142040754945</v>
      </c>
      <c r="R43" s="64">
        <f t="shared" si="4"/>
        <v>0.61706762560652506</v>
      </c>
      <c r="S43" s="68">
        <f t="shared" si="4"/>
        <v>0.32309815421769883</v>
      </c>
      <c r="T43" s="64">
        <f t="shared" si="4"/>
        <v>0.36384646346695682</v>
      </c>
      <c r="U43" s="64">
        <f t="shared" si="4"/>
        <v>0.25125949319497709</v>
      </c>
      <c r="V43" s="64">
        <f t="shared" si="4"/>
        <v>0.31382058801413637</v>
      </c>
      <c r="W43" s="59">
        <f t="shared" si="4"/>
        <v>7.331378299120235E-2</v>
      </c>
      <c r="X43" s="53">
        <f t="shared" si="4"/>
        <v>8.4066471163245365E-2</v>
      </c>
      <c r="Y43" s="53">
        <f t="shared" si="4"/>
        <v>6.957621758380772E-2</v>
      </c>
      <c r="Z43" s="53">
        <f t="shared" si="4"/>
        <v>6.0606060606060608E-2</v>
      </c>
      <c r="AA43" s="53">
        <f t="shared" si="4"/>
        <v>1.0752688172043012E-2</v>
      </c>
      <c r="AB43" s="53">
        <f t="shared" si="4"/>
        <v>3.0303030303030304E-2</v>
      </c>
      <c r="AC43" s="53">
        <f t="shared" si="4"/>
        <v>6.0606060606060608E-2</v>
      </c>
      <c r="AD43" s="53">
        <f t="shared" si="4"/>
        <v>2.1505376344086023E-2</v>
      </c>
      <c r="AE43" s="53">
        <f t="shared" si="4"/>
        <v>5.8823529411764705E-2</v>
      </c>
      <c r="AF43" s="53">
        <f t="shared" si="4"/>
        <v>1.0752688172043012E-2</v>
      </c>
      <c r="AG43" s="53">
        <f t="shared" si="4"/>
        <v>1.0752688172043012E-2</v>
      </c>
      <c r="AH43" s="2"/>
      <c r="AI43" s="2">
        <v>169</v>
      </c>
    </row>
    <row r="76" spans="1:7" x14ac:dyDescent="0.25">
      <c r="A76" s="2" t="s">
        <v>13</v>
      </c>
      <c r="B76" s="2" t="s">
        <v>19</v>
      </c>
      <c r="C76" s="2" t="s">
        <v>20</v>
      </c>
      <c r="D76" s="2" t="s">
        <v>21</v>
      </c>
      <c r="E76" s="2" t="s">
        <v>18</v>
      </c>
    </row>
    <row r="77" spans="1:7" x14ac:dyDescent="0.25">
      <c r="A77" s="2">
        <v>30</v>
      </c>
      <c r="B77" s="2">
        <v>0</v>
      </c>
      <c r="C77" s="2">
        <v>1</v>
      </c>
      <c r="D77" s="2">
        <v>1</v>
      </c>
      <c r="E77" s="2">
        <v>0</v>
      </c>
      <c r="F77">
        <f t="shared" ref="F77:F107" si="5">B77+C77+D77+E77</f>
        <v>2</v>
      </c>
      <c r="G77" s="75">
        <f>F77/$F$109</f>
        <v>1.1834319526627219E-2</v>
      </c>
    </row>
    <row r="78" spans="1:7" x14ac:dyDescent="0.25">
      <c r="A78" s="2">
        <v>31</v>
      </c>
      <c r="B78" s="2">
        <v>0</v>
      </c>
      <c r="C78" s="2">
        <v>1</v>
      </c>
      <c r="D78" s="2">
        <v>0</v>
      </c>
      <c r="E78" s="2">
        <v>1</v>
      </c>
      <c r="F78">
        <f t="shared" si="5"/>
        <v>2</v>
      </c>
      <c r="G78" s="75">
        <f t="shared" ref="G78:G108" si="6">F78/$F$109</f>
        <v>1.1834319526627219E-2</v>
      </c>
    </row>
    <row r="79" spans="1:7" x14ac:dyDescent="0.25">
      <c r="A79" s="2">
        <v>35</v>
      </c>
      <c r="B79" s="2">
        <v>1</v>
      </c>
      <c r="C79" s="2">
        <v>0</v>
      </c>
      <c r="D79" s="2">
        <v>0</v>
      </c>
      <c r="E79" s="2">
        <v>0</v>
      </c>
      <c r="F79">
        <f t="shared" si="5"/>
        <v>1</v>
      </c>
      <c r="G79" s="75">
        <f t="shared" si="6"/>
        <v>5.9171597633136093E-3</v>
      </c>
    </row>
    <row r="80" spans="1:7" x14ac:dyDescent="0.25">
      <c r="A80" s="2">
        <v>36</v>
      </c>
      <c r="B80" s="2">
        <v>0</v>
      </c>
      <c r="C80" s="2">
        <v>2</v>
      </c>
      <c r="D80" s="2">
        <v>0</v>
      </c>
      <c r="E80" s="2">
        <v>0</v>
      </c>
      <c r="F80">
        <f t="shared" si="5"/>
        <v>2</v>
      </c>
      <c r="G80" s="75">
        <f t="shared" si="6"/>
        <v>1.1834319526627219E-2</v>
      </c>
    </row>
    <row r="81" spans="1:8" x14ac:dyDescent="0.25">
      <c r="A81" s="2">
        <v>39</v>
      </c>
      <c r="B81" s="2">
        <v>2</v>
      </c>
      <c r="C81" s="2">
        <v>0</v>
      </c>
      <c r="D81" s="2">
        <v>0</v>
      </c>
      <c r="E81" s="2">
        <v>0</v>
      </c>
      <c r="F81">
        <f t="shared" si="5"/>
        <v>2</v>
      </c>
      <c r="G81" s="75">
        <f t="shared" si="6"/>
        <v>1.1834319526627219E-2</v>
      </c>
    </row>
    <row r="82" spans="1:8" x14ac:dyDescent="0.25">
      <c r="A82" s="2">
        <v>40</v>
      </c>
      <c r="B82" s="2">
        <v>0</v>
      </c>
      <c r="C82" s="2">
        <v>0</v>
      </c>
      <c r="D82" s="2">
        <v>0</v>
      </c>
      <c r="E82" s="2">
        <v>1</v>
      </c>
      <c r="F82">
        <f t="shared" si="5"/>
        <v>1</v>
      </c>
      <c r="G82" s="75">
        <f t="shared" si="6"/>
        <v>5.9171597633136093E-3</v>
      </c>
    </row>
    <row r="83" spans="1:8" x14ac:dyDescent="0.25">
      <c r="A83" s="2">
        <v>42</v>
      </c>
      <c r="B83" s="2">
        <v>0</v>
      </c>
      <c r="C83" s="2">
        <v>1</v>
      </c>
      <c r="D83" s="2">
        <v>0</v>
      </c>
      <c r="E83" s="2">
        <v>0</v>
      </c>
      <c r="F83">
        <f t="shared" si="5"/>
        <v>1</v>
      </c>
      <c r="G83" s="75">
        <f t="shared" si="6"/>
        <v>5.9171597633136093E-3</v>
      </c>
    </row>
    <row r="84" spans="1:8" x14ac:dyDescent="0.25">
      <c r="A84" s="2">
        <v>43</v>
      </c>
      <c r="B84" s="2">
        <v>0</v>
      </c>
      <c r="C84" s="2">
        <v>1</v>
      </c>
      <c r="D84" s="2">
        <v>0</v>
      </c>
      <c r="E84" s="2">
        <v>0</v>
      </c>
      <c r="F84">
        <f t="shared" si="5"/>
        <v>1</v>
      </c>
      <c r="G84" s="75">
        <f t="shared" si="6"/>
        <v>5.9171597633136093E-3</v>
      </c>
    </row>
    <row r="85" spans="1:8" x14ac:dyDescent="0.25">
      <c r="A85" s="2">
        <v>44</v>
      </c>
      <c r="B85" s="2">
        <v>1</v>
      </c>
      <c r="C85" s="2">
        <v>0</v>
      </c>
      <c r="D85" s="2">
        <v>0</v>
      </c>
      <c r="E85" s="2">
        <v>0</v>
      </c>
      <c r="F85">
        <f t="shared" si="5"/>
        <v>1</v>
      </c>
      <c r="G85" s="75">
        <f t="shared" si="6"/>
        <v>5.9171597633136093E-3</v>
      </c>
    </row>
    <row r="86" spans="1:8" x14ac:dyDescent="0.25">
      <c r="A86" s="2">
        <v>45</v>
      </c>
      <c r="B86" s="2">
        <v>1</v>
      </c>
      <c r="C86" s="2">
        <v>0</v>
      </c>
      <c r="D86" s="2">
        <v>0</v>
      </c>
      <c r="E86" s="2">
        <v>3</v>
      </c>
      <c r="F86">
        <f t="shared" si="5"/>
        <v>4</v>
      </c>
      <c r="G86" s="75">
        <f t="shared" si="6"/>
        <v>2.3668639053254437E-2</v>
      </c>
    </row>
    <row r="87" spans="1:8" x14ac:dyDescent="0.25">
      <c r="A87" s="2">
        <v>47</v>
      </c>
      <c r="B87" s="2">
        <v>0</v>
      </c>
      <c r="C87" s="2">
        <v>1</v>
      </c>
      <c r="D87" s="2">
        <v>1</v>
      </c>
      <c r="E87" s="2">
        <v>0</v>
      </c>
      <c r="F87">
        <f t="shared" si="5"/>
        <v>2</v>
      </c>
      <c r="G87" s="75">
        <f t="shared" si="6"/>
        <v>1.1834319526627219E-2</v>
      </c>
    </row>
    <row r="88" spans="1:8" x14ac:dyDescent="0.25">
      <c r="A88" s="2">
        <v>48</v>
      </c>
      <c r="B88" s="2">
        <v>1</v>
      </c>
      <c r="C88" s="2">
        <v>5</v>
      </c>
      <c r="D88" s="2">
        <v>1</v>
      </c>
      <c r="E88" s="2">
        <v>0</v>
      </c>
      <c r="F88">
        <f t="shared" si="5"/>
        <v>7</v>
      </c>
      <c r="G88" s="75">
        <f t="shared" si="6"/>
        <v>4.142011834319527E-2</v>
      </c>
    </row>
    <row r="89" spans="1:8" x14ac:dyDescent="0.25">
      <c r="A89" s="2">
        <v>49</v>
      </c>
      <c r="B89" s="2">
        <v>0</v>
      </c>
      <c r="C89" s="2">
        <v>4</v>
      </c>
      <c r="D89" s="2">
        <v>0</v>
      </c>
      <c r="E89" s="2">
        <v>0</v>
      </c>
      <c r="F89">
        <f t="shared" si="5"/>
        <v>4</v>
      </c>
      <c r="G89" s="75">
        <f t="shared" si="6"/>
        <v>2.3668639053254437E-2</v>
      </c>
    </row>
    <row r="90" spans="1:8" x14ac:dyDescent="0.25">
      <c r="A90" s="2">
        <v>50</v>
      </c>
      <c r="B90" s="2">
        <v>1</v>
      </c>
      <c r="C90" s="2">
        <v>4</v>
      </c>
      <c r="D90" s="2">
        <v>1</v>
      </c>
      <c r="E90" s="2">
        <v>1</v>
      </c>
      <c r="F90">
        <f t="shared" si="5"/>
        <v>7</v>
      </c>
      <c r="G90" s="75">
        <f t="shared" si="6"/>
        <v>4.142011834319527E-2</v>
      </c>
    </row>
    <row r="91" spans="1:8" x14ac:dyDescent="0.25">
      <c r="A91" s="22">
        <v>51</v>
      </c>
      <c r="B91" s="22">
        <v>3</v>
      </c>
      <c r="C91" s="22">
        <v>6</v>
      </c>
      <c r="D91" s="22">
        <v>2</v>
      </c>
      <c r="E91" s="22">
        <v>2</v>
      </c>
      <c r="F91" s="73">
        <f t="shared" si="5"/>
        <v>13</v>
      </c>
      <c r="G91" s="74">
        <f t="shared" si="6"/>
        <v>7.6923076923076927E-2</v>
      </c>
      <c r="H91" s="22" t="s">
        <v>59</v>
      </c>
    </row>
    <row r="92" spans="1:8" x14ac:dyDescent="0.25">
      <c r="A92" s="22">
        <v>52</v>
      </c>
      <c r="B92" s="22">
        <v>2</v>
      </c>
      <c r="C92" s="22">
        <v>6</v>
      </c>
      <c r="D92" s="22">
        <v>6</v>
      </c>
      <c r="E92" s="22">
        <v>0</v>
      </c>
      <c r="F92" s="73">
        <f t="shared" si="5"/>
        <v>14</v>
      </c>
      <c r="G92" s="74">
        <f t="shared" si="6"/>
        <v>8.2840236686390539E-2</v>
      </c>
      <c r="H92" s="22" t="s">
        <v>60</v>
      </c>
    </row>
    <row r="93" spans="1:8" x14ac:dyDescent="0.25">
      <c r="A93" s="22">
        <v>53</v>
      </c>
      <c r="B93" s="22">
        <v>5</v>
      </c>
      <c r="C93" s="22">
        <v>9</v>
      </c>
      <c r="D93" s="22">
        <v>5</v>
      </c>
      <c r="E93" s="22">
        <v>3</v>
      </c>
      <c r="F93" s="73">
        <f t="shared" si="5"/>
        <v>22</v>
      </c>
      <c r="G93" s="74">
        <f t="shared" si="6"/>
        <v>0.13017751479289941</v>
      </c>
      <c r="H93" s="22" t="s">
        <v>61</v>
      </c>
    </row>
    <row r="94" spans="1:8" x14ac:dyDescent="0.25">
      <c r="A94" s="22">
        <v>54</v>
      </c>
      <c r="B94" s="22">
        <v>2</v>
      </c>
      <c r="C94" s="22">
        <v>8</v>
      </c>
      <c r="D94" s="22">
        <v>0</v>
      </c>
      <c r="E94" s="22">
        <v>3</v>
      </c>
      <c r="F94" s="73">
        <f t="shared" si="5"/>
        <v>13</v>
      </c>
      <c r="G94" s="74">
        <f t="shared" si="6"/>
        <v>7.6923076923076927E-2</v>
      </c>
      <c r="H94" s="22" t="s">
        <v>62</v>
      </c>
    </row>
    <row r="95" spans="1:8" x14ac:dyDescent="0.25">
      <c r="A95" s="22">
        <v>55</v>
      </c>
      <c r="B95" s="22">
        <v>2</v>
      </c>
      <c r="C95" s="22">
        <v>12</v>
      </c>
      <c r="D95" s="22">
        <v>3</v>
      </c>
      <c r="E95" s="22">
        <v>1</v>
      </c>
      <c r="F95" s="73">
        <f t="shared" si="5"/>
        <v>18</v>
      </c>
      <c r="G95" s="74">
        <f t="shared" si="6"/>
        <v>0.10650887573964497</v>
      </c>
      <c r="H95" s="22" t="s">
        <v>63</v>
      </c>
    </row>
    <row r="96" spans="1:8" x14ac:dyDescent="0.25">
      <c r="A96" s="22">
        <v>56</v>
      </c>
      <c r="B96" s="22">
        <v>2</v>
      </c>
      <c r="C96" s="22">
        <v>7</v>
      </c>
      <c r="D96" s="22">
        <v>3</v>
      </c>
      <c r="E96" s="22">
        <v>0</v>
      </c>
      <c r="F96" s="73">
        <f t="shared" si="5"/>
        <v>12</v>
      </c>
      <c r="G96" s="74">
        <f t="shared" si="6"/>
        <v>7.1005917159763315E-2</v>
      </c>
      <c r="H96" s="22" t="s">
        <v>64</v>
      </c>
    </row>
    <row r="97" spans="1:8" x14ac:dyDescent="0.25">
      <c r="A97" s="22">
        <v>57</v>
      </c>
      <c r="B97" s="22">
        <v>3</v>
      </c>
      <c r="C97" s="22">
        <v>10</v>
      </c>
      <c r="D97" s="22">
        <v>3</v>
      </c>
      <c r="E97" s="22">
        <v>0</v>
      </c>
      <c r="F97" s="73">
        <f t="shared" si="5"/>
        <v>16</v>
      </c>
      <c r="G97" s="74">
        <f t="shared" si="6"/>
        <v>9.4674556213017749E-2</v>
      </c>
      <c r="H97" s="22" t="s">
        <v>65</v>
      </c>
    </row>
    <row r="98" spans="1:8" x14ac:dyDescent="0.25">
      <c r="A98" s="2">
        <v>58</v>
      </c>
      <c r="B98" s="2">
        <v>1</v>
      </c>
      <c r="C98" s="2">
        <v>4</v>
      </c>
      <c r="D98" s="2">
        <v>0</v>
      </c>
      <c r="E98" s="2">
        <v>0</v>
      </c>
      <c r="F98">
        <f t="shared" si="5"/>
        <v>5</v>
      </c>
      <c r="G98" s="75">
        <f t="shared" si="6"/>
        <v>2.9585798816568046E-2</v>
      </c>
    </row>
    <row r="99" spans="1:8" x14ac:dyDescent="0.25">
      <c r="A99" s="2">
        <v>59</v>
      </c>
      <c r="B99" s="2">
        <v>1</v>
      </c>
      <c r="C99" s="2">
        <v>5</v>
      </c>
      <c r="D99" s="2">
        <v>0</v>
      </c>
      <c r="E99" s="2">
        <v>0</v>
      </c>
      <c r="F99">
        <f t="shared" si="5"/>
        <v>6</v>
      </c>
      <c r="G99" s="75">
        <f t="shared" si="6"/>
        <v>3.5502958579881658E-2</v>
      </c>
    </row>
    <row r="100" spans="1:8" x14ac:dyDescent="0.25">
      <c r="A100" s="2">
        <v>60</v>
      </c>
      <c r="B100" s="2">
        <v>0</v>
      </c>
      <c r="C100" s="2">
        <v>1</v>
      </c>
      <c r="D100" s="2">
        <v>0</v>
      </c>
      <c r="E100" s="2">
        <v>1</v>
      </c>
      <c r="F100">
        <f t="shared" si="5"/>
        <v>2</v>
      </c>
      <c r="G100" s="75">
        <f t="shared" si="6"/>
        <v>1.1834319526627219E-2</v>
      </c>
    </row>
    <row r="101" spans="1:8" x14ac:dyDescent="0.25">
      <c r="A101" s="2">
        <v>61</v>
      </c>
      <c r="B101" s="2">
        <v>2</v>
      </c>
      <c r="C101" s="2">
        <v>0</v>
      </c>
      <c r="D101" s="2">
        <v>0</v>
      </c>
      <c r="E101" s="2">
        <v>0</v>
      </c>
      <c r="F101">
        <f t="shared" si="5"/>
        <v>2</v>
      </c>
      <c r="G101" s="75">
        <f t="shared" si="6"/>
        <v>1.1834319526627219E-2</v>
      </c>
    </row>
    <row r="102" spans="1:8" x14ac:dyDescent="0.25">
      <c r="A102" s="2">
        <v>63</v>
      </c>
      <c r="B102" s="2">
        <v>0</v>
      </c>
      <c r="C102" s="2">
        <v>1</v>
      </c>
      <c r="D102" s="2">
        <v>0</v>
      </c>
      <c r="E102" s="2">
        <v>0</v>
      </c>
      <c r="F102">
        <f t="shared" si="5"/>
        <v>1</v>
      </c>
      <c r="G102" s="75">
        <f t="shared" si="6"/>
        <v>5.9171597633136093E-3</v>
      </c>
    </row>
    <row r="103" spans="1:8" x14ac:dyDescent="0.25">
      <c r="A103" s="2">
        <v>64</v>
      </c>
      <c r="B103" s="2">
        <v>1</v>
      </c>
      <c r="C103" s="2">
        <v>0</v>
      </c>
      <c r="D103" s="2">
        <v>0</v>
      </c>
      <c r="E103" s="2">
        <v>0</v>
      </c>
      <c r="F103">
        <f t="shared" si="5"/>
        <v>1</v>
      </c>
      <c r="G103" s="75">
        <f t="shared" si="6"/>
        <v>5.9171597633136093E-3</v>
      </c>
    </row>
    <row r="104" spans="1:8" x14ac:dyDescent="0.25">
      <c r="A104" s="2">
        <v>69</v>
      </c>
      <c r="B104" s="2">
        <v>2</v>
      </c>
      <c r="C104" s="2">
        <v>0</v>
      </c>
      <c r="D104" s="2">
        <v>0</v>
      </c>
      <c r="E104" s="2">
        <v>0</v>
      </c>
      <c r="F104">
        <f t="shared" si="5"/>
        <v>2</v>
      </c>
      <c r="G104" s="75">
        <f t="shared" si="6"/>
        <v>1.1834319526627219E-2</v>
      </c>
    </row>
    <row r="105" spans="1:8" x14ac:dyDescent="0.25">
      <c r="A105" s="2">
        <v>70</v>
      </c>
      <c r="B105" s="2">
        <v>0</v>
      </c>
      <c r="C105" s="2">
        <v>2</v>
      </c>
      <c r="D105" s="2">
        <v>0</v>
      </c>
      <c r="E105" s="2">
        <v>0</v>
      </c>
      <c r="F105">
        <f t="shared" si="5"/>
        <v>2</v>
      </c>
      <c r="G105" s="75">
        <f t="shared" si="6"/>
        <v>1.1834319526627219E-2</v>
      </c>
    </row>
    <row r="106" spans="1:8" x14ac:dyDescent="0.25">
      <c r="A106" s="2">
        <v>71</v>
      </c>
      <c r="B106" s="2">
        <v>0</v>
      </c>
      <c r="C106" s="2">
        <v>0</v>
      </c>
      <c r="D106" s="2">
        <v>0</v>
      </c>
      <c r="E106" s="2">
        <v>1</v>
      </c>
      <c r="F106">
        <f t="shared" si="5"/>
        <v>1</v>
      </c>
      <c r="G106" s="75">
        <f t="shared" si="6"/>
        <v>5.9171597633136093E-3</v>
      </c>
    </row>
    <row r="107" spans="1:8" x14ac:dyDescent="0.25">
      <c r="A107" s="2">
        <v>72</v>
      </c>
      <c r="B107" s="2">
        <v>0</v>
      </c>
      <c r="C107" s="2">
        <v>1</v>
      </c>
      <c r="D107" s="2">
        <v>0</v>
      </c>
      <c r="E107" s="2">
        <v>0</v>
      </c>
      <c r="F107">
        <f t="shared" si="5"/>
        <v>1</v>
      </c>
      <c r="G107" s="75">
        <f t="shared" si="6"/>
        <v>5.9171597633136093E-3</v>
      </c>
    </row>
    <row r="108" spans="1:8" x14ac:dyDescent="0.25">
      <c r="A108" s="2">
        <v>77</v>
      </c>
      <c r="B108" s="2">
        <v>0</v>
      </c>
      <c r="C108" s="2">
        <v>1</v>
      </c>
      <c r="D108" s="2">
        <v>0</v>
      </c>
      <c r="E108" s="2">
        <v>0</v>
      </c>
      <c r="F108">
        <f>B108+C108+D108+E108</f>
        <v>1</v>
      </c>
      <c r="G108" s="75">
        <f t="shared" si="6"/>
        <v>5.9171597633136093E-3</v>
      </c>
    </row>
    <row r="109" spans="1:8" x14ac:dyDescent="0.25">
      <c r="F109">
        <f>SUM(F77:F108)</f>
        <v>169</v>
      </c>
    </row>
  </sheetData>
  <mergeCells count="1">
    <mergeCell ref="A29:AI29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62298-261A-4EA1-AFC0-4FC68D2161B1}">
  <dimension ref="A1:K195"/>
  <sheetViews>
    <sheetView workbookViewId="0">
      <selection activeCell="K1" sqref="A1:K1048576"/>
    </sheetView>
  </sheetViews>
  <sheetFormatPr defaultRowHeight="15" x14ac:dyDescent="0.25"/>
  <cols>
    <col min="10" max="10" width="8.140625" customWidth="1"/>
    <col min="11" max="11" width="17.28515625" bestFit="1" customWidth="1"/>
  </cols>
  <sheetData>
    <row r="1" spans="1:11" ht="60" x14ac:dyDescent="0.25">
      <c r="A1" s="1" t="s">
        <v>0</v>
      </c>
      <c r="B1" s="1" t="s">
        <v>12</v>
      </c>
      <c r="C1" s="1" t="s">
        <v>2</v>
      </c>
      <c r="D1" s="6" t="s">
        <v>5</v>
      </c>
      <c r="E1" s="1" t="s">
        <v>1</v>
      </c>
      <c r="F1" s="1" t="s">
        <v>6</v>
      </c>
      <c r="G1" s="1" t="s">
        <v>7</v>
      </c>
      <c r="H1" s="1" t="s">
        <v>8</v>
      </c>
      <c r="I1" s="1" t="s">
        <v>10</v>
      </c>
      <c r="J1" s="1" t="s">
        <v>17</v>
      </c>
      <c r="K1" s="42" t="s">
        <v>22</v>
      </c>
    </row>
    <row r="2" spans="1:11" ht="20.25" x14ac:dyDescent="0.25">
      <c r="A2" s="2">
        <v>25</v>
      </c>
      <c r="B2" s="2"/>
      <c r="C2" s="5" t="s">
        <v>4</v>
      </c>
      <c r="D2" s="14">
        <v>2</v>
      </c>
      <c r="E2" s="21">
        <v>0</v>
      </c>
      <c r="F2" s="17">
        <v>110</v>
      </c>
      <c r="G2" s="18">
        <v>39.9</v>
      </c>
      <c r="H2" s="17">
        <v>17.899999999999999</v>
      </c>
      <c r="I2" s="43">
        <f t="shared" ref="I2:I18" si="0">H2/G2*100</f>
        <v>44.862155388471173</v>
      </c>
      <c r="J2" s="2" t="s">
        <v>18</v>
      </c>
      <c r="K2" s="46">
        <v>45</v>
      </c>
    </row>
    <row r="3" spans="1:11" ht="20.25" x14ac:dyDescent="0.25">
      <c r="A3" s="2">
        <v>29</v>
      </c>
      <c r="B3" s="2"/>
      <c r="C3" s="5" t="s">
        <v>3</v>
      </c>
      <c r="D3" s="14">
        <v>2</v>
      </c>
      <c r="E3" s="21">
        <v>0</v>
      </c>
      <c r="F3" s="17">
        <v>117</v>
      </c>
      <c r="G3" s="18">
        <v>45.6</v>
      </c>
      <c r="H3" s="17">
        <v>23.4</v>
      </c>
      <c r="I3" s="43">
        <f t="shared" si="0"/>
        <v>51.315789473684205</v>
      </c>
      <c r="J3" s="2" t="s">
        <v>18</v>
      </c>
      <c r="K3" s="46">
        <v>51</v>
      </c>
    </row>
    <row r="4" spans="1:11" ht="20.25" x14ac:dyDescent="0.25">
      <c r="A4" s="2">
        <v>34</v>
      </c>
      <c r="B4" s="2"/>
      <c r="C4" s="5" t="s">
        <v>4</v>
      </c>
      <c r="D4" s="11">
        <v>5</v>
      </c>
      <c r="E4" s="21">
        <v>0</v>
      </c>
      <c r="F4" s="17">
        <v>123</v>
      </c>
      <c r="G4" s="18">
        <v>50</v>
      </c>
      <c r="H4" s="17">
        <v>26.8</v>
      </c>
      <c r="I4" s="43">
        <f t="shared" si="0"/>
        <v>53.6</v>
      </c>
      <c r="J4" s="2" t="s">
        <v>18</v>
      </c>
      <c r="K4" s="46">
        <v>54</v>
      </c>
    </row>
    <row r="5" spans="1:11" ht="20.25" x14ac:dyDescent="0.25">
      <c r="A5" s="2">
        <v>47</v>
      </c>
      <c r="B5" s="2"/>
      <c r="C5" s="5" t="s">
        <v>4</v>
      </c>
      <c r="D5" s="13">
        <v>1</v>
      </c>
      <c r="E5" s="21">
        <v>0</v>
      </c>
      <c r="F5" s="17">
        <v>128</v>
      </c>
      <c r="G5" s="18">
        <v>51.1</v>
      </c>
      <c r="H5" s="17">
        <v>27.35</v>
      </c>
      <c r="I5" s="43">
        <f t="shared" si="0"/>
        <v>53.522504892367905</v>
      </c>
      <c r="J5" s="2" t="s">
        <v>18</v>
      </c>
      <c r="K5" s="46">
        <v>54</v>
      </c>
    </row>
    <row r="6" spans="1:11" ht="20.25" x14ac:dyDescent="0.25">
      <c r="A6" s="2">
        <v>48</v>
      </c>
      <c r="B6" s="2"/>
      <c r="C6" s="5" t="s">
        <v>4</v>
      </c>
      <c r="D6" s="9">
        <v>8</v>
      </c>
      <c r="E6" s="21">
        <v>0</v>
      </c>
      <c r="F6" s="17">
        <v>122</v>
      </c>
      <c r="G6" s="18">
        <v>47.15</v>
      </c>
      <c r="H6" s="17">
        <v>25.55</v>
      </c>
      <c r="I6" s="43">
        <f t="shared" si="0"/>
        <v>54.188759278897138</v>
      </c>
      <c r="J6" s="2" t="s">
        <v>18</v>
      </c>
      <c r="K6" s="46">
        <v>54</v>
      </c>
    </row>
    <row r="7" spans="1:11" ht="20.25" x14ac:dyDescent="0.25">
      <c r="A7" s="2">
        <v>52</v>
      </c>
      <c r="B7" s="2"/>
      <c r="C7" s="5" t="s">
        <v>4</v>
      </c>
      <c r="D7" s="5">
        <v>3</v>
      </c>
      <c r="E7" s="21">
        <v>0</v>
      </c>
      <c r="F7" s="17">
        <v>119</v>
      </c>
      <c r="G7" s="18">
        <v>45</v>
      </c>
      <c r="H7" s="17">
        <v>24.8</v>
      </c>
      <c r="I7" s="43">
        <f t="shared" si="0"/>
        <v>55.111111111111114</v>
      </c>
      <c r="J7" s="2" t="s">
        <v>18</v>
      </c>
      <c r="K7" s="46">
        <v>55</v>
      </c>
    </row>
    <row r="8" spans="1:11" ht="20.25" x14ac:dyDescent="0.25">
      <c r="A8" s="2">
        <v>56</v>
      </c>
      <c r="B8" s="2"/>
      <c r="C8" s="5" t="s">
        <v>4</v>
      </c>
      <c r="D8" s="15">
        <v>4</v>
      </c>
      <c r="E8" s="21">
        <v>0</v>
      </c>
      <c r="F8" s="17">
        <v>121</v>
      </c>
      <c r="G8" s="18">
        <v>47.7</v>
      </c>
      <c r="H8" s="17">
        <v>25.1</v>
      </c>
      <c r="I8" s="43">
        <f t="shared" si="0"/>
        <v>52.620545073375254</v>
      </c>
      <c r="J8" s="2" t="s">
        <v>18</v>
      </c>
      <c r="K8" s="46">
        <v>53</v>
      </c>
    </row>
    <row r="9" spans="1:11" ht="20.25" x14ac:dyDescent="0.25">
      <c r="A9" s="2">
        <v>62</v>
      </c>
      <c r="B9" s="2"/>
      <c r="C9" s="5" t="s">
        <v>4</v>
      </c>
      <c r="D9" s="13">
        <v>1</v>
      </c>
      <c r="E9" s="21">
        <v>0</v>
      </c>
      <c r="F9" s="17">
        <v>135</v>
      </c>
      <c r="G9" s="18">
        <v>59.1</v>
      </c>
      <c r="H9" s="17">
        <v>29.75</v>
      </c>
      <c r="I9" s="43">
        <f t="shared" si="0"/>
        <v>50.338409475465305</v>
      </c>
      <c r="J9" s="2" t="s">
        <v>18</v>
      </c>
      <c r="K9" s="46">
        <v>50</v>
      </c>
    </row>
    <row r="10" spans="1:11" ht="20.25" x14ac:dyDescent="0.25">
      <c r="A10" s="2">
        <v>66</v>
      </c>
      <c r="B10" s="2"/>
      <c r="C10" s="5" t="s">
        <v>4</v>
      </c>
      <c r="D10" s="14">
        <v>2</v>
      </c>
      <c r="E10" s="21">
        <v>0</v>
      </c>
      <c r="F10" s="19">
        <v>130</v>
      </c>
      <c r="G10" s="20">
        <v>54.05</v>
      </c>
      <c r="H10" s="19">
        <v>24.55</v>
      </c>
      <c r="I10" s="43">
        <f t="shared" si="0"/>
        <v>45.420906567992603</v>
      </c>
      <c r="J10" s="2" t="s">
        <v>18</v>
      </c>
      <c r="K10" s="46">
        <v>45</v>
      </c>
    </row>
    <row r="11" spans="1:11" ht="20.25" x14ac:dyDescent="0.25">
      <c r="A11" s="2">
        <v>71</v>
      </c>
      <c r="B11" s="2"/>
      <c r="C11" s="5" t="s">
        <v>4</v>
      </c>
      <c r="D11" s="24">
        <v>6</v>
      </c>
      <c r="E11" s="21">
        <v>0</v>
      </c>
      <c r="F11" s="19">
        <v>96</v>
      </c>
      <c r="G11" s="20">
        <v>25.2</v>
      </c>
      <c r="H11" s="19">
        <v>15.1</v>
      </c>
      <c r="I11" s="43">
        <f t="shared" si="0"/>
        <v>59.920634920634917</v>
      </c>
      <c r="J11" s="2" t="s">
        <v>18</v>
      </c>
      <c r="K11" s="46">
        <v>60</v>
      </c>
    </row>
    <row r="12" spans="1:11" ht="20.25" x14ac:dyDescent="0.3">
      <c r="A12" s="2">
        <v>76</v>
      </c>
      <c r="B12" s="23">
        <v>31</v>
      </c>
      <c r="C12" s="12" t="s">
        <v>4</v>
      </c>
      <c r="D12" s="25">
        <v>6</v>
      </c>
      <c r="E12" s="21">
        <v>0</v>
      </c>
      <c r="F12" s="33">
        <v>127</v>
      </c>
      <c r="G12" s="33">
        <v>54.6</v>
      </c>
      <c r="H12" s="33">
        <v>22</v>
      </c>
      <c r="I12" s="43">
        <f t="shared" si="0"/>
        <v>40.293040293040292</v>
      </c>
      <c r="J12" s="2" t="s">
        <v>18</v>
      </c>
      <c r="K12" s="46">
        <v>40</v>
      </c>
    </row>
    <row r="13" spans="1:11" ht="20.25" x14ac:dyDescent="0.3">
      <c r="A13" s="2">
        <v>81</v>
      </c>
      <c r="B13" s="23">
        <v>36</v>
      </c>
      <c r="C13" s="12" t="s">
        <v>4</v>
      </c>
      <c r="D13" s="25">
        <v>6</v>
      </c>
      <c r="E13" s="21">
        <v>0</v>
      </c>
      <c r="F13" s="33">
        <v>125</v>
      </c>
      <c r="G13" s="33">
        <v>61</v>
      </c>
      <c r="H13" s="33">
        <v>32.200000000000003</v>
      </c>
      <c r="I13" s="43">
        <f t="shared" si="0"/>
        <v>52.786885245901651</v>
      </c>
      <c r="J13" s="2" t="s">
        <v>18</v>
      </c>
      <c r="K13" s="46">
        <v>53</v>
      </c>
    </row>
    <row r="14" spans="1:11" ht="20.25" x14ac:dyDescent="0.3">
      <c r="A14" s="2">
        <v>88</v>
      </c>
      <c r="B14" s="23">
        <v>43</v>
      </c>
      <c r="C14" s="12" t="s">
        <v>4</v>
      </c>
      <c r="D14" s="7">
        <v>1</v>
      </c>
      <c r="E14" s="21">
        <v>0</v>
      </c>
      <c r="F14" s="19">
        <v>98</v>
      </c>
      <c r="G14" s="19">
        <v>30.1</v>
      </c>
      <c r="H14" s="19">
        <v>21.4</v>
      </c>
      <c r="I14" s="43">
        <f t="shared" si="0"/>
        <v>71.096345514950158</v>
      </c>
      <c r="J14" s="2" t="s">
        <v>18</v>
      </c>
      <c r="K14" s="46">
        <v>71</v>
      </c>
    </row>
    <row r="15" spans="1:11" ht="20.25" x14ac:dyDescent="0.3">
      <c r="A15" s="2">
        <v>93</v>
      </c>
      <c r="B15" s="23">
        <v>48</v>
      </c>
      <c r="C15" s="12" t="s">
        <v>4</v>
      </c>
      <c r="D15" s="28">
        <v>7</v>
      </c>
      <c r="E15" s="21">
        <v>0</v>
      </c>
      <c r="F15" s="19">
        <v>130</v>
      </c>
      <c r="G15" s="19">
        <v>69.400000000000006</v>
      </c>
      <c r="H15" s="19">
        <v>21.7</v>
      </c>
      <c r="I15" s="43">
        <f t="shared" si="0"/>
        <v>31.268011527377521</v>
      </c>
      <c r="J15" s="2" t="s">
        <v>18</v>
      </c>
      <c r="K15" s="46">
        <v>31</v>
      </c>
    </row>
    <row r="16" spans="1:11" ht="20.25" x14ac:dyDescent="0.3">
      <c r="A16" s="2">
        <v>104</v>
      </c>
      <c r="B16" s="16">
        <v>3</v>
      </c>
      <c r="C16" s="12" t="s">
        <v>4</v>
      </c>
      <c r="D16" s="27">
        <v>2</v>
      </c>
      <c r="E16" s="31">
        <v>0</v>
      </c>
      <c r="F16" s="34"/>
      <c r="G16" s="34">
        <v>45.8</v>
      </c>
      <c r="H16" s="34">
        <v>24.2</v>
      </c>
      <c r="I16" s="43">
        <f t="shared" si="0"/>
        <v>52.838427947598255</v>
      </c>
      <c r="J16" s="2" t="s">
        <v>18</v>
      </c>
      <c r="K16" s="46">
        <v>53</v>
      </c>
    </row>
    <row r="17" spans="1:11" ht="20.25" x14ac:dyDescent="0.3">
      <c r="A17" s="2">
        <v>151</v>
      </c>
      <c r="B17" s="16">
        <v>50</v>
      </c>
      <c r="C17" s="12" t="s">
        <v>3</v>
      </c>
      <c r="D17" s="25">
        <v>6</v>
      </c>
      <c r="E17" s="31">
        <v>0</v>
      </c>
      <c r="F17" s="21"/>
      <c r="G17" s="21">
        <v>55.4</v>
      </c>
      <c r="H17" s="21">
        <v>25</v>
      </c>
      <c r="I17" s="31">
        <f t="shared" si="0"/>
        <v>45.12635379061372</v>
      </c>
      <c r="J17" s="2" t="s">
        <v>18</v>
      </c>
      <c r="K17" s="46">
        <v>45</v>
      </c>
    </row>
    <row r="18" spans="1:11" ht="20.25" x14ac:dyDescent="0.3">
      <c r="A18" s="2">
        <v>170</v>
      </c>
      <c r="B18" s="16">
        <v>69</v>
      </c>
      <c r="C18" s="12" t="s">
        <v>3</v>
      </c>
      <c r="D18" s="25">
        <v>6</v>
      </c>
      <c r="E18" s="21">
        <v>0</v>
      </c>
      <c r="F18" s="21"/>
      <c r="G18" s="21">
        <v>56.6</v>
      </c>
      <c r="H18" s="21">
        <v>29</v>
      </c>
      <c r="I18" s="31">
        <f t="shared" si="0"/>
        <v>51.236749116607768</v>
      </c>
      <c r="J18" s="2" t="s">
        <v>18</v>
      </c>
      <c r="K18" s="46">
        <v>51</v>
      </c>
    </row>
    <row r="19" spans="1:11" ht="20.25" x14ac:dyDescent="0.25">
      <c r="A19" s="4">
        <v>3</v>
      </c>
      <c r="B19" s="4"/>
      <c r="C19" s="5" t="s">
        <v>3</v>
      </c>
      <c r="D19" s="8">
        <v>0</v>
      </c>
      <c r="E19" s="30">
        <v>2</v>
      </c>
      <c r="F19" s="17">
        <v>104</v>
      </c>
      <c r="G19" s="18">
        <v>30.3</v>
      </c>
      <c r="H19" s="17">
        <v>16.3</v>
      </c>
      <c r="I19" s="43">
        <v>59.08</v>
      </c>
      <c r="J19" s="2" t="s">
        <v>19</v>
      </c>
      <c r="K19" s="46">
        <v>59</v>
      </c>
    </row>
    <row r="20" spans="1:11" ht="20.25" x14ac:dyDescent="0.25">
      <c r="A20" s="4">
        <v>4</v>
      </c>
      <c r="B20" s="4"/>
      <c r="C20" s="5" t="s">
        <v>4</v>
      </c>
      <c r="D20" s="8">
        <v>0</v>
      </c>
      <c r="E20" s="30">
        <v>3</v>
      </c>
      <c r="F20" s="17">
        <v>91</v>
      </c>
      <c r="G20" s="18">
        <v>23.08</v>
      </c>
      <c r="H20" s="17">
        <v>12.9</v>
      </c>
      <c r="I20" s="43">
        <v>55.89</v>
      </c>
      <c r="J20" s="2" t="s">
        <v>19</v>
      </c>
      <c r="K20" s="46">
        <v>56</v>
      </c>
    </row>
    <row r="21" spans="1:11" ht="20.25" x14ac:dyDescent="0.25">
      <c r="A21" s="4">
        <v>5</v>
      </c>
      <c r="B21" s="4"/>
      <c r="C21" s="5" t="s">
        <v>4</v>
      </c>
      <c r="D21" s="11">
        <v>5</v>
      </c>
      <c r="E21" s="30">
        <v>4</v>
      </c>
      <c r="F21" s="17">
        <v>111</v>
      </c>
      <c r="G21" s="18">
        <v>37.799999999999997</v>
      </c>
      <c r="H21" s="17">
        <v>19.25</v>
      </c>
      <c r="I21" s="43">
        <v>50.93</v>
      </c>
      <c r="J21" s="2" t="s">
        <v>19</v>
      </c>
      <c r="K21" s="46">
        <v>51</v>
      </c>
    </row>
    <row r="22" spans="1:11" ht="20.25" x14ac:dyDescent="0.25">
      <c r="A22" s="2">
        <v>6</v>
      </c>
      <c r="B22" s="2"/>
      <c r="C22" s="5" t="s">
        <v>3</v>
      </c>
      <c r="D22" s="10">
        <v>6</v>
      </c>
      <c r="E22" s="21">
        <v>6</v>
      </c>
      <c r="F22" s="17">
        <v>106</v>
      </c>
      <c r="G22" s="18">
        <v>24.8</v>
      </c>
      <c r="H22" s="17">
        <v>17.100000000000001</v>
      </c>
      <c r="I22" s="43">
        <v>68.95</v>
      </c>
      <c r="J22" s="2" t="s">
        <v>19</v>
      </c>
      <c r="K22" s="46">
        <v>69</v>
      </c>
    </row>
    <row r="23" spans="1:11" ht="20.25" x14ac:dyDescent="0.25">
      <c r="A23" s="2">
        <v>8</v>
      </c>
      <c r="B23" s="2"/>
      <c r="C23" s="5" t="s">
        <v>3</v>
      </c>
      <c r="D23" s="13">
        <v>1</v>
      </c>
      <c r="E23" s="21">
        <v>9</v>
      </c>
      <c r="F23" s="17">
        <v>96</v>
      </c>
      <c r="G23" s="18">
        <v>27.45</v>
      </c>
      <c r="H23" s="17">
        <v>15.8</v>
      </c>
      <c r="I23" s="43">
        <v>57.56</v>
      </c>
      <c r="J23" s="2" t="s">
        <v>19</v>
      </c>
      <c r="K23" s="46">
        <v>58</v>
      </c>
    </row>
    <row r="24" spans="1:11" ht="20.25" x14ac:dyDescent="0.25">
      <c r="A24" s="2">
        <v>9</v>
      </c>
      <c r="B24" s="2"/>
      <c r="C24" s="5" t="s">
        <v>4</v>
      </c>
      <c r="D24" s="5"/>
      <c r="E24" s="21">
        <v>7</v>
      </c>
      <c r="F24" s="17">
        <v>111</v>
      </c>
      <c r="G24" s="18">
        <v>40.25</v>
      </c>
      <c r="H24" s="17">
        <v>21.55</v>
      </c>
      <c r="I24" s="43">
        <v>53.54</v>
      </c>
      <c r="J24" s="2" t="s">
        <v>19</v>
      </c>
      <c r="K24" s="46">
        <v>54</v>
      </c>
    </row>
    <row r="25" spans="1:11" ht="20.25" x14ac:dyDescent="0.25">
      <c r="A25" s="2">
        <v>11</v>
      </c>
      <c r="B25" s="2"/>
      <c r="C25" s="5" t="s">
        <v>3</v>
      </c>
      <c r="D25" s="9">
        <v>7</v>
      </c>
      <c r="E25" s="21">
        <v>5</v>
      </c>
      <c r="F25" s="17">
        <v>109</v>
      </c>
      <c r="G25" s="18">
        <v>38.9</v>
      </c>
      <c r="H25" s="17">
        <v>22.25</v>
      </c>
      <c r="I25" s="43">
        <v>57.2</v>
      </c>
      <c r="J25" s="2" t="s">
        <v>19</v>
      </c>
      <c r="K25" s="46">
        <v>57</v>
      </c>
    </row>
    <row r="26" spans="1:11" ht="20.25" x14ac:dyDescent="0.25">
      <c r="A26" s="2">
        <v>12</v>
      </c>
      <c r="B26" s="2"/>
      <c r="C26" s="5" t="s">
        <v>4</v>
      </c>
      <c r="D26" s="14">
        <v>2</v>
      </c>
      <c r="E26" s="21">
        <v>9</v>
      </c>
      <c r="F26" s="17">
        <v>106</v>
      </c>
      <c r="G26" s="18">
        <v>32.5</v>
      </c>
      <c r="H26" s="17">
        <v>17.25</v>
      </c>
      <c r="I26" s="43">
        <v>53.08</v>
      </c>
      <c r="J26" s="2" t="s">
        <v>19</v>
      </c>
      <c r="K26" s="46">
        <v>53</v>
      </c>
    </row>
    <row r="27" spans="1:11" ht="20.25" x14ac:dyDescent="0.25">
      <c r="A27" s="2">
        <v>13</v>
      </c>
      <c r="B27" s="2"/>
      <c r="C27" s="5" t="s">
        <v>4</v>
      </c>
      <c r="D27" s="15">
        <v>4</v>
      </c>
      <c r="E27" s="21">
        <v>6</v>
      </c>
      <c r="F27" s="17">
        <v>110</v>
      </c>
      <c r="G27" s="18">
        <v>35.9</v>
      </c>
      <c r="H27" s="17">
        <v>14.05</v>
      </c>
      <c r="I27" s="43">
        <v>39.14</v>
      </c>
      <c r="J27" s="2" t="s">
        <v>19</v>
      </c>
      <c r="K27" s="46">
        <v>39</v>
      </c>
    </row>
    <row r="28" spans="1:11" ht="20.25" x14ac:dyDescent="0.25">
      <c r="A28" s="2">
        <v>16</v>
      </c>
      <c r="B28" s="2"/>
      <c r="C28" s="5" t="s">
        <v>4</v>
      </c>
      <c r="D28" s="15">
        <v>4</v>
      </c>
      <c r="E28" s="21">
        <v>3</v>
      </c>
      <c r="F28" s="17">
        <v>103</v>
      </c>
      <c r="G28" s="18">
        <v>28.8</v>
      </c>
      <c r="H28" s="17">
        <v>16</v>
      </c>
      <c r="I28" s="43">
        <v>55.56</v>
      </c>
      <c r="J28" s="2" t="s">
        <v>19</v>
      </c>
      <c r="K28" s="46">
        <v>56</v>
      </c>
    </row>
    <row r="29" spans="1:11" ht="20.25" x14ac:dyDescent="0.25">
      <c r="A29" s="2">
        <v>17</v>
      </c>
      <c r="B29" s="2"/>
      <c r="C29" s="5" t="s">
        <v>4</v>
      </c>
      <c r="D29" s="11">
        <v>5</v>
      </c>
      <c r="E29" s="21">
        <v>5</v>
      </c>
      <c r="F29" s="17">
        <v>111</v>
      </c>
      <c r="G29" s="18">
        <v>37.35</v>
      </c>
      <c r="H29" s="17">
        <v>19.45</v>
      </c>
      <c r="I29" s="43">
        <v>52.07</v>
      </c>
      <c r="J29" s="2" t="s">
        <v>19</v>
      </c>
      <c r="K29" s="46">
        <v>52</v>
      </c>
    </row>
    <row r="30" spans="1:11" ht="20.25" x14ac:dyDescent="0.25">
      <c r="A30" s="2">
        <v>18</v>
      </c>
      <c r="B30" s="2"/>
      <c r="C30" s="5" t="s">
        <v>4</v>
      </c>
      <c r="D30" s="11">
        <v>5</v>
      </c>
      <c r="E30" s="21">
        <v>9</v>
      </c>
      <c r="F30" s="17">
        <v>114</v>
      </c>
      <c r="G30" s="18">
        <v>32.15</v>
      </c>
      <c r="H30" s="17">
        <v>16.649999999999999</v>
      </c>
      <c r="I30" s="43">
        <v>51.79</v>
      </c>
      <c r="J30" s="2" t="s">
        <v>19</v>
      </c>
      <c r="K30" s="46">
        <v>52</v>
      </c>
    </row>
    <row r="31" spans="1:11" ht="20.25" x14ac:dyDescent="0.25">
      <c r="A31" s="2">
        <v>24</v>
      </c>
      <c r="B31" s="2"/>
      <c r="C31" s="5" t="s">
        <v>4</v>
      </c>
      <c r="D31" s="8">
        <v>0</v>
      </c>
      <c r="E31" s="21">
        <v>3</v>
      </c>
      <c r="F31" s="17">
        <v>110</v>
      </c>
      <c r="G31" s="18">
        <v>39.1</v>
      </c>
      <c r="H31" s="17">
        <v>20.75</v>
      </c>
      <c r="I31" s="43">
        <v>53.07</v>
      </c>
      <c r="J31" s="2" t="s">
        <v>19</v>
      </c>
      <c r="K31" s="46">
        <v>53</v>
      </c>
    </row>
    <row r="32" spans="1:11" ht="20.25" x14ac:dyDescent="0.25">
      <c r="A32" s="2">
        <v>32</v>
      </c>
      <c r="B32" s="2"/>
      <c r="C32" s="5" t="s">
        <v>4</v>
      </c>
      <c r="D32" s="10">
        <v>6</v>
      </c>
      <c r="E32" s="21">
        <v>1</v>
      </c>
      <c r="F32" s="17">
        <v>130</v>
      </c>
      <c r="G32" s="18">
        <v>55.65</v>
      </c>
      <c r="H32" s="17">
        <v>26.8</v>
      </c>
      <c r="I32" s="43">
        <v>48.16</v>
      </c>
      <c r="J32" s="2" t="s">
        <v>19</v>
      </c>
      <c r="K32" s="46">
        <v>48</v>
      </c>
    </row>
    <row r="33" spans="1:11" ht="20.25" x14ac:dyDescent="0.25">
      <c r="A33" s="2">
        <v>41</v>
      </c>
      <c r="B33" s="2"/>
      <c r="C33" s="5" t="s">
        <v>4</v>
      </c>
      <c r="D33" s="11">
        <v>5</v>
      </c>
      <c r="E33" s="21">
        <v>9</v>
      </c>
      <c r="F33" s="17">
        <v>120</v>
      </c>
      <c r="G33" s="18">
        <v>48</v>
      </c>
      <c r="H33" s="17">
        <v>24.5</v>
      </c>
      <c r="I33" s="43">
        <v>51.04</v>
      </c>
      <c r="J33" s="2" t="s">
        <v>19</v>
      </c>
      <c r="K33" s="46">
        <v>51</v>
      </c>
    </row>
    <row r="34" spans="1:11" ht="20.25" x14ac:dyDescent="0.25">
      <c r="A34" s="2">
        <v>50</v>
      </c>
      <c r="B34" s="2"/>
      <c r="C34" s="5" t="s">
        <v>4</v>
      </c>
      <c r="D34" s="14">
        <v>2</v>
      </c>
      <c r="E34" s="21">
        <v>3</v>
      </c>
      <c r="F34" s="17">
        <v>121</v>
      </c>
      <c r="G34" s="18">
        <v>52.55</v>
      </c>
      <c r="H34" s="17">
        <v>30.05</v>
      </c>
      <c r="I34" s="43">
        <v>57.18</v>
      </c>
      <c r="J34" s="2" t="s">
        <v>19</v>
      </c>
      <c r="K34" s="46">
        <v>57</v>
      </c>
    </row>
    <row r="35" spans="1:11" ht="20.25" x14ac:dyDescent="0.25">
      <c r="A35" s="2">
        <v>65</v>
      </c>
      <c r="B35" s="2"/>
      <c r="C35" s="5" t="s">
        <v>4</v>
      </c>
      <c r="D35" s="15">
        <v>4</v>
      </c>
      <c r="E35" s="21">
        <v>7</v>
      </c>
      <c r="F35" s="17">
        <v>121</v>
      </c>
      <c r="G35" s="18">
        <v>52.2</v>
      </c>
      <c r="H35" s="17">
        <v>28.8</v>
      </c>
      <c r="I35" s="43">
        <v>55.17</v>
      </c>
      <c r="J35" s="2" t="s">
        <v>19</v>
      </c>
      <c r="K35" s="46">
        <v>55</v>
      </c>
    </row>
    <row r="36" spans="1:11" ht="20.25" x14ac:dyDescent="0.25">
      <c r="A36" s="2">
        <v>67</v>
      </c>
      <c r="B36" s="2"/>
      <c r="C36" s="5" t="s">
        <v>4</v>
      </c>
      <c r="D36" s="11">
        <v>5</v>
      </c>
      <c r="E36" s="21">
        <v>6</v>
      </c>
      <c r="F36" s="17">
        <v>141</v>
      </c>
      <c r="G36" s="18">
        <v>86.5</v>
      </c>
      <c r="H36" s="17">
        <v>45.6</v>
      </c>
      <c r="I36" s="43">
        <v>52.72</v>
      </c>
      <c r="J36" s="2" t="s">
        <v>19</v>
      </c>
      <c r="K36" s="46">
        <v>53</v>
      </c>
    </row>
    <row r="37" spans="1:11" ht="20.25" x14ac:dyDescent="0.25">
      <c r="A37" s="2">
        <v>68</v>
      </c>
      <c r="B37" s="2"/>
      <c r="C37" s="5" t="s">
        <v>3</v>
      </c>
      <c r="D37" s="5">
        <v>3</v>
      </c>
      <c r="E37" s="21">
        <v>3</v>
      </c>
      <c r="F37" s="17">
        <v>135</v>
      </c>
      <c r="G37" s="18">
        <v>64</v>
      </c>
      <c r="H37" s="17">
        <v>34.4</v>
      </c>
      <c r="I37" s="43">
        <v>53.75</v>
      </c>
      <c r="J37" s="2" t="s">
        <v>19</v>
      </c>
      <c r="K37" s="46">
        <v>54</v>
      </c>
    </row>
    <row r="38" spans="1:11" ht="20.25" x14ac:dyDescent="0.25">
      <c r="A38" s="2">
        <v>70</v>
      </c>
      <c r="B38" s="2"/>
      <c r="C38" s="5" t="s">
        <v>4</v>
      </c>
      <c r="D38" s="11">
        <v>5</v>
      </c>
      <c r="E38" s="21">
        <v>3</v>
      </c>
      <c r="F38" s="19">
        <v>128</v>
      </c>
      <c r="G38" s="20">
        <v>69.099999999999994</v>
      </c>
      <c r="H38" s="19">
        <v>42.05</v>
      </c>
      <c r="I38" s="43">
        <v>60.85</v>
      </c>
      <c r="J38" s="2" t="s">
        <v>19</v>
      </c>
      <c r="K38" s="46">
        <v>61</v>
      </c>
    </row>
    <row r="39" spans="1:11" ht="20.25" x14ac:dyDescent="0.3">
      <c r="A39" s="2">
        <v>85</v>
      </c>
      <c r="B39" s="23">
        <v>40</v>
      </c>
      <c r="C39" s="12" t="s">
        <v>3</v>
      </c>
      <c r="D39" s="25">
        <v>6</v>
      </c>
      <c r="E39" s="21">
        <v>7</v>
      </c>
      <c r="F39" s="33">
        <v>129</v>
      </c>
      <c r="G39" s="33">
        <v>52.8</v>
      </c>
      <c r="H39" s="33">
        <v>26.9</v>
      </c>
      <c r="I39" s="43">
        <v>50.95</v>
      </c>
      <c r="J39" s="2" t="s">
        <v>19</v>
      </c>
      <c r="K39" s="46">
        <v>51</v>
      </c>
    </row>
    <row r="40" spans="1:11" ht="20.25" x14ac:dyDescent="0.3">
      <c r="A40" s="2">
        <v>86</v>
      </c>
      <c r="B40" s="23">
        <v>41</v>
      </c>
      <c r="C40" s="12" t="s">
        <v>4</v>
      </c>
      <c r="D40" s="28">
        <v>7</v>
      </c>
      <c r="E40" s="21">
        <v>5</v>
      </c>
      <c r="F40" s="19">
        <v>121</v>
      </c>
      <c r="G40" s="19">
        <v>52.2</v>
      </c>
      <c r="H40" s="19">
        <v>20.5</v>
      </c>
      <c r="I40" s="43">
        <v>39.270000000000003</v>
      </c>
      <c r="J40" s="2" t="s">
        <v>19</v>
      </c>
      <c r="K40" s="46">
        <v>39</v>
      </c>
    </row>
    <row r="41" spans="1:11" ht="20.25" x14ac:dyDescent="0.3">
      <c r="A41" s="2">
        <v>87</v>
      </c>
      <c r="B41" s="23">
        <v>42</v>
      </c>
      <c r="C41" s="12" t="s">
        <v>3</v>
      </c>
      <c r="D41" s="4">
        <v>5</v>
      </c>
      <c r="E41" s="21">
        <v>8</v>
      </c>
      <c r="F41" s="19">
        <v>122</v>
      </c>
      <c r="G41" s="19">
        <v>46.7</v>
      </c>
      <c r="H41" s="19">
        <v>16.3</v>
      </c>
      <c r="I41" s="43">
        <v>34.9</v>
      </c>
      <c r="J41" s="2" t="s">
        <v>19</v>
      </c>
      <c r="K41" s="46">
        <v>35</v>
      </c>
    </row>
    <row r="42" spans="1:11" ht="20.25" x14ac:dyDescent="0.3">
      <c r="A42" s="2">
        <v>98</v>
      </c>
      <c r="B42" s="23">
        <v>53</v>
      </c>
      <c r="C42" s="12" t="s">
        <v>4</v>
      </c>
      <c r="D42" s="7">
        <v>1</v>
      </c>
      <c r="E42" s="21">
        <v>4</v>
      </c>
      <c r="F42" s="19">
        <v>103</v>
      </c>
      <c r="G42" s="19">
        <v>46.7</v>
      </c>
      <c r="H42" s="19">
        <v>21.2</v>
      </c>
      <c r="I42" s="43">
        <v>45.4</v>
      </c>
      <c r="J42" s="2" t="s">
        <v>19</v>
      </c>
      <c r="K42" s="46">
        <v>45</v>
      </c>
    </row>
    <row r="43" spans="1:11" ht="20.25" x14ac:dyDescent="0.3">
      <c r="A43" s="2">
        <v>101</v>
      </c>
      <c r="B43" s="23">
        <v>56</v>
      </c>
      <c r="C43" s="12" t="s">
        <v>3</v>
      </c>
      <c r="D43" s="28">
        <v>7</v>
      </c>
      <c r="E43" s="21">
        <v>5</v>
      </c>
      <c r="F43" s="19">
        <v>124</v>
      </c>
      <c r="G43" s="19">
        <v>51.3</v>
      </c>
      <c r="H43" s="19">
        <v>35.5</v>
      </c>
      <c r="I43" s="43">
        <v>69.2</v>
      </c>
      <c r="J43" s="2" t="s">
        <v>19</v>
      </c>
      <c r="K43" s="46">
        <v>69</v>
      </c>
    </row>
    <row r="44" spans="1:11" ht="20.25" x14ac:dyDescent="0.3">
      <c r="A44" s="2">
        <v>103</v>
      </c>
      <c r="B44" s="16">
        <v>2</v>
      </c>
      <c r="C44" s="12" t="s">
        <v>4</v>
      </c>
      <c r="D44" s="22">
        <v>0</v>
      </c>
      <c r="E44" s="31">
        <v>4</v>
      </c>
      <c r="F44" s="34"/>
      <c r="G44" s="34">
        <v>36.5</v>
      </c>
      <c r="H44" s="34">
        <v>16.100000000000001</v>
      </c>
      <c r="I44" s="43">
        <v>44.11</v>
      </c>
      <c r="J44" s="2" t="s">
        <v>19</v>
      </c>
      <c r="K44" s="46">
        <v>44</v>
      </c>
    </row>
    <row r="45" spans="1:11" ht="20.25" x14ac:dyDescent="0.3">
      <c r="A45" s="2">
        <v>118</v>
      </c>
      <c r="B45" s="16">
        <v>17</v>
      </c>
      <c r="C45" s="12" t="s">
        <v>4</v>
      </c>
      <c r="D45" s="28">
        <v>7</v>
      </c>
      <c r="E45" s="31">
        <v>1</v>
      </c>
      <c r="F45" s="21"/>
      <c r="G45" s="21">
        <v>84.7</v>
      </c>
      <c r="H45" s="21">
        <v>51.3</v>
      </c>
      <c r="I45" s="44">
        <v>60.57</v>
      </c>
      <c r="J45" s="2" t="s">
        <v>19</v>
      </c>
      <c r="K45" s="46">
        <v>61</v>
      </c>
    </row>
    <row r="46" spans="1:11" ht="20.25" x14ac:dyDescent="0.3">
      <c r="A46" s="2">
        <v>125</v>
      </c>
      <c r="B46" s="16">
        <v>24</v>
      </c>
      <c r="C46" s="12" t="s">
        <v>4</v>
      </c>
      <c r="D46" s="28">
        <v>7</v>
      </c>
      <c r="E46" s="31">
        <v>1</v>
      </c>
      <c r="F46" s="21"/>
      <c r="G46" s="21">
        <v>62.5</v>
      </c>
      <c r="H46" s="21">
        <v>35.9</v>
      </c>
      <c r="I46" s="44">
        <v>57.44</v>
      </c>
      <c r="J46" s="2" t="s">
        <v>19</v>
      </c>
      <c r="K46" s="46">
        <v>57</v>
      </c>
    </row>
    <row r="47" spans="1:11" ht="20.25" x14ac:dyDescent="0.3">
      <c r="A47" s="2">
        <v>126</v>
      </c>
      <c r="B47" s="16">
        <v>25</v>
      </c>
      <c r="C47" s="12" t="s">
        <v>4</v>
      </c>
      <c r="D47" s="7">
        <v>1</v>
      </c>
      <c r="E47" s="31">
        <v>7</v>
      </c>
      <c r="F47" s="21"/>
      <c r="G47" s="21">
        <v>34.9</v>
      </c>
      <c r="H47" s="21">
        <v>17.600000000000001</v>
      </c>
      <c r="I47" s="44">
        <v>50.43</v>
      </c>
      <c r="J47" s="2" t="s">
        <v>19</v>
      </c>
      <c r="K47" s="46">
        <v>50</v>
      </c>
    </row>
    <row r="48" spans="1:11" ht="20.25" x14ac:dyDescent="0.3">
      <c r="A48" s="2">
        <v>144</v>
      </c>
      <c r="B48" s="16">
        <v>43</v>
      </c>
      <c r="C48" s="12" t="s">
        <v>3</v>
      </c>
      <c r="D48" s="22">
        <v>0</v>
      </c>
      <c r="E48" s="31">
        <v>5</v>
      </c>
      <c r="F48" s="21"/>
      <c r="G48" s="21">
        <v>28.9</v>
      </c>
      <c r="H48" s="21">
        <v>15.4</v>
      </c>
      <c r="I48" s="45">
        <v>53.29</v>
      </c>
      <c r="J48" s="2" t="s">
        <v>19</v>
      </c>
      <c r="K48" s="46">
        <v>53</v>
      </c>
    </row>
    <row r="49" spans="1:11" ht="20.25" x14ac:dyDescent="0.3">
      <c r="A49" s="2">
        <v>145</v>
      </c>
      <c r="B49" s="16">
        <v>44</v>
      </c>
      <c r="C49" s="12" t="s">
        <v>3</v>
      </c>
      <c r="D49" s="7">
        <v>1</v>
      </c>
      <c r="E49" s="31">
        <v>1</v>
      </c>
      <c r="F49" s="21"/>
      <c r="G49" s="21">
        <v>27.5</v>
      </c>
      <c r="H49" s="21">
        <v>15.2</v>
      </c>
      <c r="I49" s="45">
        <v>55.27</v>
      </c>
      <c r="J49" s="2" t="s">
        <v>19</v>
      </c>
      <c r="K49" s="46">
        <v>55</v>
      </c>
    </row>
    <row r="50" spans="1:11" ht="20.25" x14ac:dyDescent="0.3">
      <c r="A50" s="2">
        <v>149</v>
      </c>
      <c r="B50" s="16">
        <v>48</v>
      </c>
      <c r="C50" s="12" t="s">
        <v>4</v>
      </c>
      <c r="D50" s="25">
        <v>6</v>
      </c>
      <c r="E50" s="31">
        <v>3</v>
      </c>
      <c r="F50" s="21"/>
      <c r="G50" s="21">
        <v>62.4</v>
      </c>
      <c r="H50" s="21">
        <v>33.5</v>
      </c>
      <c r="I50" s="45">
        <v>53.29</v>
      </c>
      <c r="J50" s="2" t="s">
        <v>19</v>
      </c>
      <c r="K50" s="46">
        <v>53</v>
      </c>
    </row>
    <row r="51" spans="1:11" ht="20.25" x14ac:dyDescent="0.3">
      <c r="A51" s="2">
        <v>165</v>
      </c>
      <c r="B51" s="16">
        <v>64</v>
      </c>
      <c r="C51" s="12" t="s">
        <v>4</v>
      </c>
      <c r="D51" s="25">
        <v>6</v>
      </c>
      <c r="E51" s="31">
        <v>9</v>
      </c>
      <c r="F51" s="21"/>
      <c r="G51" s="21">
        <v>58.4</v>
      </c>
      <c r="H51" s="21">
        <v>37.4</v>
      </c>
      <c r="I51" s="45">
        <v>64.040000000000006</v>
      </c>
      <c r="J51" s="2" t="s">
        <v>19</v>
      </c>
      <c r="K51" s="46">
        <v>64</v>
      </c>
    </row>
    <row r="52" spans="1:11" ht="20.25" x14ac:dyDescent="0.25">
      <c r="A52" s="3">
        <v>2</v>
      </c>
      <c r="B52" s="3"/>
      <c r="C52" s="5" t="s">
        <v>3</v>
      </c>
      <c r="D52" s="9">
        <v>7</v>
      </c>
      <c r="E52" s="21">
        <v>11</v>
      </c>
      <c r="F52" s="17">
        <v>92</v>
      </c>
      <c r="G52" s="18">
        <v>25.5</v>
      </c>
      <c r="H52" s="17">
        <v>14.6</v>
      </c>
      <c r="I52" s="43">
        <f t="shared" ref="I52:I115" si="1">H52/G52*100</f>
        <v>57.254901960784309</v>
      </c>
      <c r="J52" s="2" t="s">
        <v>20</v>
      </c>
      <c r="K52" s="46">
        <v>57</v>
      </c>
    </row>
    <row r="53" spans="1:11" ht="20.25" x14ac:dyDescent="0.25">
      <c r="A53" s="2">
        <v>7</v>
      </c>
      <c r="B53" s="2"/>
      <c r="C53" s="5" t="s">
        <v>4</v>
      </c>
      <c r="D53" s="10">
        <v>6</v>
      </c>
      <c r="E53" s="21">
        <v>23</v>
      </c>
      <c r="F53" s="17">
        <v>110</v>
      </c>
      <c r="G53" s="18">
        <v>35.65</v>
      </c>
      <c r="H53" s="17">
        <v>18.850000000000001</v>
      </c>
      <c r="I53" s="43">
        <f t="shared" si="1"/>
        <v>52.875175315568022</v>
      </c>
      <c r="J53" s="2" t="s">
        <v>20</v>
      </c>
      <c r="K53" s="46">
        <v>53</v>
      </c>
    </row>
    <row r="54" spans="1:11" ht="20.25" x14ac:dyDescent="0.25">
      <c r="A54" s="2">
        <v>10</v>
      </c>
      <c r="B54" s="2"/>
      <c r="C54" s="5" t="s">
        <v>4</v>
      </c>
      <c r="D54" s="11">
        <v>5</v>
      </c>
      <c r="E54" s="21">
        <v>12</v>
      </c>
      <c r="F54" s="17">
        <v>109</v>
      </c>
      <c r="G54" s="18">
        <v>39.549999999999997</v>
      </c>
      <c r="H54" s="17">
        <v>23.65</v>
      </c>
      <c r="I54" s="43">
        <f t="shared" si="1"/>
        <v>59.797724399494314</v>
      </c>
      <c r="J54" s="2" t="s">
        <v>20</v>
      </c>
      <c r="K54" s="46">
        <v>60</v>
      </c>
    </row>
    <row r="55" spans="1:11" ht="20.25" x14ac:dyDescent="0.25">
      <c r="A55" s="2">
        <v>14</v>
      </c>
      <c r="B55" s="2"/>
      <c r="C55" s="5" t="s">
        <v>3</v>
      </c>
      <c r="D55" s="15">
        <v>4</v>
      </c>
      <c r="E55" s="21">
        <v>19</v>
      </c>
      <c r="F55" s="17">
        <v>108</v>
      </c>
      <c r="G55" s="18">
        <v>35</v>
      </c>
      <c r="H55" s="17">
        <v>17.45</v>
      </c>
      <c r="I55" s="43">
        <f t="shared" si="1"/>
        <v>49.857142857142854</v>
      </c>
      <c r="J55" s="2" t="s">
        <v>20</v>
      </c>
      <c r="K55" s="46">
        <v>50</v>
      </c>
    </row>
    <row r="56" spans="1:11" ht="20.25" x14ac:dyDescent="0.25">
      <c r="A56" s="2">
        <v>15</v>
      </c>
      <c r="B56" s="2"/>
      <c r="C56" s="5" t="s">
        <v>4</v>
      </c>
      <c r="D56" s="11">
        <v>5</v>
      </c>
      <c r="E56" s="21">
        <v>63</v>
      </c>
      <c r="F56" s="17">
        <v>111</v>
      </c>
      <c r="G56" s="18">
        <v>37.1</v>
      </c>
      <c r="H56" s="17">
        <v>21.8</v>
      </c>
      <c r="I56" s="43">
        <f t="shared" si="1"/>
        <v>58.760107816711596</v>
      </c>
      <c r="J56" s="2" t="s">
        <v>20</v>
      </c>
      <c r="K56" s="46">
        <v>59</v>
      </c>
    </row>
    <row r="57" spans="1:11" ht="20.25" x14ac:dyDescent="0.25">
      <c r="A57" s="2">
        <v>19</v>
      </c>
      <c r="B57" s="2"/>
      <c r="C57" s="5" t="s">
        <v>4</v>
      </c>
      <c r="D57" s="11">
        <v>5</v>
      </c>
      <c r="E57" s="21">
        <v>28</v>
      </c>
      <c r="F57" s="17">
        <v>110</v>
      </c>
      <c r="G57" s="18">
        <v>37.549999999999997</v>
      </c>
      <c r="H57" s="17">
        <v>19.05</v>
      </c>
      <c r="I57" s="43">
        <f t="shared" si="1"/>
        <v>50.732356857523307</v>
      </c>
      <c r="J57" s="2" t="s">
        <v>20</v>
      </c>
      <c r="K57" s="46">
        <v>51</v>
      </c>
    </row>
    <row r="58" spans="1:11" ht="20.25" x14ac:dyDescent="0.25">
      <c r="A58" s="2">
        <v>20</v>
      </c>
      <c r="B58" s="2"/>
      <c r="C58" s="5" t="s">
        <v>3</v>
      </c>
      <c r="D58" s="15">
        <v>4</v>
      </c>
      <c r="E58" s="21">
        <v>14</v>
      </c>
      <c r="F58" s="17">
        <v>114</v>
      </c>
      <c r="G58" s="18">
        <v>41.75</v>
      </c>
      <c r="H58" s="17">
        <v>20.149999999999999</v>
      </c>
      <c r="I58" s="43">
        <f t="shared" si="1"/>
        <v>48.263473053892213</v>
      </c>
      <c r="J58" s="2" t="s">
        <v>20</v>
      </c>
      <c r="K58" s="46">
        <v>48</v>
      </c>
    </row>
    <row r="59" spans="1:11" ht="20.25" x14ac:dyDescent="0.25">
      <c r="A59" s="2">
        <v>22</v>
      </c>
      <c r="B59" s="2"/>
      <c r="C59" s="5" t="s">
        <v>3</v>
      </c>
      <c r="D59" s="10">
        <v>6</v>
      </c>
      <c r="E59" s="21">
        <v>51</v>
      </c>
      <c r="F59" s="17">
        <v>112</v>
      </c>
      <c r="G59" s="18">
        <v>40.700000000000003</v>
      </c>
      <c r="H59" s="17">
        <v>23.25</v>
      </c>
      <c r="I59" s="43">
        <f t="shared" si="1"/>
        <v>57.125307125307124</v>
      </c>
      <c r="J59" s="2" t="s">
        <v>20</v>
      </c>
      <c r="K59" s="46">
        <v>57</v>
      </c>
    </row>
    <row r="60" spans="1:11" ht="20.25" x14ac:dyDescent="0.25">
      <c r="A60" s="2">
        <v>23</v>
      </c>
      <c r="B60" s="2"/>
      <c r="C60" s="5" t="s">
        <v>3</v>
      </c>
      <c r="D60" s="10">
        <v>6</v>
      </c>
      <c r="E60" s="21">
        <v>44</v>
      </c>
      <c r="F60" s="17">
        <v>113</v>
      </c>
      <c r="G60" s="18">
        <v>41.3</v>
      </c>
      <c r="H60" s="17">
        <v>19.75</v>
      </c>
      <c r="I60" s="43">
        <f t="shared" si="1"/>
        <v>47.820823244552066</v>
      </c>
      <c r="J60" s="2" t="s">
        <v>20</v>
      </c>
      <c r="K60" s="46">
        <v>48</v>
      </c>
    </row>
    <row r="61" spans="1:11" ht="20.25" x14ac:dyDescent="0.25">
      <c r="A61" s="2">
        <v>26</v>
      </c>
      <c r="B61" s="2"/>
      <c r="C61" s="5" t="s">
        <v>4</v>
      </c>
      <c r="D61" s="10">
        <v>6</v>
      </c>
      <c r="E61" s="21">
        <v>70</v>
      </c>
      <c r="F61" s="17">
        <v>110</v>
      </c>
      <c r="G61" s="18">
        <v>40.6</v>
      </c>
      <c r="H61" s="17">
        <v>22.45</v>
      </c>
      <c r="I61" s="43">
        <f t="shared" si="1"/>
        <v>55.295566502463053</v>
      </c>
      <c r="J61" s="2" t="s">
        <v>20</v>
      </c>
      <c r="K61" s="46">
        <v>55</v>
      </c>
    </row>
    <row r="62" spans="1:11" ht="20.25" x14ac:dyDescent="0.25">
      <c r="A62" s="2">
        <v>28</v>
      </c>
      <c r="B62" s="2"/>
      <c r="C62" s="5" t="s">
        <v>3</v>
      </c>
      <c r="D62" s="14">
        <v>2</v>
      </c>
      <c r="E62" s="21">
        <v>60</v>
      </c>
      <c r="F62" s="17">
        <v>115</v>
      </c>
      <c r="G62" s="18">
        <v>42.05</v>
      </c>
      <c r="H62" s="17">
        <v>22.9</v>
      </c>
      <c r="I62" s="43">
        <f t="shared" si="1"/>
        <v>54.458977407847797</v>
      </c>
      <c r="J62" s="2" t="s">
        <v>20</v>
      </c>
      <c r="K62" s="46">
        <v>54</v>
      </c>
    </row>
    <row r="63" spans="1:11" ht="20.25" x14ac:dyDescent="0.25">
      <c r="A63" s="2">
        <v>30</v>
      </c>
      <c r="B63" s="2"/>
      <c r="C63" s="5" t="s">
        <v>4</v>
      </c>
      <c r="D63" s="11">
        <v>5</v>
      </c>
      <c r="E63" s="21">
        <v>98</v>
      </c>
      <c r="F63" s="17">
        <v>121</v>
      </c>
      <c r="G63" s="18">
        <v>55.05</v>
      </c>
      <c r="H63" s="17">
        <v>29.8</v>
      </c>
      <c r="I63" s="43">
        <f t="shared" si="1"/>
        <v>54.132606721162581</v>
      </c>
      <c r="J63" s="2" t="s">
        <v>20</v>
      </c>
      <c r="K63" s="46">
        <v>54</v>
      </c>
    </row>
    <row r="64" spans="1:11" ht="20.25" x14ac:dyDescent="0.25">
      <c r="A64" s="2">
        <v>31</v>
      </c>
      <c r="B64" s="2"/>
      <c r="C64" s="5" t="s">
        <v>4</v>
      </c>
      <c r="D64" s="11">
        <v>5</v>
      </c>
      <c r="E64" s="21">
        <v>28</v>
      </c>
      <c r="F64" s="17">
        <v>113</v>
      </c>
      <c r="G64" s="18">
        <v>40.950000000000003</v>
      </c>
      <c r="H64" s="17">
        <v>20.7</v>
      </c>
      <c r="I64" s="43">
        <f t="shared" si="1"/>
        <v>50.549450549450547</v>
      </c>
      <c r="J64" s="2" t="s">
        <v>20</v>
      </c>
      <c r="K64" s="46">
        <v>51</v>
      </c>
    </row>
    <row r="65" spans="1:11" ht="20.25" x14ac:dyDescent="0.25">
      <c r="A65" s="2">
        <v>33</v>
      </c>
      <c r="B65" s="2"/>
      <c r="C65" s="5" t="s">
        <v>4</v>
      </c>
      <c r="D65" s="14">
        <v>2</v>
      </c>
      <c r="E65" s="21">
        <v>15</v>
      </c>
      <c r="F65" s="17">
        <v>124</v>
      </c>
      <c r="G65" s="18">
        <v>53.5</v>
      </c>
      <c r="H65" s="17">
        <v>29.8</v>
      </c>
      <c r="I65" s="43">
        <f t="shared" si="1"/>
        <v>55.700934579439256</v>
      </c>
      <c r="J65" s="2" t="s">
        <v>20</v>
      </c>
      <c r="K65" s="46">
        <v>56</v>
      </c>
    </row>
    <row r="66" spans="1:11" ht="20.25" x14ac:dyDescent="0.25">
      <c r="A66" s="2">
        <v>37</v>
      </c>
      <c r="B66" s="2"/>
      <c r="C66" s="5" t="s">
        <v>4</v>
      </c>
      <c r="D66" s="11">
        <v>5</v>
      </c>
      <c r="E66" s="21">
        <v>33</v>
      </c>
      <c r="F66" s="17">
        <v>127</v>
      </c>
      <c r="G66" s="18">
        <v>57.5</v>
      </c>
      <c r="H66" s="17">
        <v>33.4</v>
      </c>
      <c r="I66" s="43">
        <f t="shared" si="1"/>
        <v>58.086956521739133</v>
      </c>
      <c r="J66" s="2" t="s">
        <v>20</v>
      </c>
      <c r="K66" s="46">
        <v>58</v>
      </c>
    </row>
    <row r="67" spans="1:11" ht="20.25" x14ac:dyDescent="0.25">
      <c r="A67" s="2">
        <v>38</v>
      </c>
      <c r="B67" s="2"/>
      <c r="C67" s="5" t="s">
        <v>4</v>
      </c>
      <c r="D67" s="10">
        <v>6</v>
      </c>
      <c r="E67" s="21">
        <v>28</v>
      </c>
      <c r="F67" s="17">
        <v>113</v>
      </c>
      <c r="G67" s="18">
        <v>39.6</v>
      </c>
      <c r="H67" s="17">
        <v>21.65</v>
      </c>
      <c r="I67" s="43">
        <f t="shared" si="1"/>
        <v>54.671717171717169</v>
      </c>
      <c r="J67" s="2" t="s">
        <v>20</v>
      </c>
      <c r="K67" s="46">
        <v>55</v>
      </c>
    </row>
    <row r="68" spans="1:11" ht="20.25" x14ac:dyDescent="0.25">
      <c r="A68" s="2">
        <v>39</v>
      </c>
      <c r="B68" s="2"/>
      <c r="C68" s="5" t="s">
        <v>4</v>
      </c>
      <c r="D68" s="13">
        <v>1</v>
      </c>
      <c r="E68" s="21">
        <v>19</v>
      </c>
      <c r="F68" s="17">
        <v>125</v>
      </c>
      <c r="G68" s="18">
        <v>48.5</v>
      </c>
      <c r="H68" s="17">
        <v>24.25</v>
      </c>
      <c r="I68" s="43">
        <f t="shared" si="1"/>
        <v>50</v>
      </c>
      <c r="J68" s="2" t="s">
        <v>20</v>
      </c>
      <c r="K68" s="46">
        <v>50</v>
      </c>
    </row>
    <row r="69" spans="1:11" ht="20.25" x14ac:dyDescent="0.25">
      <c r="A69" s="2">
        <v>40</v>
      </c>
      <c r="B69" s="2"/>
      <c r="C69" s="5" t="s">
        <v>3</v>
      </c>
      <c r="D69" s="10">
        <v>6</v>
      </c>
      <c r="E69" s="21">
        <v>16</v>
      </c>
      <c r="F69" s="17">
        <v>130</v>
      </c>
      <c r="G69" s="18">
        <v>60</v>
      </c>
      <c r="H69" s="17">
        <v>31.8</v>
      </c>
      <c r="I69" s="43">
        <f t="shared" si="1"/>
        <v>53</v>
      </c>
      <c r="J69" s="2" t="s">
        <v>20</v>
      </c>
      <c r="K69" s="46">
        <v>53</v>
      </c>
    </row>
    <row r="70" spans="1:11" ht="20.25" x14ac:dyDescent="0.25">
      <c r="A70" s="2">
        <v>42</v>
      </c>
      <c r="B70" s="2"/>
      <c r="C70" s="5" t="s">
        <v>4</v>
      </c>
      <c r="D70" s="15">
        <v>4</v>
      </c>
      <c r="E70" s="21">
        <v>15</v>
      </c>
      <c r="F70" s="17">
        <v>114</v>
      </c>
      <c r="G70" s="18">
        <v>44.25</v>
      </c>
      <c r="H70" s="17">
        <v>24.45</v>
      </c>
      <c r="I70" s="43">
        <f t="shared" si="1"/>
        <v>55.254237288135585</v>
      </c>
      <c r="J70" s="2" t="s">
        <v>20</v>
      </c>
      <c r="K70" s="46">
        <v>55</v>
      </c>
    </row>
    <row r="71" spans="1:11" ht="20.25" x14ac:dyDescent="0.25">
      <c r="A71" s="2">
        <v>43</v>
      </c>
      <c r="B71" s="2"/>
      <c r="C71" s="5" t="s">
        <v>4</v>
      </c>
      <c r="D71" s="8">
        <v>0</v>
      </c>
      <c r="E71" s="21">
        <v>77</v>
      </c>
      <c r="F71" s="17">
        <v>129</v>
      </c>
      <c r="G71" s="18">
        <v>66.2</v>
      </c>
      <c r="H71" s="17">
        <v>37.700000000000003</v>
      </c>
      <c r="I71" s="43">
        <f t="shared" si="1"/>
        <v>56.948640483383684</v>
      </c>
      <c r="J71" s="2" t="s">
        <v>20</v>
      </c>
      <c r="K71" s="46">
        <v>57</v>
      </c>
    </row>
    <row r="72" spans="1:11" ht="20.25" x14ac:dyDescent="0.25">
      <c r="A72" s="2">
        <v>44</v>
      </c>
      <c r="B72" s="2"/>
      <c r="C72" s="5" t="s">
        <v>4</v>
      </c>
      <c r="D72" s="11">
        <v>5</v>
      </c>
      <c r="E72" s="21">
        <v>70</v>
      </c>
      <c r="F72" s="17">
        <v>123</v>
      </c>
      <c r="G72" s="18">
        <v>50.5</v>
      </c>
      <c r="H72" s="17">
        <v>26.4</v>
      </c>
      <c r="I72" s="43">
        <f t="shared" si="1"/>
        <v>52.277227722772281</v>
      </c>
      <c r="J72" s="2" t="s">
        <v>20</v>
      </c>
      <c r="K72" s="46">
        <v>52</v>
      </c>
    </row>
    <row r="73" spans="1:11" ht="20.25" x14ac:dyDescent="0.25">
      <c r="A73" s="2">
        <v>45</v>
      </c>
      <c r="B73" s="2"/>
      <c r="C73" s="5" t="s">
        <v>4</v>
      </c>
      <c r="D73" s="10">
        <v>6</v>
      </c>
      <c r="E73" s="21">
        <v>77</v>
      </c>
      <c r="F73" s="17">
        <v>125</v>
      </c>
      <c r="G73" s="18">
        <v>48.8</v>
      </c>
      <c r="H73" s="17">
        <v>26.2</v>
      </c>
      <c r="I73" s="43">
        <f t="shared" si="1"/>
        <v>53.688524590163937</v>
      </c>
      <c r="J73" s="2" t="s">
        <v>20</v>
      </c>
      <c r="K73" s="46">
        <v>54</v>
      </c>
    </row>
    <row r="74" spans="1:11" ht="20.25" x14ac:dyDescent="0.25">
      <c r="A74" s="2">
        <v>46</v>
      </c>
      <c r="B74" s="2"/>
      <c r="C74" s="5" t="s">
        <v>4</v>
      </c>
      <c r="D74" s="10">
        <v>6</v>
      </c>
      <c r="E74" s="21">
        <v>61</v>
      </c>
      <c r="F74" s="17">
        <v>116</v>
      </c>
      <c r="G74" s="18">
        <v>42.2</v>
      </c>
      <c r="H74" s="17">
        <v>22</v>
      </c>
      <c r="I74" s="43">
        <f t="shared" si="1"/>
        <v>52.132701421800945</v>
      </c>
      <c r="J74" s="2" t="s">
        <v>20</v>
      </c>
      <c r="K74" s="46">
        <v>52</v>
      </c>
    </row>
    <row r="75" spans="1:11" ht="20.25" x14ac:dyDescent="0.25">
      <c r="A75" s="2">
        <v>49</v>
      </c>
      <c r="B75" s="2"/>
      <c r="C75" s="5" t="s">
        <v>4</v>
      </c>
      <c r="D75" s="15">
        <v>4</v>
      </c>
      <c r="E75" s="21">
        <v>17</v>
      </c>
      <c r="F75" s="17">
        <v>120</v>
      </c>
      <c r="G75" s="18">
        <v>50.65</v>
      </c>
      <c r="H75" s="17">
        <v>26.9</v>
      </c>
      <c r="I75" s="43">
        <f t="shared" si="1"/>
        <v>53.109575518262588</v>
      </c>
      <c r="J75" s="2" t="s">
        <v>20</v>
      </c>
      <c r="K75" s="46">
        <v>53</v>
      </c>
    </row>
    <row r="76" spans="1:11" ht="20.25" x14ac:dyDescent="0.25">
      <c r="A76" s="2">
        <v>51</v>
      </c>
      <c r="B76" s="2"/>
      <c r="C76" s="5" t="s">
        <v>4</v>
      </c>
      <c r="D76" s="10">
        <v>6</v>
      </c>
      <c r="E76" s="21">
        <v>40</v>
      </c>
      <c r="F76" s="17">
        <v>128</v>
      </c>
      <c r="G76" s="18">
        <v>60.2</v>
      </c>
      <c r="H76" s="17">
        <v>31</v>
      </c>
      <c r="I76" s="43">
        <f t="shared" si="1"/>
        <v>51.495016611295675</v>
      </c>
      <c r="J76" s="2" t="s">
        <v>20</v>
      </c>
      <c r="K76" s="46">
        <v>51</v>
      </c>
    </row>
    <row r="77" spans="1:11" ht="20.25" x14ac:dyDescent="0.25">
      <c r="A77" s="2">
        <v>53</v>
      </c>
      <c r="B77" s="2"/>
      <c r="C77" s="5" t="s">
        <v>4</v>
      </c>
      <c r="D77" s="9">
        <v>7</v>
      </c>
      <c r="E77" s="21">
        <v>19</v>
      </c>
      <c r="F77" s="17">
        <v>127</v>
      </c>
      <c r="G77" s="18">
        <v>58.5</v>
      </c>
      <c r="H77" s="17">
        <v>32.75</v>
      </c>
      <c r="I77" s="43">
        <f t="shared" si="1"/>
        <v>55.982905982905983</v>
      </c>
      <c r="J77" s="2" t="s">
        <v>20</v>
      </c>
      <c r="K77" s="46">
        <v>56</v>
      </c>
    </row>
    <row r="78" spans="1:11" ht="20.25" x14ac:dyDescent="0.25">
      <c r="A78" s="2">
        <v>54</v>
      </c>
      <c r="B78" s="2"/>
      <c r="C78" s="5" t="s">
        <v>4</v>
      </c>
      <c r="D78" s="11">
        <v>5</v>
      </c>
      <c r="E78" s="21">
        <v>17</v>
      </c>
      <c r="F78" s="17">
        <v>127</v>
      </c>
      <c r="G78" s="18">
        <v>48.8</v>
      </c>
      <c r="H78" s="17">
        <v>24.05</v>
      </c>
      <c r="I78" s="43">
        <f t="shared" si="1"/>
        <v>49.282786885245905</v>
      </c>
      <c r="J78" s="2" t="s">
        <v>20</v>
      </c>
      <c r="K78" s="46">
        <v>49</v>
      </c>
    </row>
    <row r="79" spans="1:11" ht="20.25" x14ac:dyDescent="0.25">
      <c r="A79" s="2">
        <v>55</v>
      </c>
      <c r="B79" s="2"/>
      <c r="C79" s="5" t="s">
        <v>3</v>
      </c>
      <c r="D79" s="13">
        <v>1</v>
      </c>
      <c r="E79" s="21">
        <v>78</v>
      </c>
      <c r="F79" s="17">
        <v>120</v>
      </c>
      <c r="G79" s="18">
        <v>48.8</v>
      </c>
      <c r="H79" s="17">
        <v>24.9</v>
      </c>
      <c r="I79" s="43">
        <f t="shared" si="1"/>
        <v>51.024590163934427</v>
      </c>
      <c r="J79" s="2" t="s">
        <v>20</v>
      </c>
      <c r="K79" s="46">
        <v>51</v>
      </c>
    </row>
    <row r="80" spans="1:11" ht="20.25" x14ac:dyDescent="0.25">
      <c r="A80" s="2">
        <v>57</v>
      </c>
      <c r="B80" s="2"/>
      <c r="C80" s="5" t="s">
        <v>3</v>
      </c>
      <c r="D80" s="10">
        <v>6</v>
      </c>
      <c r="E80" s="21">
        <v>26</v>
      </c>
      <c r="F80" s="17">
        <v>134</v>
      </c>
      <c r="G80" s="18">
        <v>67.05</v>
      </c>
      <c r="H80" s="17">
        <v>37</v>
      </c>
      <c r="I80" s="43">
        <f t="shared" si="1"/>
        <v>55.182699478001496</v>
      </c>
      <c r="J80" s="2" t="s">
        <v>20</v>
      </c>
      <c r="K80" s="46">
        <v>55</v>
      </c>
    </row>
    <row r="81" spans="1:11" ht="20.25" x14ac:dyDescent="0.25">
      <c r="A81" s="2">
        <v>58</v>
      </c>
      <c r="B81" s="2"/>
      <c r="C81" s="5" t="s">
        <v>4</v>
      </c>
      <c r="D81" s="15">
        <v>4</v>
      </c>
      <c r="E81" s="21">
        <v>25</v>
      </c>
      <c r="F81" s="17">
        <v>124</v>
      </c>
      <c r="G81" s="18">
        <v>49.5</v>
      </c>
      <c r="H81" s="17">
        <v>24.6</v>
      </c>
      <c r="I81" s="43">
        <f t="shared" si="1"/>
        <v>49.696969696969703</v>
      </c>
      <c r="J81" s="2" t="s">
        <v>20</v>
      </c>
      <c r="K81" s="46">
        <v>50</v>
      </c>
    </row>
    <row r="82" spans="1:11" ht="20.25" x14ac:dyDescent="0.25">
      <c r="A82" s="2">
        <v>59</v>
      </c>
      <c r="B82" s="2"/>
      <c r="C82" s="5" t="s">
        <v>3</v>
      </c>
      <c r="D82" s="15">
        <v>4</v>
      </c>
      <c r="E82" s="21">
        <v>15</v>
      </c>
      <c r="F82" s="17">
        <v>121</v>
      </c>
      <c r="G82" s="18">
        <v>47.6</v>
      </c>
      <c r="H82" s="17">
        <v>24.55</v>
      </c>
      <c r="I82" s="43">
        <f t="shared" si="1"/>
        <v>51.575630252100837</v>
      </c>
      <c r="J82" s="2" t="s">
        <v>20</v>
      </c>
      <c r="K82" s="46">
        <v>52</v>
      </c>
    </row>
    <row r="83" spans="1:11" ht="20.25" x14ac:dyDescent="0.25">
      <c r="A83" s="2">
        <v>60</v>
      </c>
      <c r="B83" s="2"/>
      <c r="C83" s="5" t="s">
        <v>4</v>
      </c>
      <c r="D83" s="10">
        <v>6</v>
      </c>
      <c r="E83" s="21">
        <v>59</v>
      </c>
      <c r="F83" s="17">
        <v>124</v>
      </c>
      <c r="G83" s="18">
        <v>52.7</v>
      </c>
      <c r="H83" s="17">
        <v>26.5</v>
      </c>
      <c r="I83" s="43">
        <f t="shared" si="1"/>
        <v>50.284629981024665</v>
      </c>
      <c r="J83" s="2" t="s">
        <v>20</v>
      </c>
      <c r="K83" s="46">
        <v>50</v>
      </c>
    </row>
    <row r="84" spans="1:11" ht="20.25" x14ac:dyDescent="0.25">
      <c r="A84" s="2">
        <v>61</v>
      </c>
      <c r="B84" s="2"/>
      <c r="C84" s="5" t="s">
        <v>4</v>
      </c>
      <c r="D84" s="13">
        <v>1</v>
      </c>
      <c r="E84" s="21">
        <v>40</v>
      </c>
      <c r="F84" s="17">
        <v>134</v>
      </c>
      <c r="G84" s="18">
        <v>74.55</v>
      </c>
      <c r="H84" s="17">
        <v>43</v>
      </c>
      <c r="I84" s="43">
        <f t="shared" si="1"/>
        <v>57.679409792085856</v>
      </c>
      <c r="J84" s="2" t="s">
        <v>20</v>
      </c>
      <c r="K84" s="46">
        <v>58</v>
      </c>
    </row>
    <row r="85" spans="1:11" ht="20.25" x14ac:dyDescent="0.25">
      <c r="A85" s="2">
        <v>63</v>
      </c>
      <c r="B85" s="2"/>
      <c r="C85" s="5" t="s">
        <v>3</v>
      </c>
      <c r="D85" s="10">
        <v>6</v>
      </c>
      <c r="E85" s="21">
        <v>18</v>
      </c>
      <c r="F85" s="17">
        <v>126</v>
      </c>
      <c r="G85" s="18">
        <v>51.3</v>
      </c>
      <c r="H85" s="17">
        <v>28.05</v>
      </c>
      <c r="I85" s="43">
        <f t="shared" si="1"/>
        <v>54.678362573099413</v>
      </c>
      <c r="J85" s="2" t="s">
        <v>20</v>
      </c>
      <c r="K85" s="46">
        <v>55</v>
      </c>
    </row>
    <row r="86" spans="1:11" ht="20.25" x14ac:dyDescent="0.25">
      <c r="A86" s="2">
        <v>64</v>
      </c>
      <c r="B86" s="2"/>
      <c r="C86" s="5" t="s">
        <v>4</v>
      </c>
      <c r="D86" s="10">
        <v>6</v>
      </c>
      <c r="E86" s="21">
        <v>37</v>
      </c>
      <c r="F86" s="17">
        <v>123</v>
      </c>
      <c r="G86" s="18">
        <v>45.55</v>
      </c>
      <c r="H86" s="17">
        <v>21.9</v>
      </c>
      <c r="I86" s="43">
        <f t="shared" si="1"/>
        <v>48.079034028540065</v>
      </c>
      <c r="J86" s="2" t="s">
        <v>20</v>
      </c>
      <c r="K86" s="46">
        <v>48</v>
      </c>
    </row>
    <row r="87" spans="1:11" ht="20.25" x14ac:dyDescent="0.25">
      <c r="A87" s="2">
        <v>69</v>
      </c>
      <c r="B87" s="2"/>
      <c r="C87" s="5" t="s">
        <v>3</v>
      </c>
      <c r="D87" s="5">
        <v>3</v>
      </c>
      <c r="E87" s="21">
        <v>27</v>
      </c>
      <c r="F87" s="17">
        <v>136</v>
      </c>
      <c r="G87" s="18">
        <v>77</v>
      </c>
      <c r="H87" s="17">
        <v>43.6</v>
      </c>
      <c r="I87" s="43">
        <f t="shared" si="1"/>
        <v>56.623376623376622</v>
      </c>
      <c r="J87" s="2" t="s">
        <v>20</v>
      </c>
      <c r="K87" s="46">
        <v>57</v>
      </c>
    </row>
    <row r="88" spans="1:11" ht="20.25" x14ac:dyDescent="0.3">
      <c r="A88" s="2">
        <v>72</v>
      </c>
      <c r="B88" s="23">
        <v>27</v>
      </c>
      <c r="C88" s="12" t="s">
        <v>3</v>
      </c>
      <c r="D88" s="25">
        <v>6</v>
      </c>
      <c r="E88" s="21">
        <v>62</v>
      </c>
      <c r="F88" s="33">
        <v>144</v>
      </c>
      <c r="G88" s="33">
        <v>78.7</v>
      </c>
      <c r="H88" s="33">
        <v>23.3</v>
      </c>
      <c r="I88" s="43">
        <f t="shared" si="1"/>
        <v>29.606099110546381</v>
      </c>
      <c r="J88" s="2" t="s">
        <v>20</v>
      </c>
      <c r="K88" s="46">
        <v>30</v>
      </c>
    </row>
    <row r="89" spans="1:11" ht="20.25" x14ac:dyDescent="0.3">
      <c r="A89" s="2">
        <v>73</v>
      </c>
      <c r="B89" s="23">
        <v>28</v>
      </c>
      <c r="C89" s="12" t="s">
        <v>3</v>
      </c>
      <c r="D89" s="26">
        <v>4</v>
      </c>
      <c r="E89" s="21">
        <v>19</v>
      </c>
      <c r="F89" s="33">
        <v>117</v>
      </c>
      <c r="G89" s="33">
        <v>43.1</v>
      </c>
      <c r="H89" s="33">
        <v>23</v>
      </c>
      <c r="I89" s="43">
        <f t="shared" si="1"/>
        <v>53.364269141531317</v>
      </c>
      <c r="J89" s="2" t="s">
        <v>20</v>
      </c>
      <c r="K89" s="46">
        <v>53</v>
      </c>
    </row>
    <row r="90" spans="1:11" ht="20.25" x14ac:dyDescent="0.3">
      <c r="A90" s="2">
        <v>75</v>
      </c>
      <c r="B90" s="23">
        <v>30</v>
      </c>
      <c r="C90" s="12" t="s">
        <v>3</v>
      </c>
      <c r="D90" s="27">
        <v>2</v>
      </c>
      <c r="E90" s="21">
        <v>19</v>
      </c>
      <c r="F90" s="33">
        <v>107</v>
      </c>
      <c r="G90" s="33">
        <v>33.299999999999997</v>
      </c>
      <c r="H90" s="33">
        <v>19.2</v>
      </c>
      <c r="I90" s="43">
        <f t="shared" si="1"/>
        <v>57.657657657657658</v>
      </c>
      <c r="J90" s="2" t="s">
        <v>20</v>
      </c>
      <c r="K90" s="46">
        <v>58</v>
      </c>
    </row>
    <row r="91" spans="1:11" ht="20.25" x14ac:dyDescent="0.3">
      <c r="A91" s="2">
        <v>77</v>
      </c>
      <c r="B91" s="23">
        <v>32</v>
      </c>
      <c r="C91" s="12" t="s">
        <v>3</v>
      </c>
      <c r="D91" s="25">
        <v>6</v>
      </c>
      <c r="E91" s="21">
        <v>39</v>
      </c>
      <c r="F91" s="33">
        <v>122</v>
      </c>
      <c r="G91" s="33">
        <v>57</v>
      </c>
      <c r="H91" s="33">
        <v>40</v>
      </c>
      <c r="I91" s="43">
        <f t="shared" si="1"/>
        <v>70.175438596491219</v>
      </c>
      <c r="J91" s="2" t="s">
        <v>20</v>
      </c>
      <c r="K91" s="46">
        <v>70</v>
      </c>
    </row>
    <row r="92" spans="1:11" ht="20.25" x14ac:dyDescent="0.3">
      <c r="A92" s="2">
        <v>78</v>
      </c>
      <c r="B92" s="23">
        <v>33</v>
      </c>
      <c r="C92" s="12" t="s">
        <v>4</v>
      </c>
      <c r="D92" s="28">
        <v>7</v>
      </c>
      <c r="E92" s="21">
        <v>27</v>
      </c>
      <c r="F92" s="33">
        <v>130</v>
      </c>
      <c r="G92" s="33">
        <v>70</v>
      </c>
      <c r="H92" s="33">
        <v>25</v>
      </c>
      <c r="I92" s="43">
        <f t="shared" si="1"/>
        <v>35.714285714285715</v>
      </c>
      <c r="J92" s="2" t="s">
        <v>20</v>
      </c>
      <c r="K92" s="46">
        <v>36</v>
      </c>
    </row>
    <row r="93" spans="1:11" ht="20.25" x14ac:dyDescent="0.3">
      <c r="A93" s="2">
        <v>79</v>
      </c>
      <c r="B93" s="23">
        <v>34</v>
      </c>
      <c r="C93" s="12" t="s">
        <v>4</v>
      </c>
      <c r="D93" s="7">
        <v>1</v>
      </c>
      <c r="E93" s="21">
        <v>10</v>
      </c>
      <c r="F93" s="33">
        <v>104</v>
      </c>
      <c r="G93" s="33">
        <v>34</v>
      </c>
      <c r="H93" s="33">
        <v>20.100000000000001</v>
      </c>
      <c r="I93" s="43">
        <f t="shared" si="1"/>
        <v>59.117647058823529</v>
      </c>
      <c r="J93" s="2" t="s">
        <v>20</v>
      </c>
      <c r="K93" s="46">
        <v>59</v>
      </c>
    </row>
    <row r="94" spans="1:11" ht="20.25" x14ac:dyDescent="0.3">
      <c r="A94" s="2">
        <v>80</v>
      </c>
      <c r="B94" s="23">
        <v>35</v>
      </c>
      <c r="C94" s="12" t="s">
        <v>3</v>
      </c>
      <c r="D94" s="22">
        <v>0</v>
      </c>
      <c r="E94" s="21">
        <v>24</v>
      </c>
      <c r="F94" s="33">
        <v>97</v>
      </c>
      <c r="G94" s="33">
        <v>29.2</v>
      </c>
      <c r="H94" s="33">
        <v>12.5</v>
      </c>
      <c r="I94" s="43">
        <f t="shared" si="1"/>
        <v>42.80821917808219</v>
      </c>
      <c r="J94" s="2" t="s">
        <v>20</v>
      </c>
      <c r="K94" s="46">
        <v>43</v>
      </c>
    </row>
    <row r="95" spans="1:11" ht="20.25" x14ac:dyDescent="0.3">
      <c r="A95" s="2">
        <v>82</v>
      </c>
      <c r="B95" s="23">
        <v>37</v>
      </c>
      <c r="C95" s="12" t="s">
        <v>4</v>
      </c>
      <c r="D95" s="25">
        <v>6</v>
      </c>
      <c r="E95" s="21">
        <v>69</v>
      </c>
      <c r="F95" s="33">
        <v>118</v>
      </c>
      <c r="G95" s="33">
        <v>58.5</v>
      </c>
      <c r="H95" s="33">
        <v>32.299999999999997</v>
      </c>
      <c r="I95" s="43">
        <f t="shared" si="1"/>
        <v>55.213675213675209</v>
      </c>
      <c r="J95" s="2" t="s">
        <v>20</v>
      </c>
      <c r="K95" s="46">
        <v>55</v>
      </c>
    </row>
    <row r="96" spans="1:11" ht="20.25" x14ac:dyDescent="0.3">
      <c r="A96" s="2">
        <v>83</v>
      </c>
      <c r="B96" s="23">
        <v>38</v>
      </c>
      <c r="C96" s="12" t="s">
        <v>4</v>
      </c>
      <c r="D96" s="25">
        <v>6</v>
      </c>
      <c r="E96" s="21">
        <v>59</v>
      </c>
      <c r="F96" s="33">
        <v>137</v>
      </c>
      <c r="G96" s="33">
        <v>73.8</v>
      </c>
      <c r="H96" s="33">
        <v>40.200000000000003</v>
      </c>
      <c r="I96" s="43">
        <f t="shared" si="1"/>
        <v>54.471544715447159</v>
      </c>
      <c r="J96" s="2" t="s">
        <v>20</v>
      </c>
      <c r="K96" s="46">
        <v>54</v>
      </c>
    </row>
    <row r="97" spans="1:11" ht="20.25" x14ac:dyDescent="0.3">
      <c r="A97" s="2">
        <v>89</v>
      </c>
      <c r="B97" s="23">
        <v>44</v>
      </c>
      <c r="C97" s="12" t="s">
        <v>4</v>
      </c>
      <c r="D97" s="2">
        <v>3</v>
      </c>
      <c r="E97" s="21">
        <v>14</v>
      </c>
      <c r="F97" s="19">
        <v>109</v>
      </c>
      <c r="G97" s="19">
        <v>35.700000000000003</v>
      </c>
      <c r="H97" s="19">
        <v>20.2</v>
      </c>
      <c r="I97" s="43">
        <f t="shared" si="1"/>
        <v>56.582633053221286</v>
      </c>
      <c r="J97" s="2" t="s">
        <v>20</v>
      </c>
      <c r="K97" s="46">
        <v>57</v>
      </c>
    </row>
    <row r="98" spans="1:11" ht="20.25" x14ac:dyDescent="0.3">
      <c r="A98" s="2">
        <v>90</v>
      </c>
      <c r="B98" s="23">
        <v>45</v>
      </c>
      <c r="C98" s="12" t="s">
        <v>3</v>
      </c>
      <c r="D98" s="2">
        <v>3</v>
      </c>
      <c r="E98" s="21">
        <v>17</v>
      </c>
      <c r="F98" s="34"/>
      <c r="G98" s="19">
        <v>45.7</v>
      </c>
      <c r="H98" s="19">
        <v>35.1</v>
      </c>
      <c r="I98" s="43">
        <f t="shared" si="1"/>
        <v>76.805251641137858</v>
      </c>
      <c r="J98" s="2" t="s">
        <v>20</v>
      </c>
      <c r="K98" s="46">
        <v>77</v>
      </c>
    </row>
    <row r="99" spans="1:11" ht="20.25" x14ac:dyDescent="0.3">
      <c r="A99" s="2">
        <v>91</v>
      </c>
      <c r="B99" s="23">
        <v>46</v>
      </c>
      <c r="C99" s="12" t="s">
        <v>3</v>
      </c>
      <c r="D99" s="4">
        <v>5</v>
      </c>
      <c r="E99" s="21">
        <v>23</v>
      </c>
      <c r="F99" s="19">
        <v>132</v>
      </c>
      <c r="G99" s="19">
        <v>67.2</v>
      </c>
      <c r="H99" s="19">
        <v>20.5</v>
      </c>
      <c r="I99" s="43">
        <f t="shared" si="1"/>
        <v>30.50595238095238</v>
      </c>
      <c r="J99" s="2" t="s">
        <v>20</v>
      </c>
      <c r="K99" s="46">
        <v>31</v>
      </c>
    </row>
    <row r="100" spans="1:11" ht="20.25" x14ac:dyDescent="0.3">
      <c r="A100" s="2">
        <v>94</v>
      </c>
      <c r="B100" s="23">
        <v>49</v>
      </c>
      <c r="C100" s="12" t="s">
        <v>4</v>
      </c>
      <c r="D100" s="28">
        <v>7</v>
      </c>
      <c r="E100" s="21">
        <v>48</v>
      </c>
      <c r="F100" s="19">
        <v>131</v>
      </c>
      <c r="G100" s="19">
        <v>70.099999999999994</v>
      </c>
      <c r="H100" s="19">
        <v>25</v>
      </c>
      <c r="I100" s="43">
        <f t="shared" si="1"/>
        <v>35.66333808844508</v>
      </c>
      <c r="J100" s="2" t="s">
        <v>20</v>
      </c>
      <c r="K100" s="46">
        <v>36</v>
      </c>
    </row>
    <row r="101" spans="1:11" ht="20.25" x14ac:dyDescent="0.3">
      <c r="A101" s="2">
        <v>95</v>
      </c>
      <c r="B101" s="23">
        <v>50</v>
      </c>
      <c r="C101" s="12" t="s">
        <v>3</v>
      </c>
      <c r="D101" s="2">
        <v>3</v>
      </c>
      <c r="E101" s="21">
        <v>92</v>
      </c>
      <c r="F101" s="19">
        <v>118</v>
      </c>
      <c r="G101" s="19">
        <v>44.2</v>
      </c>
      <c r="H101" s="19">
        <v>28</v>
      </c>
      <c r="I101" s="43">
        <f t="shared" si="1"/>
        <v>63.348416289592755</v>
      </c>
      <c r="J101" s="2" t="s">
        <v>20</v>
      </c>
      <c r="K101" s="46">
        <v>63</v>
      </c>
    </row>
    <row r="102" spans="1:11" ht="20.25" x14ac:dyDescent="0.3">
      <c r="A102" s="2">
        <v>97</v>
      </c>
      <c r="B102" s="23">
        <v>52</v>
      </c>
      <c r="C102" s="12" t="s">
        <v>4</v>
      </c>
      <c r="D102" s="4">
        <v>5</v>
      </c>
      <c r="E102" s="21">
        <v>15</v>
      </c>
      <c r="F102" s="19">
        <v>119</v>
      </c>
      <c r="G102" s="19">
        <v>46.7</v>
      </c>
      <c r="H102" s="19">
        <v>19.5</v>
      </c>
      <c r="I102" s="43">
        <f t="shared" si="1"/>
        <v>41.755888650963598</v>
      </c>
      <c r="J102" s="2" t="s">
        <v>20</v>
      </c>
      <c r="K102" s="46">
        <v>42</v>
      </c>
    </row>
    <row r="103" spans="1:11" ht="20.25" x14ac:dyDescent="0.3">
      <c r="A103" s="2">
        <v>100</v>
      </c>
      <c r="B103" s="23">
        <v>55</v>
      </c>
      <c r="C103" s="12" t="s">
        <v>4</v>
      </c>
      <c r="D103" s="7">
        <v>1</v>
      </c>
      <c r="E103" s="21">
        <v>14</v>
      </c>
      <c r="F103" s="19">
        <v>112</v>
      </c>
      <c r="G103" s="19">
        <v>40.1</v>
      </c>
      <c r="H103" s="19">
        <v>19.5</v>
      </c>
      <c r="I103" s="43">
        <f t="shared" si="1"/>
        <v>48.628428927680794</v>
      </c>
      <c r="J103" s="2" t="s">
        <v>20</v>
      </c>
      <c r="K103" s="46">
        <v>49</v>
      </c>
    </row>
    <row r="104" spans="1:11" ht="20.25" x14ac:dyDescent="0.3">
      <c r="A104" s="2">
        <v>105</v>
      </c>
      <c r="B104" s="16">
        <v>4</v>
      </c>
      <c r="C104" s="12" t="s">
        <v>4</v>
      </c>
      <c r="D104" s="22">
        <v>0</v>
      </c>
      <c r="E104" s="31">
        <v>90</v>
      </c>
      <c r="F104" s="34"/>
      <c r="G104" s="34">
        <v>29.7</v>
      </c>
      <c r="H104" s="34">
        <v>16</v>
      </c>
      <c r="I104" s="43">
        <f t="shared" si="1"/>
        <v>53.872053872053868</v>
      </c>
      <c r="J104" s="2" t="s">
        <v>20</v>
      </c>
      <c r="K104" s="46">
        <v>54</v>
      </c>
    </row>
    <row r="105" spans="1:11" ht="20.25" x14ac:dyDescent="0.3">
      <c r="A105" s="2">
        <v>108</v>
      </c>
      <c r="B105" s="16">
        <v>7</v>
      </c>
      <c r="C105" s="12" t="s">
        <v>4</v>
      </c>
      <c r="D105" s="25">
        <v>6</v>
      </c>
      <c r="E105" s="31">
        <v>23</v>
      </c>
      <c r="F105" s="34"/>
      <c r="G105" s="34">
        <v>42.9</v>
      </c>
      <c r="H105" s="34">
        <v>21</v>
      </c>
      <c r="I105" s="43">
        <f t="shared" si="1"/>
        <v>48.951048951048953</v>
      </c>
      <c r="J105" s="2" t="s">
        <v>20</v>
      </c>
      <c r="K105" s="46">
        <v>49</v>
      </c>
    </row>
    <row r="106" spans="1:11" ht="20.25" x14ac:dyDescent="0.3">
      <c r="A106" s="2">
        <v>114</v>
      </c>
      <c r="B106" s="16">
        <v>13</v>
      </c>
      <c r="C106" s="12" t="s">
        <v>4</v>
      </c>
      <c r="D106" s="26">
        <v>4</v>
      </c>
      <c r="E106" s="31">
        <v>47</v>
      </c>
      <c r="F106" s="21"/>
      <c r="G106" s="21">
        <v>53.5</v>
      </c>
      <c r="H106" s="21">
        <v>25.8</v>
      </c>
      <c r="I106" s="43">
        <f t="shared" si="1"/>
        <v>48.22429906542056</v>
      </c>
      <c r="J106" s="2" t="s">
        <v>20</v>
      </c>
      <c r="K106" s="46">
        <v>48</v>
      </c>
    </row>
    <row r="107" spans="1:11" ht="20.25" x14ac:dyDescent="0.3">
      <c r="A107" s="2">
        <v>115</v>
      </c>
      <c r="B107" s="16">
        <v>14</v>
      </c>
      <c r="C107" s="12" t="s">
        <v>4</v>
      </c>
      <c r="D107" s="25">
        <v>6</v>
      </c>
      <c r="E107" s="31">
        <v>22</v>
      </c>
      <c r="F107" s="21"/>
      <c r="G107" s="21">
        <v>55.6</v>
      </c>
      <c r="H107" s="21">
        <v>32.4</v>
      </c>
      <c r="I107" s="43">
        <f t="shared" si="1"/>
        <v>58.273381294964025</v>
      </c>
      <c r="J107" s="2" t="s">
        <v>20</v>
      </c>
      <c r="K107" s="46">
        <v>58</v>
      </c>
    </row>
    <row r="108" spans="1:11" ht="20.25" x14ac:dyDescent="0.3">
      <c r="A108" s="2">
        <v>116</v>
      </c>
      <c r="B108" s="16">
        <v>15</v>
      </c>
      <c r="C108" s="12" t="s">
        <v>4</v>
      </c>
      <c r="D108" s="25">
        <v>6</v>
      </c>
      <c r="E108" s="31">
        <v>70</v>
      </c>
      <c r="F108" s="21"/>
      <c r="G108" s="21">
        <v>67.900000000000006</v>
      </c>
      <c r="H108" s="21">
        <v>39.9</v>
      </c>
      <c r="I108" s="43">
        <f t="shared" si="1"/>
        <v>58.762886597938135</v>
      </c>
      <c r="J108" s="2" t="s">
        <v>20</v>
      </c>
      <c r="K108" s="46">
        <v>59</v>
      </c>
    </row>
    <row r="109" spans="1:11" ht="20.25" x14ac:dyDescent="0.3">
      <c r="A109" s="2">
        <v>119</v>
      </c>
      <c r="B109" s="16">
        <v>18</v>
      </c>
      <c r="C109" s="12" t="s">
        <v>4</v>
      </c>
      <c r="D109" s="28">
        <v>7</v>
      </c>
      <c r="E109" s="31">
        <v>99</v>
      </c>
      <c r="F109" s="21"/>
      <c r="G109" s="21">
        <v>79</v>
      </c>
      <c r="H109" s="21">
        <v>43.7</v>
      </c>
      <c r="I109" s="43">
        <f t="shared" si="1"/>
        <v>55.316455696202539</v>
      </c>
      <c r="J109" s="2" t="s">
        <v>20</v>
      </c>
      <c r="K109" s="46">
        <v>55</v>
      </c>
    </row>
    <row r="110" spans="1:11" ht="20.25" x14ac:dyDescent="0.3">
      <c r="A110" s="2">
        <v>120</v>
      </c>
      <c r="B110" s="16">
        <v>19</v>
      </c>
      <c r="C110" s="12" t="s">
        <v>4</v>
      </c>
      <c r="D110" s="7">
        <v>1</v>
      </c>
      <c r="E110" s="31">
        <v>57</v>
      </c>
      <c r="F110" s="21"/>
      <c r="G110" s="21">
        <v>35</v>
      </c>
      <c r="H110" s="21">
        <v>19.399999999999999</v>
      </c>
      <c r="I110" s="43">
        <f t="shared" si="1"/>
        <v>55.428571428571431</v>
      </c>
      <c r="J110" s="2" t="s">
        <v>20</v>
      </c>
      <c r="K110" s="46">
        <v>55</v>
      </c>
    </row>
    <row r="111" spans="1:11" ht="20.25" x14ac:dyDescent="0.3">
      <c r="A111" s="2">
        <v>121</v>
      </c>
      <c r="B111" s="16">
        <v>20</v>
      </c>
      <c r="C111" s="12" t="s">
        <v>3</v>
      </c>
      <c r="D111" s="4">
        <v>5</v>
      </c>
      <c r="E111" s="31">
        <v>99</v>
      </c>
      <c r="F111" s="21"/>
      <c r="G111" s="21">
        <v>69.5</v>
      </c>
      <c r="H111" s="21">
        <v>32.700000000000003</v>
      </c>
      <c r="I111" s="43">
        <f t="shared" si="1"/>
        <v>47.050359712230225</v>
      </c>
      <c r="J111" s="2" t="s">
        <v>20</v>
      </c>
      <c r="K111" s="46">
        <v>47</v>
      </c>
    </row>
    <row r="112" spans="1:11" ht="20.25" x14ac:dyDescent="0.3">
      <c r="A112" s="2">
        <v>122</v>
      </c>
      <c r="B112" s="16">
        <v>21</v>
      </c>
      <c r="C112" s="12" t="s">
        <v>4</v>
      </c>
      <c r="D112" s="22">
        <v>0</v>
      </c>
      <c r="E112" s="31">
        <v>29</v>
      </c>
      <c r="F112" s="21"/>
      <c r="G112" s="21">
        <v>26</v>
      </c>
      <c r="H112" s="21">
        <v>13.3</v>
      </c>
      <c r="I112" s="43">
        <f t="shared" si="1"/>
        <v>51.15384615384616</v>
      </c>
      <c r="J112" s="2" t="s">
        <v>20</v>
      </c>
      <c r="K112" s="46">
        <v>51</v>
      </c>
    </row>
    <row r="113" spans="1:11" ht="20.25" x14ac:dyDescent="0.3">
      <c r="A113" s="2">
        <v>124</v>
      </c>
      <c r="B113" s="16">
        <v>23</v>
      </c>
      <c r="C113" s="12" t="s">
        <v>4</v>
      </c>
      <c r="D113" s="27">
        <v>2</v>
      </c>
      <c r="E113" s="31">
        <v>12</v>
      </c>
      <c r="F113" s="21"/>
      <c r="G113" s="21">
        <v>36.5</v>
      </c>
      <c r="H113" s="21">
        <v>18.899999999999999</v>
      </c>
      <c r="I113" s="43">
        <f t="shared" si="1"/>
        <v>51.780821917808218</v>
      </c>
      <c r="J113" s="2" t="s">
        <v>20</v>
      </c>
      <c r="K113" s="46">
        <v>52</v>
      </c>
    </row>
    <row r="114" spans="1:11" ht="20.25" x14ac:dyDescent="0.3">
      <c r="A114" s="2">
        <v>127</v>
      </c>
      <c r="B114" s="16">
        <v>26</v>
      </c>
      <c r="C114" s="12" t="s">
        <v>4</v>
      </c>
      <c r="D114" s="2">
        <v>3</v>
      </c>
      <c r="E114" s="31">
        <v>49</v>
      </c>
      <c r="F114" s="21"/>
      <c r="G114" s="21">
        <v>39.9</v>
      </c>
      <c r="H114" s="21">
        <v>21</v>
      </c>
      <c r="I114" s="43">
        <f t="shared" si="1"/>
        <v>52.631578947368418</v>
      </c>
      <c r="J114" s="2" t="s">
        <v>20</v>
      </c>
      <c r="K114" s="46">
        <v>53</v>
      </c>
    </row>
    <row r="115" spans="1:11" ht="20.25" x14ac:dyDescent="0.3">
      <c r="A115" s="2">
        <v>128</v>
      </c>
      <c r="B115" s="16">
        <v>27</v>
      </c>
      <c r="C115" s="12" t="s">
        <v>4</v>
      </c>
      <c r="D115" s="26">
        <v>4</v>
      </c>
      <c r="E115" s="31">
        <v>11</v>
      </c>
      <c r="F115" s="21"/>
      <c r="G115" s="21">
        <v>50.3</v>
      </c>
      <c r="H115" s="21">
        <v>28.2</v>
      </c>
      <c r="I115" s="43">
        <f t="shared" si="1"/>
        <v>56.063618290258454</v>
      </c>
      <c r="J115" s="2" t="s">
        <v>20</v>
      </c>
      <c r="K115" s="46">
        <v>56</v>
      </c>
    </row>
    <row r="116" spans="1:11" ht="20.25" x14ac:dyDescent="0.3">
      <c r="A116" s="2">
        <v>129</v>
      </c>
      <c r="B116" s="16">
        <v>28</v>
      </c>
      <c r="C116" s="12" t="s">
        <v>4</v>
      </c>
      <c r="D116" s="28">
        <v>7</v>
      </c>
      <c r="E116" s="31">
        <v>35</v>
      </c>
      <c r="F116" s="21"/>
      <c r="G116" s="21">
        <v>64.7</v>
      </c>
      <c r="H116" s="21">
        <v>36.299999999999997</v>
      </c>
      <c r="I116" s="43">
        <f t="shared" ref="I116:I170" si="2">H116/G116*100</f>
        <v>56.105100463678511</v>
      </c>
      <c r="J116" s="2" t="s">
        <v>20</v>
      </c>
      <c r="K116" s="46">
        <v>56</v>
      </c>
    </row>
    <row r="117" spans="1:11" ht="20.25" x14ac:dyDescent="0.3">
      <c r="A117" s="2">
        <v>132</v>
      </c>
      <c r="B117" s="16">
        <v>31</v>
      </c>
      <c r="C117" s="12" t="s">
        <v>4</v>
      </c>
      <c r="D117" s="22">
        <v>0</v>
      </c>
      <c r="E117" s="31">
        <v>33</v>
      </c>
      <c r="F117" s="21"/>
      <c r="G117" s="21">
        <v>27</v>
      </c>
      <c r="H117" s="21">
        <v>15.4</v>
      </c>
      <c r="I117" s="43">
        <f t="shared" si="2"/>
        <v>57.037037037037038</v>
      </c>
      <c r="J117" s="2" t="s">
        <v>20</v>
      </c>
      <c r="K117" s="46">
        <v>57</v>
      </c>
    </row>
    <row r="118" spans="1:11" ht="20.25" x14ac:dyDescent="0.3">
      <c r="A118" s="2">
        <v>133</v>
      </c>
      <c r="B118" s="16">
        <v>32</v>
      </c>
      <c r="C118" s="12" t="s">
        <v>4</v>
      </c>
      <c r="D118" s="22">
        <v>0</v>
      </c>
      <c r="E118" s="31">
        <v>28</v>
      </c>
      <c r="F118" s="21"/>
      <c r="G118" s="21">
        <v>29.5</v>
      </c>
      <c r="H118" s="21">
        <v>16.399999999999999</v>
      </c>
      <c r="I118" s="43">
        <f t="shared" si="2"/>
        <v>55.593220338983052</v>
      </c>
      <c r="J118" s="2" t="s">
        <v>20</v>
      </c>
      <c r="K118" s="46">
        <v>56</v>
      </c>
    </row>
    <row r="119" spans="1:11" ht="20.25" x14ac:dyDescent="0.3">
      <c r="A119" s="2">
        <v>134</v>
      </c>
      <c r="B119" s="16">
        <v>33</v>
      </c>
      <c r="C119" s="12" t="s">
        <v>4</v>
      </c>
      <c r="D119" s="22">
        <v>0</v>
      </c>
      <c r="E119" s="31">
        <v>67</v>
      </c>
      <c r="F119" s="21"/>
      <c r="G119" s="21">
        <v>23.6</v>
      </c>
      <c r="H119" s="21">
        <v>13.5</v>
      </c>
      <c r="I119" s="43">
        <f t="shared" si="2"/>
        <v>57.203389830508463</v>
      </c>
      <c r="J119" s="2" t="s">
        <v>20</v>
      </c>
      <c r="K119" s="46">
        <v>57</v>
      </c>
    </row>
    <row r="120" spans="1:11" ht="20.25" x14ac:dyDescent="0.3">
      <c r="A120" s="2">
        <v>135</v>
      </c>
      <c r="B120" s="16">
        <v>34</v>
      </c>
      <c r="C120" s="12" t="s">
        <v>3</v>
      </c>
      <c r="D120" s="22">
        <v>0</v>
      </c>
      <c r="E120" s="31">
        <v>69</v>
      </c>
      <c r="F120" s="21"/>
      <c r="G120" s="21">
        <v>32.5</v>
      </c>
      <c r="H120" s="21">
        <v>18</v>
      </c>
      <c r="I120" s="43">
        <f t="shared" si="2"/>
        <v>55.384615384615387</v>
      </c>
      <c r="J120" s="2" t="s">
        <v>20</v>
      </c>
      <c r="K120" s="46">
        <v>55</v>
      </c>
    </row>
    <row r="121" spans="1:11" ht="20.25" x14ac:dyDescent="0.3">
      <c r="A121" s="2">
        <v>136</v>
      </c>
      <c r="B121" s="16">
        <v>35</v>
      </c>
      <c r="C121" s="12" t="s">
        <v>3</v>
      </c>
      <c r="D121" s="4">
        <v>5</v>
      </c>
      <c r="E121" s="31">
        <v>51</v>
      </c>
      <c r="F121" s="21"/>
      <c r="G121" s="21">
        <v>72.3</v>
      </c>
      <c r="H121" s="21">
        <v>36.700000000000003</v>
      </c>
      <c r="I121" s="31">
        <f t="shared" si="2"/>
        <v>50.760719225449527</v>
      </c>
      <c r="J121" s="2" t="s">
        <v>20</v>
      </c>
      <c r="K121" s="46">
        <v>51</v>
      </c>
    </row>
    <row r="122" spans="1:11" ht="20.25" x14ac:dyDescent="0.3">
      <c r="A122" s="2">
        <v>137</v>
      </c>
      <c r="B122" s="16">
        <v>36</v>
      </c>
      <c r="C122" s="12" t="s">
        <v>4</v>
      </c>
      <c r="D122" s="2">
        <v>3</v>
      </c>
      <c r="E122" s="31">
        <v>11</v>
      </c>
      <c r="F122" s="21"/>
      <c r="G122" s="21">
        <v>47</v>
      </c>
      <c r="H122" s="21">
        <v>26.7</v>
      </c>
      <c r="I122" s="31">
        <f t="shared" si="2"/>
        <v>56.808510638297868</v>
      </c>
      <c r="J122" s="2" t="s">
        <v>20</v>
      </c>
      <c r="K122" s="46">
        <v>57</v>
      </c>
    </row>
    <row r="123" spans="1:11" ht="20.25" x14ac:dyDescent="0.3">
      <c r="A123" s="2">
        <v>138</v>
      </c>
      <c r="B123" s="16">
        <v>37</v>
      </c>
      <c r="C123" s="12" t="s">
        <v>3</v>
      </c>
      <c r="D123" s="4">
        <v>5</v>
      </c>
      <c r="E123" s="31">
        <v>54</v>
      </c>
      <c r="F123" s="21"/>
      <c r="G123" s="21">
        <v>48.4</v>
      </c>
      <c r="H123" s="21">
        <v>25.6</v>
      </c>
      <c r="I123" s="31">
        <f t="shared" si="2"/>
        <v>52.892561983471076</v>
      </c>
      <c r="J123" s="2" t="s">
        <v>20</v>
      </c>
      <c r="K123" s="46">
        <v>53</v>
      </c>
    </row>
    <row r="124" spans="1:11" ht="20.25" x14ac:dyDescent="0.3">
      <c r="A124" s="2">
        <v>140</v>
      </c>
      <c r="B124" s="16">
        <v>39</v>
      </c>
      <c r="C124" s="12" t="s">
        <v>4</v>
      </c>
      <c r="D124" s="28">
        <v>7</v>
      </c>
      <c r="E124" s="31">
        <v>55</v>
      </c>
      <c r="F124" s="21"/>
      <c r="G124" s="21">
        <v>64</v>
      </c>
      <c r="H124" s="21">
        <v>36.200000000000003</v>
      </c>
      <c r="I124" s="31">
        <f t="shared" si="2"/>
        <v>56.562500000000007</v>
      </c>
      <c r="J124" s="2" t="s">
        <v>20</v>
      </c>
      <c r="K124" s="46">
        <v>57</v>
      </c>
    </row>
    <row r="125" spans="1:11" ht="20.25" x14ac:dyDescent="0.3">
      <c r="A125" s="2">
        <v>141</v>
      </c>
      <c r="B125" s="16">
        <v>40</v>
      </c>
      <c r="C125" s="12" t="s">
        <v>4</v>
      </c>
      <c r="D125" s="22">
        <v>0</v>
      </c>
      <c r="E125" s="31">
        <v>12</v>
      </c>
      <c r="F125" s="21"/>
      <c r="G125" s="21">
        <v>31.8</v>
      </c>
      <c r="H125" s="21">
        <v>16.899999999999999</v>
      </c>
      <c r="I125" s="31">
        <f t="shared" si="2"/>
        <v>53.144654088050316</v>
      </c>
      <c r="J125" s="2" t="s">
        <v>20</v>
      </c>
      <c r="K125" s="46">
        <v>53</v>
      </c>
    </row>
    <row r="126" spans="1:11" ht="20.25" x14ac:dyDescent="0.3">
      <c r="A126" s="2">
        <v>142</v>
      </c>
      <c r="B126" s="16">
        <v>41</v>
      </c>
      <c r="C126" s="12" t="s">
        <v>3</v>
      </c>
      <c r="D126" s="27">
        <v>2</v>
      </c>
      <c r="E126" s="31">
        <v>27</v>
      </c>
      <c r="F126" s="21"/>
      <c r="G126" s="21">
        <v>37</v>
      </c>
      <c r="H126" s="21">
        <v>19.100000000000001</v>
      </c>
      <c r="I126" s="31">
        <f t="shared" si="2"/>
        <v>51.621621621621628</v>
      </c>
      <c r="J126" s="2" t="s">
        <v>20</v>
      </c>
      <c r="K126" s="46">
        <v>52</v>
      </c>
    </row>
    <row r="127" spans="1:11" ht="20.25" x14ac:dyDescent="0.3">
      <c r="A127" s="2">
        <v>146</v>
      </c>
      <c r="B127" s="16">
        <v>45</v>
      </c>
      <c r="C127" s="12" t="s">
        <v>3</v>
      </c>
      <c r="D127" s="7">
        <v>1</v>
      </c>
      <c r="E127" s="31">
        <v>95</v>
      </c>
      <c r="F127" s="21"/>
      <c r="G127" s="21">
        <v>34.299999999999997</v>
      </c>
      <c r="H127" s="21">
        <v>17.8</v>
      </c>
      <c r="I127" s="31">
        <f t="shared" si="2"/>
        <v>51.895043731778436</v>
      </c>
      <c r="J127" s="2" t="s">
        <v>20</v>
      </c>
      <c r="K127" s="46">
        <v>52</v>
      </c>
    </row>
    <row r="128" spans="1:11" ht="20.25" x14ac:dyDescent="0.3">
      <c r="A128" s="2">
        <v>147</v>
      </c>
      <c r="B128" s="16">
        <v>46</v>
      </c>
      <c r="C128" s="12" t="s">
        <v>4</v>
      </c>
      <c r="D128" s="4">
        <v>5</v>
      </c>
      <c r="E128" s="31">
        <v>34</v>
      </c>
      <c r="F128" s="21"/>
      <c r="G128" s="21">
        <v>77.3</v>
      </c>
      <c r="H128" s="21">
        <v>45.5</v>
      </c>
      <c r="I128" s="31">
        <f t="shared" si="2"/>
        <v>58.861578266494185</v>
      </c>
      <c r="J128" s="2" t="s">
        <v>20</v>
      </c>
      <c r="K128" s="46">
        <v>59</v>
      </c>
    </row>
    <row r="129" spans="1:11" ht="20.25" x14ac:dyDescent="0.3">
      <c r="A129" s="2">
        <v>152</v>
      </c>
      <c r="B129" s="16">
        <v>51</v>
      </c>
      <c r="C129" s="12" t="s">
        <v>4</v>
      </c>
      <c r="D129" s="28">
        <v>7</v>
      </c>
      <c r="E129" s="31">
        <v>41</v>
      </c>
      <c r="F129" s="21"/>
      <c r="G129" s="21">
        <v>53</v>
      </c>
      <c r="H129" s="21">
        <v>28.5</v>
      </c>
      <c r="I129" s="31">
        <f t="shared" si="2"/>
        <v>53.773584905660378</v>
      </c>
      <c r="J129" s="2" t="s">
        <v>20</v>
      </c>
      <c r="K129" s="46">
        <v>54</v>
      </c>
    </row>
    <row r="130" spans="1:11" ht="20.25" x14ac:dyDescent="0.3">
      <c r="A130" s="2">
        <v>153</v>
      </c>
      <c r="B130" s="16">
        <v>52</v>
      </c>
      <c r="C130" s="12" t="s">
        <v>4</v>
      </c>
      <c r="D130" s="28">
        <v>7</v>
      </c>
      <c r="E130" s="31">
        <v>22</v>
      </c>
      <c r="F130" s="21"/>
      <c r="G130" s="21">
        <v>52</v>
      </c>
      <c r="H130" s="21">
        <v>27.9</v>
      </c>
      <c r="I130" s="31">
        <f t="shared" si="2"/>
        <v>53.653846153846153</v>
      </c>
      <c r="J130" s="2" t="s">
        <v>20</v>
      </c>
      <c r="K130" s="46">
        <v>54</v>
      </c>
    </row>
    <row r="131" spans="1:11" ht="20.25" x14ac:dyDescent="0.3">
      <c r="A131" s="2">
        <v>155</v>
      </c>
      <c r="B131" s="16">
        <v>54</v>
      </c>
      <c r="C131" s="12" t="s">
        <v>4</v>
      </c>
      <c r="D131" s="22">
        <v>0</v>
      </c>
      <c r="E131" s="31">
        <v>13</v>
      </c>
      <c r="F131" s="21"/>
      <c r="G131" s="21">
        <v>31.8</v>
      </c>
      <c r="H131" s="21">
        <v>16.7</v>
      </c>
      <c r="I131" s="31">
        <f t="shared" si="2"/>
        <v>52.515723270440247</v>
      </c>
      <c r="J131" s="2" t="s">
        <v>20</v>
      </c>
      <c r="K131" s="46">
        <v>53</v>
      </c>
    </row>
    <row r="132" spans="1:11" ht="20.25" x14ac:dyDescent="0.3">
      <c r="A132" s="2">
        <v>156</v>
      </c>
      <c r="B132" s="16">
        <v>55</v>
      </c>
      <c r="C132" s="12" t="s">
        <v>4</v>
      </c>
      <c r="D132" s="26">
        <v>4</v>
      </c>
      <c r="E132" s="31">
        <v>20</v>
      </c>
      <c r="F132" s="21"/>
      <c r="G132" s="21">
        <v>46</v>
      </c>
      <c r="H132" s="21">
        <v>26.4</v>
      </c>
      <c r="I132" s="31">
        <f t="shared" si="2"/>
        <v>57.391304347826086</v>
      </c>
      <c r="J132" s="2" t="s">
        <v>20</v>
      </c>
      <c r="K132" s="46">
        <v>57</v>
      </c>
    </row>
    <row r="133" spans="1:11" ht="20.25" x14ac:dyDescent="0.3">
      <c r="A133" s="2">
        <v>157</v>
      </c>
      <c r="B133" s="16">
        <v>56</v>
      </c>
      <c r="C133" s="12" t="s">
        <v>4</v>
      </c>
      <c r="D133" s="25">
        <v>6</v>
      </c>
      <c r="E133" s="31">
        <v>71</v>
      </c>
      <c r="F133" s="21"/>
      <c r="G133" s="21">
        <v>61.9</v>
      </c>
      <c r="H133" s="21">
        <v>34.4</v>
      </c>
      <c r="I133" s="31">
        <f t="shared" si="2"/>
        <v>55.573505654281099</v>
      </c>
      <c r="J133" s="2" t="s">
        <v>20</v>
      </c>
      <c r="K133" s="46">
        <v>56</v>
      </c>
    </row>
    <row r="134" spans="1:11" ht="20.25" x14ac:dyDescent="0.3">
      <c r="A134" s="2">
        <v>159</v>
      </c>
      <c r="B134" s="16">
        <v>58</v>
      </c>
      <c r="C134" s="12" t="s">
        <v>4</v>
      </c>
      <c r="D134" s="25">
        <v>6</v>
      </c>
      <c r="E134" s="31">
        <v>31</v>
      </c>
      <c r="F134" s="21"/>
      <c r="G134" s="21">
        <v>53.7</v>
      </c>
      <c r="H134" s="21">
        <v>30.1</v>
      </c>
      <c r="I134" s="31">
        <f t="shared" si="2"/>
        <v>56.052141527001865</v>
      </c>
      <c r="J134" s="2" t="s">
        <v>20</v>
      </c>
      <c r="K134" s="46">
        <v>56</v>
      </c>
    </row>
    <row r="135" spans="1:11" ht="20.25" x14ac:dyDescent="0.3">
      <c r="A135" s="2">
        <v>160</v>
      </c>
      <c r="B135" s="16">
        <v>59</v>
      </c>
      <c r="C135" s="12" t="s">
        <v>4</v>
      </c>
      <c r="D135" s="26">
        <v>4</v>
      </c>
      <c r="E135" s="31">
        <v>58</v>
      </c>
      <c r="F135" s="21"/>
      <c r="G135" s="21">
        <v>39</v>
      </c>
      <c r="H135" s="21">
        <v>27.3</v>
      </c>
      <c r="I135" s="31">
        <f t="shared" si="2"/>
        <v>70</v>
      </c>
      <c r="J135" s="2" t="s">
        <v>20</v>
      </c>
      <c r="K135" s="46">
        <v>70</v>
      </c>
    </row>
    <row r="136" spans="1:11" ht="20.25" x14ac:dyDescent="0.3">
      <c r="A136" s="2">
        <v>161</v>
      </c>
      <c r="B136" s="16">
        <v>60</v>
      </c>
      <c r="C136" s="12" t="s">
        <v>4</v>
      </c>
      <c r="D136" s="25">
        <v>6</v>
      </c>
      <c r="E136" s="31">
        <v>69</v>
      </c>
      <c r="F136" s="21"/>
      <c r="G136" s="21">
        <v>54.6</v>
      </c>
      <c r="H136" s="21">
        <v>27</v>
      </c>
      <c r="I136" s="31">
        <f t="shared" si="2"/>
        <v>49.450549450549445</v>
      </c>
      <c r="J136" s="2" t="s">
        <v>20</v>
      </c>
      <c r="K136" s="46">
        <v>49</v>
      </c>
    </row>
    <row r="137" spans="1:11" ht="20.25" x14ac:dyDescent="0.3">
      <c r="A137" s="2">
        <v>162</v>
      </c>
      <c r="B137" s="16">
        <v>61</v>
      </c>
      <c r="C137" s="12" t="s">
        <v>4</v>
      </c>
      <c r="D137" s="25">
        <v>6</v>
      </c>
      <c r="E137" s="31">
        <v>26</v>
      </c>
      <c r="F137" s="21"/>
      <c r="G137" s="21">
        <v>65.400000000000006</v>
      </c>
      <c r="H137" s="21">
        <v>35.799999999999997</v>
      </c>
      <c r="I137" s="31">
        <f t="shared" si="2"/>
        <v>54.740061162079499</v>
      </c>
      <c r="J137" s="2" t="s">
        <v>20</v>
      </c>
      <c r="K137" s="46">
        <v>55</v>
      </c>
    </row>
    <row r="138" spans="1:11" ht="20.25" x14ac:dyDescent="0.3">
      <c r="A138" s="2">
        <v>163</v>
      </c>
      <c r="B138" s="16">
        <v>62</v>
      </c>
      <c r="C138" s="12" t="s">
        <v>4</v>
      </c>
      <c r="D138" s="28">
        <v>7</v>
      </c>
      <c r="E138" s="31">
        <v>23</v>
      </c>
      <c r="F138" s="21"/>
      <c r="G138" s="21">
        <v>60.7</v>
      </c>
      <c r="H138" s="21">
        <v>32.5</v>
      </c>
      <c r="I138" s="31">
        <f t="shared" si="2"/>
        <v>53.542009884678741</v>
      </c>
      <c r="J138" s="2" t="s">
        <v>20</v>
      </c>
      <c r="K138" s="46">
        <v>54</v>
      </c>
    </row>
    <row r="139" spans="1:11" ht="20.25" x14ac:dyDescent="0.3">
      <c r="A139" s="2">
        <v>164</v>
      </c>
      <c r="B139" s="16">
        <v>63</v>
      </c>
      <c r="C139" s="12" t="s">
        <v>3</v>
      </c>
      <c r="D139" s="22">
        <v>0</v>
      </c>
      <c r="E139" s="31">
        <v>27</v>
      </c>
      <c r="F139" s="21"/>
      <c r="G139" s="21">
        <v>31</v>
      </c>
      <c r="H139" s="21">
        <v>17</v>
      </c>
      <c r="I139" s="31">
        <f t="shared" si="2"/>
        <v>54.838709677419352</v>
      </c>
      <c r="J139" s="2" t="s">
        <v>20</v>
      </c>
      <c r="K139" s="46">
        <v>55</v>
      </c>
    </row>
    <row r="140" spans="1:11" ht="20.25" x14ac:dyDescent="0.3">
      <c r="A140" s="2">
        <v>168</v>
      </c>
      <c r="B140" s="16">
        <v>67</v>
      </c>
      <c r="C140" s="12" t="s">
        <v>4</v>
      </c>
      <c r="D140" s="4">
        <v>5</v>
      </c>
      <c r="E140" s="31">
        <v>30</v>
      </c>
      <c r="F140" s="21"/>
      <c r="G140" s="21">
        <v>52</v>
      </c>
      <c r="H140" s="21">
        <v>37.200000000000003</v>
      </c>
      <c r="I140" s="31">
        <f t="shared" si="2"/>
        <v>71.538461538461533</v>
      </c>
      <c r="J140" s="2" t="s">
        <v>20</v>
      </c>
      <c r="K140" s="46">
        <v>72</v>
      </c>
    </row>
    <row r="141" spans="1:11" ht="20.25" x14ac:dyDescent="0.3">
      <c r="A141" s="2">
        <v>169</v>
      </c>
      <c r="B141" s="16">
        <v>68</v>
      </c>
      <c r="C141" s="12" t="s">
        <v>3</v>
      </c>
      <c r="D141" s="28">
        <v>7</v>
      </c>
      <c r="E141" s="31">
        <v>48</v>
      </c>
      <c r="F141" s="21"/>
      <c r="G141" s="21">
        <v>58.6</v>
      </c>
      <c r="H141" s="21">
        <v>31</v>
      </c>
      <c r="I141" s="31">
        <f t="shared" si="2"/>
        <v>52.901023890784984</v>
      </c>
      <c r="J141" s="2" t="s">
        <v>20</v>
      </c>
      <c r="K141" s="46">
        <v>53</v>
      </c>
    </row>
    <row r="142" spans="1:11" ht="20.25" x14ac:dyDescent="0.3">
      <c r="A142" s="2">
        <v>171</v>
      </c>
      <c r="B142" s="16">
        <v>70</v>
      </c>
      <c r="C142" s="12" t="s">
        <v>3</v>
      </c>
      <c r="D142" s="25">
        <v>6</v>
      </c>
      <c r="E142" s="21">
        <v>90</v>
      </c>
      <c r="F142" s="21"/>
      <c r="G142" s="21">
        <v>53.5</v>
      </c>
      <c r="H142" s="21">
        <v>25.9</v>
      </c>
      <c r="I142" s="31">
        <f t="shared" si="2"/>
        <v>48.411214953271028</v>
      </c>
      <c r="J142" s="2" t="s">
        <v>20</v>
      </c>
      <c r="K142" s="46">
        <v>48</v>
      </c>
    </row>
    <row r="143" spans="1:11" ht="20.25" x14ac:dyDescent="0.3">
      <c r="A143" s="2">
        <v>172</v>
      </c>
      <c r="B143" s="16">
        <v>71</v>
      </c>
      <c r="C143" s="12" t="s">
        <v>4</v>
      </c>
      <c r="D143" s="22">
        <v>0</v>
      </c>
      <c r="E143" s="21">
        <v>45</v>
      </c>
      <c r="F143" s="21"/>
      <c r="G143" s="21">
        <v>27</v>
      </c>
      <c r="H143" s="21">
        <v>16</v>
      </c>
      <c r="I143" s="31">
        <f t="shared" si="2"/>
        <v>59.259259259259252</v>
      </c>
      <c r="J143" s="2" t="s">
        <v>20</v>
      </c>
      <c r="K143" s="46">
        <v>59</v>
      </c>
    </row>
    <row r="144" spans="1:11" ht="20.25" x14ac:dyDescent="0.3">
      <c r="A144" s="2">
        <v>173</v>
      </c>
      <c r="B144" s="16">
        <v>72</v>
      </c>
      <c r="C144" s="12" t="s">
        <v>4</v>
      </c>
      <c r="D144" s="4">
        <v>5</v>
      </c>
      <c r="E144" s="21">
        <v>59</v>
      </c>
      <c r="F144" s="21"/>
      <c r="G144" s="21">
        <v>63</v>
      </c>
      <c r="H144" s="21">
        <v>34.9</v>
      </c>
      <c r="I144" s="31">
        <f t="shared" si="2"/>
        <v>55.396825396825399</v>
      </c>
      <c r="J144" s="2" t="s">
        <v>20</v>
      </c>
      <c r="K144" s="46">
        <v>55</v>
      </c>
    </row>
    <row r="145" spans="1:11" ht="20.25" x14ac:dyDescent="0.25">
      <c r="A145" s="2">
        <v>1</v>
      </c>
      <c r="B145" s="2"/>
      <c r="C145" s="5" t="s">
        <v>3</v>
      </c>
      <c r="D145" s="13">
        <v>1</v>
      </c>
      <c r="E145" s="29">
        <v>295</v>
      </c>
      <c r="F145" s="17">
        <v>95</v>
      </c>
      <c r="G145" s="18">
        <v>23.3</v>
      </c>
      <c r="H145" s="17">
        <v>12.8</v>
      </c>
      <c r="I145" s="43">
        <f t="shared" si="2"/>
        <v>54.935622317596568</v>
      </c>
      <c r="J145" s="2" t="s">
        <v>21</v>
      </c>
      <c r="K145" s="46">
        <v>55</v>
      </c>
    </row>
    <row r="146" spans="1:11" ht="20.25" x14ac:dyDescent="0.25">
      <c r="A146" s="2">
        <v>21</v>
      </c>
      <c r="B146" s="2"/>
      <c r="C146" s="5" t="s">
        <v>3</v>
      </c>
      <c r="D146" s="11">
        <v>5</v>
      </c>
      <c r="E146" s="21">
        <v>136</v>
      </c>
      <c r="F146" s="17">
        <v>115</v>
      </c>
      <c r="G146" s="18">
        <v>41.8</v>
      </c>
      <c r="H146" s="17">
        <v>22.35</v>
      </c>
      <c r="I146" s="43">
        <f t="shared" si="2"/>
        <v>53.468899521531114</v>
      </c>
      <c r="J146" s="2" t="s">
        <v>21</v>
      </c>
      <c r="K146" s="46">
        <v>53</v>
      </c>
    </row>
    <row r="147" spans="1:11" ht="20.25" x14ac:dyDescent="0.25">
      <c r="A147" s="2">
        <v>27</v>
      </c>
      <c r="B147" s="2"/>
      <c r="C147" s="5" t="s">
        <v>4</v>
      </c>
      <c r="D147" s="11">
        <v>5</v>
      </c>
      <c r="E147" s="21">
        <v>252</v>
      </c>
      <c r="F147" s="17">
        <v>120</v>
      </c>
      <c r="G147" s="18">
        <v>43.6</v>
      </c>
      <c r="H147" s="17">
        <v>22.85</v>
      </c>
      <c r="I147" s="43">
        <f t="shared" si="2"/>
        <v>52.408256880733951</v>
      </c>
      <c r="J147" s="2" t="s">
        <v>21</v>
      </c>
      <c r="K147" s="46">
        <v>52</v>
      </c>
    </row>
    <row r="148" spans="1:11" ht="20.25" x14ac:dyDescent="0.25">
      <c r="A148" s="2">
        <v>35</v>
      </c>
      <c r="B148" s="2"/>
      <c r="C148" s="5" t="s">
        <v>4</v>
      </c>
      <c r="D148" s="15">
        <v>4</v>
      </c>
      <c r="E148" s="21">
        <v>103</v>
      </c>
      <c r="F148" s="17">
        <v>120</v>
      </c>
      <c r="G148" s="18">
        <v>45.6</v>
      </c>
      <c r="H148" s="17">
        <v>24.1</v>
      </c>
      <c r="I148" s="43">
        <f t="shared" si="2"/>
        <v>52.850877192982459</v>
      </c>
      <c r="J148" s="2" t="s">
        <v>21</v>
      </c>
      <c r="K148" s="46">
        <v>53</v>
      </c>
    </row>
    <row r="149" spans="1:11" ht="20.25" x14ac:dyDescent="0.25">
      <c r="A149" s="2">
        <v>36</v>
      </c>
      <c r="B149" s="2"/>
      <c r="C149" s="5" t="s">
        <v>4</v>
      </c>
      <c r="D149" s="15">
        <v>4</v>
      </c>
      <c r="E149" s="21">
        <v>206</v>
      </c>
      <c r="F149" s="17">
        <v>130</v>
      </c>
      <c r="G149" s="18">
        <v>67.3</v>
      </c>
      <c r="H149" s="17">
        <v>38.450000000000003</v>
      </c>
      <c r="I149" s="43">
        <f t="shared" si="2"/>
        <v>57.132243684992581</v>
      </c>
      <c r="J149" s="2" t="s">
        <v>21</v>
      </c>
      <c r="K149" s="46">
        <v>57</v>
      </c>
    </row>
    <row r="150" spans="1:11" ht="20.25" x14ac:dyDescent="0.3">
      <c r="A150" s="2">
        <v>84</v>
      </c>
      <c r="B150" s="23">
        <v>39</v>
      </c>
      <c r="C150" s="12" t="s">
        <v>4</v>
      </c>
      <c r="D150" s="22">
        <v>0</v>
      </c>
      <c r="E150" s="21">
        <v>150</v>
      </c>
      <c r="F150" s="33">
        <v>96</v>
      </c>
      <c r="G150" s="33">
        <v>25.2</v>
      </c>
      <c r="H150" s="33">
        <v>14</v>
      </c>
      <c r="I150" s="43">
        <f t="shared" si="2"/>
        <v>55.555555555555557</v>
      </c>
      <c r="J150" s="2" t="s">
        <v>21</v>
      </c>
      <c r="K150" s="46">
        <v>56</v>
      </c>
    </row>
    <row r="151" spans="1:11" ht="20.25" x14ac:dyDescent="0.3">
      <c r="A151" s="2">
        <v>96</v>
      </c>
      <c r="B151" s="23">
        <v>51</v>
      </c>
      <c r="C151" s="12" t="s">
        <v>4</v>
      </c>
      <c r="D151" s="25">
        <v>6</v>
      </c>
      <c r="E151" s="21">
        <v>149</v>
      </c>
      <c r="F151" s="19">
        <v>130</v>
      </c>
      <c r="G151" s="19">
        <v>64.099999999999994</v>
      </c>
      <c r="H151" s="19">
        <v>19.3</v>
      </c>
      <c r="I151" s="43">
        <f t="shared" si="2"/>
        <v>30.10920436817473</v>
      </c>
      <c r="J151" s="2" t="s">
        <v>21</v>
      </c>
      <c r="K151" s="46">
        <v>30</v>
      </c>
    </row>
    <row r="152" spans="1:11" ht="20.25" x14ac:dyDescent="0.3">
      <c r="A152" s="2">
        <v>102</v>
      </c>
      <c r="B152" s="16">
        <v>1</v>
      </c>
      <c r="C152" s="12" t="s">
        <v>3</v>
      </c>
      <c r="D152" s="22">
        <v>0</v>
      </c>
      <c r="E152" s="31">
        <v>407</v>
      </c>
      <c r="F152" s="34"/>
      <c r="G152" s="34">
        <v>34.799999999999997</v>
      </c>
      <c r="H152" s="34">
        <v>18.5</v>
      </c>
      <c r="I152" s="43">
        <f t="shared" si="2"/>
        <v>53.160919540229891</v>
      </c>
      <c r="J152" s="2" t="s">
        <v>21</v>
      </c>
      <c r="K152" s="46">
        <v>53</v>
      </c>
    </row>
    <row r="153" spans="1:11" ht="20.25" x14ac:dyDescent="0.3">
      <c r="A153" s="2">
        <v>106</v>
      </c>
      <c r="B153" s="16">
        <v>5</v>
      </c>
      <c r="C153" s="12" t="s">
        <v>4</v>
      </c>
      <c r="D153" s="4">
        <v>5</v>
      </c>
      <c r="E153" s="31">
        <v>281</v>
      </c>
      <c r="F153" s="34"/>
      <c r="G153" s="34">
        <v>46</v>
      </c>
      <c r="H153" s="34">
        <v>24</v>
      </c>
      <c r="I153" s="43">
        <f t="shared" si="2"/>
        <v>52.173913043478258</v>
      </c>
      <c r="J153" s="2" t="s">
        <v>21</v>
      </c>
      <c r="K153" s="46">
        <v>52</v>
      </c>
    </row>
    <row r="154" spans="1:11" ht="20.25" x14ac:dyDescent="0.3">
      <c r="A154" s="2">
        <v>107</v>
      </c>
      <c r="B154" s="16">
        <v>6</v>
      </c>
      <c r="C154" s="12" t="s">
        <v>4</v>
      </c>
      <c r="D154" s="28">
        <v>7</v>
      </c>
      <c r="E154" s="31">
        <v>319</v>
      </c>
      <c r="F154" s="34"/>
      <c r="G154" s="34">
        <v>44.4</v>
      </c>
      <c r="H154" s="34">
        <v>23.6</v>
      </c>
      <c r="I154" s="43">
        <f t="shared" si="2"/>
        <v>53.153153153153156</v>
      </c>
      <c r="J154" s="2" t="s">
        <v>21</v>
      </c>
      <c r="K154" s="46">
        <v>53</v>
      </c>
    </row>
    <row r="155" spans="1:11" ht="20.25" x14ac:dyDescent="0.3">
      <c r="A155" s="2">
        <v>110</v>
      </c>
      <c r="B155" s="16">
        <v>9</v>
      </c>
      <c r="C155" s="12" t="s">
        <v>4</v>
      </c>
      <c r="D155" s="7">
        <v>1</v>
      </c>
      <c r="E155" s="31">
        <v>184</v>
      </c>
      <c r="F155" s="34"/>
      <c r="G155" s="34">
        <v>34.200000000000003</v>
      </c>
      <c r="H155" s="34">
        <v>16</v>
      </c>
      <c r="I155" s="43">
        <f t="shared" si="2"/>
        <v>46.783625730994146</v>
      </c>
      <c r="J155" s="2" t="s">
        <v>21</v>
      </c>
      <c r="K155" s="46">
        <v>47</v>
      </c>
    </row>
    <row r="156" spans="1:11" ht="20.25" x14ac:dyDescent="0.3">
      <c r="A156" s="2">
        <v>111</v>
      </c>
      <c r="B156" s="16">
        <v>10</v>
      </c>
      <c r="C156" s="12" t="s">
        <v>3</v>
      </c>
      <c r="D156" s="7">
        <v>1</v>
      </c>
      <c r="E156" s="31">
        <v>225</v>
      </c>
      <c r="F156" s="34"/>
      <c r="G156" s="34">
        <v>32.9</v>
      </c>
      <c r="H156" s="34">
        <v>17</v>
      </c>
      <c r="I156" s="43">
        <f t="shared" si="2"/>
        <v>51.671732522796354</v>
      </c>
      <c r="J156" s="2" t="s">
        <v>21</v>
      </c>
      <c r="K156" s="46">
        <v>52</v>
      </c>
    </row>
    <row r="157" spans="1:11" ht="20.25" x14ac:dyDescent="0.3">
      <c r="A157" s="2">
        <v>112</v>
      </c>
      <c r="B157" s="16">
        <v>11</v>
      </c>
      <c r="C157" s="12" t="s">
        <v>4</v>
      </c>
      <c r="D157" s="26">
        <v>4</v>
      </c>
      <c r="E157" s="31">
        <v>178</v>
      </c>
      <c r="F157" s="34"/>
      <c r="G157" s="34">
        <v>51.5</v>
      </c>
      <c r="H157" s="34">
        <v>28.5</v>
      </c>
      <c r="I157" s="43">
        <f t="shared" si="2"/>
        <v>55.339805825242713</v>
      </c>
      <c r="J157" s="2" t="s">
        <v>21</v>
      </c>
      <c r="K157" s="46">
        <v>55</v>
      </c>
    </row>
    <row r="158" spans="1:11" ht="20.25" x14ac:dyDescent="0.3">
      <c r="A158" s="2">
        <v>113</v>
      </c>
      <c r="B158" s="16">
        <v>12</v>
      </c>
      <c r="C158" s="12" t="s">
        <v>4</v>
      </c>
      <c r="D158" s="26">
        <v>4</v>
      </c>
      <c r="E158" s="31">
        <v>127</v>
      </c>
      <c r="F158" s="34"/>
      <c r="G158" s="34">
        <v>54.4</v>
      </c>
      <c r="H158" s="34">
        <v>30.6</v>
      </c>
      <c r="I158" s="43">
        <f t="shared" si="2"/>
        <v>56.25</v>
      </c>
      <c r="J158" s="2" t="s">
        <v>21</v>
      </c>
      <c r="K158" s="46">
        <v>56</v>
      </c>
    </row>
    <row r="159" spans="1:11" ht="20.25" x14ac:dyDescent="0.3">
      <c r="A159" s="2">
        <v>117</v>
      </c>
      <c r="B159" s="16">
        <v>16</v>
      </c>
      <c r="C159" s="12" t="s">
        <v>3</v>
      </c>
      <c r="D159" s="28">
        <v>7</v>
      </c>
      <c r="E159" s="31">
        <v>604</v>
      </c>
      <c r="F159" s="21"/>
      <c r="G159" s="21">
        <v>81.7</v>
      </c>
      <c r="H159" s="21">
        <v>43</v>
      </c>
      <c r="I159" s="43">
        <f t="shared" si="2"/>
        <v>52.631578947368418</v>
      </c>
      <c r="J159" s="2" t="s">
        <v>21</v>
      </c>
      <c r="K159" s="46">
        <v>53</v>
      </c>
    </row>
    <row r="160" spans="1:11" ht="20.25" x14ac:dyDescent="0.3">
      <c r="A160" s="2">
        <v>123</v>
      </c>
      <c r="B160" s="16">
        <v>22</v>
      </c>
      <c r="C160" s="12" t="s">
        <v>4</v>
      </c>
      <c r="D160" s="25">
        <v>6</v>
      </c>
      <c r="E160" s="31">
        <v>237</v>
      </c>
      <c r="F160" s="21"/>
      <c r="G160" s="21">
        <v>62.7</v>
      </c>
      <c r="H160" s="21">
        <v>35.200000000000003</v>
      </c>
      <c r="I160" s="43">
        <f t="shared" si="2"/>
        <v>56.140350877192979</v>
      </c>
      <c r="J160" s="2" t="s">
        <v>21</v>
      </c>
      <c r="K160" s="46">
        <v>56</v>
      </c>
    </row>
    <row r="161" spans="1:11" ht="20.25" x14ac:dyDescent="0.3">
      <c r="A161" s="2">
        <v>130</v>
      </c>
      <c r="B161" s="16">
        <v>29</v>
      </c>
      <c r="C161" s="12" t="s">
        <v>4</v>
      </c>
      <c r="D161" s="28">
        <v>7</v>
      </c>
      <c r="E161" s="31">
        <v>109</v>
      </c>
      <c r="F161" s="21"/>
      <c r="G161" s="21">
        <v>74.5</v>
      </c>
      <c r="H161" s="21">
        <v>38.700000000000003</v>
      </c>
      <c r="I161" s="43">
        <f t="shared" si="2"/>
        <v>51.946308724832214</v>
      </c>
      <c r="J161" s="2" t="s">
        <v>21</v>
      </c>
      <c r="K161" s="46">
        <v>52</v>
      </c>
    </row>
    <row r="162" spans="1:11" ht="20.25" x14ac:dyDescent="0.3">
      <c r="A162" s="2">
        <v>131</v>
      </c>
      <c r="B162" s="16">
        <v>30</v>
      </c>
      <c r="C162" s="12" t="s">
        <v>3</v>
      </c>
      <c r="D162" s="4">
        <v>5</v>
      </c>
      <c r="E162" s="31">
        <v>138</v>
      </c>
      <c r="F162" s="21"/>
      <c r="G162" s="21">
        <v>46.5</v>
      </c>
      <c r="H162" s="21">
        <v>23.8</v>
      </c>
      <c r="I162" s="43">
        <f t="shared" si="2"/>
        <v>51.182795698924735</v>
      </c>
      <c r="J162" s="2" t="s">
        <v>21</v>
      </c>
      <c r="K162" s="46">
        <v>51</v>
      </c>
    </row>
    <row r="163" spans="1:11" ht="20.25" x14ac:dyDescent="0.3">
      <c r="A163" s="2">
        <v>139</v>
      </c>
      <c r="B163" s="16">
        <v>38</v>
      </c>
      <c r="C163" s="12" t="s">
        <v>3</v>
      </c>
      <c r="D163" s="25">
        <v>6</v>
      </c>
      <c r="E163" s="31">
        <v>141</v>
      </c>
      <c r="F163" s="21"/>
      <c r="G163" s="21">
        <v>51.1</v>
      </c>
      <c r="H163" s="21">
        <v>26.3</v>
      </c>
      <c r="I163" s="31">
        <f t="shared" si="2"/>
        <v>51.467710371819962</v>
      </c>
      <c r="J163" s="2" t="s">
        <v>21</v>
      </c>
      <c r="K163" s="46">
        <v>51</v>
      </c>
    </row>
    <row r="164" spans="1:11" ht="20.25" x14ac:dyDescent="0.3">
      <c r="A164" s="2">
        <v>143</v>
      </c>
      <c r="B164" s="16">
        <v>42</v>
      </c>
      <c r="C164" s="12" t="s">
        <v>4</v>
      </c>
      <c r="D164" s="28">
        <v>7</v>
      </c>
      <c r="E164" s="31">
        <v>239</v>
      </c>
      <c r="F164" s="21"/>
      <c r="G164" s="21">
        <v>76.400000000000006</v>
      </c>
      <c r="H164" s="21">
        <v>43.3</v>
      </c>
      <c r="I164" s="31">
        <f t="shared" si="2"/>
        <v>56.675392670157066</v>
      </c>
      <c r="J164" s="2" t="s">
        <v>21</v>
      </c>
      <c r="K164" s="46">
        <v>57</v>
      </c>
    </row>
    <row r="165" spans="1:11" ht="20.25" x14ac:dyDescent="0.3">
      <c r="A165" s="2">
        <v>148</v>
      </c>
      <c r="B165" s="16">
        <v>47</v>
      </c>
      <c r="C165" s="12" t="s">
        <v>3</v>
      </c>
      <c r="D165" s="28">
        <v>7</v>
      </c>
      <c r="E165" s="31">
        <v>101</v>
      </c>
      <c r="F165" s="21"/>
      <c r="G165" s="21">
        <v>80.8</v>
      </c>
      <c r="H165" s="21">
        <v>42</v>
      </c>
      <c r="I165" s="31">
        <f t="shared" si="2"/>
        <v>51.980198019801982</v>
      </c>
      <c r="J165" s="2" t="s">
        <v>21</v>
      </c>
      <c r="K165" s="46">
        <v>52</v>
      </c>
    </row>
    <row r="166" spans="1:11" ht="20.25" x14ac:dyDescent="0.3">
      <c r="A166" s="2">
        <v>150</v>
      </c>
      <c r="B166" s="16">
        <v>49</v>
      </c>
      <c r="C166" s="12" t="s">
        <v>4</v>
      </c>
      <c r="D166" s="22">
        <v>0</v>
      </c>
      <c r="E166" s="31">
        <v>100</v>
      </c>
      <c r="F166" s="21"/>
      <c r="G166" s="21">
        <v>33.4</v>
      </c>
      <c r="H166" s="21">
        <v>17.3</v>
      </c>
      <c r="I166" s="31">
        <f t="shared" si="2"/>
        <v>51.796407185628745</v>
      </c>
      <c r="J166" s="2" t="s">
        <v>21</v>
      </c>
      <c r="K166" s="46">
        <v>52</v>
      </c>
    </row>
    <row r="167" spans="1:11" ht="20.25" x14ac:dyDescent="0.3">
      <c r="A167" s="2">
        <v>154</v>
      </c>
      <c r="B167" s="16">
        <v>53</v>
      </c>
      <c r="C167" s="12" t="s">
        <v>4</v>
      </c>
      <c r="D167" s="4">
        <v>5</v>
      </c>
      <c r="E167" s="31">
        <v>256</v>
      </c>
      <c r="F167" s="21"/>
      <c r="G167" s="21">
        <v>55.8</v>
      </c>
      <c r="H167" s="21">
        <v>30.5</v>
      </c>
      <c r="I167" s="31">
        <f t="shared" si="2"/>
        <v>54.659498207885306</v>
      </c>
      <c r="J167" s="2" t="s">
        <v>21</v>
      </c>
      <c r="K167" s="46">
        <v>55</v>
      </c>
    </row>
    <row r="168" spans="1:11" ht="20.25" x14ac:dyDescent="0.3">
      <c r="A168" s="2">
        <v>158</v>
      </c>
      <c r="B168" s="16">
        <v>57</v>
      </c>
      <c r="C168" s="12" t="s">
        <v>3</v>
      </c>
      <c r="D168" s="2">
        <v>3</v>
      </c>
      <c r="E168" s="31">
        <v>214</v>
      </c>
      <c r="F168" s="21"/>
      <c r="G168" s="21">
        <v>41.4</v>
      </c>
      <c r="H168" s="21">
        <v>19.899999999999999</v>
      </c>
      <c r="I168" s="31">
        <f t="shared" si="2"/>
        <v>48.067632850241544</v>
      </c>
      <c r="J168" s="2" t="s">
        <v>21</v>
      </c>
      <c r="K168" s="46">
        <v>48</v>
      </c>
    </row>
    <row r="169" spans="1:11" ht="20.25" x14ac:dyDescent="0.3">
      <c r="A169" s="2">
        <v>166</v>
      </c>
      <c r="B169" s="16">
        <v>65</v>
      </c>
      <c r="C169" s="12" t="s">
        <v>3</v>
      </c>
      <c r="D169" s="26">
        <v>4</v>
      </c>
      <c r="E169" s="31">
        <v>360</v>
      </c>
      <c r="F169" s="21"/>
      <c r="G169" s="21">
        <v>49.2</v>
      </c>
      <c r="H169" s="21">
        <v>27.8</v>
      </c>
      <c r="I169" s="31">
        <f t="shared" si="2"/>
        <v>56.50406504065041</v>
      </c>
      <c r="J169" s="2" t="s">
        <v>21</v>
      </c>
      <c r="K169" s="46">
        <v>57</v>
      </c>
    </row>
    <row r="170" spans="1:11" ht="20.25" x14ac:dyDescent="0.3">
      <c r="A170" s="2">
        <v>167</v>
      </c>
      <c r="B170" s="16">
        <v>66</v>
      </c>
      <c r="C170" s="12" t="s">
        <v>4</v>
      </c>
      <c r="D170" s="22">
        <v>0</v>
      </c>
      <c r="E170" s="31">
        <v>128</v>
      </c>
      <c r="F170" s="21"/>
      <c r="G170" s="21">
        <v>36</v>
      </c>
      <c r="H170" s="21">
        <v>18</v>
      </c>
      <c r="I170" s="31">
        <f t="shared" si="2"/>
        <v>50</v>
      </c>
      <c r="J170" s="2" t="s">
        <v>21</v>
      </c>
      <c r="K170" s="46">
        <v>50</v>
      </c>
    </row>
    <row r="195" spans="1:1" x14ac:dyDescent="0.25">
      <c r="A195" s="47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34E53-44F7-46D5-ABB9-DCCABBB43C56}">
  <dimension ref="A1:AU195"/>
  <sheetViews>
    <sheetView workbookViewId="0">
      <selection activeCell="K1" sqref="A1:K1048576"/>
    </sheetView>
  </sheetViews>
  <sheetFormatPr defaultRowHeight="15" x14ac:dyDescent="0.25"/>
  <cols>
    <col min="10" max="10" width="8.140625" customWidth="1"/>
    <col min="11" max="11" width="17.28515625" bestFit="1" customWidth="1"/>
    <col min="12" max="12" width="20.85546875" bestFit="1" customWidth="1"/>
    <col min="13" max="13" width="27" bestFit="1" customWidth="1"/>
    <col min="14" max="14" width="20.85546875" bestFit="1" customWidth="1"/>
    <col min="15" max="45" width="3" bestFit="1" customWidth="1"/>
    <col min="46" max="46" width="7.42578125" bestFit="1" customWidth="1"/>
    <col min="47" max="47" width="11.85546875" bestFit="1" customWidth="1"/>
    <col min="48" max="55" width="3" bestFit="1" customWidth="1"/>
    <col min="56" max="56" width="19.5703125" bestFit="1" customWidth="1"/>
    <col min="57" max="57" width="16.140625" bestFit="1" customWidth="1"/>
    <col min="58" max="66" width="3" bestFit="1" customWidth="1"/>
    <col min="67" max="67" width="19" bestFit="1" customWidth="1"/>
    <col min="68" max="68" width="4.28515625" bestFit="1" customWidth="1"/>
    <col min="69" max="77" width="3" bestFit="1" customWidth="1"/>
    <col min="78" max="78" width="7" bestFit="1" customWidth="1"/>
    <col min="79" max="79" width="9.28515625" bestFit="1" customWidth="1"/>
    <col min="80" max="80" width="12" bestFit="1" customWidth="1"/>
    <col min="81" max="81" width="11.85546875" bestFit="1" customWidth="1"/>
    <col min="82" max="85" width="12" bestFit="1" customWidth="1"/>
    <col min="86" max="86" width="3" bestFit="1" customWidth="1"/>
    <col min="87" max="88" width="6" bestFit="1" customWidth="1"/>
    <col min="89" max="92" width="12" bestFit="1" customWidth="1"/>
    <col min="93" max="93" width="6" bestFit="1" customWidth="1"/>
    <col min="94" max="96" width="12" bestFit="1" customWidth="1"/>
    <col min="97" max="97" width="6" bestFit="1" customWidth="1"/>
    <col min="98" max="98" width="12" bestFit="1" customWidth="1"/>
    <col min="99" max="99" width="5" bestFit="1" customWidth="1"/>
    <col min="100" max="101" width="12" bestFit="1" customWidth="1"/>
    <col min="102" max="102" width="6" bestFit="1" customWidth="1"/>
    <col min="103" max="115" width="12" bestFit="1" customWidth="1"/>
    <col min="116" max="116" width="6" bestFit="1" customWidth="1"/>
    <col min="117" max="119" width="12" bestFit="1" customWidth="1"/>
    <col min="120" max="120" width="6" bestFit="1" customWidth="1"/>
    <col min="121" max="122" width="11" bestFit="1" customWidth="1"/>
    <col min="123" max="124" width="12" bestFit="1" customWidth="1"/>
    <col min="125" max="125" width="11" bestFit="1" customWidth="1"/>
    <col min="126" max="127" width="12" bestFit="1" customWidth="1"/>
    <col min="128" max="128" width="6" bestFit="1" customWidth="1"/>
    <col min="129" max="131" width="12" bestFit="1" customWidth="1"/>
    <col min="132" max="132" width="6" bestFit="1" customWidth="1"/>
    <col min="133" max="137" width="12" bestFit="1" customWidth="1"/>
    <col min="138" max="138" width="6" bestFit="1" customWidth="1"/>
    <col min="139" max="139" width="12" bestFit="1" customWidth="1"/>
    <col min="140" max="140" width="8" bestFit="1" customWidth="1"/>
    <col min="141" max="148" width="12" bestFit="1" customWidth="1"/>
    <col min="149" max="149" width="6" bestFit="1" customWidth="1"/>
    <col min="150" max="150" width="5" bestFit="1" customWidth="1"/>
    <col min="151" max="153" width="12" bestFit="1" customWidth="1"/>
    <col min="154" max="155" width="6" bestFit="1" customWidth="1"/>
    <col min="156" max="160" width="12" bestFit="1" customWidth="1"/>
    <col min="161" max="161" width="11" bestFit="1" customWidth="1"/>
    <col min="162" max="162" width="12" bestFit="1" customWidth="1"/>
    <col min="163" max="163" width="6" bestFit="1" customWidth="1"/>
    <col min="164" max="165" width="12" bestFit="1" customWidth="1"/>
    <col min="166" max="166" width="11" bestFit="1" customWidth="1"/>
    <col min="167" max="167" width="12" bestFit="1" customWidth="1"/>
    <col min="168" max="169" width="6" bestFit="1" customWidth="1"/>
    <col min="170" max="170" width="12" bestFit="1" customWidth="1"/>
    <col min="171" max="172" width="6" bestFit="1" customWidth="1"/>
    <col min="173" max="173" width="5" bestFit="1" customWidth="1"/>
    <col min="174" max="174" width="3" bestFit="1" customWidth="1"/>
    <col min="175" max="175" width="11" bestFit="1" customWidth="1"/>
    <col min="176" max="178" width="12" bestFit="1" customWidth="1"/>
    <col min="179" max="179" width="11.85546875" bestFit="1" customWidth="1"/>
  </cols>
  <sheetData>
    <row r="1" spans="1:47" ht="60" x14ac:dyDescent="0.25">
      <c r="A1" s="1" t="s">
        <v>0</v>
      </c>
      <c r="B1" s="1" t="s">
        <v>12</v>
      </c>
      <c r="C1" s="1" t="s">
        <v>2</v>
      </c>
      <c r="D1" s="6" t="s">
        <v>5</v>
      </c>
      <c r="E1" s="1" t="s">
        <v>1</v>
      </c>
      <c r="F1" s="1" t="s">
        <v>6</v>
      </c>
      <c r="G1" s="1" t="s">
        <v>7</v>
      </c>
      <c r="H1" s="1" t="s">
        <v>8</v>
      </c>
      <c r="I1" s="1" t="s">
        <v>10</v>
      </c>
      <c r="J1" s="1" t="s">
        <v>17</v>
      </c>
      <c r="K1" s="42" t="s">
        <v>22</v>
      </c>
      <c r="M1" s="40" t="s">
        <v>23</v>
      </c>
      <c r="N1" s="40" t="s">
        <v>16</v>
      </c>
    </row>
    <row r="2" spans="1:47" ht="20.25" x14ac:dyDescent="0.25">
      <c r="A2" s="2">
        <v>25</v>
      </c>
      <c r="B2" s="2"/>
      <c r="C2" s="5" t="s">
        <v>4</v>
      </c>
      <c r="D2" s="14">
        <v>2</v>
      </c>
      <c r="E2" s="21">
        <v>0</v>
      </c>
      <c r="F2" s="17">
        <v>110</v>
      </c>
      <c r="G2" s="18">
        <v>39.9</v>
      </c>
      <c r="H2" s="17">
        <v>17.899999999999999</v>
      </c>
      <c r="I2" s="43">
        <f t="shared" ref="I2:I18" si="0">H2/G2*100</f>
        <v>44.862155388471173</v>
      </c>
      <c r="J2" s="2" t="s">
        <v>18</v>
      </c>
      <c r="K2" s="46">
        <f>ROUND(I2,0)</f>
        <v>45</v>
      </c>
      <c r="M2" s="40" t="s">
        <v>13</v>
      </c>
      <c r="N2">
        <v>30</v>
      </c>
      <c r="O2">
        <v>31</v>
      </c>
      <c r="P2">
        <v>35</v>
      </c>
      <c r="Q2">
        <v>36</v>
      </c>
      <c r="R2">
        <v>39</v>
      </c>
      <c r="S2">
        <v>40</v>
      </c>
      <c r="T2">
        <v>42</v>
      </c>
      <c r="U2">
        <v>43</v>
      </c>
      <c r="V2">
        <v>44</v>
      </c>
      <c r="W2">
        <v>45</v>
      </c>
      <c r="X2">
        <v>47</v>
      </c>
      <c r="Y2">
        <v>48</v>
      </c>
      <c r="Z2">
        <v>49</v>
      </c>
      <c r="AA2">
        <v>50</v>
      </c>
      <c r="AB2">
        <v>51</v>
      </c>
      <c r="AC2">
        <v>52</v>
      </c>
      <c r="AD2">
        <v>53</v>
      </c>
      <c r="AE2">
        <v>54</v>
      </c>
      <c r="AF2">
        <v>55</v>
      </c>
      <c r="AG2">
        <v>56</v>
      </c>
      <c r="AH2">
        <v>57</v>
      </c>
      <c r="AI2">
        <v>58</v>
      </c>
      <c r="AJ2">
        <v>59</v>
      </c>
      <c r="AK2">
        <v>60</v>
      </c>
      <c r="AL2">
        <v>61</v>
      </c>
      <c r="AM2">
        <v>63</v>
      </c>
      <c r="AN2">
        <v>64</v>
      </c>
      <c r="AO2">
        <v>69</v>
      </c>
      <c r="AP2">
        <v>70</v>
      </c>
      <c r="AQ2">
        <v>71</v>
      </c>
      <c r="AR2">
        <v>72</v>
      </c>
      <c r="AS2">
        <v>77</v>
      </c>
      <c r="AT2" t="s">
        <v>14</v>
      </c>
      <c r="AU2" t="s">
        <v>15</v>
      </c>
    </row>
    <row r="3" spans="1:47" ht="20.25" x14ac:dyDescent="0.25">
      <c r="A3" s="2">
        <v>29</v>
      </c>
      <c r="B3" s="2"/>
      <c r="C3" s="5" t="s">
        <v>3</v>
      </c>
      <c r="D3" s="14">
        <v>2</v>
      </c>
      <c r="E3" s="21">
        <v>0</v>
      </c>
      <c r="F3" s="17">
        <v>117</v>
      </c>
      <c r="G3" s="18">
        <v>45.6</v>
      </c>
      <c r="H3" s="17">
        <v>23.4</v>
      </c>
      <c r="I3" s="43">
        <f t="shared" si="0"/>
        <v>51.315789473684205</v>
      </c>
      <c r="J3" s="2" t="s">
        <v>18</v>
      </c>
      <c r="K3" s="46">
        <f t="shared" ref="K3:K66" si="1">ROUND(I3,0)</f>
        <v>51</v>
      </c>
      <c r="M3" s="41" t="s">
        <v>19</v>
      </c>
      <c r="P3">
        <v>1</v>
      </c>
      <c r="R3">
        <v>2</v>
      </c>
      <c r="V3">
        <v>1</v>
      </c>
      <c r="W3">
        <v>1</v>
      </c>
      <c r="Y3">
        <v>1</v>
      </c>
      <c r="AA3">
        <v>1</v>
      </c>
      <c r="AB3">
        <v>3</v>
      </c>
      <c r="AC3">
        <v>2</v>
      </c>
      <c r="AD3">
        <v>5</v>
      </c>
      <c r="AE3">
        <v>2</v>
      </c>
      <c r="AF3">
        <v>2</v>
      </c>
      <c r="AG3">
        <v>2</v>
      </c>
      <c r="AH3">
        <v>3</v>
      </c>
      <c r="AI3">
        <v>1</v>
      </c>
      <c r="AJ3">
        <v>1</v>
      </c>
      <c r="AL3">
        <v>2</v>
      </c>
      <c r="AN3">
        <v>1</v>
      </c>
      <c r="AO3">
        <v>2</v>
      </c>
      <c r="AU3">
        <v>33</v>
      </c>
    </row>
    <row r="4" spans="1:47" ht="20.25" x14ac:dyDescent="0.25">
      <c r="A4" s="2">
        <v>34</v>
      </c>
      <c r="B4" s="2"/>
      <c r="C4" s="5" t="s">
        <v>4</v>
      </c>
      <c r="D4" s="11">
        <v>5</v>
      </c>
      <c r="E4" s="21">
        <v>0</v>
      </c>
      <c r="F4" s="17">
        <v>123</v>
      </c>
      <c r="G4" s="18">
        <v>50</v>
      </c>
      <c r="H4" s="17">
        <v>26.8</v>
      </c>
      <c r="I4" s="43">
        <f t="shared" si="0"/>
        <v>53.6</v>
      </c>
      <c r="J4" s="2" t="s">
        <v>18</v>
      </c>
      <c r="K4" s="46">
        <f t="shared" si="1"/>
        <v>54</v>
      </c>
      <c r="M4" s="41" t="s">
        <v>20</v>
      </c>
      <c r="N4">
        <v>1</v>
      </c>
      <c r="O4">
        <v>1</v>
      </c>
      <c r="Q4">
        <v>2</v>
      </c>
      <c r="T4">
        <v>1</v>
      </c>
      <c r="U4">
        <v>1</v>
      </c>
      <c r="X4">
        <v>1</v>
      </c>
      <c r="Y4">
        <v>5</v>
      </c>
      <c r="Z4">
        <v>4</v>
      </c>
      <c r="AA4">
        <v>4</v>
      </c>
      <c r="AB4">
        <v>6</v>
      </c>
      <c r="AC4">
        <v>6</v>
      </c>
      <c r="AD4">
        <v>9</v>
      </c>
      <c r="AE4">
        <v>8</v>
      </c>
      <c r="AF4">
        <v>12</v>
      </c>
      <c r="AG4">
        <v>7</v>
      </c>
      <c r="AH4">
        <v>10</v>
      </c>
      <c r="AI4">
        <v>4</v>
      </c>
      <c r="AJ4">
        <v>5</v>
      </c>
      <c r="AK4">
        <v>1</v>
      </c>
      <c r="AM4">
        <v>1</v>
      </c>
      <c r="AP4">
        <v>2</v>
      </c>
      <c r="AR4">
        <v>1</v>
      </c>
      <c r="AS4">
        <v>1</v>
      </c>
      <c r="AU4">
        <v>93</v>
      </c>
    </row>
    <row r="5" spans="1:47" ht="20.25" x14ac:dyDescent="0.25">
      <c r="A5" s="2">
        <v>47</v>
      </c>
      <c r="B5" s="2"/>
      <c r="C5" s="5" t="s">
        <v>4</v>
      </c>
      <c r="D5" s="13">
        <v>1</v>
      </c>
      <c r="E5" s="21">
        <v>0</v>
      </c>
      <c r="F5" s="17">
        <v>128</v>
      </c>
      <c r="G5" s="18">
        <v>51.1</v>
      </c>
      <c r="H5" s="17">
        <v>27.35</v>
      </c>
      <c r="I5" s="43">
        <f t="shared" si="0"/>
        <v>53.522504892367905</v>
      </c>
      <c r="J5" s="2" t="s">
        <v>18</v>
      </c>
      <c r="K5" s="46">
        <f t="shared" si="1"/>
        <v>54</v>
      </c>
      <c r="M5" s="41" t="s">
        <v>21</v>
      </c>
      <c r="N5">
        <v>1</v>
      </c>
      <c r="X5">
        <v>1</v>
      </c>
      <c r="Y5">
        <v>1</v>
      </c>
      <c r="AA5">
        <v>1</v>
      </c>
      <c r="AB5">
        <v>2</v>
      </c>
      <c r="AC5">
        <v>6</v>
      </c>
      <c r="AD5">
        <v>5</v>
      </c>
      <c r="AF5">
        <v>3</v>
      </c>
      <c r="AG5">
        <v>3</v>
      </c>
      <c r="AH5">
        <v>3</v>
      </c>
      <c r="AU5">
        <v>26</v>
      </c>
    </row>
    <row r="6" spans="1:47" ht="20.25" x14ac:dyDescent="0.25">
      <c r="A6" s="2">
        <v>48</v>
      </c>
      <c r="B6" s="2"/>
      <c r="C6" s="5" t="s">
        <v>4</v>
      </c>
      <c r="D6" s="9">
        <v>8</v>
      </c>
      <c r="E6" s="21">
        <v>0</v>
      </c>
      <c r="F6" s="17">
        <v>122</v>
      </c>
      <c r="G6" s="18">
        <v>47.15</v>
      </c>
      <c r="H6" s="17">
        <v>25.55</v>
      </c>
      <c r="I6" s="43">
        <f t="shared" si="0"/>
        <v>54.188759278897138</v>
      </c>
      <c r="J6" s="2" t="s">
        <v>18</v>
      </c>
      <c r="K6" s="46">
        <f t="shared" si="1"/>
        <v>54</v>
      </c>
      <c r="M6" s="41" t="s">
        <v>18</v>
      </c>
      <c r="O6">
        <v>1</v>
      </c>
      <c r="S6">
        <v>1</v>
      </c>
      <c r="W6">
        <v>3</v>
      </c>
      <c r="AA6">
        <v>1</v>
      </c>
      <c r="AB6">
        <v>2</v>
      </c>
      <c r="AD6">
        <v>3</v>
      </c>
      <c r="AE6">
        <v>3</v>
      </c>
      <c r="AF6">
        <v>1</v>
      </c>
      <c r="AK6">
        <v>1</v>
      </c>
      <c r="AQ6">
        <v>1</v>
      </c>
      <c r="AU6">
        <v>17</v>
      </c>
    </row>
    <row r="7" spans="1:47" ht="20.25" x14ac:dyDescent="0.25">
      <c r="A7" s="2">
        <v>52</v>
      </c>
      <c r="B7" s="2"/>
      <c r="C7" s="5" t="s">
        <v>4</v>
      </c>
      <c r="D7" s="5">
        <v>3</v>
      </c>
      <c r="E7" s="21">
        <v>0</v>
      </c>
      <c r="F7" s="17">
        <v>119</v>
      </c>
      <c r="G7" s="18">
        <v>45</v>
      </c>
      <c r="H7" s="17">
        <v>24.8</v>
      </c>
      <c r="I7" s="43">
        <f t="shared" si="0"/>
        <v>55.111111111111114</v>
      </c>
      <c r="J7" s="2" t="s">
        <v>18</v>
      </c>
      <c r="K7" s="46">
        <f t="shared" si="1"/>
        <v>55</v>
      </c>
      <c r="M7" s="41" t="s">
        <v>14</v>
      </c>
    </row>
    <row r="8" spans="1:47" ht="20.25" x14ac:dyDescent="0.25">
      <c r="A8" s="2">
        <v>56</v>
      </c>
      <c r="B8" s="2"/>
      <c r="C8" s="5" t="s">
        <v>4</v>
      </c>
      <c r="D8" s="15">
        <v>4</v>
      </c>
      <c r="E8" s="21">
        <v>0</v>
      </c>
      <c r="F8" s="17">
        <v>121</v>
      </c>
      <c r="G8" s="18">
        <v>47.7</v>
      </c>
      <c r="H8" s="17">
        <v>25.1</v>
      </c>
      <c r="I8" s="43">
        <f t="shared" si="0"/>
        <v>52.620545073375254</v>
      </c>
      <c r="J8" s="2" t="s">
        <v>18</v>
      </c>
      <c r="K8" s="46">
        <f t="shared" si="1"/>
        <v>53</v>
      </c>
      <c r="M8" s="41" t="s">
        <v>15</v>
      </c>
      <c r="N8">
        <v>2</v>
      </c>
      <c r="O8">
        <v>2</v>
      </c>
      <c r="P8">
        <v>1</v>
      </c>
      <c r="Q8">
        <v>2</v>
      </c>
      <c r="R8">
        <v>2</v>
      </c>
      <c r="S8">
        <v>1</v>
      </c>
      <c r="T8">
        <v>1</v>
      </c>
      <c r="U8">
        <v>1</v>
      </c>
      <c r="V8">
        <v>1</v>
      </c>
      <c r="W8">
        <v>4</v>
      </c>
      <c r="X8">
        <v>2</v>
      </c>
      <c r="Y8">
        <v>7</v>
      </c>
      <c r="Z8">
        <v>4</v>
      </c>
      <c r="AA8">
        <v>7</v>
      </c>
      <c r="AB8">
        <v>13</v>
      </c>
      <c r="AC8">
        <v>14</v>
      </c>
      <c r="AD8">
        <v>22</v>
      </c>
      <c r="AE8">
        <v>13</v>
      </c>
      <c r="AF8">
        <v>18</v>
      </c>
      <c r="AG8">
        <v>12</v>
      </c>
      <c r="AH8">
        <v>16</v>
      </c>
      <c r="AI8">
        <v>5</v>
      </c>
      <c r="AJ8">
        <v>6</v>
      </c>
      <c r="AK8">
        <v>2</v>
      </c>
      <c r="AL8">
        <v>2</v>
      </c>
      <c r="AM8">
        <v>1</v>
      </c>
      <c r="AN8">
        <v>1</v>
      </c>
      <c r="AO8">
        <v>2</v>
      </c>
      <c r="AP8">
        <v>2</v>
      </c>
      <c r="AQ8">
        <v>1</v>
      </c>
      <c r="AR8">
        <v>1</v>
      </c>
      <c r="AS8">
        <v>1</v>
      </c>
      <c r="AU8">
        <v>169</v>
      </c>
    </row>
    <row r="9" spans="1:47" ht="20.25" x14ac:dyDescent="0.25">
      <c r="A9" s="2">
        <v>62</v>
      </c>
      <c r="B9" s="2"/>
      <c r="C9" s="5" t="s">
        <v>4</v>
      </c>
      <c r="D9" s="13">
        <v>1</v>
      </c>
      <c r="E9" s="21">
        <v>0</v>
      </c>
      <c r="F9" s="17">
        <v>135</v>
      </c>
      <c r="G9" s="18">
        <v>59.1</v>
      </c>
      <c r="H9" s="17">
        <v>29.75</v>
      </c>
      <c r="I9" s="43">
        <f t="shared" si="0"/>
        <v>50.338409475465305</v>
      </c>
      <c r="J9" s="2" t="s">
        <v>18</v>
      </c>
      <c r="K9" s="46">
        <f t="shared" si="1"/>
        <v>50</v>
      </c>
    </row>
    <row r="10" spans="1:47" ht="20.25" x14ac:dyDescent="0.25">
      <c r="A10" s="2">
        <v>66</v>
      </c>
      <c r="B10" s="2"/>
      <c r="C10" s="5" t="s">
        <v>4</v>
      </c>
      <c r="D10" s="14">
        <v>2</v>
      </c>
      <c r="E10" s="21">
        <v>0</v>
      </c>
      <c r="F10" s="19">
        <v>130</v>
      </c>
      <c r="G10" s="20">
        <v>54.05</v>
      </c>
      <c r="H10" s="19">
        <v>24.55</v>
      </c>
      <c r="I10" s="43">
        <f t="shared" si="0"/>
        <v>45.420906567992603</v>
      </c>
      <c r="J10" s="2" t="s">
        <v>18</v>
      </c>
      <c r="K10" s="46">
        <f t="shared" si="1"/>
        <v>45</v>
      </c>
    </row>
    <row r="11" spans="1:47" ht="20.25" x14ac:dyDescent="0.25">
      <c r="A11" s="2">
        <v>71</v>
      </c>
      <c r="B11" s="2"/>
      <c r="C11" s="5" t="s">
        <v>4</v>
      </c>
      <c r="D11" s="24">
        <v>6</v>
      </c>
      <c r="E11" s="21">
        <v>0</v>
      </c>
      <c r="F11" s="19">
        <v>96</v>
      </c>
      <c r="G11" s="20">
        <v>25.2</v>
      </c>
      <c r="H11" s="19">
        <v>15.1</v>
      </c>
      <c r="I11" s="43">
        <f t="shared" si="0"/>
        <v>59.920634920634917</v>
      </c>
      <c r="J11" s="2" t="s">
        <v>18</v>
      </c>
      <c r="K11" s="46">
        <f t="shared" si="1"/>
        <v>60</v>
      </c>
    </row>
    <row r="12" spans="1:47" ht="20.25" x14ac:dyDescent="0.3">
      <c r="A12" s="2">
        <v>76</v>
      </c>
      <c r="B12" s="23">
        <v>31</v>
      </c>
      <c r="C12" s="12" t="s">
        <v>4</v>
      </c>
      <c r="D12" s="25">
        <v>6</v>
      </c>
      <c r="E12" s="21">
        <v>0</v>
      </c>
      <c r="F12" s="33">
        <v>127</v>
      </c>
      <c r="G12" s="33">
        <v>54.6</v>
      </c>
      <c r="H12" s="33">
        <v>22</v>
      </c>
      <c r="I12" s="43">
        <f t="shared" si="0"/>
        <v>40.293040293040292</v>
      </c>
      <c r="J12" s="2" t="s">
        <v>18</v>
      </c>
      <c r="K12" s="46">
        <f t="shared" si="1"/>
        <v>40</v>
      </c>
    </row>
    <row r="13" spans="1:47" ht="20.25" x14ac:dyDescent="0.3">
      <c r="A13" s="2">
        <v>81</v>
      </c>
      <c r="B13" s="23">
        <v>36</v>
      </c>
      <c r="C13" s="12" t="s">
        <v>4</v>
      </c>
      <c r="D13" s="25">
        <v>6</v>
      </c>
      <c r="E13" s="21">
        <v>0</v>
      </c>
      <c r="F13" s="33">
        <v>125</v>
      </c>
      <c r="G13" s="33">
        <v>61</v>
      </c>
      <c r="H13" s="33">
        <v>32.200000000000003</v>
      </c>
      <c r="I13" s="43">
        <f t="shared" si="0"/>
        <v>52.786885245901651</v>
      </c>
      <c r="J13" s="2" t="s">
        <v>18</v>
      </c>
      <c r="K13" s="46">
        <f t="shared" si="1"/>
        <v>53</v>
      </c>
    </row>
    <row r="14" spans="1:47" ht="20.25" x14ac:dyDescent="0.3">
      <c r="A14" s="2">
        <v>88</v>
      </c>
      <c r="B14" s="23">
        <v>43</v>
      </c>
      <c r="C14" s="12" t="s">
        <v>4</v>
      </c>
      <c r="D14" s="7">
        <v>1</v>
      </c>
      <c r="E14" s="21">
        <v>0</v>
      </c>
      <c r="F14" s="19">
        <v>98</v>
      </c>
      <c r="G14" s="19">
        <v>30.1</v>
      </c>
      <c r="H14" s="19">
        <v>21.4</v>
      </c>
      <c r="I14" s="43">
        <f t="shared" si="0"/>
        <v>71.096345514950158</v>
      </c>
      <c r="J14" s="2" t="s">
        <v>18</v>
      </c>
      <c r="K14" s="46">
        <f t="shared" si="1"/>
        <v>71</v>
      </c>
    </row>
    <row r="15" spans="1:47" ht="20.25" x14ac:dyDescent="0.3">
      <c r="A15" s="2">
        <v>93</v>
      </c>
      <c r="B15" s="23">
        <v>48</v>
      </c>
      <c r="C15" s="12" t="s">
        <v>4</v>
      </c>
      <c r="D15" s="28">
        <v>7</v>
      </c>
      <c r="E15" s="21">
        <v>0</v>
      </c>
      <c r="F15" s="19">
        <v>130</v>
      </c>
      <c r="G15" s="19">
        <v>69.400000000000006</v>
      </c>
      <c r="H15" s="19">
        <v>21.7</v>
      </c>
      <c r="I15" s="43">
        <f t="shared" si="0"/>
        <v>31.268011527377521</v>
      </c>
      <c r="J15" s="2" t="s">
        <v>18</v>
      </c>
      <c r="K15" s="46">
        <f t="shared" si="1"/>
        <v>31</v>
      </c>
    </row>
    <row r="16" spans="1:47" ht="20.25" x14ac:dyDescent="0.3">
      <c r="A16" s="2">
        <v>104</v>
      </c>
      <c r="B16" s="16">
        <v>3</v>
      </c>
      <c r="C16" s="12" t="s">
        <v>4</v>
      </c>
      <c r="D16" s="27">
        <v>2</v>
      </c>
      <c r="E16" s="31">
        <v>0</v>
      </c>
      <c r="F16" s="34"/>
      <c r="G16" s="34">
        <v>45.8</v>
      </c>
      <c r="H16" s="34">
        <v>24.2</v>
      </c>
      <c r="I16" s="43">
        <f t="shared" si="0"/>
        <v>52.838427947598255</v>
      </c>
      <c r="J16" s="2" t="s">
        <v>18</v>
      </c>
      <c r="K16" s="46">
        <f t="shared" si="1"/>
        <v>53</v>
      </c>
    </row>
    <row r="17" spans="1:11" ht="20.25" x14ac:dyDescent="0.3">
      <c r="A17" s="2">
        <v>151</v>
      </c>
      <c r="B17" s="16">
        <v>50</v>
      </c>
      <c r="C17" s="12" t="s">
        <v>3</v>
      </c>
      <c r="D17" s="25">
        <v>6</v>
      </c>
      <c r="E17" s="31">
        <v>0</v>
      </c>
      <c r="F17" s="21"/>
      <c r="G17" s="21">
        <v>55.4</v>
      </c>
      <c r="H17" s="21">
        <v>25</v>
      </c>
      <c r="I17" s="31">
        <f t="shared" si="0"/>
        <v>45.12635379061372</v>
      </c>
      <c r="J17" s="2" t="s">
        <v>18</v>
      </c>
      <c r="K17" s="46">
        <f t="shared" si="1"/>
        <v>45</v>
      </c>
    </row>
    <row r="18" spans="1:11" ht="20.25" x14ac:dyDescent="0.3">
      <c r="A18" s="2">
        <v>170</v>
      </c>
      <c r="B18" s="16">
        <v>69</v>
      </c>
      <c r="C18" s="12" t="s">
        <v>3</v>
      </c>
      <c r="D18" s="25">
        <v>6</v>
      </c>
      <c r="E18" s="21">
        <v>0</v>
      </c>
      <c r="F18" s="21"/>
      <c r="G18" s="21">
        <v>56.6</v>
      </c>
      <c r="H18" s="21">
        <v>29</v>
      </c>
      <c r="I18" s="31">
        <f t="shared" si="0"/>
        <v>51.236749116607768</v>
      </c>
      <c r="J18" s="2" t="s">
        <v>18</v>
      </c>
      <c r="K18" s="46">
        <f t="shared" si="1"/>
        <v>51</v>
      </c>
    </row>
    <row r="19" spans="1:11" ht="20.25" x14ac:dyDescent="0.25">
      <c r="A19" s="4">
        <v>3</v>
      </c>
      <c r="B19" s="4"/>
      <c r="C19" s="5" t="s">
        <v>3</v>
      </c>
      <c r="D19" s="8">
        <v>0</v>
      </c>
      <c r="E19" s="30">
        <v>2</v>
      </c>
      <c r="F19" s="17">
        <v>104</v>
      </c>
      <c r="G19" s="18">
        <v>30.3</v>
      </c>
      <c r="H19" s="17">
        <v>16.3</v>
      </c>
      <c r="I19" s="43">
        <v>59.08</v>
      </c>
      <c r="J19" s="2" t="s">
        <v>19</v>
      </c>
      <c r="K19" s="46">
        <f t="shared" si="1"/>
        <v>59</v>
      </c>
    </row>
    <row r="20" spans="1:11" ht="20.25" x14ac:dyDescent="0.25">
      <c r="A20" s="4">
        <v>4</v>
      </c>
      <c r="B20" s="4"/>
      <c r="C20" s="5" t="s">
        <v>4</v>
      </c>
      <c r="D20" s="8">
        <v>0</v>
      </c>
      <c r="E20" s="30">
        <v>3</v>
      </c>
      <c r="F20" s="17">
        <v>91</v>
      </c>
      <c r="G20" s="18">
        <v>23.08</v>
      </c>
      <c r="H20" s="17">
        <v>12.9</v>
      </c>
      <c r="I20" s="43">
        <v>55.89</v>
      </c>
      <c r="J20" s="2" t="s">
        <v>19</v>
      </c>
      <c r="K20" s="46">
        <f t="shared" si="1"/>
        <v>56</v>
      </c>
    </row>
    <row r="21" spans="1:11" ht="20.25" x14ac:dyDescent="0.25">
      <c r="A21" s="4">
        <v>5</v>
      </c>
      <c r="B21" s="4"/>
      <c r="C21" s="5" t="s">
        <v>4</v>
      </c>
      <c r="D21" s="11">
        <v>5</v>
      </c>
      <c r="E21" s="30">
        <v>4</v>
      </c>
      <c r="F21" s="17">
        <v>111</v>
      </c>
      <c r="G21" s="18">
        <v>37.799999999999997</v>
      </c>
      <c r="H21" s="17">
        <v>19.25</v>
      </c>
      <c r="I21" s="43">
        <v>50.93</v>
      </c>
      <c r="J21" s="2" t="s">
        <v>19</v>
      </c>
      <c r="K21" s="46">
        <f t="shared" si="1"/>
        <v>51</v>
      </c>
    </row>
    <row r="22" spans="1:11" ht="20.25" x14ac:dyDescent="0.25">
      <c r="A22" s="2">
        <v>6</v>
      </c>
      <c r="B22" s="2"/>
      <c r="C22" s="5" t="s">
        <v>3</v>
      </c>
      <c r="D22" s="10">
        <v>6</v>
      </c>
      <c r="E22" s="21">
        <v>6</v>
      </c>
      <c r="F22" s="17">
        <v>106</v>
      </c>
      <c r="G22" s="18">
        <v>24.8</v>
      </c>
      <c r="H22" s="17">
        <v>17.100000000000001</v>
      </c>
      <c r="I22" s="43">
        <v>68.95</v>
      </c>
      <c r="J22" s="2" t="s">
        <v>19</v>
      </c>
      <c r="K22" s="46">
        <f t="shared" si="1"/>
        <v>69</v>
      </c>
    </row>
    <row r="23" spans="1:11" ht="20.25" x14ac:dyDescent="0.25">
      <c r="A23" s="2">
        <v>8</v>
      </c>
      <c r="B23" s="2"/>
      <c r="C23" s="5" t="s">
        <v>3</v>
      </c>
      <c r="D23" s="13">
        <v>1</v>
      </c>
      <c r="E23" s="21">
        <v>9</v>
      </c>
      <c r="F23" s="17">
        <v>96</v>
      </c>
      <c r="G23" s="18">
        <v>27.45</v>
      </c>
      <c r="H23" s="17">
        <v>15.8</v>
      </c>
      <c r="I23" s="43">
        <v>57.56</v>
      </c>
      <c r="J23" s="2" t="s">
        <v>19</v>
      </c>
      <c r="K23" s="46">
        <f t="shared" si="1"/>
        <v>58</v>
      </c>
    </row>
    <row r="24" spans="1:11" ht="20.25" x14ac:dyDescent="0.25">
      <c r="A24" s="2">
        <v>9</v>
      </c>
      <c r="B24" s="2"/>
      <c r="C24" s="5" t="s">
        <v>4</v>
      </c>
      <c r="D24" s="5"/>
      <c r="E24" s="21">
        <v>7</v>
      </c>
      <c r="F24" s="17">
        <v>111</v>
      </c>
      <c r="G24" s="18">
        <v>40.25</v>
      </c>
      <c r="H24" s="17">
        <v>21.55</v>
      </c>
      <c r="I24" s="43">
        <v>53.54</v>
      </c>
      <c r="J24" s="2" t="s">
        <v>19</v>
      </c>
      <c r="K24" s="46">
        <f t="shared" si="1"/>
        <v>54</v>
      </c>
    </row>
    <row r="25" spans="1:11" ht="20.25" x14ac:dyDescent="0.25">
      <c r="A25" s="2">
        <v>11</v>
      </c>
      <c r="B25" s="2"/>
      <c r="C25" s="5" t="s">
        <v>3</v>
      </c>
      <c r="D25" s="9">
        <v>7</v>
      </c>
      <c r="E25" s="21">
        <v>5</v>
      </c>
      <c r="F25" s="17">
        <v>109</v>
      </c>
      <c r="G25" s="18">
        <v>38.9</v>
      </c>
      <c r="H25" s="17">
        <v>22.25</v>
      </c>
      <c r="I25" s="43">
        <v>57.2</v>
      </c>
      <c r="J25" s="2" t="s">
        <v>19</v>
      </c>
      <c r="K25" s="46">
        <f t="shared" si="1"/>
        <v>57</v>
      </c>
    </row>
    <row r="26" spans="1:11" ht="20.25" x14ac:dyDescent="0.25">
      <c r="A26" s="2">
        <v>12</v>
      </c>
      <c r="B26" s="2"/>
      <c r="C26" s="5" t="s">
        <v>4</v>
      </c>
      <c r="D26" s="14">
        <v>2</v>
      </c>
      <c r="E26" s="21">
        <v>9</v>
      </c>
      <c r="F26" s="17">
        <v>106</v>
      </c>
      <c r="G26" s="18">
        <v>32.5</v>
      </c>
      <c r="H26" s="17">
        <v>17.25</v>
      </c>
      <c r="I26" s="43">
        <v>53.08</v>
      </c>
      <c r="J26" s="2" t="s">
        <v>19</v>
      </c>
      <c r="K26" s="46">
        <f t="shared" si="1"/>
        <v>53</v>
      </c>
    </row>
    <row r="27" spans="1:11" ht="20.25" x14ac:dyDescent="0.25">
      <c r="A27" s="2">
        <v>13</v>
      </c>
      <c r="B27" s="2"/>
      <c r="C27" s="5" t="s">
        <v>4</v>
      </c>
      <c r="D27" s="15">
        <v>4</v>
      </c>
      <c r="E27" s="21">
        <v>6</v>
      </c>
      <c r="F27" s="17">
        <v>110</v>
      </c>
      <c r="G27" s="18">
        <v>35.9</v>
      </c>
      <c r="H27" s="17">
        <v>14.05</v>
      </c>
      <c r="I27" s="43">
        <v>39.14</v>
      </c>
      <c r="J27" s="2" t="s">
        <v>19</v>
      </c>
      <c r="K27" s="46">
        <f t="shared" si="1"/>
        <v>39</v>
      </c>
    </row>
    <row r="28" spans="1:11" ht="20.25" x14ac:dyDescent="0.25">
      <c r="A28" s="2">
        <v>16</v>
      </c>
      <c r="B28" s="2"/>
      <c r="C28" s="5" t="s">
        <v>4</v>
      </c>
      <c r="D28" s="15">
        <v>4</v>
      </c>
      <c r="E28" s="21">
        <v>3</v>
      </c>
      <c r="F28" s="17">
        <v>103</v>
      </c>
      <c r="G28" s="18">
        <v>28.8</v>
      </c>
      <c r="H28" s="17">
        <v>16</v>
      </c>
      <c r="I28" s="43">
        <v>55.56</v>
      </c>
      <c r="J28" s="2" t="s">
        <v>19</v>
      </c>
      <c r="K28" s="46">
        <f t="shared" si="1"/>
        <v>56</v>
      </c>
    </row>
    <row r="29" spans="1:11" ht="20.25" x14ac:dyDescent="0.25">
      <c r="A29" s="2">
        <v>17</v>
      </c>
      <c r="B29" s="2"/>
      <c r="C29" s="5" t="s">
        <v>4</v>
      </c>
      <c r="D29" s="11">
        <v>5</v>
      </c>
      <c r="E29" s="21">
        <v>5</v>
      </c>
      <c r="F29" s="17">
        <v>111</v>
      </c>
      <c r="G29" s="18">
        <v>37.35</v>
      </c>
      <c r="H29" s="17">
        <v>19.45</v>
      </c>
      <c r="I29" s="43">
        <v>52.07</v>
      </c>
      <c r="J29" s="2" t="s">
        <v>19</v>
      </c>
      <c r="K29" s="46">
        <f t="shared" si="1"/>
        <v>52</v>
      </c>
    </row>
    <row r="30" spans="1:11" ht="20.25" x14ac:dyDescent="0.25">
      <c r="A30" s="2">
        <v>18</v>
      </c>
      <c r="B30" s="2"/>
      <c r="C30" s="5" t="s">
        <v>4</v>
      </c>
      <c r="D30" s="11">
        <v>5</v>
      </c>
      <c r="E30" s="21">
        <v>9</v>
      </c>
      <c r="F30" s="17">
        <v>114</v>
      </c>
      <c r="G30" s="18">
        <v>32.15</v>
      </c>
      <c r="H30" s="17">
        <v>16.649999999999999</v>
      </c>
      <c r="I30" s="43">
        <v>51.79</v>
      </c>
      <c r="J30" s="2" t="s">
        <v>19</v>
      </c>
      <c r="K30" s="46">
        <f t="shared" si="1"/>
        <v>52</v>
      </c>
    </row>
    <row r="31" spans="1:11" ht="20.25" x14ac:dyDescent="0.25">
      <c r="A31" s="2">
        <v>24</v>
      </c>
      <c r="B31" s="2"/>
      <c r="C31" s="5" t="s">
        <v>4</v>
      </c>
      <c r="D31" s="8">
        <v>0</v>
      </c>
      <c r="E31" s="21">
        <v>3</v>
      </c>
      <c r="F31" s="17">
        <v>110</v>
      </c>
      <c r="G31" s="18">
        <v>39.1</v>
      </c>
      <c r="H31" s="17">
        <v>20.75</v>
      </c>
      <c r="I31" s="43">
        <v>53.07</v>
      </c>
      <c r="J31" s="2" t="s">
        <v>19</v>
      </c>
      <c r="K31" s="46">
        <f t="shared" si="1"/>
        <v>53</v>
      </c>
    </row>
    <row r="32" spans="1:11" ht="20.25" x14ac:dyDescent="0.25">
      <c r="A32" s="2">
        <v>32</v>
      </c>
      <c r="B32" s="2"/>
      <c r="C32" s="5" t="s">
        <v>4</v>
      </c>
      <c r="D32" s="10">
        <v>6</v>
      </c>
      <c r="E32" s="21">
        <v>1</v>
      </c>
      <c r="F32" s="17">
        <v>130</v>
      </c>
      <c r="G32" s="18">
        <v>55.65</v>
      </c>
      <c r="H32" s="17">
        <v>26.8</v>
      </c>
      <c r="I32" s="43">
        <v>48.16</v>
      </c>
      <c r="J32" s="2" t="s">
        <v>19</v>
      </c>
      <c r="K32" s="46">
        <f t="shared" si="1"/>
        <v>48</v>
      </c>
    </row>
    <row r="33" spans="1:11" ht="20.25" x14ac:dyDescent="0.25">
      <c r="A33" s="2">
        <v>41</v>
      </c>
      <c r="B33" s="2"/>
      <c r="C33" s="5" t="s">
        <v>4</v>
      </c>
      <c r="D33" s="11">
        <v>5</v>
      </c>
      <c r="E33" s="21">
        <v>9</v>
      </c>
      <c r="F33" s="17">
        <v>120</v>
      </c>
      <c r="G33" s="18">
        <v>48</v>
      </c>
      <c r="H33" s="17">
        <v>24.5</v>
      </c>
      <c r="I33" s="43">
        <v>51.04</v>
      </c>
      <c r="J33" s="2" t="s">
        <v>19</v>
      </c>
      <c r="K33" s="46">
        <f t="shared" si="1"/>
        <v>51</v>
      </c>
    </row>
    <row r="34" spans="1:11" ht="20.25" x14ac:dyDescent="0.25">
      <c r="A34" s="2">
        <v>50</v>
      </c>
      <c r="B34" s="2"/>
      <c r="C34" s="5" t="s">
        <v>4</v>
      </c>
      <c r="D34" s="14">
        <v>2</v>
      </c>
      <c r="E34" s="21">
        <v>3</v>
      </c>
      <c r="F34" s="17">
        <v>121</v>
      </c>
      <c r="G34" s="18">
        <v>52.55</v>
      </c>
      <c r="H34" s="17">
        <v>30.05</v>
      </c>
      <c r="I34" s="43">
        <v>57.18</v>
      </c>
      <c r="J34" s="2" t="s">
        <v>19</v>
      </c>
      <c r="K34" s="46">
        <f t="shared" si="1"/>
        <v>57</v>
      </c>
    </row>
    <row r="35" spans="1:11" ht="20.25" x14ac:dyDescent="0.25">
      <c r="A35" s="2">
        <v>65</v>
      </c>
      <c r="B35" s="2"/>
      <c r="C35" s="5" t="s">
        <v>4</v>
      </c>
      <c r="D35" s="15">
        <v>4</v>
      </c>
      <c r="E35" s="21">
        <v>7</v>
      </c>
      <c r="F35" s="17">
        <v>121</v>
      </c>
      <c r="G35" s="18">
        <v>52.2</v>
      </c>
      <c r="H35" s="17">
        <v>28.8</v>
      </c>
      <c r="I35" s="43">
        <v>55.17</v>
      </c>
      <c r="J35" s="2" t="s">
        <v>19</v>
      </c>
      <c r="K35" s="46">
        <f t="shared" si="1"/>
        <v>55</v>
      </c>
    </row>
    <row r="36" spans="1:11" ht="20.25" x14ac:dyDescent="0.25">
      <c r="A36" s="2">
        <v>67</v>
      </c>
      <c r="B36" s="2"/>
      <c r="C36" s="5" t="s">
        <v>4</v>
      </c>
      <c r="D36" s="11">
        <v>5</v>
      </c>
      <c r="E36" s="21">
        <v>6</v>
      </c>
      <c r="F36" s="17">
        <v>141</v>
      </c>
      <c r="G36" s="18">
        <v>86.5</v>
      </c>
      <c r="H36" s="17">
        <v>45.6</v>
      </c>
      <c r="I36" s="43">
        <v>52.72</v>
      </c>
      <c r="J36" s="2" t="s">
        <v>19</v>
      </c>
      <c r="K36" s="46">
        <f t="shared" si="1"/>
        <v>53</v>
      </c>
    </row>
    <row r="37" spans="1:11" ht="20.25" x14ac:dyDescent="0.25">
      <c r="A37" s="2">
        <v>68</v>
      </c>
      <c r="B37" s="2"/>
      <c r="C37" s="5" t="s">
        <v>3</v>
      </c>
      <c r="D37" s="5">
        <v>3</v>
      </c>
      <c r="E37" s="21">
        <v>3</v>
      </c>
      <c r="F37" s="17">
        <v>135</v>
      </c>
      <c r="G37" s="18">
        <v>64</v>
      </c>
      <c r="H37" s="17">
        <v>34.4</v>
      </c>
      <c r="I37" s="43">
        <v>53.75</v>
      </c>
      <c r="J37" s="2" t="s">
        <v>19</v>
      </c>
      <c r="K37" s="46">
        <f t="shared" si="1"/>
        <v>54</v>
      </c>
    </row>
    <row r="38" spans="1:11" ht="20.25" x14ac:dyDescent="0.25">
      <c r="A38" s="2">
        <v>70</v>
      </c>
      <c r="B38" s="2"/>
      <c r="C38" s="5" t="s">
        <v>4</v>
      </c>
      <c r="D38" s="11">
        <v>5</v>
      </c>
      <c r="E38" s="21">
        <v>3</v>
      </c>
      <c r="F38" s="19">
        <v>128</v>
      </c>
      <c r="G38" s="20">
        <v>69.099999999999994</v>
      </c>
      <c r="H38" s="19">
        <v>42.05</v>
      </c>
      <c r="I38" s="43">
        <v>60.85</v>
      </c>
      <c r="J38" s="2" t="s">
        <v>19</v>
      </c>
      <c r="K38" s="46">
        <f t="shared" si="1"/>
        <v>61</v>
      </c>
    </row>
    <row r="39" spans="1:11" ht="20.25" x14ac:dyDescent="0.3">
      <c r="A39" s="2">
        <v>85</v>
      </c>
      <c r="B39" s="23">
        <v>40</v>
      </c>
      <c r="C39" s="12" t="s">
        <v>3</v>
      </c>
      <c r="D39" s="25">
        <v>6</v>
      </c>
      <c r="E39" s="21">
        <v>7</v>
      </c>
      <c r="F39" s="33">
        <v>129</v>
      </c>
      <c r="G39" s="33">
        <v>52.8</v>
      </c>
      <c r="H39" s="33">
        <v>26.9</v>
      </c>
      <c r="I39" s="43">
        <v>50.95</v>
      </c>
      <c r="J39" s="2" t="s">
        <v>19</v>
      </c>
      <c r="K39" s="46">
        <f t="shared" si="1"/>
        <v>51</v>
      </c>
    </row>
    <row r="40" spans="1:11" ht="20.25" x14ac:dyDescent="0.3">
      <c r="A40" s="2">
        <v>86</v>
      </c>
      <c r="B40" s="23">
        <v>41</v>
      </c>
      <c r="C40" s="12" t="s">
        <v>4</v>
      </c>
      <c r="D40" s="28">
        <v>7</v>
      </c>
      <c r="E40" s="21">
        <v>5</v>
      </c>
      <c r="F40" s="19">
        <v>121</v>
      </c>
      <c r="G40" s="19">
        <v>52.2</v>
      </c>
      <c r="H40" s="19">
        <v>20.5</v>
      </c>
      <c r="I40" s="43">
        <v>39.270000000000003</v>
      </c>
      <c r="J40" s="2" t="s">
        <v>19</v>
      </c>
      <c r="K40" s="46">
        <f t="shared" si="1"/>
        <v>39</v>
      </c>
    </row>
    <row r="41" spans="1:11" ht="20.25" x14ac:dyDescent="0.3">
      <c r="A41" s="2">
        <v>87</v>
      </c>
      <c r="B41" s="23">
        <v>42</v>
      </c>
      <c r="C41" s="12" t="s">
        <v>3</v>
      </c>
      <c r="D41" s="4">
        <v>5</v>
      </c>
      <c r="E41" s="21">
        <v>8</v>
      </c>
      <c r="F41" s="19">
        <v>122</v>
      </c>
      <c r="G41" s="19">
        <v>46.7</v>
      </c>
      <c r="H41" s="19">
        <v>16.3</v>
      </c>
      <c r="I41" s="43">
        <v>34.9</v>
      </c>
      <c r="J41" s="2" t="s">
        <v>19</v>
      </c>
      <c r="K41" s="46">
        <f t="shared" si="1"/>
        <v>35</v>
      </c>
    </row>
    <row r="42" spans="1:11" ht="20.25" x14ac:dyDescent="0.3">
      <c r="A42" s="2">
        <v>98</v>
      </c>
      <c r="B42" s="23">
        <v>53</v>
      </c>
      <c r="C42" s="12" t="s">
        <v>4</v>
      </c>
      <c r="D42" s="7">
        <v>1</v>
      </c>
      <c r="E42" s="21">
        <v>4</v>
      </c>
      <c r="F42" s="19">
        <v>103</v>
      </c>
      <c r="G42" s="19">
        <v>46.7</v>
      </c>
      <c r="H42" s="19">
        <v>21.2</v>
      </c>
      <c r="I42" s="43">
        <v>45.4</v>
      </c>
      <c r="J42" s="2" t="s">
        <v>19</v>
      </c>
      <c r="K42" s="46">
        <f t="shared" si="1"/>
        <v>45</v>
      </c>
    </row>
    <row r="43" spans="1:11" ht="20.25" x14ac:dyDescent="0.3">
      <c r="A43" s="2">
        <v>101</v>
      </c>
      <c r="B43" s="23">
        <v>56</v>
      </c>
      <c r="C43" s="12" t="s">
        <v>3</v>
      </c>
      <c r="D43" s="28">
        <v>7</v>
      </c>
      <c r="E43" s="21">
        <v>5</v>
      </c>
      <c r="F43" s="19">
        <v>124</v>
      </c>
      <c r="G43" s="19">
        <v>51.3</v>
      </c>
      <c r="H43" s="19">
        <v>35.5</v>
      </c>
      <c r="I43" s="43">
        <v>69.2</v>
      </c>
      <c r="J43" s="2" t="s">
        <v>19</v>
      </c>
      <c r="K43" s="46">
        <f t="shared" si="1"/>
        <v>69</v>
      </c>
    </row>
    <row r="44" spans="1:11" ht="20.25" x14ac:dyDescent="0.3">
      <c r="A44" s="2">
        <v>103</v>
      </c>
      <c r="B44" s="16">
        <v>2</v>
      </c>
      <c r="C44" s="12" t="s">
        <v>4</v>
      </c>
      <c r="D44" s="22">
        <v>0</v>
      </c>
      <c r="E44" s="31">
        <v>4</v>
      </c>
      <c r="F44" s="34"/>
      <c r="G44" s="34">
        <v>36.5</v>
      </c>
      <c r="H44" s="34">
        <v>16.100000000000001</v>
      </c>
      <c r="I44" s="43">
        <v>44.11</v>
      </c>
      <c r="J44" s="2" t="s">
        <v>19</v>
      </c>
      <c r="K44" s="46">
        <f t="shared" si="1"/>
        <v>44</v>
      </c>
    </row>
    <row r="45" spans="1:11" ht="20.25" x14ac:dyDescent="0.3">
      <c r="A45" s="2">
        <v>118</v>
      </c>
      <c r="B45" s="16">
        <v>17</v>
      </c>
      <c r="C45" s="12" t="s">
        <v>4</v>
      </c>
      <c r="D45" s="28">
        <v>7</v>
      </c>
      <c r="E45" s="31">
        <v>1</v>
      </c>
      <c r="F45" s="21"/>
      <c r="G45" s="21">
        <v>84.7</v>
      </c>
      <c r="H45" s="21">
        <v>51.3</v>
      </c>
      <c r="I45" s="44">
        <v>60.57</v>
      </c>
      <c r="J45" s="2" t="s">
        <v>19</v>
      </c>
      <c r="K45" s="46">
        <f t="shared" si="1"/>
        <v>61</v>
      </c>
    </row>
    <row r="46" spans="1:11" ht="20.25" x14ac:dyDescent="0.3">
      <c r="A46" s="2">
        <v>125</v>
      </c>
      <c r="B46" s="16">
        <v>24</v>
      </c>
      <c r="C46" s="12" t="s">
        <v>4</v>
      </c>
      <c r="D46" s="28">
        <v>7</v>
      </c>
      <c r="E46" s="31">
        <v>1</v>
      </c>
      <c r="F46" s="21"/>
      <c r="G46" s="21">
        <v>62.5</v>
      </c>
      <c r="H46" s="21">
        <v>35.9</v>
      </c>
      <c r="I46" s="44">
        <v>57.44</v>
      </c>
      <c r="J46" s="2" t="s">
        <v>19</v>
      </c>
      <c r="K46" s="46">
        <f t="shared" si="1"/>
        <v>57</v>
      </c>
    </row>
    <row r="47" spans="1:11" ht="20.25" x14ac:dyDescent="0.3">
      <c r="A47" s="2">
        <v>126</v>
      </c>
      <c r="B47" s="16">
        <v>25</v>
      </c>
      <c r="C47" s="12" t="s">
        <v>4</v>
      </c>
      <c r="D47" s="7">
        <v>1</v>
      </c>
      <c r="E47" s="31">
        <v>7</v>
      </c>
      <c r="F47" s="21"/>
      <c r="G47" s="21">
        <v>34.9</v>
      </c>
      <c r="H47" s="21">
        <v>17.600000000000001</v>
      </c>
      <c r="I47" s="44">
        <v>50.43</v>
      </c>
      <c r="J47" s="2" t="s">
        <v>19</v>
      </c>
      <c r="K47" s="46">
        <f t="shared" si="1"/>
        <v>50</v>
      </c>
    </row>
    <row r="48" spans="1:11" ht="20.25" x14ac:dyDescent="0.3">
      <c r="A48" s="2">
        <v>144</v>
      </c>
      <c r="B48" s="16">
        <v>43</v>
      </c>
      <c r="C48" s="12" t="s">
        <v>3</v>
      </c>
      <c r="D48" s="22">
        <v>0</v>
      </c>
      <c r="E48" s="31">
        <v>5</v>
      </c>
      <c r="F48" s="21"/>
      <c r="G48" s="21">
        <v>28.9</v>
      </c>
      <c r="H48" s="21">
        <v>15.4</v>
      </c>
      <c r="I48" s="45">
        <v>53.29</v>
      </c>
      <c r="J48" s="2" t="s">
        <v>19</v>
      </c>
      <c r="K48" s="46">
        <f t="shared" si="1"/>
        <v>53</v>
      </c>
    </row>
    <row r="49" spans="1:11" ht="20.25" x14ac:dyDescent="0.3">
      <c r="A49" s="2">
        <v>145</v>
      </c>
      <c r="B49" s="16">
        <v>44</v>
      </c>
      <c r="C49" s="12" t="s">
        <v>3</v>
      </c>
      <c r="D49" s="7">
        <v>1</v>
      </c>
      <c r="E49" s="31">
        <v>1</v>
      </c>
      <c r="F49" s="21"/>
      <c r="G49" s="21">
        <v>27.5</v>
      </c>
      <c r="H49" s="21">
        <v>15.2</v>
      </c>
      <c r="I49" s="45">
        <v>55.27</v>
      </c>
      <c r="J49" s="2" t="s">
        <v>19</v>
      </c>
      <c r="K49" s="46">
        <f t="shared" si="1"/>
        <v>55</v>
      </c>
    </row>
    <row r="50" spans="1:11" ht="20.25" x14ac:dyDescent="0.3">
      <c r="A50" s="2">
        <v>149</v>
      </c>
      <c r="B50" s="16">
        <v>48</v>
      </c>
      <c r="C50" s="12" t="s">
        <v>4</v>
      </c>
      <c r="D50" s="25">
        <v>6</v>
      </c>
      <c r="E50" s="31">
        <v>3</v>
      </c>
      <c r="F50" s="21"/>
      <c r="G50" s="21">
        <v>62.4</v>
      </c>
      <c r="H50" s="21">
        <v>33.5</v>
      </c>
      <c r="I50" s="45">
        <v>53.29</v>
      </c>
      <c r="J50" s="2" t="s">
        <v>19</v>
      </c>
      <c r="K50" s="46">
        <f t="shared" si="1"/>
        <v>53</v>
      </c>
    </row>
    <row r="51" spans="1:11" ht="20.25" x14ac:dyDescent="0.3">
      <c r="A51" s="2">
        <v>165</v>
      </c>
      <c r="B51" s="16">
        <v>64</v>
      </c>
      <c r="C51" s="12" t="s">
        <v>4</v>
      </c>
      <c r="D51" s="25">
        <v>6</v>
      </c>
      <c r="E51" s="31">
        <v>9</v>
      </c>
      <c r="F51" s="21"/>
      <c r="G51" s="21">
        <v>58.4</v>
      </c>
      <c r="H51" s="21">
        <v>37.4</v>
      </c>
      <c r="I51" s="45">
        <v>64.040000000000006</v>
      </c>
      <c r="J51" s="2" t="s">
        <v>19</v>
      </c>
      <c r="K51" s="46">
        <f t="shared" si="1"/>
        <v>64</v>
      </c>
    </row>
    <row r="52" spans="1:11" ht="20.25" x14ac:dyDescent="0.25">
      <c r="A52" s="3">
        <v>2</v>
      </c>
      <c r="B52" s="3"/>
      <c r="C52" s="5" t="s">
        <v>3</v>
      </c>
      <c r="D52" s="9">
        <v>7</v>
      </c>
      <c r="E52" s="21">
        <v>11</v>
      </c>
      <c r="F52" s="17">
        <v>92</v>
      </c>
      <c r="G52" s="18">
        <v>25.5</v>
      </c>
      <c r="H52" s="17">
        <v>14.6</v>
      </c>
      <c r="I52" s="43">
        <f t="shared" ref="I52:I83" si="2">H52/G52*100</f>
        <v>57.254901960784309</v>
      </c>
      <c r="J52" s="2" t="s">
        <v>20</v>
      </c>
      <c r="K52" s="46">
        <f t="shared" si="1"/>
        <v>57</v>
      </c>
    </row>
    <row r="53" spans="1:11" ht="20.25" x14ac:dyDescent="0.25">
      <c r="A53" s="2">
        <v>7</v>
      </c>
      <c r="B53" s="2"/>
      <c r="C53" s="5" t="s">
        <v>4</v>
      </c>
      <c r="D53" s="10">
        <v>6</v>
      </c>
      <c r="E53" s="21">
        <v>23</v>
      </c>
      <c r="F53" s="17">
        <v>110</v>
      </c>
      <c r="G53" s="18">
        <v>35.65</v>
      </c>
      <c r="H53" s="17">
        <v>18.850000000000001</v>
      </c>
      <c r="I53" s="43">
        <f t="shared" si="2"/>
        <v>52.875175315568022</v>
      </c>
      <c r="J53" s="2" t="s">
        <v>20</v>
      </c>
      <c r="K53" s="46">
        <f t="shared" si="1"/>
        <v>53</v>
      </c>
    </row>
    <row r="54" spans="1:11" ht="20.25" x14ac:dyDescent="0.25">
      <c r="A54" s="2">
        <v>10</v>
      </c>
      <c r="B54" s="2"/>
      <c r="C54" s="5" t="s">
        <v>4</v>
      </c>
      <c r="D54" s="11">
        <v>5</v>
      </c>
      <c r="E54" s="21">
        <v>12</v>
      </c>
      <c r="F54" s="17">
        <v>109</v>
      </c>
      <c r="G54" s="18">
        <v>39.549999999999997</v>
      </c>
      <c r="H54" s="17">
        <v>23.65</v>
      </c>
      <c r="I54" s="43">
        <f t="shared" si="2"/>
        <v>59.797724399494314</v>
      </c>
      <c r="J54" s="2" t="s">
        <v>20</v>
      </c>
      <c r="K54" s="46">
        <f t="shared" si="1"/>
        <v>60</v>
      </c>
    </row>
    <row r="55" spans="1:11" ht="20.25" x14ac:dyDescent="0.25">
      <c r="A55" s="2">
        <v>14</v>
      </c>
      <c r="B55" s="2"/>
      <c r="C55" s="5" t="s">
        <v>3</v>
      </c>
      <c r="D55" s="15">
        <v>4</v>
      </c>
      <c r="E55" s="21">
        <v>19</v>
      </c>
      <c r="F55" s="17">
        <v>108</v>
      </c>
      <c r="G55" s="18">
        <v>35</v>
      </c>
      <c r="H55" s="17">
        <v>17.45</v>
      </c>
      <c r="I55" s="43">
        <f t="shared" si="2"/>
        <v>49.857142857142854</v>
      </c>
      <c r="J55" s="2" t="s">
        <v>20</v>
      </c>
      <c r="K55" s="46">
        <f t="shared" si="1"/>
        <v>50</v>
      </c>
    </row>
    <row r="56" spans="1:11" ht="20.25" x14ac:dyDescent="0.25">
      <c r="A56" s="2">
        <v>15</v>
      </c>
      <c r="B56" s="2"/>
      <c r="C56" s="5" t="s">
        <v>4</v>
      </c>
      <c r="D56" s="11">
        <v>5</v>
      </c>
      <c r="E56" s="21">
        <v>63</v>
      </c>
      <c r="F56" s="17">
        <v>111</v>
      </c>
      <c r="G56" s="18">
        <v>37.1</v>
      </c>
      <c r="H56" s="17">
        <v>21.8</v>
      </c>
      <c r="I56" s="43">
        <f t="shared" si="2"/>
        <v>58.760107816711596</v>
      </c>
      <c r="J56" s="2" t="s">
        <v>20</v>
      </c>
      <c r="K56" s="46">
        <f t="shared" si="1"/>
        <v>59</v>
      </c>
    </row>
    <row r="57" spans="1:11" ht="20.25" x14ac:dyDescent="0.25">
      <c r="A57" s="2">
        <v>19</v>
      </c>
      <c r="B57" s="2"/>
      <c r="C57" s="5" t="s">
        <v>4</v>
      </c>
      <c r="D57" s="11">
        <v>5</v>
      </c>
      <c r="E57" s="21">
        <v>28</v>
      </c>
      <c r="F57" s="17">
        <v>110</v>
      </c>
      <c r="G57" s="18">
        <v>37.549999999999997</v>
      </c>
      <c r="H57" s="17">
        <v>19.05</v>
      </c>
      <c r="I57" s="43">
        <f t="shared" si="2"/>
        <v>50.732356857523307</v>
      </c>
      <c r="J57" s="2" t="s">
        <v>20</v>
      </c>
      <c r="K57" s="46">
        <f t="shared" si="1"/>
        <v>51</v>
      </c>
    </row>
    <row r="58" spans="1:11" ht="20.25" x14ac:dyDescent="0.25">
      <c r="A58" s="2">
        <v>20</v>
      </c>
      <c r="B58" s="2"/>
      <c r="C58" s="5" t="s">
        <v>3</v>
      </c>
      <c r="D58" s="15">
        <v>4</v>
      </c>
      <c r="E58" s="21">
        <v>14</v>
      </c>
      <c r="F58" s="17">
        <v>114</v>
      </c>
      <c r="G58" s="18">
        <v>41.75</v>
      </c>
      <c r="H58" s="17">
        <v>20.149999999999999</v>
      </c>
      <c r="I58" s="43">
        <f t="shared" si="2"/>
        <v>48.263473053892213</v>
      </c>
      <c r="J58" s="2" t="s">
        <v>20</v>
      </c>
      <c r="K58" s="46">
        <f t="shared" si="1"/>
        <v>48</v>
      </c>
    </row>
    <row r="59" spans="1:11" ht="20.25" x14ac:dyDescent="0.25">
      <c r="A59" s="2">
        <v>22</v>
      </c>
      <c r="B59" s="2"/>
      <c r="C59" s="5" t="s">
        <v>3</v>
      </c>
      <c r="D59" s="10">
        <v>6</v>
      </c>
      <c r="E59" s="21">
        <v>51</v>
      </c>
      <c r="F59" s="17">
        <v>112</v>
      </c>
      <c r="G59" s="18">
        <v>40.700000000000003</v>
      </c>
      <c r="H59" s="17">
        <v>23.25</v>
      </c>
      <c r="I59" s="43">
        <f t="shared" si="2"/>
        <v>57.125307125307124</v>
      </c>
      <c r="J59" s="2" t="s">
        <v>20</v>
      </c>
      <c r="K59" s="46">
        <f t="shared" si="1"/>
        <v>57</v>
      </c>
    </row>
    <row r="60" spans="1:11" ht="20.25" x14ac:dyDescent="0.25">
      <c r="A60" s="2">
        <v>23</v>
      </c>
      <c r="B60" s="2"/>
      <c r="C60" s="5" t="s">
        <v>3</v>
      </c>
      <c r="D60" s="10">
        <v>6</v>
      </c>
      <c r="E60" s="21">
        <v>44</v>
      </c>
      <c r="F60" s="17">
        <v>113</v>
      </c>
      <c r="G60" s="18">
        <v>41.3</v>
      </c>
      <c r="H60" s="17">
        <v>19.75</v>
      </c>
      <c r="I60" s="43">
        <f t="shared" si="2"/>
        <v>47.820823244552066</v>
      </c>
      <c r="J60" s="2" t="s">
        <v>20</v>
      </c>
      <c r="K60" s="46">
        <f t="shared" si="1"/>
        <v>48</v>
      </c>
    </row>
    <row r="61" spans="1:11" ht="20.25" x14ac:dyDescent="0.25">
      <c r="A61" s="2">
        <v>26</v>
      </c>
      <c r="B61" s="2"/>
      <c r="C61" s="5" t="s">
        <v>4</v>
      </c>
      <c r="D61" s="10">
        <v>6</v>
      </c>
      <c r="E61" s="21">
        <v>70</v>
      </c>
      <c r="F61" s="17">
        <v>110</v>
      </c>
      <c r="G61" s="18">
        <v>40.6</v>
      </c>
      <c r="H61" s="17">
        <v>22.45</v>
      </c>
      <c r="I61" s="43">
        <f t="shared" si="2"/>
        <v>55.295566502463053</v>
      </c>
      <c r="J61" s="2" t="s">
        <v>20</v>
      </c>
      <c r="K61" s="46">
        <f t="shared" si="1"/>
        <v>55</v>
      </c>
    </row>
    <row r="62" spans="1:11" ht="20.25" x14ac:dyDescent="0.25">
      <c r="A62" s="2">
        <v>28</v>
      </c>
      <c r="B62" s="2"/>
      <c r="C62" s="5" t="s">
        <v>3</v>
      </c>
      <c r="D62" s="14">
        <v>2</v>
      </c>
      <c r="E62" s="21">
        <v>60</v>
      </c>
      <c r="F62" s="17">
        <v>115</v>
      </c>
      <c r="G62" s="18">
        <v>42.05</v>
      </c>
      <c r="H62" s="17">
        <v>22.9</v>
      </c>
      <c r="I62" s="43">
        <f t="shared" si="2"/>
        <v>54.458977407847797</v>
      </c>
      <c r="J62" s="2" t="s">
        <v>20</v>
      </c>
      <c r="K62" s="46">
        <f t="shared" si="1"/>
        <v>54</v>
      </c>
    </row>
    <row r="63" spans="1:11" ht="20.25" x14ac:dyDescent="0.25">
      <c r="A63" s="2">
        <v>30</v>
      </c>
      <c r="B63" s="2"/>
      <c r="C63" s="5" t="s">
        <v>4</v>
      </c>
      <c r="D63" s="11">
        <v>5</v>
      </c>
      <c r="E63" s="21">
        <v>98</v>
      </c>
      <c r="F63" s="17">
        <v>121</v>
      </c>
      <c r="G63" s="18">
        <v>55.05</v>
      </c>
      <c r="H63" s="17">
        <v>29.8</v>
      </c>
      <c r="I63" s="43">
        <f t="shared" si="2"/>
        <v>54.132606721162581</v>
      </c>
      <c r="J63" s="2" t="s">
        <v>20</v>
      </c>
      <c r="K63" s="46">
        <f t="shared" si="1"/>
        <v>54</v>
      </c>
    </row>
    <row r="64" spans="1:11" ht="20.25" x14ac:dyDescent="0.25">
      <c r="A64" s="2">
        <v>31</v>
      </c>
      <c r="B64" s="2"/>
      <c r="C64" s="5" t="s">
        <v>4</v>
      </c>
      <c r="D64" s="11">
        <v>5</v>
      </c>
      <c r="E64" s="21">
        <v>28</v>
      </c>
      <c r="F64" s="17">
        <v>113</v>
      </c>
      <c r="G64" s="18">
        <v>40.950000000000003</v>
      </c>
      <c r="H64" s="17">
        <v>20.7</v>
      </c>
      <c r="I64" s="43">
        <f t="shared" si="2"/>
        <v>50.549450549450547</v>
      </c>
      <c r="J64" s="2" t="s">
        <v>20</v>
      </c>
      <c r="K64" s="46">
        <f t="shared" si="1"/>
        <v>51</v>
      </c>
    </row>
    <row r="65" spans="1:11" ht="20.25" x14ac:dyDescent="0.25">
      <c r="A65" s="2">
        <v>33</v>
      </c>
      <c r="B65" s="2"/>
      <c r="C65" s="5" t="s">
        <v>4</v>
      </c>
      <c r="D65" s="14">
        <v>2</v>
      </c>
      <c r="E65" s="21">
        <v>15</v>
      </c>
      <c r="F65" s="17">
        <v>124</v>
      </c>
      <c r="G65" s="18">
        <v>53.5</v>
      </c>
      <c r="H65" s="17">
        <v>29.8</v>
      </c>
      <c r="I65" s="43">
        <f t="shared" si="2"/>
        <v>55.700934579439256</v>
      </c>
      <c r="J65" s="2" t="s">
        <v>20</v>
      </c>
      <c r="K65" s="46">
        <f t="shared" si="1"/>
        <v>56</v>
      </c>
    </row>
    <row r="66" spans="1:11" ht="20.25" x14ac:dyDescent="0.25">
      <c r="A66" s="2">
        <v>37</v>
      </c>
      <c r="B66" s="2"/>
      <c r="C66" s="5" t="s">
        <v>4</v>
      </c>
      <c r="D66" s="11">
        <v>5</v>
      </c>
      <c r="E66" s="21">
        <v>33</v>
      </c>
      <c r="F66" s="17">
        <v>127</v>
      </c>
      <c r="G66" s="18">
        <v>57.5</v>
      </c>
      <c r="H66" s="17">
        <v>33.4</v>
      </c>
      <c r="I66" s="43">
        <f t="shared" si="2"/>
        <v>58.086956521739133</v>
      </c>
      <c r="J66" s="2" t="s">
        <v>20</v>
      </c>
      <c r="K66" s="46">
        <f t="shared" si="1"/>
        <v>58</v>
      </c>
    </row>
    <row r="67" spans="1:11" ht="20.25" x14ac:dyDescent="0.25">
      <c r="A67" s="2">
        <v>38</v>
      </c>
      <c r="B67" s="2"/>
      <c r="C67" s="5" t="s">
        <v>4</v>
      </c>
      <c r="D67" s="10">
        <v>6</v>
      </c>
      <c r="E67" s="21">
        <v>28</v>
      </c>
      <c r="F67" s="17">
        <v>113</v>
      </c>
      <c r="G67" s="18">
        <v>39.6</v>
      </c>
      <c r="H67" s="17">
        <v>21.65</v>
      </c>
      <c r="I67" s="43">
        <f t="shared" si="2"/>
        <v>54.671717171717169</v>
      </c>
      <c r="J67" s="2" t="s">
        <v>20</v>
      </c>
      <c r="K67" s="46">
        <f t="shared" ref="K67:K130" si="3">ROUND(I67,0)</f>
        <v>55</v>
      </c>
    </row>
    <row r="68" spans="1:11" ht="20.25" x14ac:dyDescent="0.25">
      <c r="A68" s="2">
        <v>39</v>
      </c>
      <c r="B68" s="2"/>
      <c r="C68" s="5" t="s">
        <v>4</v>
      </c>
      <c r="D68" s="13">
        <v>1</v>
      </c>
      <c r="E68" s="21">
        <v>19</v>
      </c>
      <c r="F68" s="17">
        <v>125</v>
      </c>
      <c r="G68" s="18">
        <v>48.5</v>
      </c>
      <c r="H68" s="17">
        <v>24.25</v>
      </c>
      <c r="I68" s="43">
        <f t="shared" si="2"/>
        <v>50</v>
      </c>
      <c r="J68" s="2" t="s">
        <v>20</v>
      </c>
      <c r="K68" s="46">
        <f t="shared" si="3"/>
        <v>50</v>
      </c>
    </row>
    <row r="69" spans="1:11" ht="20.25" x14ac:dyDescent="0.25">
      <c r="A69" s="2">
        <v>40</v>
      </c>
      <c r="B69" s="2"/>
      <c r="C69" s="5" t="s">
        <v>3</v>
      </c>
      <c r="D69" s="10">
        <v>6</v>
      </c>
      <c r="E69" s="21">
        <v>16</v>
      </c>
      <c r="F69" s="17">
        <v>130</v>
      </c>
      <c r="G69" s="18">
        <v>60</v>
      </c>
      <c r="H69" s="17">
        <v>31.8</v>
      </c>
      <c r="I69" s="43">
        <f t="shared" si="2"/>
        <v>53</v>
      </c>
      <c r="J69" s="2" t="s">
        <v>20</v>
      </c>
      <c r="K69" s="46">
        <f t="shared" si="3"/>
        <v>53</v>
      </c>
    </row>
    <row r="70" spans="1:11" ht="20.25" x14ac:dyDescent="0.25">
      <c r="A70" s="2">
        <v>42</v>
      </c>
      <c r="B70" s="2"/>
      <c r="C70" s="5" t="s">
        <v>4</v>
      </c>
      <c r="D70" s="15">
        <v>4</v>
      </c>
      <c r="E70" s="21">
        <v>15</v>
      </c>
      <c r="F70" s="17">
        <v>114</v>
      </c>
      <c r="G70" s="18">
        <v>44.25</v>
      </c>
      <c r="H70" s="17">
        <v>24.45</v>
      </c>
      <c r="I70" s="43">
        <f t="shared" si="2"/>
        <v>55.254237288135585</v>
      </c>
      <c r="J70" s="2" t="s">
        <v>20</v>
      </c>
      <c r="K70" s="46">
        <f t="shared" si="3"/>
        <v>55</v>
      </c>
    </row>
    <row r="71" spans="1:11" ht="20.25" x14ac:dyDescent="0.25">
      <c r="A71" s="2">
        <v>43</v>
      </c>
      <c r="B71" s="2"/>
      <c r="C71" s="5" t="s">
        <v>4</v>
      </c>
      <c r="D71" s="8">
        <v>0</v>
      </c>
      <c r="E71" s="21">
        <v>77</v>
      </c>
      <c r="F71" s="17">
        <v>129</v>
      </c>
      <c r="G71" s="18">
        <v>66.2</v>
      </c>
      <c r="H71" s="17">
        <v>37.700000000000003</v>
      </c>
      <c r="I71" s="43">
        <f t="shared" si="2"/>
        <v>56.948640483383684</v>
      </c>
      <c r="J71" s="2" t="s">
        <v>20</v>
      </c>
      <c r="K71" s="46">
        <f t="shared" si="3"/>
        <v>57</v>
      </c>
    </row>
    <row r="72" spans="1:11" ht="20.25" x14ac:dyDescent="0.25">
      <c r="A72" s="2">
        <v>44</v>
      </c>
      <c r="B72" s="2"/>
      <c r="C72" s="5" t="s">
        <v>4</v>
      </c>
      <c r="D72" s="11">
        <v>5</v>
      </c>
      <c r="E72" s="21">
        <v>70</v>
      </c>
      <c r="F72" s="17">
        <v>123</v>
      </c>
      <c r="G72" s="18">
        <v>50.5</v>
      </c>
      <c r="H72" s="17">
        <v>26.4</v>
      </c>
      <c r="I72" s="43">
        <f t="shared" si="2"/>
        <v>52.277227722772281</v>
      </c>
      <c r="J72" s="2" t="s">
        <v>20</v>
      </c>
      <c r="K72" s="46">
        <f t="shared" si="3"/>
        <v>52</v>
      </c>
    </row>
    <row r="73" spans="1:11" ht="20.25" x14ac:dyDescent="0.25">
      <c r="A73" s="2">
        <v>45</v>
      </c>
      <c r="B73" s="2"/>
      <c r="C73" s="5" t="s">
        <v>4</v>
      </c>
      <c r="D73" s="10">
        <v>6</v>
      </c>
      <c r="E73" s="21">
        <v>77</v>
      </c>
      <c r="F73" s="17">
        <v>125</v>
      </c>
      <c r="G73" s="18">
        <v>48.8</v>
      </c>
      <c r="H73" s="17">
        <v>26.2</v>
      </c>
      <c r="I73" s="43">
        <f t="shared" si="2"/>
        <v>53.688524590163937</v>
      </c>
      <c r="J73" s="2" t="s">
        <v>20</v>
      </c>
      <c r="K73" s="46">
        <f t="shared" si="3"/>
        <v>54</v>
      </c>
    </row>
    <row r="74" spans="1:11" ht="20.25" x14ac:dyDescent="0.25">
      <c r="A74" s="2">
        <v>46</v>
      </c>
      <c r="B74" s="2"/>
      <c r="C74" s="5" t="s">
        <v>4</v>
      </c>
      <c r="D74" s="10">
        <v>6</v>
      </c>
      <c r="E74" s="21">
        <v>61</v>
      </c>
      <c r="F74" s="17">
        <v>116</v>
      </c>
      <c r="G74" s="18">
        <v>42.2</v>
      </c>
      <c r="H74" s="17">
        <v>22</v>
      </c>
      <c r="I74" s="43">
        <f t="shared" si="2"/>
        <v>52.132701421800945</v>
      </c>
      <c r="J74" s="2" t="s">
        <v>20</v>
      </c>
      <c r="K74" s="46">
        <f t="shared" si="3"/>
        <v>52</v>
      </c>
    </row>
    <row r="75" spans="1:11" ht="20.25" x14ac:dyDescent="0.25">
      <c r="A75" s="2">
        <v>49</v>
      </c>
      <c r="B75" s="2"/>
      <c r="C75" s="5" t="s">
        <v>4</v>
      </c>
      <c r="D75" s="15">
        <v>4</v>
      </c>
      <c r="E75" s="21">
        <v>17</v>
      </c>
      <c r="F75" s="17">
        <v>120</v>
      </c>
      <c r="G75" s="18">
        <v>50.65</v>
      </c>
      <c r="H75" s="17">
        <v>26.9</v>
      </c>
      <c r="I75" s="43">
        <f t="shared" si="2"/>
        <v>53.109575518262588</v>
      </c>
      <c r="J75" s="2" t="s">
        <v>20</v>
      </c>
      <c r="K75" s="46">
        <f t="shared" si="3"/>
        <v>53</v>
      </c>
    </row>
    <row r="76" spans="1:11" ht="20.25" x14ac:dyDescent="0.25">
      <c r="A76" s="2">
        <v>51</v>
      </c>
      <c r="B76" s="2"/>
      <c r="C76" s="5" t="s">
        <v>4</v>
      </c>
      <c r="D76" s="10">
        <v>6</v>
      </c>
      <c r="E76" s="21">
        <v>40</v>
      </c>
      <c r="F76" s="17">
        <v>128</v>
      </c>
      <c r="G76" s="18">
        <v>60.2</v>
      </c>
      <c r="H76" s="17">
        <v>31</v>
      </c>
      <c r="I76" s="43">
        <f t="shared" si="2"/>
        <v>51.495016611295675</v>
      </c>
      <c r="J76" s="2" t="s">
        <v>20</v>
      </c>
      <c r="K76" s="46">
        <f t="shared" si="3"/>
        <v>51</v>
      </c>
    </row>
    <row r="77" spans="1:11" ht="20.25" x14ac:dyDescent="0.25">
      <c r="A77" s="2">
        <v>53</v>
      </c>
      <c r="B77" s="2"/>
      <c r="C77" s="5" t="s">
        <v>4</v>
      </c>
      <c r="D77" s="9">
        <v>7</v>
      </c>
      <c r="E77" s="21">
        <v>19</v>
      </c>
      <c r="F77" s="17">
        <v>127</v>
      </c>
      <c r="G77" s="18">
        <v>58.5</v>
      </c>
      <c r="H77" s="17">
        <v>32.75</v>
      </c>
      <c r="I77" s="43">
        <f t="shared" si="2"/>
        <v>55.982905982905983</v>
      </c>
      <c r="J77" s="2" t="s">
        <v>20</v>
      </c>
      <c r="K77" s="46">
        <f t="shared" si="3"/>
        <v>56</v>
      </c>
    </row>
    <row r="78" spans="1:11" ht="20.25" x14ac:dyDescent="0.25">
      <c r="A78" s="2">
        <v>54</v>
      </c>
      <c r="B78" s="2"/>
      <c r="C78" s="5" t="s">
        <v>4</v>
      </c>
      <c r="D78" s="11">
        <v>5</v>
      </c>
      <c r="E78" s="21">
        <v>17</v>
      </c>
      <c r="F78" s="17">
        <v>127</v>
      </c>
      <c r="G78" s="18">
        <v>48.8</v>
      </c>
      <c r="H78" s="17">
        <v>24.05</v>
      </c>
      <c r="I78" s="43">
        <f t="shared" si="2"/>
        <v>49.282786885245905</v>
      </c>
      <c r="J78" s="2" t="s">
        <v>20</v>
      </c>
      <c r="K78" s="46">
        <f t="shared" si="3"/>
        <v>49</v>
      </c>
    </row>
    <row r="79" spans="1:11" ht="20.25" x14ac:dyDescent="0.25">
      <c r="A79" s="2">
        <v>55</v>
      </c>
      <c r="B79" s="2"/>
      <c r="C79" s="5" t="s">
        <v>3</v>
      </c>
      <c r="D79" s="13">
        <v>1</v>
      </c>
      <c r="E79" s="21">
        <v>78</v>
      </c>
      <c r="F79" s="17">
        <v>120</v>
      </c>
      <c r="G79" s="18">
        <v>48.8</v>
      </c>
      <c r="H79" s="17">
        <v>24.9</v>
      </c>
      <c r="I79" s="43">
        <f t="shared" si="2"/>
        <v>51.024590163934427</v>
      </c>
      <c r="J79" s="2" t="s">
        <v>20</v>
      </c>
      <c r="K79" s="46">
        <f t="shared" si="3"/>
        <v>51</v>
      </c>
    </row>
    <row r="80" spans="1:11" ht="20.25" x14ac:dyDescent="0.25">
      <c r="A80" s="2">
        <v>57</v>
      </c>
      <c r="B80" s="2"/>
      <c r="C80" s="5" t="s">
        <v>3</v>
      </c>
      <c r="D80" s="10">
        <v>6</v>
      </c>
      <c r="E80" s="21">
        <v>26</v>
      </c>
      <c r="F80" s="17">
        <v>134</v>
      </c>
      <c r="G80" s="18">
        <v>67.05</v>
      </c>
      <c r="H80" s="17">
        <v>37</v>
      </c>
      <c r="I80" s="43">
        <f t="shared" si="2"/>
        <v>55.182699478001496</v>
      </c>
      <c r="J80" s="2" t="s">
        <v>20</v>
      </c>
      <c r="K80" s="46">
        <f t="shared" si="3"/>
        <v>55</v>
      </c>
    </row>
    <row r="81" spans="1:11" ht="20.25" x14ac:dyDescent="0.25">
      <c r="A81" s="2">
        <v>58</v>
      </c>
      <c r="B81" s="2"/>
      <c r="C81" s="5" t="s">
        <v>4</v>
      </c>
      <c r="D81" s="15">
        <v>4</v>
      </c>
      <c r="E81" s="21">
        <v>25</v>
      </c>
      <c r="F81" s="17">
        <v>124</v>
      </c>
      <c r="G81" s="18">
        <v>49.5</v>
      </c>
      <c r="H81" s="17">
        <v>24.6</v>
      </c>
      <c r="I81" s="43">
        <f t="shared" si="2"/>
        <v>49.696969696969703</v>
      </c>
      <c r="J81" s="2" t="s">
        <v>20</v>
      </c>
      <c r="K81" s="46">
        <f t="shared" si="3"/>
        <v>50</v>
      </c>
    </row>
    <row r="82" spans="1:11" ht="20.25" x14ac:dyDescent="0.25">
      <c r="A82" s="2">
        <v>59</v>
      </c>
      <c r="B82" s="2"/>
      <c r="C82" s="5" t="s">
        <v>3</v>
      </c>
      <c r="D82" s="15">
        <v>4</v>
      </c>
      <c r="E82" s="21">
        <v>15</v>
      </c>
      <c r="F82" s="17">
        <v>121</v>
      </c>
      <c r="G82" s="18">
        <v>47.6</v>
      </c>
      <c r="H82" s="17">
        <v>24.55</v>
      </c>
      <c r="I82" s="43">
        <f t="shared" si="2"/>
        <v>51.575630252100837</v>
      </c>
      <c r="J82" s="2" t="s">
        <v>20</v>
      </c>
      <c r="K82" s="46">
        <f t="shared" si="3"/>
        <v>52</v>
      </c>
    </row>
    <row r="83" spans="1:11" ht="20.25" x14ac:dyDescent="0.25">
      <c r="A83" s="2">
        <v>60</v>
      </c>
      <c r="B83" s="2"/>
      <c r="C83" s="5" t="s">
        <v>4</v>
      </c>
      <c r="D83" s="10">
        <v>6</v>
      </c>
      <c r="E83" s="21">
        <v>59</v>
      </c>
      <c r="F83" s="17">
        <v>124</v>
      </c>
      <c r="G83" s="18">
        <v>52.7</v>
      </c>
      <c r="H83" s="17">
        <v>26.5</v>
      </c>
      <c r="I83" s="43">
        <f t="shared" si="2"/>
        <v>50.284629981024665</v>
      </c>
      <c r="J83" s="2" t="s">
        <v>20</v>
      </c>
      <c r="K83" s="46">
        <f t="shared" si="3"/>
        <v>50</v>
      </c>
    </row>
    <row r="84" spans="1:11" ht="20.25" x14ac:dyDescent="0.25">
      <c r="A84" s="2">
        <v>61</v>
      </c>
      <c r="B84" s="2"/>
      <c r="C84" s="5" t="s">
        <v>4</v>
      </c>
      <c r="D84" s="13">
        <v>1</v>
      </c>
      <c r="E84" s="21">
        <v>40</v>
      </c>
      <c r="F84" s="17">
        <v>134</v>
      </c>
      <c r="G84" s="18">
        <v>74.55</v>
      </c>
      <c r="H84" s="17">
        <v>43</v>
      </c>
      <c r="I84" s="43">
        <f t="shared" ref="I84:I114" si="4">H84/G84*100</f>
        <v>57.679409792085856</v>
      </c>
      <c r="J84" s="2" t="s">
        <v>20</v>
      </c>
      <c r="K84" s="46">
        <f t="shared" si="3"/>
        <v>58</v>
      </c>
    </row>
    <row r="85" spans="1:11" ht="20.25" x14ac:dyDescent="0.25">
      <c r="A85" s="2">
        <v>63</v>
      </c>
      <c r="B85" s="2"/>
      <c r="C85" s="5" t="s">
        <v>3</v>
      </c>
      <c r="D85" s="10">
        <v>6</v>
      </c>
      <c r="E85" s="21">
        <v>18</v>
      </c>
      <c r="F85" s="17">
        <v>126</v>
      </c>
      <c r="G85" s="18">
        <v>51.3</v>
      </c>
      <c r="H85" s="17">
        <v>28.05</v>
      </c>
      <c r="I85" s="43">
        <f t="shared" si="4"/>
        <v>54.678362573099413</v>
      </c>
      <c r="J85" s="2" t="s">
        <v>20</v>
      </c>
      <c r="K85" s="46">
        <f t="shared" si="3"/>
        <v>55</v>
      </c>
    </row>
    <row r="86" spans="1:11" ht="20.25" x14ac:dyDescent="0.25">
      <c r="A86" s="2">
        <v>64</v>
      </c>
      <c r="B86" s="2"/>
      <c r="C86" s="5" t="s">
        <v>4</v>
      </c>
      <c r="D86" s="10">
        <v>6</v>
      </c>
      <c r="E86" s="21">
        <v>37</v>
      </c>
      <c r="F86" s="17">
        <v>123</v>
      </c>
      <c r="G86" s="18">
        <v>45.55</v>
      </c>
      <c r="H86" s="17">
        <v>21.9</v>
      </c>
      <c r="I86" s="43">
        <f t="shared" si="4"/>
        <v>48.079034028540065</v>
      </c>
      <c r="J86" s="2" t="s">
        <v>20</v>
      </c>
      <c r="K86" s="46">
        <f t="shared" si="3"/>
        <v>48</v>
      </c>
    </row>
    <row r="87" spans="1:11" ht="20.25" x14ac:dyDescent="0.25">
      <c r="A87" s="2">
        <v>69</v>
      </c>
      <c r="B87" s="2"/>
      <c r="C87" s="5" t="s">
        <v>3</v>
      </c>
      <c r="D87" s="5">
        <v>3</v>
      </c>
      <c r="E87" s="21">
        <v>27</v>
      </c>
      <c r="F87" s="17">
        <v>136</v>
      </c>
      <c r="G87" s="18">
        <v>77</v>
      </c>
      <c r="H87" s="17">
        <v>43.6</v>
      </c>
      <c r="I87" s="43">
        <f t="shared" si="4"/>
        <v>56.623376623376622</v>
      </c>
      <c r="J87" s="2" t="s">
        <v>20</v>
      </c>
      <c r="K87" s="46">
        <f t="shared" si="3"/>
        <v>57</v>
      </c>
    </row>
    <row r="88" spans="1:11" ht="20.25" x14ac:dyDescent="0.3">
      <c r="A88" s="2">
        <v>72</v>
      </c>
      <c r="B88" s="23">
        <v>27</v>
      </c>
      <c r="C88" s="12" t="s">
        <v>3</v>
      </c>
      <c r="D88" s="25">
        <v>6</v>
      </c>
      <c r="E88" s="21">
        <v>62</v>
      </c>
      <c r="F88" s="33">
        <v>144</v>
      </c>
      <c r="G88" s="33">
        <v>78.7</v>
      </c>
      <c r="H88" s="33">
        <v>23.3</v>
      </c>
      <c r="I88" s="43">
        <f t="shared" si="4"/>
        <v>29.606099110546381</v>
      </c>
      <c r="J88" s="2" t="s">
        <v>20</v>
      </c>
      <c r="K88" s="46">
        <f t="shared" si="3"/>
        <v>30</v>
      </c>
    </row>
    <row r="89" spans="1:11" ht="20.25" x14ac:dyDescent="0.3">
      <c r="A89" s="2">
        <v>73</v>
      </c>
      <c r="B89" s="23">
        <v>28</v>
      </c>
      <c r="C89" s="12" t="s">
        <v>3</v>
      </c>
      <c r="D89" s="26">
        <v>4</v>
      </c>
      <c r="E89" s="21">
        <v>19</v>
      </c>
      <c r="F89" s="33">
        <v>117</v>
      </c>
      <c r="G89" s="33">
        <v>43.1</v>
      </c>
      <c r="H89" s="33">
        <v>23</v>
      </c>
      <c r="I89" s="43">
        <f t="shared" si="4"/>
        <v>53.364269141531317</v>
      </c>
      <c r="J89" s="2" t="s">
        <v>20</v>
      </c>
      <c r="K89" s="46">
        <f t="shared" si="3"/>
        <v>53</v>
      </c>
    </row>
    <row r="90" spans="1:11" ht="20.25" x14ac:dyDescent="0.3">
      <c r="A90" s="2">
        <v>75</v>
      </c>
      <c r="B90" s="23">
        <v>30</v>
      </c>
      <c r="C90" s="12" t="s">
        <v>3</v>
      </c>
      <c r="D90" s="27">
        <v>2</v>
      </c>
      <c r="E90" s="21">
        <v>19</v>
      </c>
      <c r="F90" s="33">
        <v>107</v>
      </c>
      <c r="G90" s="33">
        <v>33.299999999999997</v>
      </c>
      <c r="H90" s="33">
        <v>19.2</v>
      </c>
      <c r="I90" s="43">
        <f t="shared" si="4"/>
        <v>57.657657657657658</v>
      </c>
      <c r="J90" s="2" t="s">
        <v>20</v>
      </c>
      <c r="K90" s="46">
        <f t="shared" si="3"/>
        <v>58</v>
      </c>
    </row>
    <row r="91" spans="1:11" ht="20.25" x14ac:dyDescent="0.3">
      <c r="A91" s="2">
        <v>77</v>
      </c>
      <c r="B91" s="23">
        <v>32</v>
      </c>
      <c r="C91" s="12" t="s">
        <v>3</v>
      </c>
      <c r="D91" s="25">
        <v>6</v>
      </c>
      <c r="E91" s="21">
        <v>39</v>
      </c>
      <c r="F91" s="33">
        <v>122</v>
      </c>
      <c r="G91" s="33">
        <v>57</v>
      </c>
      <c r="H91" s="33">
        <v>40</v>
      </c>
      <c r="I91" s="43">
        <f t="shared" si="4"/>
        <v>70.175438596491219</v>
      </c>
      <c r="J91" s="2" t="s">
        <v>20</v>
      </c>
      <c r="K91" s="46">
        <f t="shared" si="3"/>
        <v>70</v>
      </c>
    </row>
    <row r="92" spans="1:11" ht="20.25" x14ac:dyDescent="0.3">
      <c r="A92" s="2">
        <v>78</v>
      </c>
      <c r="B92" s="23">
        <v>33</v>
      </c>
      <c r="C92" s="12" t="s">
        <v>4</v>
      </c>
      <c r="D92" s="28">
        <v>7</v>
      </c>
      <c r="E92" s="21">
        <v>27</v>
      </c>
      <c r="F92" s="33">
        <v>130</v>
      </c>
      <c r="G92" s="33">
        <v>70</v>
      </c>
      <c r="H92" s="33">
        <v>25</v>
      </c>
      <c r="I92" s="43">
        <f t="shared" si="4"/>
        <v>35.714285714285715</v>
      </c>
      <c r="J92" s="2" t="s">
        <v>20</v>
      </c>
      <c r="K92" s="46">
        <f t="shared" si="3"/>
        <v>36</v>
      </c>
    </row>
    <row r="93" spans="1:11" ht="20.25" x14ac:dyDescent="0.3">
      <c r="A93" s="2">
        <v>79</v>
      </c>
      <c r="B93" s="23">
        <v>34</v>
      </c>
      <c r="C93" s="12" t="s">
        <v>4</v>
      </c>
      <c r="D93" s="7">
        <v>1</v>
      </c>
      <c r="E93" s="21">
        <v>10</v>
      </c>
      <c r="F93" s="33">
        <v>104</v>
      </c>
      <c r="G93" s="33">
        <v>34</v>
      </c>
      <c r="H93" s="33">
        <v>20.100000000000001</v>
      </c>
      <c r="I93" s="43">
        <f t="shared" si="4"/>
        <v>59.117647058823529</v>
      </c>
      <c r="J93" s="2" t="s">
        <v>20</v>
      </c>
      <c r="K93" s="46">
        <f t="shared" si="3"/>
        <v>59</v>
      </c>
    </row>
    <row r="94" spans="1:11" ht="20.25" x14ac:dyDescent="0.3">
      <c r="A94" s="2">
        <v>80</v>
      </c>
      <c r="B94" s="23">
        <v>35</v>
      </c>
      <c r="C94" s="12" t="s">
        <v>3</v>
      </c>
      <c r="D94" s="22">
        <v>0</v>
      </c>
      <c r="E94" s="21">
        <v>24</v>
      </c>
      <c r="F94" s="33">
        <v>97</v>
      </c>
      <c r="G94" s="33">
        <v>29.2</v>
      </c>
      <c r="H94" s="33">
        <v>12.5</v>
      </c>
      <c r="I94" s="43">
        <f t="shared" si="4"/>
        <v>42.80821917808219</v>
      </c>
      <c r="J94" s="2" t="s">
        <v>20</v>
      </c>
      <c r="K94" s="46">
        <f t="shared" si="3"/>
        <v>43</v>
      </c>
    </row>
    <row r="95" spans="1:11" ht="20.25" x14ac:dyDescent="0.3">
      <c r="A95" s="2">
        <v>82</v>
      </c>
      <c r="B95" s="23">
        <v>37</v>
      </c>
      <c r="C95" s="12" t="s">
        <v>4</v>
      </c>
      <c r="D95" s="25">
        <v>6</v>
      </c>
      <c r="E95" s="21">
        <v>69</v>
      </c>
      <c r="F95" s="33">
        <v>118</v>
      </c>
      <c r="G95" s="33">
        <v>58.5</v>
      </c>
      <c r="H95" s="33">
        <v>32.299999999999997</v>
      </c>
      <c r="I95" s="43">
        <f t="shared" si="4"/>
        <v>55.213675213675209</v>
      </c>
      <c r="J95" s="2" t="s">
        <v>20</v>
      </c>
      <c r="K95" s="46">
        <f t="shared" si="3"/>
        <v>55</v>
      </c>
    </row>
    <row r="96" spans="1:11" ht="20.25" x14ac:dyDescent="0.3">
      <c r="A96" s="2">
        <v>83</v>
      </c>
      <c r="B96" s="23">
        <v>38</v>
      </c>
      <c r="C96" s="12" t="s">
        <v>4</v>
      </c>
      <c r="D96" s="25">
        <v>6</v>
      </c>
      <c r="E96" s="21">
        <v>59</v>
      </c>
      <c r="F96" s="33">
        <v>137</v>
      </c>
      <c r="G96" s="33">
        <v>73.8</v>
      </c>
      <c r="H96" s="33">
        <v>40.200000000000003</v>
      </c>
      <c r="I96" s="43">
        <f t="shared" si="4"/>
        <v>54.471544715447159</v>
      </c>
      <c r="J96" s="2" t="s">
        <v>20</v>
      </c>
      <c r="K96" s="46">
        <f t="shared" si="3"/>
        <v>54</v>
      </c>
    </row>
    <row r="97" spans="1:11" ht="20.25" x14ac:dyDescent="0.3">
      <c r="A97" s="2">
        <v>89</v>
      </c>
      <c r="B97" s="23">
        <v>44</v>
      </c>
      <c r="C97" s="12" t="s">
        <v>4</v>
      </c>
      <c r="D97" s="2">
        <v>3</v>
      </c>
      <c r="E97" s="21">
        <v>14</v>
      </c>
      <c r="F97" s="19">
        <v>109</v>
      </c>
      <c r="G97" s="19">
        <v>35.700000000000003</v>
      </c>
      <c r="H97" s="19">
        <v>20.2</v>
      </c>
      <c r="I97" s="43">
        <f t="shared" si="4"/>
        <v>56.582633053221286</v>
      </c>
      <c r="J97" s="2" t="s">
        <v>20</v>
      </c>
      <c r="K97" s="46">
        <f t="shared" si="3"/>
        <v>57</v>
      </c>
    </row>
    <row r="98" spans="1:11" ht="20.25" x14ac:dyDescent="0.3">
      <c r="A98" s="2">
        <v>90</v>
      </c>
      <c r="B98" s="23">
        <v>45</v>
      </c>
      <c r="C98" s="12" t="s">
        <v>3</v>
      </c>
      <c r="D98" s="2">
        <v>3</v>
      </c>
      <c r="E98" s="21">
        <v>17</v>
      </c>
      <c r="F98" s="34"/>
      <c r="G98" s="19">
        <v>45.7</v>
      </c>
      <c r="H98" s="19">
        <v>35.1</v>
      </c>
      <c r="I98" s="43">
        <f t="shared" si="4"/>
        <v>76.805251641137858</v>
      </c>
      <c r="J98" s="2" t="s">
        <v>20</v>
      </c>
      <c r="K98" s="46">
        <f t="shared" si="3"/>
        <v>77</v>
      </c>
    </row>
    <row r="99" spans="1:11" ht="20.25" x14ac:dyDescent="0.3">
      <c r="A99" s="2">
        <v>91</v>
      </c>
      <c r="B99" s="23">
        <v>46</v>
      </c>
      <c r="C99" s="12" t="s">
        <v>3</v>
      </c>
      <c r="D99" s="4">
        <v>5</v>
      </c>
      <c r="E99" s="21">
        <v>23</v>
      </c>
      <c r="F99" s="19">
        <v>132</v>
      </c>
      <c r="G99" s="19">
        <v>67.2</v>
      </c>
      <c r="H99" s="19">
        <v>20.5</v>
      </c>
      <c r="I99" s="43">
        <f t="shared" si="4"/>
        <v>30.50595238095238</v>
      </c>
      <c r="J99" s="2" t="s">
        <v>20</v>
      </c>
      <c r="K99" s="46">
        <f t="shared" si="3"/>
        <v>31</v>
      </c>
    </row>
    <row r="100" spans="1:11" ht="20.25" x14ac:dyDescent="0.3">
      <c r="A100" s="2">
        <v>94</v>
      </c>
      <c r="B100" s="23">
        <v>49</v>
      </c>
      <c r="C100" s="12" t="s">
        <v>4</v>
      </c>
      <c r="D100" s="28">
        <v>7</v>
      </c>
      <c r="E100" s="21">
        <v>48</v>
      </c>
      <c r="F100" s="19">
        <v>131</v>
      </c>
      <c r="G100" s="19">
        <v>70.099999999999994</v>
      </c>
      <c r="H100" s="19">
        <v>25</v>
      </c>
      <c r="I100" s="43">
        <f t="shared" si="4"/>
        <v>35.66333808844508</v>
      </c>
      <c r="J100" s="2" t="s">
        <v>20</v>
      </c>
      <c r="K100" s="46">
        <f t="shared" si="3"/>
        <v>36</v>
      </c>
    </row>
    <row r="101" spans="1:11" ht="20.25" x14ac:dyDescent="0.3">
      <c r="A101" s="2">
        <v>95</v>
      </c>
      <c r="B101" s="23">
        <v>50</v>
      </c>
      <c r="C101" s="12" t="s">
        <v>3</v>
      </c>
      <c r="D101" s="2">
        <v>3</v>
      </c>
      <c r="E101" s="21">
        <v>92</v>
      </c>
      <c r="F101" s="19">
        <v>118</v>
      </c>
      <c r="G101" s="19">
        <v>44.2</v>
      </c>
      <c r="H101" s="19">
        <v>28</v>
      </c>
      <c r="I101" s="43">
        <f t="shared" si="4"/>
        <v>63.348416289592755</v>
      </c>
      <c r="J101" s="2" t="s">
        <v>20</v>
      </c>
      <c r="K101" s="46">
        <f t="shared" si="3"/>
        <v>63</v>
      </c>
    </row>
    <row r="102" spans="1:11" ht="20.25" x14ac:dyDescent="0.3">
      <c r="A102" s="2">
        <v>97</v>
      </c>
      <c r="B102" s="23">
        <v>52</v>
      </c>
      <c r="C102" s="12" t="s">
        <v>4</v>
      </c>
      <c r="D102" s="4">
        <v>5</v>
      </c>
      <c r="E102" s="21">
        <v>15</v>
      </c>
      <c r="F102" s="19">
        <v>119</v>
      </c>
      <c r="G102" s="19">
        <v>46.7</v>
      </c>
      <c r="H102" s="19">
        <v>19.5</v>
      </c>
      <c r="I102" s="43">
        <f t="shared" si="4"/>
        <v>41.755888650963598</v>
      </c>
      <c r="J102" s="2" t="s">
        <v>20</v>
      </c>
      <c r="K102" s="46">
        <f t="shared" si="3"/>
        <v>42</v>
      </c>
    </row>
    <row r="103" spans="1:11" ht="20.25" x14ac:dyDescent="0.3">
      <c r="A103" s="2">
        <v>100</v>
      </c>
      <c r="B103" s="23">
        <v>55</v>
      </c>
      <c r="C103" s="12" t="s">
        <v>4</v>
      </c>
      <c r="D103" s="7">
        <v>1</v>
      </c>
      <c r="E103" s="21">
        <v>14</v>
      </c>
      <c r="F103" s="19">
        <v>112</v>
      </c>
      <c r="G103" s="19">
        <v>40.1</v>
      </c>
      <c r="H103" s="19">
        <v>19.5</v>
      </c>
      <c r="I103" s="43">
        <f t="shared" si="4"/>
        <v>48.628428927680794</v>
      </c>
      <c r="J103" s="2" t="s">
        <v>20</v>
      </c>
      <c r="K103" s="46">
        <f t="shared" si="3"/>
        <v>49</v>
      </c>
    </row>
    <row r="104" spans="1:11" ht="20.25" x14ac:dyDescent="0.3">
      <c r="A104" s="2">
        <v>105</v>
      </c>
      <c r="B104" s="16">
        <v>4</v>
      </c>
      <c r="C104" s="12" t="s">
        <v>4</v>
      </c>
      <c r="D104" s="22">
        <v>0</v>
      </c>
      <c r="E104" s="31">
        <v>90</v>
      </c>
      <c r="F104" s="34"/>
      <c r="G104" s="34">
        <v>29.7</v>
      </c>
      <c r="H104" s="34">
        <v>16</v>
      </c>
      <c r="I104" s="43">
        <f t="shared" si="4"/>
        <v>53.872053872053868</v>
      </c>
      <c r="J104" s="2" t="s">
        <v>20</v>
      </c>
      <c r="K104" s="46">
        <f t="shared" si="3"/>
        <v>54</v>
      </c>
    </row>
    <row r="105" spans="1:11" ht="20.25" x14ac:dyDescent="0.3">
      <c r="A105" s="2">
        <v>108</v>
      </c>
      <c r="B105" s="16">
        <v>7</v>
      </c>
      <c r="C105" s="12" t="s">
        <v>4</v>
      </c>
      <c r="D105" s="25">
        <v>6</v>
      </c>
      <c r="E105" s="31">
        <v>23</v>
      </c>
      <c r="F105" s="34"/>
      <c r="G105" s="34">
        <v>42.9</v>
      </c>
      <c r="H105" s="34">
        <v>21</v>
      </c>
      <c r="I105" s="43">
        <f t="shared" si="4"/>
        <v>48.951048951048953</v>
      </c>
      <c r="J105" s="2" t="s">
        <v>20</v>
      </c>
      <c r="K105" s="46">
        <f t="shared" si="3"/>
        <v>49</v>
      </c>
    </row>
    <row r="106" spans="1:11" ht="20.25" x14ac:dyDescent="0.3">
      <c r="A106" s="2">
        <v>114</v>
      </c>
      <c r="B106" s="16">
        <v>13</v>
      </c>
      <c r="C106" s="12" t="s">
        <v>4</v>
      </c>
      <c r="D106" s="26">
        <v>4</v>
      </c>
      <c r="E106" s="31">
        <v>47</v>
      </c>
      <c r="F106" s="21"/>
      <c r="G106" s="21">
        <v>53.5</v>
      </c>
      <c r="H106" s="21">
        <v>25.8</v>
      </c>
      <c r="I106" s="43">
        <f t="shared" si="4"/>
        <v>48.22429906542056</v>
      </c>
      <c r="J106" s="2" t="s">
        <v>20</v>
      </c>
      <c r="K106" s="46">
        <f t="shared" si="3"/>
        <v>48</v>
      </c>
    </row>
    <row r="107" spans="1:11" ht="20.25" x14ac:dyDescent="0.3">
      <c r="A107" s="2">
        <v>115</v>
      </c>
      <c r="B107" s="16">
        <v>14</v>
      </c>
      <c r="C107" s="12" t="s">
        <v>4</v>
      </c>
      <c r="D107" s="25">
        <v>6</v>
      </c>
      <c r="E107" s="31">
        <v>22</v>
      </c>
      <c r="F107" s="21"/>
      <c r="G107" s="21">
        <v>55.6</v>
      </c>
      <c r="H107" s="21">
        <v>32.4</v>
      </c>
      <c r="I107" s="43">
        <f t="shared" si="4"/>
        <v>58.273381294964025</v>
      </c>
      <c r="J107" s="2" t="s">
        <v>20</v>
      </c>
      <c r="K107" s="46">
        <f t="shared" si="3"/>
        <v>58</v>
      </c>
    </row>
    <row r="108" spans="1:11" ht="20.25" x14ac:dyDescent="0.3">
      <c r="A108" s="2">
        <v>116</v>
      </c>
      <c r="B108" s="16">
        <v>15</v>
      </c>
      <c r="C108" s="12" t="s">
        <v>4</v>
      </c>
      <c r="D108" s="25">
        <v>6</v>
      </c>
      <c r="E108" s="31">
        <v>70</v>
      </c>
      <c r="F108" s="21"/>
      <c r="G108" s="21">
        <v>67.900000000000006</v>
      </c>
      <c r="H108" s="21">
        <v>39.9</v>
      </c>
      <c r="I108" s="43">
        <f t="shared" si="4"/>
        <v>58.762886597938135</v>
      </c>
      <c r="J108" s="2" t="s">
        <v>20</v>
      </c>
      <c r="K108" s="46">
        <f t="shared" si="3"/>
        <v>59</v>
      </c>
    </row>
    <row r="109" spans="1:11" ht="20.25" x14ac:dyDescent="0.3">
      <c r="A109" s="2">
        <v>119</v>
      </c>
      <c r="B109" s="16">
        <v>18</v>
      </c>
      <c r="C109" s="12" t="s">
        <v>4</v>
      </c>
      <c r="D109" s="28">
        <v>7</v>
      </c>
      <c r="E109" s="31">
        <v>99</v>
      </c>
      <c r="F109" s="21"/>
      <c r="G109" s="21">
        <v>79</v>
      </c>
      <c r="H109" s="21">
        <v>43.7</v>
      </c>
      <c r="I109" s="43">
        <f t="shared" si="4"/>
        <v>55.316455696202539</v>
      </c>
      <c r="J109" s="2" t="s">
        <v>20</v>
      </c>
      <c r="K109" s="46">
        <f t="shared" si="3"/>
        <v>55</v>
      </c>
    </row>
    <row r="110" spans="1:11" ht="20.25" x14ac:dyDescent="0.3">
      <c r="A110" s="2">
        <v>120</v>
      </c>
      <c r="B110" s="16">
        <v>19</v>
      </c>
      <c r="C110" s="12" t="s">
        <v>4</v>
      </c>
      <c r="D110" s="7">
        <v>1</v>
      </c>
      <c r="E110" s="31">
        <v>57</v>
      </c>
      <c r="F110" s="21"/>
      <c r="G110" s="21">
        <v>35</v>
      </c>
      <c r="H110" s="21">
        <v>19.399999999999999</v>
      </c>
      <c r="I110" s="43">
        <f t="shared" si="4"/>
        <v>55.428571428571431</v>
      </c>
      <c r="J110" s="2" t="s">
        <v>20</v>
      </c>
      <c r="K110" s="46">
        <f t="shared" si="3"/>
        <v>55</v>
      </c>
    </row>
    <row r="111" spans="1:11" ht="20.25" x14ac:dyDescent="0.3">
      <c r="A111" s="2">
        <v>121</v>
      </c>
      <c r="B111" s="16">
        <v>20</v>
      </c>
      <c r="C111" s="12" t="s">
        <v>3</v>
      </c>
      <c r="D111" s="4">
        <v>5</v>
      </c>
      <c r="E111" s="31">
        <v>99</v>
      </c>
      <c r="F111" s="21"/>
      <c r="G111" s="21">
        <v>69.5</v>
      </c>
      <c r="H111" s="21">
        <v>32.700000000000003</v>
      </c>
      <c r="I111" s="43">
        <f t="shared" si="4"/>
        <v>47.050359712230225</v>
      </c>
      <c r="J111" s="2" t="s">
        <v>20</v>
      </c>
      <c r="K111" s="46">
        <f t="shared" si="3"/>
        <v>47</v>
      </c>
    </row>
    <row r="112" spans="1:11" ht="20.25" x14ac:dyDescent="0.3">
      <c r="A112" s="2">
        <v>122</v>
      </c>
      <c r="B112" s="16">
        <v>21</v>
      </c>
      <c r="C112" s="12" t="s">
        <v>4</v>
      </c>
      <c r="D112" s="22">
        <v>0</v>
      </c>
      <c r="E112" s="31">
        <v>29</v>
      </c>
      <c r="F112" s="21"/>
      <c r="G112" s="21">
        <v>26</v>
      </c>
      <c r="H112" s="21">
        <v>13.3</v>
      </c>
      <c r="I112" s="43">
        <f t="shared" si="4"/>
        <v>51.15384615384616</v>
      </c>
      <c r="J112" s="2" t="s">
        <v>20</v>
      </c>
      <c r="K112" s="46">
        <f t="shared" si="3"/>
        <v>51</v>
      </c>
    </row>
    <row r="113" spans="1:11" ht="20.25" x14ac:dyDescent="0.3">
      <c r="A113" s="2">
        <v>124</v>
      </c>
      <c r="B113" s="16">
        <v>23</v>
      </c>
      <c r="C113" s="12" t="s">
        <v>4</v>
      </c>
      <c r="D113" s="27">
        <v>2</v>
      </c>
      <c r="E113" s="31">
        <v>12</v>
      </c>
      <c r="F113" s="21"/>
      <c r="G113" s="21">
        <v>36.5</v>
      </c>
      <c r="H113" s="21">
        <v>18.899999999999999</v>
      </c>
      <c r="I113" s="43">
        <f t="shared" si="4"/>
        <v>51.780821917808218</v>
      </c>
      <c r="J113" s="2" t="s">
        <v>20</v>
      </c>
      <c r="K113" s="46">
        <f t="shared" si="3"/>
        <v>52</v>
      </c>
    </row>
    <row r="114" spans="1:11" ht="20.25" x14ac:dyDescent="0.3">
      <c r="A114" s="2">
        <v>127</v>
      </c>
      <c r="B114" s="16">
        <v>26</v>
      </c>
      <c r="C114" s="12" t="s">
        <v>4</v>
      </c>
      <c r="D114" s="2">
        <v>3</v>
      </c>
      <c r="E114" s="31">
        <v>49</v>
      </c>
      <c r="F114" s="21"/>
      <c r="G114" s="21">
        <v>39.9</v>
      </c>
      <c r="H114" s="21">
        <v>21</v>
      </c>
      <c r="I114" s="43">
        <f t="shared" si="4"/>
        <v>52.631578947368418</v>
      </c>
      <c r="J114" s="2" t="s">
        <v>20</v>
      </c>
      <c r="K114" s="46">
        <f t="shared" si="3"/>
        <v>53</v>
      </c>
    </row>
    <row r="115" spans="1:11" ht="20.25" x14ac:dyDescent="0.3">
      <c r="A115" s="2">
        <v>128</v>
      </c>
      <c r="B115" s="16">
        <v>27</v>
      </c>
      <c r="C115" s="12" t="s">
        <v>4</v>
      </c>
      <c r="D115" s="26">
        <v>4</v>
      </c>
      <c r="E115" s="31">
        <v>11</v>
      </c>
      <c r="F115" s="21"/>
      <c r="G115" s="21">
        <v>50.3</v>
      </c>
      <c r="H115" s="21">
        <v>28.2</v>
      </c>
      <c r="I115" s="43">
        <f t="shared" ref="I115:I144" si="5">H115/G115*100</f>
        <v>56.063618290258454</v>
      </c>
      <c r="J115" s="2" t="s">
        <v>20</v>
      </c>
      <c r="K115" s="46">
        <f t="shared" si="3"/>
        <v>56</v>
      </c>
    </row>
    <row r="116" spans="1:11" ht="20.25" x14ac:dyDescent="0.3">
      <c r="A116" s="2">
        <v>129</v>
      </c>
      <c r="B116" s="16">
        <v>28</v>
      </c>
      <c r="C116" s="12" t="s">
        <v>4</v>
      </c>
      <c r="D116" s="28">
        <v>7</v>
      </c>
      <c r="E116" s="31">
        <v>35</v>
      </c>
      <c r="F116" s="21"/>
      <c r="G116" s="21">
        <v>64.7</v>
      </c>
      <c r="H116" s="21">
        <v>36.299999999999997</v>
      </c>
      <c r="I116" s="43">
        <f t="shared" si="5"/>
        <v>56.105100463678511</v>
      </c>
      <c r="J116" s="2" t="s">
        <v>20</v>
      </c>
      <c r="K116" s="46">
        <f t="shared" si="3"/>
        <v>56</v>
      </c>
    </row>
    <row r="117" spans="1:11" ht="20.25" x14ac:dyDescent="0.3">
      <c r="A117" s="2">
        <v>132</v>
      </c>
      <c r="B117" s="16">
        <v>31</v>
      </c>
      <c r="C117" s="12" t="s">
        <v>4</v>
      </c>
      <c r="D117" s="22">
        <v>0</v>
      </c>
      <c r="E117" s="31">
        <v>33</v>
      </c>
      <c r="F117" s="21"/>
      <c r="G117" s="21">
        <v>27</v>
      </c>
      <c r="H117" s="21">
        <v>15.4</v>
      </c>
      <c r="I117" s="43">
        <f t="shared" si="5"/>
        <v>57.037037037037038</v>
      </c>
      <c r="J117" s="2" t="s">
        <v>20</v>
      </c>
      <c r="K117" s="46">
        <f t="shared" si="3"/>
        <v>57</v>
      </c>
    </row>
    <row r="118" spans="1:11" ht="20.25" x14ac:dyDescent="0.3">
      <c r="A118" s="2">
        <v>133</v>
      </c>
      <c r="B118" s="16">
        <v>32</v>
      </c>
      <c r="C118" s="12" t="s">
        <v>4</v>
      </c>
      <c r="D118" s="22">
        <v>0</v>
      </c>
      <c r="E118" s="31">
        <v>28</v>
      </c>
      <c r="F118" s="21"/>
      <c r="G118" s="21">
        <v>29.5</v>
      </c>
      <c r="H118" s="21">
        <v>16.399999999999999</v>
      </c>
      <c r="I118" s="43">
        <f t="shared" si="5"/>
        <v>55.593220338983052</v>
      </c>
      <c r="J118" s="2" t="s">
        <v>20</v>
      </c>
      <c r="K118" s="46">
        <f t="shared" si="3"/>
        <v>56</v>
      </c>
    </row>
    <row r="119" spans="1:11" ht="20.25" x14ac:dyDescent="0.3">
      <c r="A119" s="2">
        <v>134</v>
      </c>
      <c r="B119" s="16">
        <v>33</v>
      </c>
      <c r="C119" s="12" t="s">
        <v>4</v>
      </c>
      <c r="D119" s="22">
        <v>0</v>
      </c>
      <c r="E119" s="31">
        <v>67</v>
      </c>
      <c r="F119" s="21"/>
      <c r="G119" s="21">
        <v>23.6</v>
      </c>
      <c r="H119" s="21">
        <v>13.5</v>
      </c>
      <c r="I119" s="43">
        <f t="shared" si="5"/>
        <v>57.203389830508463</v>
      </c>
      <c r="J119" s="2" t="s">
        <v>20</v>
      </c>
      <c r="K119" s="46">
        <f t="shared" si="3"/>
        <v>57</v>
      </c>
    </row>
    <row r="120" spans="1:11" ht="20.25" x14ac:dyDescent="0.3">
      <c r="A120" s="2">
        <v>135</v>
      </c>
      <c r="B120" s="16">
        <v>34</v>
      </c>
      <c r="C120" s="12" t="s">
        <v>3</v>
      </c>
      <c r="D120" s="22">
        <v>0</v>
      </c>
      <c r="E120" s="31">
        <v>69</v>
      </c>
      <c r="F120" s="21"/>
      <c r="G120" s="21">
        <v>32.5</v>
      </c>
      <c r="H120" s="21">
        <v>18</v>
      </c>
      <c r="I120" s="43">
        <f t="shared" si="5"/>
        <v>55.384615384615387</v>
      </c>
      <c r="J120" s="2" t="s">
        <v>20</v>
      </c>
      <c r="K120" s="46">
        <f t="shared" si="3"/>
        <v>55</v>
      </c>
    </row>
    <row r="121" spans="1:11" ht="20.25" x14ac:dyDescent="0.3">
      <c r="A121" s="2">
        <v>136</v>
      </c>
      <c r="B121" s="16">
        <v>35</v>
      </c>
      <c r="C121" s="12" t="s">
        <v>3</v>
      </c>
      <c r="D121" s="4">
        <v>5</v>
      </c>
      <c r="E121" s="31">
        <v>51</v>
      </c>
      <c r="F121" s="21"/>
      <c r="G121" s="21">
        <v>72.3</v>
      </c>
      <c r="H121" s="21">
        <v>36.700000000000003</v>
      </c>
      <c r="I121" s="31">
        <f t="shared" si="5"/>
        <v>50.760719225449527</v>
      </c>
      <c r="J121" s="2" t="s">
        <v>20</v>
      </c>
      <c r="K121" s="46">
        <f t="shared" si="3"/>
        <v>51</v>
      </c>
    </row>
    <row r="122" spans="1:11" ht="20.25" x14ac:dyDescent="0.3">
      <c r="A122" s="2">
        <v>137</v>
      </c>
      <c r="B122" s="16">
        <v>36</v>
      </c>
      <c r="C122" s="12" t="s">
        <v>4</v>
      </c>
      <c r="D122" s="2">
        <v>3</v>
      </c>
      <c r="E122" s="31">
        <v>11</v>
      </c>
      <c r="F122" s="21"/>
      <c r="G122" s="21">
        <v>47</v>
      </c>
      <c r="H122" s="21">
        <v>26.7</v>
      </c>
      <c r="I122" s="31">
        <f t="shared" si="5"/>
        <v>56.808510638297868</v>
      </c>
      <c r="J122" s="2" t="s">
        <v>20</v>
      </c>
      <c r="K122" s="46">
        <f t="shared" si="3"/>
        <v>57</v>
      </c>
    </row>
    <row r="123" spans="1:11" ht="20.25" x14ac:dyDescent="0.3">
      <c r="A123" s="2">
        <v>138</v>
      </c>
      <c r="B123" s="16">
        <v>37</v>
      </c>
      <c r="C123" s="12" t="s">
        <v>3</v>
      </c>
      <c r="D123" s="4">
        <v>5</v>
      </c>
      <c r="E123" s="31">
        <v>54</v>
      </c>
      <c r="F123" s="21"/>
      <c r="G123" s="21">
        <v>48.4</v>
      </c>
      <c r="H123" s="21">
        <v>25.6</v>
      </c>
      <c r="I123" s="31">
        <f t="shared" si="5"/>
        <v>52.892561983471076</v>
      </c>
      <c r="J123" s="2" t="s">
        <v>20</v>
      </c>
      <c r="K123" s="46">
        <f t="shared" si="3"/>
        <v>53</v>
      </c>
    </row>
    <row r="124" spans="1:11" ht="20.25" x14ac:dyDescent="0.3">
      <c r="A124" s="2">
        <v>140</v>
      </c>
      <c r="B124" s="16">
        <v>39</v>
      </c>
      <c r="C124" s="12" t="s">
        <v>4</v>
      </c>
      <c r="D124" s="28">
        <v>7</v>
      </c>
      <c r="E124" s="31">
        <v>55</v>
      </c>
      <c r="F124" s="21"/>
      <c r="G124" s="21">
        <v>64</v>
      </c>
      <c r="H124" s="21">
        <v>36.200000000000003</v>
      </c>
      <c r="I124" s="31">
        <f t="shared" si="5"/>
        <v>56.562500000000007</v>
      </c>
      <c r="J124" s="2" t="s">
        <v>20</v>
      </c>
      <c r="K124" s="46">
        <f t="shared" si="3"/>
        <v>57</v>
      </c>
    </row>
    <row r="125" spans="1:11" ht="20.25" x14ac:dyDescent="0.3">
      <c r="A125" s="2">
        <v>141</v>
      </c>
      <c r="B125" s="16">
        <v>40</v>
      </c>
      <c r="C125" s="12" t="s">
        <v>4</v>
      </c>
      <c r="D125" s="22">
        <v>0</v>
      </c>
      <c r="E125" s="31">
        <v>12</v>
      </c>
      <c r="F125" s="21"/>
      <c r="G125" s="21">
        <v>31.8</v>
      </c>
      <c r="H125" s="21">
        <v>16.899999999999999</v>
      </c>
      <c r="I125" s="31">
        <f t="shared" si="5"/>
        <v>53.144654088050316</v>
      </c>
      <c r="J125" s="2" t="s">
        <v>20</v>
      </c>
      <c r="K125" s="46">
        <f t="shared" si="3"/>
        <v>53</v>
      </c>
    </row>
    <row r="126" spans="1:11" ht="20.25" x14ac:dyDescent="0.3">
      <c r="A126" s="2">
        <v>142</v>
      </c>
      <c r="B126" s="16">
        <v>41</v>
      </c>
      <c r="C126" s="12" t="s">
        <v>3</v>
      </c>
      <c r="D126" s="27">
        <v>2</v>
      </c>
      <c r="E126" s="31">
        <v>27</v>
      </c>
      <c r="F126" s="21"/>
      <c r="G126" s="21">
        <v>37</v>
      </c>
      <c r="H126" s="21">
        <v>19.100000000000001</v>
      </c>
      <c r="I126" s="31">
        <f t="shared" si="5"/>
        <v>51.621621621621628</v>
      </c>
      <c r="J126" s="2" t="s">
        <v>20</v>
      </c>
      <c r="K126" s="46">
        <f t="shared" si="3"/>
        <v>52</v>
      </c>
    </row>
    <row r="127" spans="1:11" ht="20.25" x14ac:dyDescent="0.3">
      <c r="A127" s="2">
        <v>146</v>
      </c>
      <c r="B127" s="16">
        <v>45</v>
      </c>
      <c r="C127" s="12" t="s">
        <v>3</v>
      </c>
      <c r="D127" s="7">
        <v>1</v>
      </c>
      <c r="E127" s="31">
        <v>95</v>
      </c>
      <c r="F127" s="21"/>
      <c r="G127" s="21">
        <v>34.299999999999997</v>
      </c>
      <c r="H127" s="21">
        <v>17.8</v>
      </c>
      <c r="I127" s="31">
        <f t="shared" si="5"/>
        <v>51.895043731778436</v>
      </c>
      <c r="J127" s="2" t="s">
        <v>20</v>
      </c>
      <c r="K127" s="46">
        <f t="shared" si="3"/>
        <v>52</v>
      </c>
    </row>
    <row r="128" spans="1:11" ht="20.25" x14ac:dyDescent="0.3">
      <c r="A128" s="2">
        <v>147</v>
      </c>
      <c r="B128" s="16">
        <v>46</v>
      </c>
      <c r="C128" s="12" t="s">
        <v>4</v>
      </c>
      <c r="D128" s="4">
        <v>5</v>
      </c>
      <c r="E128" s="31">
        <v>34</v>
      </c>
      <c r="F128" s="21"/>
      <c r="G128" s="21">
        <v>77.3</v>
      </c>
      <c r="H128" s="21">
        <v>45.5</v>
      </c>
      <c r="I128" s="31">
        <f t="shared" si="5"/>
        <v>58.861578266494185</v>
      </c>
      <c r="J128" s="2" t="s">
        <v>20</v>
      </c>
      <c r="K128" s="46">
        <f t="shared" si="3"/>
        <v>59</v>
      </c>
    </row>
    <row r="129" spans="1:11" ht="20.25" x14ac:dyDescent="0.3">
      <c r="A129" s="2">
        <v>152</v>
      </c>
      <c r="B129" s="16">
        <v>51</v>
      </c>
      <c r="C129" s="12" t="s">
        <v>4</v>
      </c>
      <c r="D129" s="28">
        <v>7</v>
      </c>
      <c r="E129" s="31">
        <v>41</v>
      </c>
      <c r="F129" s="21"/>
      <c r="G129" s="21">
        <v>53</v>
      </c>
      <c r="H129" s="21">
        <v>28.5</v>
      </c>
      <c r="I129" s="31">
        <f t="shared" si="5"/>
        <v>53.773584905660378</v>
      </c>
      <c r="J129" s="2" t="s">
        <v>20</v>
      </c>
      <c r="K129" s="46">
        <f t="shared" si="3"/>
        <v>54</v>
      </c>
    </row>
    <row r="130" spans="1:11" ht="20.25" x14ac:dyDescent="0.3">
      <c r="A130" s="2">
        <v>153</v>
      </c>
      <c r="B130" s="16">
        <v>52</v>
      </c>
      <c r="C130" s="12" t="s">
        <v>4</v>
      </c>
      <c r="D130" s="28">
        <v>7</v>
      </c>
      <c r="E130" s="31">
        <v>22</v>
      </c>
      <c r="F130" s="21"/>
      <c r="G130" s="21">
        <v>52</v>
      </c>
      <c r="H130" s="21">
        <v>27.9</v>
      </c>
      <c r="I130" s="31">
        <f t="shared" si="5"/>
        <v>53.653846153846153</v>
      </c>
      <c r="J130" s="2" t="s">
        <v>20</v>
      </c>
      <c r="K130" s="46">
        <f t="shared" si="3"/>
        <v>54</v>
      </c>
    </row>
    <row r="131" spans="1:11" ht="20.25" x14ac:dyDescent="0.3">
      <c r="A131" s="2">
        <v>155</v>
      </c>
      <c r="B131" s="16">
        <v>54</v>
      </c>
      <c r="C131" s="12" t="s">
        <v>4</v>
      </c>
      <c r="D131" s="22">
        <v>0</v>
      </c>
      <c r="E131" s="31">
        <v>13</v>
      </c>
      <c r="F131" s="21"/>
      <c r="G131" s="21">
        <v>31.8</v>
      </c>
      <c r="H131" s="21">
        <v>16.7</v>
      </c>
      <c r="I131" s="31">
        <f t="shared" si="5"/>
        <v>52.515723270440247</v>
      </c>
      <c r="J131" s="2" t="s">
        <v>20</v>
      </c>
      <c r="K131" s="46">
        <f t="shared" ref="K131:K170" si="6">ROUND(I131,0)</f>
        <v>53</v>
      </c>
    </row>
    <row r="132" spans="1:11" ht="20.25" x14ac:dyDescent="0.3">
      <c r="A132" s="2">
        <v>156</v>
      </c>
      <c r="B132" s="16">
        <v>55</v>
      </c>
      <c r="C132" s="12" t="s">
        <v>4</v>
      </c>
      <c r="D132" s="26">
        <v>4</v>
      </c>
      <c r="E132" s="31">
        <v>20</v>
      </c>
      <c r="F132" s="21"/>
      <c r="G132" s="21">
        <v>46</v>
      </c>
      <c r="H132" s="21">
        <v>26.4</v>
      </c>
      <c r="I132" s="31">
        <f t="shared" si="5"/>
        <v>57.391304347826086</v>
      </c>
      <c r="J132" s="2" t="s">
        <v>20</v>
      </c>
      <c r="K132" s="46">
        <f t="shared" si="6"/>
        <v>57</v>
      </c>
    </row>
    <row r="133" spans="1:11" ht="20.25" x14ac:dyDescent="0.3">
      <c r="A133" s="2">
        <v>157</v>
      </c>
      <c r="B133" s="16">
        <v>56</v>
      </c>
      <c r="C133" s="12" t="s">
        <v>4</v>
      </c>
      <c r="D133" s="25">
        <v>6</v>
      </c>
      <c r="E133" s="31">
        <v>71</v>
      </c>
      <c r="F133" s="21"/>
      <c r="G133" s="21">
        <v>61.9</v>
      </c>
      <c r="H133" s="21">
        <v>34.4</v>
      </c>
      <c r="I133" s="31">
        <f t="shared" si="5"/>
        <v>55.573505654281099</v>
      </c>
      <c r="J133" s="2" t="s">
        <v>20</v>
      </c>
      <c r="K133" s="46">
        <f t="shared" si="6"/>
        <v>56</v>
      </c>
    </row>
    <row r="134" spans="1:11" ht="20.25" x14ac:dyDescent="0.3">
      <c r="A134" s="2">
        <v>159</v>
      </c>
      <c r="B134" s="16">
        <v>58</v>
      </c>
      <c r="C134" s="12" t="s">
        <v>4</v>
      </c>
      <c r="D134" s="25">
        <v>6</v>
      </c>
      <c r="E134" s="31">
        <v>31</v>
      </c>
      <c r="F134" s="21"/>
      <c r="G134" s="21">
        <v>53.7</v>
      </c>
      <c r="H134" s="21">
        <v>30.1</v>
      </c>
      <c r="I134" s="31">
        <f t="shared" si="5"/>
        <v>56.052141527001865</v>
      </c>
      <c r="J134" s="2" t="s">
        <v>20</v>
      </c>
      <c r="K134" s="46">
        <f t="shared" si="6"/>
        <v>56</v>
      </c>
    </row>
    <row r="135" spans="1:11" ht="20.25" x14ac:dyDescent="0.3">
      <c r="A135" s="2">
        <v>160</v>
      </c>
      <c r="B135" s="16">
        <v>59</v>
      </c>
      <c r="C135" s="12" t="s">
        <v>4</v>
      </c>
      <c r="D135" s="26">
        <v>4</v>
      </c>
      <c r="E135" s="31">
        <v>58</v>
      </c>
      <c r="F135" s="21"/>
      <c r="G135" s="21">
        <v>39</v>
      </c>
      <c r="H135" s="21">
        <v>27.3</v>
      </c>
      <c r="I135" s="31">
        <f t="shared" si="5"/>
        <v>70</v>
      </c>
      <c r="J135" s="2" t="s">
        <v>20</v>
      </c>
      <c r="K135" s="46">
        <f t="shared" si="6"/>
        <v>70</v>
      </c>
    </row>
    <row r="136" spans="1:11" ht="20.25" x14ac:dyDescent="0.3">
      <c r="A136" s="2">
        <v>161</v>
      </c>
      <c r="B136" s="16">
        <v>60</v>
      </c>
      <c r="C136" s="12" t="s">
        <v>4</v>
      </c>
      <c r="D136" s="25">
        <v>6</v>
      </c>
      <c r="E136" s="31">
        <v>69</v>
      </c>
      <c r="F136" s="21"/>
      <c r="G136" s="21">
        <v>54.6</v>
      </c>
      <c r="H136" s="21">
        <v>27</v>
      </c>
      <c r="I136" s="31">
        <f t="shared" si="5"/>
        <v>49.450549450549445</v>
      </c>
      <c r="J136" s="2" t="s">
        <v>20</v>
      </c>
      <c r="K136" s="46">
        <f t="shared" si="6"/>
        <v>49</v>
      </c>
    </row>
    <row r="137" spans="1:11" ht="20.25" x14ac:dyDescent="0.3">
      <c r="A137" s="2">
        <v>162</v>
      </c>
      <c r="B137" s="16">
        <v>61</v>
      </c>
      <c r="C137" s="12" t="s">
        <v>4</v>
      </c>
      <c r="D137" s="25">
        <v>6</v>
      </c>
      <c r="E137" s="31">
        <v>26</v>
      </c>
      <c r="F137" s="21"/>
      <c r="G137" s="21">
        <v>65.400000000000006</v>
      </c>
      <c r="H137" s="21">
        <v>35.799999999999997</v>
      </c>
      <c r="I137" s="31">
        <f t="shared" si="5"/>
        <v>54.740061162079499</v>
      </c>
      <c r="J137" s="2" t="s">
        <v>20</v>
      </c>
      <c r="K137" s="46">
        <f t="shared" si="6"/>
        <v>55</v>
      </c>
    </row>
    <row r="138" spans="1:11" ht="20.25" x14ac:dyDescent="0.3">
      <c r="A138" s="2">
        <v>163</v>
      </c>
      <c r="B138" s="16">
        <v>62</v>
      </c>
      <c r="C138" s="12" t="s">
        <v>4</v>
      </c>
      <c r="D138" s="28">
        <v>7</v>
      </c>
      <c r="E138" s="31">
        <v>23</v>
      </c>
      <c r="F138" s="21"/>
      <c r="G138" s="21">
        <v>60.7</v>
      </c>
      <c r="H138" s="21">
        <v>32.5</v>
      </c>
      <c r="I138" s="31">
        <f t="shared" si="5"/>
        <v>53.542009884678741</v>
      </c>
      <c r="J138" s="2" t="s">
        <v>20</v>
      </c>
      <c r="K138" s="46">
        <f t="shared" si="6"/>
        <v>54</v>
      </c>
    </row>
    <row r="139" spans="1:11" ht="20.25" x14ac:dyDescent="0.3">
      <c r="A139" s="2">
        <v>164</v>
      </c>
      <c r="B139" s="16">
        <v>63</v>
      </c>
      <c r="C139" s="12" t="s">
        <v>3</v>
      </c>
      <c r="D139" s="22">
        <v>0</v>
      </c>
      <c r="E139" s="31">
        <v>27</v>
      </c>
      <c r="F139" s="21"/>
      <c r="G139" s="21">
        <v>31</v>
      </c>
      <c r="H139" s="21">
        <v>17</v>
      </c>
      <c r="I139" s="31">
        <f t="shared" si="5"/>
        <v>54.838709677419352</v>
      </c>
      <c r="J139" s="2" t="s">
        <v>20</v>
      </c>
      <c r="K139" s="46">
        <f t="shared" si="6"/>
        <v>55</v>
      </c>
    </row>
    <row r="140" spans="1:11" ht="20.25" x14ac:dyDescent="0.3">
      <c r="A140" s="2">
        <v>168</v>
      </c>
      <c r="B140" s="16">
        <v>67</v>
      </c>
      <c r="C140" s="12" t="s">
        <v>4</v>
      </c>
      <c r="D140" s="4">
        <v>5</v>
      </c>
      <c r="E140" s="31">
        <v>30</v>
      </c>
      <c r="F140" s="21"/>
      <c r="G140" s="21">
        <v>52</v>
      </c>
      <c r="H140" s="21">
        <v>37.200000000000003</v>
      </c>
      <c r="I140" s="31">
        <f t="shared" si="5"/>
        <v>71.538461538461533</v>
      </c>
      <c r="J140" s="2" t="s">
        <v>20</v>
      </c>
      <c r="K140" s="46">
        <f t="shared" si="6"/>
        <v>72</v>
      </c>
    </row>
    <row r="141" spans="1:11" ht="20.25" x14ac:dyDescent="0.3">
      <c r="A141" s="2">
        <v>169</v>
      </c>
      <c r="B141" s="16">
        <v>68</v>
      </c>
      <c r="C141" s="12" t="s">
        <v>3</v>
      </c>
      <c r="D141" s="28">
        <v>7</v>
      </c>
      <c r="E141" s="31">
        <v>48</v>
      </c>
      <c r="F141" s="21"/>
      <c r="G141" s="21">
        <v>58.6</v>
      </c>
      <c r="H141" s="21">
        <v>31</v>
      </c>
      <c r="I141" s="31">
        <f t="shared" si="5"/>
        <v>52.901023890784984</v>
      </c>
      <c r="J141" s="2" t="s">
        <v>20</v>
      </c>
      <c r="K141" s="46">
        <f t="shared" si="6"/>
        <v>53</v>
      </c>
    </row>
    <row r="142" spans="1:11" ht="20.25" x14ac:dyDescent="0.3">
      <c r="A142" s="2">
        <v>171</v>
      </c>
      <c r="B142" s="16">
        <v>70</v>
      </c>
      <c r="C142" s="12" t="s">
        <v>3</v>
      </c>
      <c r="D142" s="25">
        <v>6</v>
      </c>
      <c r="E142" s="21">
        <v>90</v>
      </c>
      <c r="F142" s="21"/>
      <c r="G142" s="21">
        <v>53.5</v>
      </c>
      <c r="H142" s="21">
        <v>25.9</v>
      </c>
      <c r="I142" s="31">
        <f t="shared" si="5"/>
        <v>48.411214953271028</v>
      </c>
      <c r="J142" s="2" t="s">
        <v>20</v>
      </c>
      <c r="K142" s="46">
        <f t="shared" si="6"/>
        <v>48</v>
      </c>
    </row>
    <row r="143" spans="1:11" ht="20.25" x14ac:dyDescent="0.3">
      <c r="A143" s="2">
        <v>172</v>
      </c>
      <c r="B143" s="16">
        <v>71</v>
      </c>
      <c r="C143" s="12" t="s">
        <v>4</v>
      </c>
      <c r="D143" s="22">
        <v>0</v>
      </c>
      <c r="E143" s="21">
        <v>45</v>
      </c>
      <c r="F143" s="21"/>
      <c r="G143" s="21">
        <v>27</v>
      </c>
      <c r="H143" s="21">
        <v>16</v>
      </c>
      <c r="I143" s="31">
        <f t="shared" si="5"/>
        <v>59.259259259259252</v>
      </c>
      <c r="J143" s="2" t="s">
        <v>20</v>
      </c>
      <c r="K143" s="46">
        <f t="shared" si="6"/>
        <v>59</v>
      </c>
    </row>
    <row r="144" spans="1:11" ht="20.25" x14ac:dyDescent="0.3">
      <c r="A144" s="2">
        <v>173</v>
      </c>
      <c r="B144" s="16">
        <v>72</v>
      </c>
      <c r="C144" s="12" t="s">
        <v>4</v>
      </c>
      <c r="D144" s="4">
        <v>5</v>
      </c>
      <c r="E144" s="21">
        <v>59</v>
      </c>
      <c r="F144" s="21"/>
      <c r="G144" s="21">
        <v>63</v>
      </c>
      <c r="H144" s="21">
        <v>34.9</v>
      </c>
      <c r="I144" s="31">
        <f t="shared" si="5"/>
        <v>55.396825396825399</v>
      </c>
      <c r="J144" s="2" t="s">
        <v>20</v>
      </c>
      <c r="K144" s="46">
        <f t="shared" si="6"/>
        <v>55</v>
      </c>
    </row>
    <row r="145" spans="1:11" ht="20.25" x14ac:dyDescent="0.25">
      <c r="A145" s="2">
        <v>1</v>
      </c>
      <c r="B145" s="2"/>
      <c r="C145" s="5" t="s">
        <v>3</v>
      </c>
      <c r="D145" s="13">
        <v>1</v>
      </c>
      <c r="E145" s="29">
        <v>295</v>
      </c>
      <c r="F145" s="17">
        <v>95</v>
      </c>
      <c r="G145" s="18">
        <v>23.3</v>
      </c>
      <c r="H145" s="17">
        <v>12.8</v>
      </c>
      <c r="I145" s="43">
        <f t="shared" ref="I145:I170" si="7">H145/G145*100</f>
        <v>54.935622317596568</v>
      </c>
      <c r="J145" s="2" t="s">
        <v>21</v>
      </c>
      <c r="K145" s="46">
        <f t="shared" si="6"/>
        <v>55</v>
      </c>
    </row>
    <row r="146" spans="1:11" ht="20.25" x14ac:dyDescent="0.25">
      <c r="A146" s="2">
        <v>21</v>
      </c>
      <c r="B146" s="2"/>
      <c r="C146" s="5" t="s">
        <v>3</v>
      </c>
      <c r="D146" s="11">
        <v>5</v>
      </c>
      <c r="E146" s="21">
        <v>136</v>
      </c>
      <c r="F146" s="17">
        <v>115</v>
      </c>
      <c r="G146" s="18">
        <v>41.8</v>
      </c>
      <c r="H146" s="17">
        <v>22.35</v>
      </c>
      <c r="I146" s="43">
        <f t="shared" si="7"/>
        <v>53.468899521531114</v>
      </c>
      <c r="J146" s="2" t="s">
        <v>21</v>
      </c>
      <c r="K146" s="46">
        <f t="shared" si="6"/>
        <v>53</v>
      </c>
    </row>
    <row r="147" spans="1:11" ht="20.25" x14ac:dyDescent="0.25">
      <c r="A147" s="2">
        <v>27</v>
      </c>
      <c r="B147" s="2"/>
      <c r="C147" s="5" t="s">
        <v>4</v>
      </c>
      <c r="D147" s="11">
        <v>5</v>
      </c>
      <c r="E147" s="21">
        <v>252</v>
      </c>
      <c r="F147" s="17">
        <v>120</v>
      </c>
      <c r="G147" s="18">
        <v>43.6</v>
      </c>
      <c r="H147" s="17">
        <v>22.85</v>
      </c>
      <c r="I147" s="43">
        <f t="shared" si="7"/>
        <v>52.408256880733951</v>
      </c>
      <c r="J147" s="2" t="s">
        <v>21</v>
      </c>
      <c r="K147" s="46">
        <f t="shared" si="6"/>
        <v>52</v>
      </c>
    </row>
    <row r="148" spans="1:11" ht="20.25" x14ac:dyDescent="0.25">
      <c r="A148" s="2">
        <v>35</v>
      </c>
      <c r="B148" s="2"/>
      <c r="C148" s="5" t="s">
        <v>4</v>
      </c>
      <c r="D148" s="15">
        <v>4</v>
      </c>
      <c r="E148" s="21">
        <v>103</v>
      </c>
      <c r="F148" s="17">
        <v>120</v>
      </c>
      <c r="G148" s="18">
        <v>45.6</v>
      </c>
      <c r="H148" s="17">
        <v>24.1</v>
      </c>
      <c r="I148" s="43">
        <f t="shared" si="7"/>
        <v>52.850877192982459</v>
      </c>
      <c r="J148" s="2" t="s">
        <v>21</v>
      </c>
      <c r="K148" s="46">
        <f t="shared" si="6"/>
        <v>53</v>
      </c>
    </row>
    <row r="149" spans="1:11" ht="20.25" x14ac:dyDescent="0.25">
      <c r="A149" s="2">
        <v>36</v>
      </c>
      <c r="B149" s="2"/>
      <c r="C149" s="5" t="s">
        <v>4</v>
      </c>
      <c r="D149" s="15">
        <v>4</v>
      </c>
      <c r="E149" s="21">
        <v>206</v>
      </c>
      <c r="F149" s="17">
        <v>130</v>
      </c>
      <c r="G149" s="18">
        <v>67.3</v>
      </c>
      <c r="H149" s="17">
        <v>38.450000000000003</v>
      </c>
      <c r="I149" s="43">
        <f t="shared" si="7"/>
        <v>57.132243684992581</v>
      </c>
      <c r="J149" s="2" t="s">
        <v>21</v>
      </c>
      <c r="K149" s="46">
        <f t="shared" si="6"/>
        <v>57</v>
      </c>
    </row>
    <row r="150" spans="1:11" ht="20.25" x14ac:dyDescent="0.3">
      <c r="A150" s="2">
        <v>84</v>
      </c>
      <c r="B150" s="23">
        <v>39</v>
      </c>
      <c r="C150" s="12" t="s">
        <v>4</v>
      </c>
      <c r="D150" s="22">
        <v>0</v>
      </c>
      <c r="E150" s="21">
        <v>150</v>
      </c>
      <c r="F150" s="33">
        <v>96</v>
      </c>
      <c r="G150" s="33">
        <v>25.2</v>
      </c>
      <c r="H150" s="33">
        <v>14</v>
      </c>
      <c r="I150" s="43">
        <f t="shared" si="7"/>
        <v>55.555555555555557</v>
      </c>
      <c r="J150" s="2" t="s">
        <v>21</v>
      </c>
      <c r="K150" s="46">
        <f t="shared" si="6"/>
        <v>56</v>
      </c>
    </row>
    <row r="151" spans="1:11" ht="20.25" x14ac:dyDescent="0.3">
      <c r="A151" s="2">
        <v>96</v>
      </c>
      <c r="B151" s="23">
        <v>51</v>
      </c>
      <c r="C151" s="12" t="s">
        <v>4</v>
      </c>
      <c r="D151" s="25">
        <v>6</v>
      </c>
      <c r="E151" s="21">
        <v>149</v>
      </c>
      <c r="F151" s="19">
        <v>130</v>
      </c>
      <c r="G151" s="19">
        <v>64.099999999999994</v>
      </c>
      <c r="H151" s="19">
        <v>19.3</v>
      </c>
      <c r="I151" s="43">
        <f t="shared" si="7"/>
        <v>30.10920436817473</v>
      </c>
      <c r="J151" s="2" t="s">
        <v>21</v>
      </c>
      <c r="K151" s="46">
        <f t="shared" si="6"/>
        <v>30</v>
      </c>
    </row>
    <row r="152" spans="1:11" ht="20.25" x14ac:dyDescent="0.3">
      <c r="A152" s="2">
        <v>102</v>
      </c>
      <c r="B152" s="16">
        <v>1</v>
      </c>
      <c r="C152" s="12" t="s">
        <v>3</v>
      </c>
      <c r="D152" s="22">
        <v>0</v>
      </c>
      <c r="E152" s="31">
        <v>407</v>
      </c>
      <c r="F152" s="34"/>
      <c r="G152" s="34">
        <v>34.799999999999997</v>
      </c>
      <c r="H152" s="34">
        <v>18.5</v>
      </c>
      <c r="I152" s="43">
        <f t="shared" si="7"/>
        <v>53.160919540229891</v>
      </c>
      <c r="J152" s="2" t="s">
        <v>21</v>
      </c>
      <c r="K152" s="46">
        <f t="shared" si="6"/>
        <v>53</v>
      </c>
    </row>
    <row r="153" spans="1:11" ht="20.25" x14ac:dyDescent="0.3">
      <c r="A153" s="2">
        <v>106</v>
      </c>
      <c r="B153" s="16">
        <v>5</v>
      </c>
      <c r="C153" s="12" t="s">
        <v>4</v>
      </c>
      <c r="D153" s="4">
        <v>5</v>
      </c>
      <c r="E153" s="31">
        <v>281</v>
      </c>
      <c r="F153" s="34"/>
      <c r="G153" s="34">
        <v>46</v>
      </c>
      <c r="H153" s="34">
        <v>24</v>
      </c>
      <c r="I153" s="43">
        <f t="shared" si="7"/>
        <v>52.173913043478258</v>
      </c>
      <c r="J153" s="2" t="s">
        <v>21</v>
      </c>
      <c r="K153" s="46">
        <f t="shared" si="6"/>
        <v>52</v>
      </c>
    </row>
    <row r="154" spans="1:11" ht="20.25" x14ac:dyDescent="0.3">
      <c r="A154" s="2">
        <v>107</v>
      </c>
      <c r="B154" s="16">
        <v>6</v>
      </c>
      <c r="C154" s="12" t="s">
        <v>4</v>
      </c>
      <c r="D154" s="28">
        <v>7</v>
      </c>
      <c r="E154" s="31">
        <v>319</v>
      </c>
      <c r="F154" s="34"/>
      <c r="G154" s="34">
        <v>44.4</v>
      </c>
      <c r="H154" s="34">
        <v>23.6</v>
      </c>
      <c r="I154" s="43">
        <f t="shared" si="7"/>
        <v>53.153153153153156</v>
      </c>
      <c r="J154" s="2" t="s">
        <v>21</v>
      </c>
      <c r="K154" s="46">
        <f t="shared" si="6"/>
        <v>53</v>
      </c>
    </row>
    <row r="155" spans="1:11" ht="20.25" x14ac:dyDescent="0.3">
      <c r="A155" s="2">
        <v>110</v>
      </c>
      <c r="B155" s="16">
        <v>9</v>
      </c>
      <c r="C155" s="12" t="s">
        <v>4</v>
      </c>
      <c r="D155" s="7">
        <v>1</v>
      </c>
      <c r="E155" s="31">
        <v>184</v>
      </c>
      <c r="F155" s="34"/>
      <c r="G155" s="34">
        <v>34.200000000000003</v>
      </c>
      <c r="H155" s="34">
        <v>16</v>
      </c>
      <c r="I155" s="43">
        <f t="shared" si="7"/>
        <v>46.783625730994146</v>
      </c>
      <c r="J155" s="2" t="s">
        <v>21</v>
      </c>
      <c r="K155" s="46">
        <f t="shared" si="6"/>
        <v>47</v>
      </c>
    </row>
    <row r="156" spans="1:11" ht="20.25" x14ac:dyDescent="0.3">
      <c r="A156" s="2">
        <v>111</v>
      </c>
      <c r="B156" s="16">
        <v>10</v>
      </c>
      <c r="C156" s="12" t="s">
        <v>3</v>
      </c>
      <c r="D156" s="7">
        <v>1</v>
      </c>
      <c r="E156" s="31">
        <v>225</v>
      </c>
      <c r="F156" s="34"/>
      <c r="G156" s="34">
        <v>32.9</v>
      </c>
      <c r="H156" s="34">
        <v>17</v>
      </c>
      <c r="I156" s="43">
        <f t="shared" si="7"/>
        <v>51.671732522796354</v>
      </c>
      <c r="J156" s="2" t="s">
        <v>21</v>
      </c>
      <c r="K156" s="46">
        <f t="shared" si="6"/>
        <v>52</v>
      </c>
    </row>
    <row r="157" spans="1:11" ht="20.25" x14ac:dyDescent="0.3">
      <c r="A157" s="2">
        <v>112</v>
      </c>
      <c r="B157" s="16">
        <v>11</v>
      </c>
      <c r="C157" s="12" t="s">
        <v>4</v>
      </c>
      <c r="D157" s="26">
        <v>4</v>
      </c>
      <c r="E157" s="31">
        <v>178</v>
      </c>
      <c r="F157" s="34"/>
      <c r="G157" s="34">
        <v>51.5</v>
      </c>
      <c r="H157" s="34">
        <v>28.5</v>
      </c>
      <c r="I157" s="43">
        <f t="shared" si="7"/>
        <v>55.339805825242713</v>
      </c>
      <c r="J157" s="2" t="s">
        <v>21</v>
      </c>
      <c r="K157" s="46">
        <f t="shared" si="6"/>
        <v>55</v>
      </c>
    </row>
    <row r="158" spans="1:11" ht="20.25" x14ac:dyDescent="0.3">
      <c r="A158" s="2">
        <v>113</v>
      </c>
      <c r="B158" s="16">
        <v>12</v>
      </c>
      <c r="C158" s="12" t="s">
        <v>4</v>
      </c>
      <c r="D158" s="26">
        <v>4</v>
      </c>
      <c r="E158" s="31">
        <v>127</v>
      </c>
      <c r="F158" s="34"/>
      <c r="G158" s="34">
        <v>54.4</v>
      </c>
      <c r="H158" s="34">
        <v>30.6</v>
      </c>
      <c r="I158" s="43">
        <f t="shared" si="7"/>
        <v>56.25</v>
      </c>
      <c r="J158" s="2" t="s">
        <v>21</v>
      </c>
      <c r="K158" s="46">
        <f t="shared" si="6"/>
        <v>56</v>
      </c>
    </row>
    <row r="159" spans="1:11" ht="20.25" x14ac:dyDescent="0.3">
      <c r="A159" s="2">
        <v>117</v>
      </c>
      <c r="B159" s="16">
        <v>16</v>
      </c>
      <c r="C159" s="12" t="s">
        <v>3</v>
      </c>
      <c r="D159" s="28">
        <v>7</v>
      </c>
      <c r="E159" s="31">
        <v>604</v>
      </c>
      <c r="F159" s="21"/>
      <c r="G159" s="21">
        <v>81.7</v>
      </c>
      <c r="H159" s="21">
        <v>43</v>
      </c>
      <c r="I159" s="43">
        <f t="shared" si="7"/>
        <v>52.631578947368418</v>
      </c>
      <c r="J159" s="2" t="s">
        <v>21</v>
      </c>
      <c r="K159" s="46">
        <f t="shared" si="6"/>
        <v>53</v>
      </c>
    </row>
    <row r="160" spans="1:11" ht="20.25" x14ac:dyDescent="0.3">
      <c r="A160" s="2">
        <v>123</v>
      </c>
      <c r="B160" s="16">
        <v>22</v>
      </c>
      <c r="C160" s="12" t="s">
        <v>4</v>
      </c>
      <c r="D160" s="25">
        <v>6</v>
      </c>
      <c r="E160" s="31">
        <v>237</v>
      </c>
      <c r="F160" s="21"/>
      <c r="G160" s="21">
        <v>62.7</v>
      </c>
      <c r="H160" s="21">
        <v>35.200000000000003</v>
      </c>
      <c r="I160" s="43">
        <f t="shared" si="7"/>
        <v>56.140350877192979</v>
      </c>
      <c r="J160" s="2" t="s">
        <v>21</v>
      </c>
      <c r="K160" s="46">
        <f t="shared" si="6"/>
        <v>56</v>
      </c>
    </row>
    <row r="161" spans="1:11" ht="20.25" x14ac:dyDescent="0.3">
      <c r="A161" s="2">
        <v>130</v>
      </c>
      <c r="B161" s="16">
        <v>29</v>
      </c>
      <c r="C161" s="12" t="s">
        <v>4</v>
      </c>
      <c r="D161" s="28">
        <v>7</v>
      </c>
      <c r="E161" s="31">
        <v>109</v>
      </c>
      <c r="F161" s="21"/>
      <c r="G161" s="21">
        <v>74.5</v>
      </c>
      <c r="H161" s="21">
        <v>38.700000000000003</v>
      </c>
      <c r="I161" s="43">
        <f t="shared" si="7"/>
        <v>51.946308724832214</v>
      </c>
      <c r="J161" s="2" t="s">
        <v>21</v>
      </c>
      <c r="K161" s="46">
        <f t="shared" si="6"/>
        <v>52</v>
      </c>
    </row>
    <row r="162" spans="1:11" ht="20.25" x14ac:dyDescent="0.3">
      <c r="A162" s="2">
        <v>131</v>
      </c>
      <c r="B162" s="16">
        <v>30</v>
      </c>
      <c r="C162" s="12" t="s">
        <v>3</v>
      </c>
      <c r="D162" s="4">
        <v>5</v>
      </c>
      <c r="E162" s="31">
        <v>138</v>
      </c>
      <c r="F162" s="21"/>
      <c r="G162" s="21">
        <v>46.5</v>
      </c>
      <c r="H162" s="21">
        <v>23.8</v>
      </c>
      <c r="I162" s="43">
        <f t="shared" si="7"/>
        <v>51.182795698924735</v>
      </c>
      <c r="J162" s="2" t="s">
        <v>21</v>
      </c>
      <c r="K162" s="46">
        <f t="shared" si="6"/>
        <v>51</v>
      </c>
    </row>
    <row r="163" spans="1:11" ht="20.25" x14ac:dyDescent="0.3">
      <c r="A163" s="2">
        <v>139</v>
      </c>
      <c r="B163" s="16">
        <v>38</v>
      </c>
      <c r="C163" s="12" t="s">
        <v>3</v>
      </c>
      <c r="D163" s="25">
        <v>6</v>
      </c>
      <c r="E163" s="31">
        <v>141</v>
      </c>
      <c r="F163" s="21"/>
      <c r="G163" s="21">
        <v>51.1</v>
      </c>
      <c r="H163" s="21">
        <v>26.3</v>
      </c>
      <c r="I163" s="31">
        <f t="shared" si="7"/>
        <v>51.467710371819962</v>
      </c>
      <c r="J163" s="2" t="s">
        <v>21</v>
      </c>
      <c r="K163" s="46">
        <f t="shared" si="6"/>
        <v>51</v>
      </c>
    </row>
    <row r="164" spans="1:11" ht="20.25" x14ac:dyDescent="0.3">
      <c r="A164" s="2">
        <v>143</v>
      </c>
      <c r="B164" s="16">
        <v>42</v>
      </c>
      <c r="C164" s="12" t="s">
        <v>4</v>
      </c>
      <c r="D164" s="28">
        <v>7</v>
      </c>
      <c r="E164" s="31">
        <v>239</v>
      </c>
      <c r="F164" s="21"/>
      <c r="G164" s="21">
        <v>76.400000000000006</v>
      </c>
      <c r="H164" s="21">
        <v>43.3</v>
      </c>
      <c r="I164" s="31">
        <f t="shared" si="7"/>
        <v>56.675392670157066</v>
      </c>
      <c r="J164" s="2" t="s">
        <v>21</v>
      </c>
      <c r="K164" s="46">
        <f t="shared" si="6"/>
        <v>57</v>
      </c>
    </row>
    <row r="165" spans="1:11" ht="20.25" x14ac:dyDescent="0.3">
      <c r="A165" s="2">
        <v>148</v>
      </c>
      <c r="B165" s="16">
        <v>47</v>
      </c>
      <c r="C165" s="12" t="s">
        <v>3</v>
      </c>
      <c r="D165" s="28">
        <v>7</v>
      </c>
      <c r="E165" s="31">
        <v>101</v>
      </c>
      <c r="F165" s="21"/>
      <c r="G165" s="21">
        <v>80.8</v>
      </c>
      <c r="H165" s="21">
        <v>42</v>
      </c>
      <c r="I165" s="31">
        <f t="shared" si="7"/>
        <v>51.980198019801982</v>
      </c>
      <c r="J165" s="2" t="s">
        <v>21</v>
      </c>
      <c r="K165" s="46">
        <f t="shared" si="6"/>
        <v>52</v>
      </c>
    </row>
    <row r="166" spans="1:11" ht="20.25" x14ac:dyDescent="0.3">
      <c r="A166" s="2">
        <v>150</v>
      </c>
      <c r="B166" s="16">
        <v>49</v>
      </c>
      <c r="C166" s="12" t="s">
        <v>4</v>
      </c>
      <c r="D166" s="22">
        <v>0</v>
      </c>
      <c r="E166" s="31">
        <v>100</v>
      </c>
      <c r="F166" s="21"/>
      <c r="G166" s="21">
        <v>33.4</v>
      </c>
      <c r="H166" s="21">
        <v>17.3</v>
      </c>
      <c r="I166" s="31">
        <f t="shared" si="7"/>
        <v>51.796407185628745</v>
      </c>
      <c r="J166" s="2" t="s">
        <v>21</v>
      </c>
      <c r="K166" s="46">
        <f t="shared" si="6"/>
        <v>52</v>
      </c>
    </row>
    <row r="167" spans="1:11" ht="20.25" x14ac:dyDescent="0.3">
      <c r="A167" s="2">
        <v>154</v>
      </c>
      <c r="B167" s="16">
        <v>53</v>
      </c>
      <c r="C167" s="12" t="s">
        <v>4</v>
      </c>
      <c r="D167" s="4">
        <v>5</v>
      </c>
      <c r="E167" s="31">
        <v>256</v>
      </c>
      <c r="F167" s="21"/>
      <c r="G167" s="21">
        <v>55.8</v>
      </c>
      <c r="H167" s="21">
        <v>30.5</v>
      </c>
      <c r="I167" s="31">
        <f t="shared" si="7"/>
        <v>54.659498207885306</v>
      </c>
      <c r="J167" s="2" t="s">
        <v>21</v>
      </c>
      <c r="K167" s="46">
        <f t="shared" si="6"/>
        <v>55</v>
      </c>
    </row>
    <row r="168" spans="1:11" ht="20.25" x14ac:dyDescent="0.3">
      <c r="A168" s="2">
        <v>158</v>
      </c>
      <c r="B168" s="16">
        <v>57</v>
      </c>
      <c r="C168" s="12" t="s">
        <v>3</v>
      </c>
      <c r="D168" s="2">
        <v>3</v>
      </c>
      <c r="E168" s="31">
        <v>214</v>
      </c>
      <c r="F168" s="21"/>
      <c r="G168" s="21">
        <v>41.4</v>
      </c>
      <c r="H168" s="21">
        <v>19.899999999999999</v>
      </c>
      <c r="I168" s="31">
        <f t="shared" si="7"/>
        <v>48.067632850241544</v>
      </c>
      <c r="J168" s="2" t="s">
        <v>21</v>
      </c>
      <c r="K168" s="46">
        <f t="shared" si="6"/>
        <v>48</v>
      </c>
    </row>
    <row r="169" spans="1:11" ht="20.25" x14ac:dyDescent="0.3">
      <c r="A169" s="2">
        <v>166</v>
      </c>
      <c r="B169" s="16">
        <v>65</v>
      </c>
      <c r="C169" s="12" t="s">
        <v>3</v>
      </c>
      <c r="D169" s="26">
        <v>4</v>
      </c>
      <c r="E169" s="31">
        <v>360</v>
      </c>
      <c r="F169" s="21"/>
      <c r="G169" s="21">
        <v>49.2</v>
      </c>
      <c r="H169" s="21">
        <v>27.8</v>
      </c>
      <c r="I169" s="31">
        <f t="shared" si="7"/>
        <v>56.50406504065041</v>
      </c>
      <c r="J169" s="2" t="s">
        <v>21</v>
      </c>
      <c r="K169" s="46">
        <f t="shared" si="6"/>
        <v>57</v>
      </c>
    </row>
    <row r="170" spans="1:11" ht="20.25" x14ac:dyDescent="0.3">
      <c r="A170" s="2">
        <v>167</v>
      </c>
      <c r="B170" s="16">
        <v>66</v>
      </c>
      <c r="C170" s="12" t="s">
        <v>4</v>
      </c>
      <c r="D170" s="22">
        <v>0</v>
      </c>
      <c r="E170" s="31">
        <v>128</v>
      </c>
      <c r="F170" s="21"/>
      <c r="G170" s="21">
        <v>36</v>
      </c>
      <c r="H170" s="21">
        <v>18</v>
      </c>
      <c r="I170" s="31">
        <f t="shared" si="7"/>
        <v>50</v>
      </c>
      <c r="J170" s="2" t="s">
        <v>21</v>
      </c>
      <c r="K170" s="46">
        <f t="shared" si="6"/>
        <v>50</v>
      </c>
    </row>
    <row r="195" spans="1:1" x14ac:dyDescent="0.25">
      <c r="A195" s="47"/>
    </row>
  </sheetData>
  <pageMargins left="0.7" right="0.7" top="0.75" bottom="0.75" header="0.3" footer="0.3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4F7A5-4553-4B57-A119-FF2C03D31934}">
  <dimension ref="A1:AI7"/>
  <sheetViews>
    <sheetView workbookViewId="0">
      <selection activeCell="C2" sqref="C2"/>
    </sheetView>
  </sheetViews>
  <sheetFormatPr defaultRowHeight="15" x14ac:dyDescent="0.25"/>
  <cols>
    <col min="1" max="1" width="17" customWidth="1"/>
    <col min="2" max="2" width="9.42578125" customWidth="1"/>
    <col min="3" max="3" width="17" customWidth="1"/>
    <col min="4" max="4" width="9.140625" customWidth="1"/>
  </cols>
  <sheetData>
    <row r="1" spans="1:35" x14ac:dyDescent="0.25">
      <c r="D1" s="72" t="s">
        <v>24</v>
      </c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</row>
    <row r="2" spans="1:35" x14ac:dyDescent="0.25">
      <c r="A2" s="48" t="s">
        <v>17</v>
      </c>
      <c r="B2" s="48"/>
      <c r="C2" s="48" t="s">
        <v>25</v>
      </c>
      <c r="D2" s="50">
        <v>30</v>
      </c>
      <c r="E2" s="50">
        <v>31</v>
      </c>
      <c r="F2" s="50">
        <v>35</v>
      </c>
      <c r="G2" s="50">
        <v>36</v>
      </c>
      <c r="H2" s="50">
        <v>39</v>
      </c>
      <c r="I2" s="50">
        <v>40</v>
      </c>
      <c r="J2" s="50">
        <v>42</v>
      </c>
      <c r="K2" s="50">
        <v>43</v>
      </c>
      <c r="L2" s="50">
        <v>44</v>
      </c>
      <c r="M2" s="50">
        <v>45</v>
      </c>
      <c r="N2" s="50">
        <v>47</v>
      </c>
      <c r="O2" s="50">
        <v>48</v>
      </c>
      <c r="P2" s="50">
        <v>49</v>
      </c>
      <c r="Q2" s="50">
        <v>50</v>
      </c>
      <c r="R2" s="50">
        <v>51</v>
      </c>
      <c r="S2" s="50">
        <v>52</v>
      </c>
      <c r="T2" s="50">
        <v>53</v>
      </c>
      <c r="U2" s="50">
        <v>54</v>
      </c>
      <c r="V2" s="50">
        <v>55</v>
      </c>
      <c r="W2" s="50">
        <v>56</v>
      </c>
      <c r="X2" s="50">
        <v>57</v>
      </c>
      <c r="Y2" s="50">
        <v>58</v>
      </c>
      <c r="Z2" s="50">
        <v>59</v>
      </c>
      <c r="AA2" s="50">
        <v>60</v>
      </c>
      <c r="AB2" s="50">
        <v>61</v>
      </c>
      <c r="AC2" s="50">
        <v>63</v>
      </c>
      <c r="AD2" s="50">
        <v>64</v>
      </c>
      <c r="AE2" s="50">
        <v>69</v>
      </c>
      <c r="AF2" s="50">
        <v>70</v>
      </c>
      <c r="AG2" s="50">
        <v>71</v>
      </c>
      <c r="AH2" s="50">
        <v>72</v>
      </c>
      <c r="AI2" s="50">
        <v>77</v>
      </c>
    </row>
    <row r="3" spans="1:35" x14ac:dyDescent="0.25">
      <c r="A3" s="49" t="s">
        <v>19</v>
      </c>
      <c r="B3" s="52">
        <f>C3/$C$7</f>
        <v>0.19526627218934911</v>
      </c>
      <c r="C3" s="49">
        <f>SUM(D3:AI3)</f>
        <v>33</v>
      </c>
      <c r="D3" s="2">
        <v>0</v>
      </c>
      <c r="E3" s="2">
        <v>0</v>
      </c>
      <c r="F3" s="2">
        <v>1</v>
      </c>
      <c r="G3" s="2">
        <v>0</v>
      </c>
      <c r="H3" s="2">
        <v>2</v>
      </c>
      <c r="I3" s="2">
        <v>0</v>
      </c>
      <c r="J3" s="2">
        <v>0</v>
      </c>
      <c r="K3" s="2">
        <v>0</v>
      </c>
      <c r="L3" s="2">
        <v>1</v>
      </c>
      <c r="M3" s="2">
        <v>1</v>
      </c>
      <c r="N3" s="2">
        <v>0</v>
      </c>
      <c r="O3" s="2">
        <v>1</v>
      </c>
      <c r="P3" s="2">
        <v>0</v>
      </c>
      <c r="Q3" s="2">
        <v>1</v>
      </c>
      <c r="R3" s="2">
        <v>3</v>
      </c>
      <c r="S3" s="2">
        <v>2</v>
      </c>
      <c r="T3" s="2">
        <v>5</v>
      </c>
      <c r="U3" s="2">
        <v>2</v>
      </c>
      <c r="V3" s="2">
        <v>2</v>
      </c>
      <c r="W3" s="2">
        <v>2</v>
      </c>
      <c r="X3" s="2">
        <v>3</v>
      </c>
      <c r="Y3" s="2">
        <v>1</v>
      </c>
      <c r="Z3" s="2">
        <v>1</v>
      </c>
      <c r="AA3" s="2">
        <v>0</v>
      </c>
      <c r="AB3" s="2">
        <v>2</v>
      </c>
      <c r="AC3" s="2">
        <v>0</v>
      </c>
      <c r="AD3" s="2">
        <v>1</v>
      </c>
      <c r="AE3" s="2">
        <v>2</v>
      </c>
      <c r="AF3" s="2">
        <v>0</v>
      </c>
      <c r="AG3" s="2">
        <v>0</v>
      </c>
      <c r="AH3" s="2">
        <v>0</v>
      </c>
      <c r="AI3" s="2">
        <v>0</v>
      </c>
    </row>
    <row r="4" spans="1:35" x14ac:dyDescent="0.25">
      <c r="A4" s="49" t="s">
        <v>20</v>
      </c>
      <c r="B4" s="52">
        <f>C4/$C$7</f>
        <v>0.55029585798816572</v>
      </c>
      <c r="C4" s="49">
        <f t="shared" ref="C4:C6" si="0">SUM(D4:AI4)</f>
        <v>93</v>
      </c>
      <c r="D4" s="2">
        <v>1</v>
      </c>
      <c r="E4" s="2">
        <v>1</v>
      </c>
      <c r="F4" s="2">
        <v>0</v>
      </c>
      <c r="G4" s="2">
        <v>2</v>
      </c>
      <c r="H4" s="2">
        <v>0</v>
      </c>
      <c r="I4" s="2">
        <v>0</v>
      </c>
      <c r="J4" s="2">
        <v>1</v>
      </c>
      <c r="K4" s="2">
        <v>1</v>
      </c>
      <c r="L4" s="2">
        <v>0</v>
      </c>
      <c r="M4" s="2">
        <v>0</v>
      </c>
      <c r="N4" s="2">
        <v>1</v>
      </c>
      <c r="O4" s="2">
        <v>5</v>
      </c>
      <c r="P4" s="2">
        <v>4</v>
      </c>
      <c r="Q4" s="2">
        <v>4</v>
      </c>
      <c r="R4" s="2">
        <v>6</v>
      </c>
      <c r="S4" s="2">
        <v>6</v>
      </c>
      <c r="T4" s="2">
        <v>9</v>
      </c>
      <c r="U4" s="2">
        <v>8</v>
      </c>
      <c r="V4" s="2">
        <v>12</v>
      </c>
      <c r="W4" s="2">
        <v>7</v>
      </c>
      <c r="X4" s="2">
        <v>10</v>
      </c>
      <c r="Y4" s="2">
        <v>4</v>
      </c>
      <c r="Z4" s="2">
        <v>5</v>
      </c>
      <c r="AA4" s="2">
        <v>1</v>
      </c>
      <c r="AB4" s="2">
        <v>0</v>
      </c>
      <c r="AC4" s="2">
        <v>1</v>
      </c>
      <c r="AD4" s="2">
        <v>0</v>
      </c>
      <c r="AE4" s="2">
        <v>0</v>
      </c>
      <c r="AF4" s="2">
        <v>2</v>
      </c>
      <c r="AG4" s="2">
        <v>0</v>
      </c>
      <c r="AH4" s="2">
        <v>1</v>
      </c>
      <c r="AI4" s="2">
        <v>1</v>
      </c>
    </row>
    <row r="5" spans="1:35" x14ac:dyDescent="0.25">
      <c r="A5" s="49" t="s">
        <v>21</v>
      </c>
      <c r="B5" s="52">
        <f>C5/$C$7</f>
        <v>0.15384615384615385</v>
      </c>
      <c r="C5" s="49">
        <f t="shared" si="0"/>
        <v>26</v>
      </c>
      <c r="D5" s="2">
        <v>1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1</v>
      </c>
      <c r="O5" s="2">
        <v>1</v>
      </c>
      <c r="P5" s="2">
        <v>0</v>
      </c>
      <c r="Q5" s="2">
        <v>1</v>
      </c>
      <c r="R5" s="2">
        <v>2</v>
      </c>
      <c r="S5" s="2">
        <v>6</v>
      </c>
      <c r="T5" s="2">
        <v>5</v>
      </c>
      <c r="U5" s="2">
        <v>0</v>
      </c>
      <c r="V5" s="2">
        <v>3</v>
      </c>
      <c r="W5" s="2">
        <v>3</v>
      </c>
      <c r="X5" s="2">
        <v>3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</row>
    <row r="6" spans="1:35" x14ac:dyDescent="0.25">
      <c r="A6" s="49">
        <v>0</v>
      </c>
      <c r="B6" s="52">
        <f t="shared" ref="B6" si="1">C6/$C$7</f>
        <v>0.10059171597633136</v>
      </c>
      <c r="C6" s="49">
        <f t="shared" si="0"/>
        <v>17</v>
      </c>
      <c r="D6" s="2">
        <v>0</v>
      </c>
      <c r="E6" s="2">
        <v>1</v>
      </c>
      <c r="F6" s="2">
        <v>0</v>
      </c>
      <c r="G6" s="2">
        <v>0</v>
      </c>
      <c r="H6" s="2">
        <v>0</v>
      </c>
      <c r="I6" s="2">
        <v>1</v>
      </c>
      <c r="J6" s="2">
        <v>0</v>
      </c>
      <c r="K6" s="2">
        <v>0</v>
      </c>
      <c r="L6" s="2">
        <v>0</v>
      </c>
      <c r="M6" s="2">
        <v>3</v>
      </c>
      <c r="N6" s="2">
        <v>0</v>
      </c>
      <c r="O6" s="2">
        <v>0</v>
      </c>
      <c r="P6" s="2">
        <v>0</v>
      </c>
      <c r="Q6" s="2">
        <v>1</v>
      </c>
      <c r="R6" s="2">
        <v>2</v>
      </c>
      <c r="S6" s="2">
        <v>0</v>
      </c>
      <c r="T6" s="2">
        <v>3</v>
      </c>
      <c r="U6" s="2">
        <v>3</v>
      </c>
      <c r="V6" s="2">
        <v>1</v>
      </c>
      <c r="W6" s="2">
        <v>0</v>
      </c>
      <c r="X6" s="2">
        <v>0</v>
      </c>
      <c r="Y6" s="2">
        <v>0</v>
      </c>
      <c r="Z6" s="2">
        <v>0</v>
      </c>
      <c r="AA6" s="2">
        <v>1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1</v>
      </c>
      <c r="AH6" s="2">
        <v>0</v>
      </c>
      <c r="AI6" s="2">
        <v>0</v>
      </c>
    </row>
    <row r="7" spans="1:35" x14ac:dyDescent="0.25">
      <c r="C7" s="51">
        <f>SUM(C3:C6)</f>
        <v>169</v>
      </c>
    </row>
  </sheetData>
  <mergeCells count="1">
    <mergeCell ref="D1:AI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76A73-FA2C-4AD7-AC17-3A3303FCAAD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852C5-63A0-49BB-8C13-A17CAE6CBD3F}">
  <dimension ref="A1:E308"/>
  <sheetViews>
    <sheetView workbookViewId="0">
      <selection activeCell="E5" sqref="E5"/>
    </sheetView>
  </sheetViews>
  <sheetFormatPr defaultRowHeight="15" x14ac:dyDescent="0.25"/>
  <sheetData>
    <row r="1" spans="1:5" ht="60" x14ac:dyDescent="0.25">
      <c r="A1" s="1" t="s">
        <v>0</v>
      </c>
      <c r="B1" s="1"/>
      <c r="C1" s="1" t="s">
        <v>2</v>
      </c>
      <c r="D1" s="6" t="s">
        <v>5</v>
      </c>
      <c r="E1" s="1" t="s">
        <v>1</v>
      </c>
    </row>
    <row r="2" spans="1:5" ht="20.25" x14ac:dyDescent="0.25">
      <c r="A2" s="4">
        <v>3</v>
      </c>
      <c r="B2" s="4"/>
      <c r="C2" s="5" t="s">
        <v>3</v>
      </c>
      <c r="D2" s="8">
        <v>0</v>
      </c>
      <c r="E2" s="30">
        <v>2</v>
      </c>
    </row>
    <row r="3" spans="1:5" ht="20.25" x14ac:dyDescent="0.25">
      <c r="A3" s="4">
        <v>4</v>
      </c>
      <c r="B3" s="4"/>
      <c r="C3" s="5" t="s">
        <v>4</v>
      </c>
      <c r="D3" s="8">
        <v>0</v>
      </c>
      <c r="E3" s="30">
        <v>3</v>
      </c>
    </row>
    <row r="4" spans="1:5" ht="20.25" x14ac:dyDescent="0.25">
      <c r="A4" s="2">
        <v>24</v>
      </c>
      <c r="B4" s="2"/>
      <c r="C4" s="5" t="s">
        <v>4</v>
      </c>
      <c r="D4" s="8">
        <v>0</v>
      </c>
      <c r="E4" s="21">
        <v>3</v>
      </c>
    </row>
    <row r="5" spans="1:5" ht="20.25" x14ac:dyDescent="0.25">
      <c r="A5" s="2">
        <v>43</v>
      </c>
      <c r="B5" s="2"/>
      <c r="C5" s="5" t="s">
        <v>4</v>
      </c>
      <c r="D5" s="8">
        <v>0</v>
      </c>
      <c r="E5" s="21">
        <v>77</v>
      </c>
    </row>
    <row r="6" spans="1:5" ht="20.25" x14ac:dyDescent="0.3">
      <c r="A6" s="2">
        <v>80</v>
      </c>
      <c r="B6" s="23">
        <v>35</v>
      </c>
      <c r="C6" s="12" t="s">
        <v>3</v>
      </c>
      <c r="D6" s="8">
        <v>0</v>
      </c>
      <c r="E6" s="21">
        <v>24</v>
      </c>
    </row>
    <row r="7" spans="1:5" ht="20.25" x14ac:dyDescent="0.3">
      <c r="A7" s="2">
        <v>84</v>
      </c>
      <c r="B7" s="23">
        <v>39</v>
      </c>
      <c r="C7" s="12" t="s">
        <v>4</v>
      </c>
      <c r="D7" s="8">
        <v>0</v>
      </c>
      <c r="E7" s="21">
        <v>150</v>
      </c>
    </row>
    <row r="8" spans="1:5" ht="20.25" x14ac:dyDescent="0.3">
      <c r="A8" s="2">
        <v>99</v>
      </c>
      <c r="B8" s="23">
        <v>54</v>
      </c>
      <c r="C8" s="12" t="s">
        <v>4</v>
      </c>
      <c r="D8" s="8">
        <v>0</v>
      </c>
      <c r="E8" s="21">
        <v>13</v>
      </c>
    </row>
    <row r="9" spans="1:5" ht="20.25" x14ac:dyDescent="0.3">
      <c r="A9" s="2">
        <v>102</v>
      </c>
      <c r="B9" s="16">
        <v>1</v>
      </c>
      <c r="C9" s="12" t="s">
        <v>3</v>
      </c>
      <c r="D9" s="8">
        <v>0</v>
      </c>
      <c r="E9" s="31">
        <v>407</v>
      </c>
    </row>
    <row r="10" spans="1:5" ht="20.25" x14ac:dyDescent="0.3">
      <c r="A10" s="2">
        <v>103</v>
      </c>
      <c r="B10" s="16">
        <v>2</v>
      </c>
      <c r="C10" s="12" t="s">
        <v>4</v>
      </c>
      <c r="D10" s="8">
        <v>0</v>
      </c>
      <c r="E10" s="31">
        <v>4</v>
      </c>
    </row>
    <row r="11" spans="1:5" ht="20.25" x14ac:dyDescent="0.3">
      <c r="A11" s="2">
        <v>105</v>
      </c>
      <c r="B11" s="16">
        <v>4</v>
      </c>
      <c r="C11" s="12" t="s">
        <v>4</v>
      </c>
      <c r="D11" s="8">
        <v>0</v>
      </c>
      <c r="E11" s="31">
        <v>90</v>
      </c>
    </row>
    <row r="12" spans="1:5" ht="20.25" x14ac:dyDescent="0.3">
      <c r="A12" s="2">
        <v>122</v>
      </c>
      <c r="B12" s="16">
        <v>21</v>
      </c>
      <c r="C12" s="12" t="s">
        <v>4</v>
      </c>
      <c r="D12" s="8">
        <v>0</v>
      </c>
      <c r="E12" s="31">
        <v>29</v>
      </c>
    </row>
    <row r="13" spans="1:5" ht="20.25" x14ac:dyDescent="0.3">
      <c r="A13" s="2">
        <v>132</v>
      </c>
      <c r="B13" s="16">
        <v>31</v>
      </c>
      <c r="C13" s="12" t="s">
        <v>4</v>
      </c>
      <c r="D13" s="8">
        <v>0</v>
      </c>
      <c r="E13" s="31">
        <v>33</v>
      </c>
    </row>
    <row r="14" spans="1:5" ht="20.25" x14ac:dyDescent="0.3">
      <c r="A14" s="2">
        <v>133</v>
      </c>
      <c r="B14" s="16">
        <v>32</v>
      </c>
      <c r="C14" s="12" t="s">
        <v>4</v>
      </c>
      <c r="D14" s="8">
        <v>0</v>
      </c>
      <c r="E14" s="31">
        <v>28</v>
      </c>
    </row>
    <row r="15" spans="1:5" ht="20.25" x14ac:dyDescent="0.3">
      <c r="A15" s="2">
        <v>134</v>
      </c>
      <c r="B15" s="16">
        <v>33</v>
      </c>
      <c r="C15" s="12" t="s">
        <v>4</v>
      </c>
      <c r="D15" s="8">
        <v>0</v>
      </c>
      <c r="E15" s="31">
        <v>67</v>
      </c>
    </row>
    <row r="16" spans="1:5" ht="20.25" x14ac:dyDescent="0.3">
      <c r="A16" s="2">
        <v>135</v>
      </c>
      <c r="B16" s="16">
        <v>34</v>
      </c>
      <c r="C16" s="12" t="s">
        <v>3</v>
      </c>
      <c r="D16" s="8">
        <v>0</v>
      </c>
      <c r="E16" s="31">
        <v>69</v>
      </c>
    </row>
    <row r="17" spans="1:5" ht="20.25" x14ac:dyDescent="0.3">
      <c r="A17" s="2">
        <v>141</v>
      </c>
      <c r="B17" s="16">
        <v>40</v>
      </c>
      <c r="C17" s="12" t="s">
        <v>4</v>
      </c>
      <c r="D17" s="8">
        <v>0</v>
      </c>
      <c r="E17" s="31">
        <v>12</v>
      </c>
    </row>
    <row r="18" spans="1:5" ht="20.25" x14ac:dyDescent="0.3">
      <c r="A18" s="2">
        <v>144</v>
      </c>
      <c r="B18" s="16">
        <v>43</v>
      </c>
      <c r="C18" s="12" t="s">
        <v>3</v>
      </c>
      <c r="D18" s="8">
        <v>0</v>
      </c>
      <c r="E18" s="31">
        <v>5</v>
      </c>
    </row>
    <row r="19" spans="1:5" ht="20.25" x14ac:dyDescent="0.3">
      <c r="A19" s="2">
        <v>150</v>
      </c>
      <c r="B19" s="16">
        <v>49</v>
      </c>
      <c r="C19" s="12" t="s">
        <v>4</v>
      </c>
      <c r="D19" s="8">
        <v>0</v>
      </c>
      <c r="E19" s="31">
        <v>100</v>
      </c>
    </row>
    <row r="20" spans="1:5" ht="20.25" x14ac:dyDescent="0.3">
      <c r="A20" s="2">
        <v>155</v>
      </c>
      <c r="B20" s="16">
        <v>54</v>
      </c>
      <c r="C20" s="12" t="s">
        <v>4</v>
      </c>
      <c r="D20" s="8">
        <v>0</v>
      </c>
      <c r="E20" s="31">
        <v>13</v>
      </c>
    </row>
    <row r="21" spans="1:5" ht="20.25" x14ac:dyDescent="0.3">
      <c r="A21" s="2">
        <v>164</v>
      </c>
      <c r="B21" s="16">
        <v>63</v>
      </c>
      <c r="C21" s="12" t="s">
        <v>3</v>
      </c>
      <c r="D21" s="8">
        <v>0</v>
      </c>
      <c r="E21" s="31">
        <v>27</v>
      </c>
    </row>
    <row r="22" spans="1:5" ht="20.25" x14ac:dyDescent="0.3">
      <c r="A22" s="2">
        <v>167</v>
      </c>
      <c r="B22" s="16">
        <v>66</v>
      </c>
      <c r="C22" s="12" t="s">
        <v>4</v>
      </c>
      <c r="D22" s="8">
        <v>0</v>
      </c>
      <c r="E22" s="31">
        <v>128</v>
      </c>
    </row>
    <row r="23" spans="1:5" ht="20.25" x14ac:dyDescent="0.3">
      <c r="A23" s="2">
        <v>172</v>
      </c>
      <c r="B23" s="16">
        <v>71</v>
      </c>
      <c r="C23" s="12" t="s">
        <v>4</v>
      </c>
      <c r="D23" s="8">
        <v>0</v>
      </c>
      <c r="E23" s="21">
        <v>45</v>
      </c>
    </row>
    <row r="24" spans="1:5" ht="20.25" x14ac:dyDescent="0.25">
      <c r="A24" s="2">
        <v>1</v>
      </c>
      <c r="B24" s="2"/>
      <c r="C24" s="5" t="s">
        <v>3</v>
      </c>
      <c r="D24" s="13">
        <v>1</v>
      </c>
      <c r="E24" s="29">
        <v>295</v>
      </c>
    </row>
    <row r="25" spans="1:5" ht="20.25" x14ac:dyDescent="0.25">
      <c r="A25" s="2">
        <v>8</v>
      </c>
      <c r="B25" s="2"/>
      <c r="C25" s="5" t="s">
        <v>3</v>
      </c>
      <c r="D25" s="13">
        <v>1</v>
      </c>
      <c r="E25" s="21">
        <v>9</v>
      </c>
    </row>
    <row r="26" spans="1:5" ht="20.25" x14ac:dyDescent="0.25">
      <c r="A26" s="2">
        <v>39</v>
      </c>
      <c r="B26" s="2"/>
      <c r="C26" s="5" t="s">
        <v>4</v>
      </c>
      <c r="D26" s="13">
        <v>1</v>
      </c>
      <c r="E26" s="21">
        <v>19</v>
      </c>
    </row>
    <row r="27" spans="1:5" ht="20.25" x14ac:dyDescent="0.25">
      <c r="A27" s="2">
        <v>47</v>
      </c>
      <c r="B27" s="2"/>
      <c r="C27" s="5" t="s">
        <v>4</v>
      </c>
      <c r="D27" s="13">
        <v>1</v>
      </c>
      <c r="E27" s="32">
        <v>0</v>
      </c>
    </row>
    <row r="28" spans="1:5" ht="20.25" x14ac:dyDescent="0.25">
      <c r="A28" s="2">
        <v>55</v>
      </c>
      <c r="B28" s="2"/>
      <c r="C28" s="5" t="s">
        <v>3</v>
      </c>
      <c r="D28" s="13">
        <v>1</v>
      </c>
      <c r="E28" s="21">
        <v>78</v>
      </c>
    </row>
    <row r="29" spans="1:5" ht="20.25" x14ac:dyDescent="0.25">
      <c r="A29" s="2">
        <v>61</v>
      </c>
      <c r="B29" s="2"/>
      <c r="C29" s="5" t="s">
        <v>4</v>
      </c>
      <c r="D29" s="13">
        <v>1</v>
      </c>
      <c r="E29" s="21">
        <v>40</v>
      </c>
    </row>
    <row r="30" spans="1:5" ht="20.25" x14ac:dyDescent="0.25">
      <c r="A30" s="2">
        <v>62</v>
      </c>
      <c r="B30" s="2"/>
      <c r="C30" s="5" t="s">
        <v>4</v>
      </c>
      <c r="D30" s="13">
        <v>1</v>
      </c>
      <c r="E30" s="21">
        <v>0</v>
      </c>
    </row>
    <row r="31" spans="1:5" ht="20.25" x14ac:dyDescent="0.3">
      <c r="A31" s="2">
        <v>79</v>
      </c>
      <c r="B31" s="23">
        <v>34</v>
      </c>
      <c r="C31" s="12" t="s">
        <v>4</v>
      </c>
      <c r="D31" s="13">
        <v>1</v>
      </c>
      <c r="E31" s="21">
        <v>10</v>
      </c>
    </row>
    <row r="32" spans="1:5" ht="20.25" x14ac:dyDescent="0.3">
      <c r="A32" s="2">
        <v>88</v>
      </c>
      <c r="B32" s="23">
        <v>43</v>
      </c>
      <c r="C32" s="12" t="s">
        <v>4</v>
      </c>
      <c r="D32" s="13">
        <v>1</v>
      </c>
      <c r="E32" s="21">
        <v>0</v>
      </c>
    </row>
    <row r="33" spans="1:5" ht="20.25" x14ac:dyDescent="0.3">
      <c r="A33" s="2">
        <v>98</v>
      </c>
      <c r="B33" s="23">
        <v>53</v>
      </c>
      <c r="C33" s="12" t="s">
        <v>4</v>
      </c>
      <c r="D33" s="13">
        <v>1</v>
      </c>
      <c r="E33" s="21">
        <v>4</v>
      </c>
    </row>
    <row r="34" spans="1:5" ht="20.25" x14ac:dyDescent="0.3">
      <c r="A34" s="2">
        <v>100</v>
      </c>
      <c r="B34" s="23">
        <v>55</v>
      </c>
      <c r="C34" s="12" t="s">
        <v>4</v>
      </c>
      <c r="D34" s="13">
        <v>1</v>
      </c>
      <c r="E34" s="21">
        <v>14</v>
      </c>
    </row>
    <row r="35" spans="1:5" ht="20.25" x14ac:dyDescent="0.3">
      <c r="A35" s="2">
        <v>110</v>
      </c>
      <c r="B35" s="16">
        <v>9</v>
      </c>
      <c r="C35" s="12" t="s">
        <v>4</v>
      </c>
      <c r="D35" s="13">
        <v>1</v>
      </c>
      <c r="E35" s="31">
        <v>184</v>
      </c>
    </row>
    <row r="36" spans="1:5" ht="20.25" x14ac:dyDescent="0.3">
      <c r="A36" s="2">
        <v>111</v>
      </c>
      <c r="B36" s="16">
        <v>10</v>
      </c>
      <c r="C36" s="12" t="s">
        <v>3</v>
      </c>
      <c r="D36" s="13">
        <v>1</v>
      </c>
      <c r="E36" s="31">
        <v>225</v>
      </c>
    </row>
    <row r="37" spans="1:5" ht="20.25" x14ac:dyDescent="0.3">
      <c r="A37" s="2">
        <v>120</v>
      </c>
      <c r="B37" s="16">
        <v>19</v>
      </c>
      <c r="C37" s="12" t="s">
        <v>4</v>
      </c>
      <c r="D37" s="13">
        <v>1</v>
      </c>
      <c r="E37" s="31">
        <v>57</v>
      </c>
    </row>
    <row r="38" spans="1:5" ht="20.25" x14ac:dyDescent="0.3">
      <c r="A38" s="2">
        <v>126</v>
      </c>
      <c r="B38" s="16">
        <v>25</v>
      </c>
      <c r="C38" s="12" t="s">
        <v>4</v>
      </c>
      <c r="D38" s="13">
        <v>1</v>
      </c>
      <c r="E38" s="31">
        <v>7</v>
      </c>
    </row>
    <row r="39" spans="1:5" ht="20.25" x14ac:dyDescent="0.3">
      <c r="A39" s="2">
        <v>145</v>
      </c>
      <c r="B39" s="16">
        <v>44</v>
      </c>
      <c r="C39" s="12" t="s">
        <v>3</v>
      </c>
      <c r="D39" s="13">
        <v>1</v>
      </c>
      <c r="E39" s="31">
        <v>1</v>
      </c>
    </row>
    <row r="40" spans="1:5" ht="20.25" x14ac:dyDescent="0.3">
      <c r="A40" s="2">
        <v>146</v>
      </c>
      <c r="B40" s="16">
        <v>45</v>
      </c>
      <c r="C40" s="12" t="s">
        <v>3</v>
      </c>
      <c r="D40" s="13">
        <v>1</v>
      </c>
      <c r="E40" s="31">
        <v>95</v>
      </c>
    </row>
    <row r="41" spans="1:5" ht="20.25" x14ac:dyDescent="0.25">
      <c r="A41" s="2">
        <v>12</v>
      </c>
      <c r="B41" s="2"/>
      <c r="C41" s="5" t="s">
        <v>4</v>
      </c>
      <c r="D41" s="14">
        <v>2</v>
      </c>
      <c r="E41" s="21">
        <v>9</v>
      </c>
    </row>
    <row r="42" spans="1:5" ht="20.25" x14ac:dyDescent="0.25">
      <c r="A42" s="2">
        <v>25</v>
      </c>
      <c r="B42" s="2"/>
      <c r="C42" s="5" t="s">
        <v>4</v>
      </c>
      <c r="D42" s="14">
        <v>2</v>
      </c>
      <c r="E42" s="21">
        <v>0</v>
      </c>
    </row>
    <row r="43" spans="1:5" ht="20.25" x14ac:dyDescent="0.25">
      <c r="A43" s="2">
        <v>28</v>
      </c>
      <c r="B43" s="2"/>
      <c r="C43" s="5" t="s">
        <v>3</v>
      </c>
      <c r="D43" s="14">
        <v>2</v>
      </c>
      <c r="E43" s="21">
        <v>60</v>
      </c>
    </row>
    <row r="44" spans="1:5" ht="20.25" x14ac:dyDescent="0.25">
      <c r="A44" s="2">
        <v>29</v>
      </c>
      <c r="B44" s="2"/>
      <c r="C44" s="5" t="s">
        <v>3</v>
      </c>
      <c r="D44" s="14">
        <v>2</v>
      </c>
      <c r="E44" s="21">
        <v>0</v>
      </c>
    </row>
    <row r="45" spans="1:5" ht="20.25" x14ac:dyDescent="0.25">
      <c r="A45" s="2">
        <v>33</v>
      </c>
      <c r="B45" s="2"/>
      <c r="C45" s="5" t="s">
        <v>4</v>
      </c>
      <c r="D45" s="14">
        <v>2</v>
      </c>
      <c r="E45" s="21">
        <v>15</v>
      </c>
    </row>
    <row r="46" spans="1:5" ht="20.25" x14ac:dyDescent="0.25">
      <c r="A46" s="2">
        <v>50</v>
      </c>
      <c r="B46" s="2"/>
      <c r="C46" s="5" t="s">
        <v>4</v>
      </c>
      <c r="D46" s="14">
        <v>2</v>
      </c>
      <c r="E46" s="21">
        <v>3</v>
      </c>
    </row>
    <row r="47" spans="1:5" ht="20.25" x14ac:dyDescent="0.25">
      <c r="A47" s="2">
        <v>66</v>
      </c>
      <c r="B47" s="2"/>
      <c r="C47" s="5" t="s">
        <v>4</v>
      </c>
      <c r="D47" s="14">
        <v>2</v>
      </c>
      <c r="E47" s="21">
        <v>0</v>
      </c>
    </row>
    <row r="48" spans="1:5" ht="20.25" x14ac:dyDescent="0.3">
      <c r="A48" s="2">
        <v>75</v>
      </c>
      <c r="B48" s="23">
        <v>30</v>
      </c>
      <c r="C48" s="12" t="s">
        <v>3</v>
      </c>
      <c r="D48" s="36">
        <v>2</v>
      </c>
      <c r="E48" s="21">
        <v>19</v>
      </c>
    </row>
    <row r="49" spans="1:5" ht="20.25" x14ac:dyDescent="0.3">
      <c r="A49" s="2">
        <v>104</v>
      </c>
      <c r="B49" s="16">
        <v>3</v>
      </c>
      <c r="C49" s="12" t="s">
        <v>4</v>
      </c>
      <c r="D49" s="36">
        <v>2</v>
      </c>
      <c r="E49" s="31">
        <v>0</v>
      </c>
    </row>
    <row r="50" spans="1:5" ht="20.25" x14ac:dyDescent="0.3">
      <c r="A50" s="2">
        <v>124</v>
      </c>
      <c r="B50" s="16">
        <v>23</v>
      </c>
      <c r="C50" s="12" t="s">
        <v>4</v>
      </c>
      <c r="D50" s="36">
        <v>2</v>
      </c>
      <c r="E50" s="31">
        <v>12</v>
      </c>
    </row>
    <row r="51" spans="1:5" ht="20.25" x14ac:dyDescent="0.3">
      <c r="A51" s="2">
        <v>142</v>
      </c>
      <c r="B51" s="16">
        <v>41</v>
      </c>
      <c r="C51" s="12" t="s">
        <v>3</v>
      </c>
      <c r="D51" s="36">
        <v>2</v>
      </c>
      <c r="E51" s="31">
        <v>27</v>
      </c>
    </row>
    <row r="52" spans="1:5" ht="20.25" x14ac:dyDescent="0.25">
      <c r="A52" s="2">
        <v>52</v>
      </c>
      <c r="B52" s="2"/>
      <c r="C52" s="5" t="s">
        <v>4</v>
      </c>
      <c r="D52" s="5">
        <v>3</v>
      </c>
      <c r="E52" s="21">
        <v>0</v>
      </c>
    </row>
    <row r="53" spans="1:5" ht="20.25" x14ac:dyDescent="0.25">
      <c r="A53" s="2">
        <v>68</v>
      </c>
      <c r="B53" s="2"/>
      <c r="C53" s="5" t="s">
        <v>3</v>
      </c>
      <c r="D53" s="5">
        <v>3</v>
      </c>
      <c r="E53" s="21">
        <v>3</v>
      </c>
    </row>
    <row r="54" spans="1:5" ht="20.25" x14ac:dyDescent="0.25">
      <c r="A54" s="2">
        <v>69</v>
      </c>
      <c r="B54" s="2"/>
      <c r="C54" s="5" t="s">
        <v>3</v>
      </c>
      <c r="D54" s="5">
        <v>3</v>
      </c>
      <c r="E54" s="21">
        <v>27</v>
      </c>
    </row>
    <row r="55" spans="1:5" ht="20.25" x14ac:dyDescent="0.3">
      <c r="A55" s="2">
        <v>74</v>
      </c>
      <c r="B55" s="23">
        <v>29</v>
      </c>
      <c r="C55" s="12" t="s">
        <v>4</v>
      </c>
      <c r="D55" s="5">
        <v>3</v>
      </c>
      <c r="E55" s="21">
        <v>101</v>
      </c>
    </row>
    <row r="56" spans="1:5" ht="20.25" x14ac:dyDescent="0.3">
      <c r="A56" s="2">
        <v>89</v>
      </c>
      <c r="B56" s="23">
        <v>44</v>
      </c>
      <c r="C56" s="12" t="s">
        <v>4</v>
      </c>
      <c r="D56" s="5">
        <v>3</v>
      </c>
      <c r="E56" s="21">
        <v>14</v>
      </c>
    </row>
    <row r="57" spans="1:5" ht="20.25" x14ac:dyDescent="0.3">
      <c r="A57" s="2">
        <v>90</v>
      </c>
      <c r="B57" s="23">
        <v>45</v>
      </c>
      <c r="C57" s="12" t="s">
        <v>3</v>
      </c>
      <c r="D57" s="5">
        <v>3</v>
      </c>
      <c r="E57" s="21">
        <v>17</v>
      </c>
    </row>
    <row r="58" spans="1:5" ht="20.25" x14ac:dyDescent="0.3">
      <c r="A58" s="2">
        <v>92</v>
      </c>
      <c r="B58" s="23">
        <v>47</v>
      </c>
      <c r="C58" s="12" t="s">
        <v>3</v>
      </c>
      <c r="D58" s="5">
        <v>3</v>
      </c>
      <c r="E58" s="21">
        <v>10</v>
      </c>
    </row>
    <row r="59" spans="1:5" ht="20.25" x14ac:dyDescent="0.3">
      <c r="A59" s="2">
        <v>127</v>
      </c>
      <c r="B59" s="16">
        <v>26</v>
      </c>
      <c r="C59" s="12" t="s">
        <v>4</v>
      </c>
      <c r="D59" s="5">
        <v>3</v>
      </c>
      <c r="E59" s="31">
        <v>49</v>
      </c>
    </row>
    <row r="60" spans="1:5" ht="20.25" x14ac:dyDescent="0.3">
      <c r="A60" s="2">
        <v>137</v>
      </c>
      <c r="B60" s="16">
        <v>36</v>
      </c>
      <c r="C60" s="12" t="s">
        <v>4</v>
      </c>
      <c r="D60" s="5">
        <v>3</v>
      </c>
      <c r="E60" s="31">
        <v>11</v>
      </c>
    </row>
    <row r="61" spans="1:5" ht="20.25" x14ac:dyDescent="0.3">
      <c r="A61" s="2">
        <v>158</v>
      </c>
      <c r="B61" s="16">
        <v>57</v>
      </c>
      <c r="C61" s="12" t="s">
        <v>3</v>
      </c>
      <c r="D61" s="5">
        <v>3</v>
      </c>
      <c r="E61" s="31">
        <v>214</v>
      </c>
    </row>
    <row r="62" spans="1:5" ht="20.25" x14ac:dyDescent="0.3">
      <c r="A62" s="2">
        <v>95</v>
      </c>
      <c r="B62" s="23">
        <v>50</v>
      </c>
      <c r="C62" s="12" t="s">
        <v>3</v>
      </c>
      <c r="D62" s="5">
        <v>3</v>
      </c>
      <c r="E62" s="21">
        <v>92</v>
      </c>
    </row>
    <row r="63" spans="1:5" ht="20.25" x14ac:dyDescent="0.25">
      <c r="A63" s="2">
        <v>13</v>
      </c>
      <c r="B63" s="2"/>
      <c r="C63" s="5" t="s">
        <v>4</v>
      </c>
      <c r="D63" s="15">
        <v>4</v>
      </c>
      <c r="E63" s="21">
        <v>6</v>
      </c>
    </row>
    <row r="64" spans="1:5" ht="20.25" x14ac:dyDescent="0.25">
      <c r="A64" s="2">
        <v>14</v>
      </c>
      <c r="B64" s="2"/>
      <c r="C64" s="5" t="s">
        <v>3</v>
      </c>
      <c r="D64" s="15">
        <v>4</v>
      </c>
      <c r="E64" s="21">
        <v>19</v>
      </c>
    </row>
    <row r="65" spans="1:5" ht="20.25" x14ac:dyDescent="0.25">
      <c r="A65" s="2">
        <v>16</v>
      </c>
      <c r="B65" s="2"/>
      <c r="C65" s="5" t="s">
        <v>4</v>
      </c>
      <c r="D65" s="15">
        <v>4</v>
      </c>
      <c r="E65" s="21">
        <v>3</v>
      </c>
    </row>
    <row r="66" spans="1:5" ht="20.25" x14ac:dyDescent="0.25">
      <c r="A66" s="2">
        <v>20</v>
      </c>
      <c r="B66" s="2"/>
      <c r="C66" s="5" t="s">
        <v>3</v>
      </c>
      <c r="D66" s="15">
        <v>4</v>
      </c>
      <c r="E66" s="21">
        <v>14</v>
      </c>
    </row>
    <row r="67" spans="1:5" ht="20.25" x14ac:dyDescent="0.25">
      <c r="A67" s="2">
        <v>35</v>
      </c>
      <c r="B67" s="2"/>
      <c r="C67" s="5" t="s">
        <v>4</v>
      </c>
      <c r="D67" s="15">
        <v>4</v>
      </c>
      <c r="E67" s="21">
        <v>103</v>
      </c>
    </row>
    <row r="68" spans="1:5" ht="20.25" x14ac:dyDescent="0.25">
      <c r="A68" s="2">
        <v>36</v>
      </c>
      <c r="B68" s="2"/>
      <c r="C68" s="5" t="s">
        <v>4</v>
      </c>
      <c r="D68" s="15">
        <v>4</v>
      </c>
      <c r="E68" s="21">
        <v>206</v>
      </c>
    </row>
    <row r="69" spans="1:5" ht="20.25" x14ac:dyDescent="0.25">
      <c r="A69" s="2">
        <v>42</v>
      </c>
      <c r="B69" s="2"/>
      <c r="C69" s="5" t="s">
        <v>4</v>
      </c>
      <c r="D69" s="15">
        <v>4</v>
      </c>
      <c r="E69" s="21">
        <v>15</v>
      </c>
    </row>
    <row r="70" spans="1:5" ht="20.25" x14ac:dyDescent="0.25">
      <c r="A70" s="2">
        <v>49</v>
      </c>
      <c r="B70" s="2"/>
      <c r="C70" s="5" t="s">
        <v>4</v>
      </c>
      <c r="D70" s="15">
        <v>4</v>
      </c>
      <c r="E70" s="21">
        <v>17</v>
      </c>
    </row>
    <row r="71" spans="1:5" ht="20.25" x14ac:dyDescent="0.25">
      <c r="A71" s="2">
        <v>56</v>
      </c>
      <c r="B71" s="2"/>
      <c r="C71" s="5" t="s">
        <v>4</v>
      </c>
      <c r="D71" s="15">
        <v>4</v>
      </c>
      <c r="E71" s="21">
        <v>0</v>
      </c>
    </row>
    <row r="72" spans="1:5" ht="20.25" x14ac:dyDescent="0.25">
      <c r="A72" s="2">
        <v>58</v>
      </c>
      <c r="B72" s="2"/>
      <c r="C72" s="5" t="s">
        <v>4</v>
      </c>
      <c r="D72" s="15">
        <v>4</v>
      </c>
      <c r="E72" s="21">
        <v>25</v>
      </c>
    </row>
    <row r="73" spans="1:5" ht="20.25" x14ac:dyDescent="0.25">
      <c r="A73" s="2">
        <v>59</v>
      </c>
      <c r="B73" s="2"/>
      <c r="C73" s="5" t="s">
        <v>3</v>
      </c>
      <c r="D73" s="15">
        <v>4</v>
      </c>
      <c r="E73" s="21">
        <v>15</v>
      </c>
    </row>
    <row r="74" spans="1:5" ht="20.25" x14ac:dyDescent="0.25">
      <c r="A74" s="2">
        <v>65</v>
      </c>
      <c r="B74" s="2"/>
      <c r="C74" s="5" t="s">
        <v>4</v>
      </c>
      <c r="D74" s="15">
        <v>4</v>
      </c>
      <c r="E74" s="21">
        <v>7</v>
      </c>
    </row>
    <row r="75" spans="1:5" ht="20.25" x14ac:dyDescent="0.3">
      <c r="A75" s="2">
        <v>73</v>
      </c>
      <c r="B75" s="23">
        <v>28</v>
      </c>
      <c r="C75" s="12" t="s">
        <v>3</v>
      </c>
      <c r="D75" s="15">
        <v>4</v>
      </c>
      <c r="E75" s="21">
        <v>19</v>
      </c>
    </row>
    <row r="76" spans="1:5" ht="20.25" x14ac:dyDescent="0.3">
      <c r="A76" s="2">
        <v>109</v>
      </c>
      <c r="B76" s="16">
        <v>8</v>
      </c>
      <c r="C76" s="12" t="s">
        <v>3</v>
      </c>
      <c r="D76" s="15">
        <v>4</v>
      </c>
      <c r="E76" s="31">
        <v>213</v>
      </c>
    </row>
    <row r="77" spans="1:5" ht="20.25" x14ac:dyDescent="0.3">
      <c r="A77" s="2">
        <v>112</v>
      </c>
      <c r="B77" s="16">
        <v>11</v>
      </c>
      <c r="C77" s="12" t="s">
        <v>4</v>
      </c>
      <c r="D77" s="15">
        <v>4</v>
      </c>
      <c r="E77" s="31">
        <v>178</v>
      </c>
    </row>
    <row r="78" spans="1:5" ht="20.25" x14ac:dyDescent="0.3">
      <c r="A78" s="2">
        <v>113</v>
      </c>
      <c r="B78" s="16">
        <v>12</v>
      </c>
      <c r="C78" s="12" t="s">
        <v>4</v>
      </c>
      <c r="D78" s="15">
        <v>4</v>
      </c>
      <c r="E78" s="31">
        <v>127</v>
      </c>
    </row>
    <row r="79" spans="1:5" ht="20.25" x14ac:dyDescent="0.3">
      <c r="A79" s="2">
        <v>114</v>
      </c>
      <c r="B79" s="16">
        <v>13</v>
      </c>
      <c r="C79" s="12" t="s">
        <v>4</v>
      </c>
      <c r="D79" s="15">
        <v>4</v>
      </c>
      <c r="E79" s="31">
        <v>47</v>
      </c>
    </row>
    <row r="80" spans="1:5" ht="20.25" x14ac:dyDescent="0.3">
      <c r="A80" s="2">
        <v>128</v>
      </c>
      <c r="B80" s="16">
        <v>27</v>
      </c>
      <c r="C80" s="12" t="s">
        <v>4</v>
      </c>
      <c r="D80" s="15">
        <v>4</v>
      </c>
      <c r="E80" s="31">
        <v>11</v>
      </c>
    </row>
    <row r="81" spans="1:5" ht="20.25" x14ac:dyDescent="0.3">
      <c r="A81" s="2">
        <v>156</v>
      </c>
      <c r="B81" s="16">
        <v>55</v>
      </c>
      <c r="C81" s="12" t="s">
        <v>4</v>
      </c>
      <c r="D81" s="15">
        <v>4</v>
      </c>
      <c r="E81" s="31">
        <v>20</v>
      </c>
    </row>
    <row r="82" spans="1:5" ht="20.25" x14ac:dyDescent="0.3">
      <c r="A82" s="2">
        <v>160</v>
      </c>
      <c r="B82" s="16">
        <v>59</v>
      </c>
      <c r="C82" s="12" t="s">
        <v>4</v>
      </c>
      <c r="D82" s="15">
        <v>4</v>
      </c>
      <c r="E82" s="31">
        <v>58</v>
      </c>
    </row>
    <row r="83" spans="1:5" ht="20.25" x14ac:dyDescent="0.3">
      <c r="A83" s="2">
        <v>166</v>
      </c>
      <c r="B83" s="16">
        <v>65</v>
      </c>
      <c r="C83" s="12" t="s">
        <v>3</v>
      </c>
      <c r="D83" s="15">
        <v>4</v>
      </c>
      <c r="E83" s="31">
        <v>360</v>
      </c>
    </row>
    <row r="84" spans="1:5" ht="20.25" x14ac:dyDescent="0.25">
      <c r="A84" s="4">
        <v>5</v>
      </c>
      <c r="B84" s="4"/>
      <c r="C84" s="5" t="s">
        <v>4</v>
      </c>
      <c r="D84" s="11">
        <v>5</v>
      </c>
      <c r="E84" s="30">
        <v>4</v>
      </c>
    </row>
    <row r="85" spans="1:5" ht="20.25" x14ac:dyDescent="0.25">
      <c r="A85" s="2">
        <v>10</v>
      </c>
      <c r="B85" s="2"/>
      <c r="C85" s="5" t="s">
        <v>4</v>
      </c>
      <c r="D85" s="11">
        <v>5</v>
      </c>
      <c r="E85" s="21">
        <v>12</v>
      </c>
    </row>
    <row r="86" spans="1:5" ht="20.25" x14ac:dyDescent="0.25">
      <c r="A86" s="2">
        <v>15</v>
      </c>
      <c r="B86" s="2"/>
      <c r="C86" s="5" t="s">
        <v>4</v>
      </c>
      <c r="D86" s="11">
        <v>5</v>
      </c>
      <c r="E86" s="21">
        <v>63</v>
      </c>
    </row>
    <row r="87" spans="1:5" ht="20.25" x14ac:dyDescent="0.25">
      <c r="A87" s="2">
        <v>17</v>
      </c>
      <c r="B87" s="2"/>
      <c r="C87" s="5" t="s">
        <v>4</v>
      </c>
      <c r="D87" s="11">
        <v>5</v>
      </c>
      <c r="E87" s="21">
        <v>5</v>
      </c>
    </row>
    <row r="88" spans="1:5" ht="20.25" x14ac:dyDescent="0.25">
      <c r="A88" s="2">
        <v>18</v>
      </c>
      <c r="B88" s="2"/>
      <c r="C88" s="5" t="s">
        <v>4</v>
      </c>
      <c r="D88" s="11">
        <v>5</v>
      </c>
      <c r="E88" s="21">
        <v>9</v>
      </c>
    </row>
    <row r="89" spans="1:5" ht="20.25" x14ac:dyDescent="0.25">
      <c r="A89" s="2">
        <v>19</v>
      </c>
      <c r="B89" s="2"/>
      <c r="C89" s="5" t="s">
        <v>4</v>
      </c>
      <c r="D89" s="11">
        <v>5</v>
      </c>
      <c r="E89" s="21">
        <v>28</v>
      </c>
    </row>
    <row r="90" spans="1:5" ht="20.25" x14ac:dyDescent="0.25">
      <c r="A90" s="2">
        <v>21</v>
      </c>
      <c r="B90" s="2"/>
      <c r="C90" s="5" t="s">
        <v>3</v>
      </c>
      <c r="D90" s="11">
        <v>5</v>
      </c>
      <c r="E90" s="21">
        <v>136</v>
      </c>
    </row>
    <row r="91" spans="1:5" ht="20.25" x14ac:dyDescent="0.25">
      <c r="A91" s="2">
        <v>27</v>
      </c>
      <c r="B91" s="2"/>
      <c r="C91" s="5" t="s">
        <v>4</v>
      </c>
      <c r="D91" s="11">
        <v>5</v>
      </c>
      <c r="E91" s="21">
        <v>252</v>
      </c>
    </row>
    <row r="92" spans="1:5" ht="20.25" x14ac:dyDescent="0.25">
      <c r="A92" s="2">
        <v>30</v>
      </c>
      <c r="B92" s="2"/>
      <c r="C92" s="5" t="s">
        <v>4</v>
      </c>
      <c r="D92" s="11">
        <v>5</v>
      </c>
      <c r="E92" s="21">
        <v>98</v>
      </c>
    </row>
    <row r="93" spans="1:5" ht="20.25" x14ac:dyDescent="0.25">
      <c r="A93" s="2">
        <v>31</v>
      </c>
      <c r="B93" s="2"/>
      <c r="C93" s="5" t="s">
        <v>4</v>
      </c>
      <c r="D93" s="11">
        <v>5</v>
      </c>
      <c r="E93" s="21">
        <v>28</v>
      </c>
    </row>
    <row r="94" spans="1:5" ht="20.25" x14ac:dyDescent="0.25">
      <c r="A94" s="2">
        <v>34</v>
      </c>
      <c r="B94" s="2"/>
      <c r="C94" s="5" t="s">
        <v>4</v>
      </c>
      <c r="D94" s="11">
        <v>5</v>
      </c>
      <c r="E94" s="21">
        <v>0</v>
      </c>
    </row>
    <row r="95" spans="1:5" ht="20.25" x14ac:dyDescent="0.25">
      <c r="A95" s="2">
        <v>37</v>
      </c>
      <c r="B95" s="2"/>
      <c r="C95" s="5" t="s">
        <v>4</v>
      </c>
      <c r="D95" s="11">
        <v>5</v>
      </c>
      <c r="E95" s="21">
        <v>33</v>
      </c>
    </row>
    <row r="96" spans="1:5" ht="20.25" x14ac:dyDescent="0.25">
      <c r="A96" s="2">
        <v>41</v>
      </c>
      <c r="B96" s="2"/>
      <c r="C96" s="5" t="s">
        <v>4</v>
      </c>
      <c r="D96" s="11">
        <v>5</v>
      </c>
      <c r="E96" s="21">
        <v>9</v>
      </c>
    </row>
    <row r="97" spans="1:5" ht="20.25" x14ac:dyDescent="0.25">
      <c r="A97" s="2">
        <v>44</v>
      </c>
      <c r="B97" s="2"/>
      <c r="C97" s="5" t="s">
        <v>4</v>
      </c>
      <c r="D97" s="11">
        <v>5</v>
      </c>
      <c r="E97" s="21">
        <v>70</v>
      </c>
    </row>
    <row r="98" spans="1:5" ht="20.25" x14ac:dyDescent="0.25">
      <c r="A98" s="2">
        <v>54</v>
      </c>
      <c r="B98" s="2"/>
      <c r="C98" s="5" t="s">
        <v>4</v>
      </c>
      <c r="D98" s="11">
        <v>5</v>
      </c>
      <c r="E98" s="21">
        <v>17</v>
      </c>
    </row>
    <row r="99" spans="1:5" ht="20.25" x14ac:dyDescent="0.25">
      <c r="A99" s="2">
        <v>67</v>
      </c>
      <c r="B99" s="2"/>
      <c r="C99" s="5" t="s">
        <v>4</v>
      </c>
      <c r="D99" s="11">
        <v>5</v>
      </c>
      <c r="E99" s="21">
        <v>6</v>
      </c>
    </row>
    <row r="100" spans="1:5" ht="20.25" x14ac:dyDescent="0.25">
      <c r="A100" s="2">
        <v>70</v>
      </c>
      <c r="B100" s="2"/>
      <c r="C100" s="5" t="s">
        <v>4</v>
      </c>
      <c r="D100" s="11">
        <v>5</v>
      </c>
      <c r="E100" s="21">
        <v>3</v>
      </c>
    </row>
    <row r="101" spans="1:5" ht="20.25" x14ac:dyDescent="0.3">
      <c r="A101" s="2">
        <v>87</v>
      </c>
      <c r="B101" s="23">
        <v>42</v>
      </c>
      <c r="C101" s="12" t="s">
        <v>3</v>
      </c>
      <c r="D101" s="37">
        <v>5</v>
      </c>
      <c r="E101" s="21">
        <v>8</v>
      </c>
    </row>
    <row r="102" spans="1:5" ht="20.25" x14ac:dyDescent="0.3">
      <c r="A102" s="2">
        <v>91</v>
      </c>
      <c r="B102" s="23">
        <v>46</v>
      </c>
      <c r="C102" s="12" t="s">
        <v>3</v>
      </c>
      <c r="D102" s="37">
        <v>5</v>
      </c>
      <c r="E102" s="21">
        <v>23</v>
      </c>
    </row>
    <row r="103" spans="1:5" ht="20.25" x14ac:dyDescent="0.3">
      <c r="A103" s="2">
        <v>97</v>
      </c>
      <c r="B103" s="23">
        <v>52</v>
      </c>
      <c r="C103" s="12" t="s">
        <v>4</v>
      </c>
      <c r="D103" s="37">
        <v>5</v>
      </c>
      <c r="E103" s="21">
        <v>15</v>
      </c>
    </row>
    <row r="104" spans="1:5" ht="20.25" x14ac:dyDescent="0.3">
      <c r="A104" s="2">
        <v>106</v>
      </c>
      <c r="B104" s="16">
        <v>5</v>
      </c>
      <c r="C104" s="12" t="s">
        <v>4</v>
      </c>
      <c r="D104" s="37">
        <v>5</v>
      </c>
      <c r="E104" s="31">
        <v>281</v>
      </c>
    </row>
    <row r="105" spans="1:5" ht="20.25" x14ac:dyDescent="0.3">
      <c r="A105" s="2">
        <v>121</v>
      </c>
      <c r="B105" s="16">
        <v>20</v>
      </c>
      <c r="C105" s="12" t="s">
        <v>3</v>
      </c>
      <c r="D105" s="37">
        <v>5</v>
      </c>
      <c r="E105" s="31">
        <v>99</v>
      </c>
    </row>
    <row r="106" spans="1:5" ht="20.25" x14ac:dyDescent="0.3">
      <c r="A106" s="2">
        <v>131</v>
      </c>
      <c r="B106" s="16">
        <v>30</v>
      </c>
      <c r="C106" s="12" t="s">
        <v>3</v>
      </c>
      <c r="D106" s="37">
        <v>5</v>
      </c>
      <c r="E106" s="31">
        <v>138</v>
      </c>
    </row>
    <row r="107" spans="1:5" ht="20.25" x14ac:dyDescent="0.3">
      <c r="A107" s="2">
        <v>136</v>
      </c>
      <c r="B107" s="16">
        <v>35</v>
      </c>
      <c r="C107" s="12" t="s">
        <v>3</v>
      </c>
      <c r="D107" s="37">
        <v>5</v>
      </c>
      <c r="E107" s="31">
        <v>51</v>
      </c>
    </row>
    <row r="108" spans="1:5" ht="20.25" x14ac:dyDescent="0.3">
      <c r="A108" s="2">
        <v>138</v>
      </c>
      <c r="B108" s="16">
        <v>37</v>
      </c>
      <c r="C108" s="12" t="s">
        <v>3</v>
      </c>
      <c r="D108" s="37">
        <v>5</v>
      </c>
      <c r="E108" s="31">
        <v>54</v>
      </c>
    </row>
    <row r="109" spans="1:5" ht="20.25" x14ac:dyDescent="0.3">
      <c r="A109" s="2">
        <v>147</v>
      </c>
      <c r="B109" s="16">
        <v>46</v>
      </c>
      <c r="C109" s="12" t="s">
        <v>4</v>
      </c>
      <c r="D109" s="37">
        <v>5</v>
      </c>
      <c r="E109" s="31">
        <v>34</v>
      </c>
    </row>
    <row r="110" spans="1:5" ht="20.25" x14ac:dyDescent="0.3">
      <c r="A110" s="2">
        <v>154</v>
      </c>
      <c r="B110" s="16">
        <v>53</v>
      </c>
      <c r="C110" s="12" t="s">
        <v>4</v>
      </c>
      <c r="D110" s="37">
        <v>5</v>
      </c>
      <c r="E110" s="31">
        <v>256</v>
      </c>
    </row>
    <row r="111" spans="1:5" ht="20.25" x14ac:dyDescent="0.3">
      <c r="A111" s="2">
        <v>168</v>
      </c>
      <c r="B111" s="16">
        <v>67</v>
      </c>
      <c r="C111" s="12" t="s">
        <v>4</v>
      </c>
      <c r="D111" s="37">
        <v>5</v>
      </c>
      <c r="E111" s="31">
        <v>30</v>
      </c>
    </row>
    <row r="112" spans="1:5" ht="20.25" x14ac:dyDescent="0.3">
      <c r="A112" s="2">
        <v>173</v>
      </c>
      <c r="B112" s="16">
        <v>72</v>
      </c>
      <c r="C112" s="12" t="s">
        <v>4</v>
      </c>
      <c r="D112" s="37">
        <v>5</v>
      </c>
      <c r="E112" s="21">
        <v>59</v>
      </c>
    </row>
    <row r="113" spans="1:5" ht="20.25" x14ac:dyDescent="0.25">
      <c r="A113" s="2">
        <v>6</v>
      </c>
      <c r="B113" s="2"/>
      <c r="C113" s="5" t="s">
        <v>3</v>
      </c>
      <c r="D113" s="10">
        <v>6</v>
      </c>
      <c r="E113" s="21">
        <v>6</v>
      </c>
    </row>
    <row r="114" spans="1:5" ht="20.25" x14ac:dyDescent="0.25">
      <c r="A114" s="2">
        <v>7</v>
      </c>
      <c r="B114" s="2"/>
      <c r="C114" s="5" t="s">
        <v>4</v>
      </c>
      <c r="D114" s="10">
        <v>6</v>
      </c>
      <c r="E114" s="21">
        <v>23</v>
      </c>
    </row>
    <row r="115" spans="1:5" ht="20.25" x14ac:dyDescent="0.25">
      <c r="A115" s="2">
        <v>22</v>
      </c>
      <c r="B115" s="2"/>
      <c r="C115" s="5" t="s">
        <v>3</v>
      </c>
      <c r="D115" s="10">
        <v>6</v>
      </c>
      <c r="E115" s="21">
        <v>51</v>
      </c>
    </row>
    <row r="116" spans="1:5" ht="20.25" x14ac:dyDescent="0.25">
      <c r="A116" s="2">
        <v>23</v>
      </c>
      <c r="B116" s="2"/>
      <c r="C116" s="5" t="s">
        <v>3</v>
      </c>
      <c r="D116" s="10">
        <v>6</v>
      </c>
      <c r="E116" s="21">
        <v>44</v>
      </c>
    </row>
    <row r="117" spans="1:5" ht="20.25" x14ac:dyDescent="0.25">
      <c r="A117" s="2">
        <v>26</v>
      </c>
      <c r="B117" s="2"/>
      <c r="C117" s="5" t="s">
        <v>4</v>
      </c>
      <c r="D117" s="10">
        <v>6</v>
      </c>
      <c r="E117" s="21">
        <v>70</v>
      </c>
    </row>
    <row r="118" spans="1:5" ht="20.25" x14ac:dyDescent="0.25">
      <c r="A118" s="2">
        <v>32</v>
      </c>
      <c r="B118" s="2"/>
      <c r="C118" s="5" t="s">
        <v>4</v>
      </c>
      <c r="D118" s="10">
        <v>6</v>
      </c>
      <c r="E118" s="21">
        <v>1</v>
      </c>
    </row>
    <row r="119" spans="1:5" ht="20.25" x14ac:dyDescent="0.25">
      <c r="A119" s="2">
        <v>38</v>
      </c>
      <c r="B119" s="2"/>
      <c r="C119" s="5" t="s">
        <v>4</v>
      </c>
      <c r="D119" s="10">
        <v>6</v>
      </c>
      <c r="E119" s="21">
        <v>28</v>
      </c>
    </row>
    <row r="120" spans="1:5" ht="20.25" x14ac:dyDescent="0.25">
      <c r="A120" s="2">
        <v>40</v>
      </c>
      <c r="B120" s="2"/>
      <c r="C120" s="5" t="s">
        <v>3</v>
      </c>
      <c r="D120" s="10">
        <v>6</v>
      </c>
      <c r="E120" s="21">
        <v>16</v>
      </c>
    </row>
    <row r="121" spans="1:5" ht="20.25" x14ac:dyDescent="0.25">
      <c r="A121" s="2">
        <v>45</v>
      </c>
      <c r="B121" s="2"/>
      <c r="C121" s="5" t="s">
        <v>4</v>
      </c>
      <c r="D121" s="10">
        <v>6</v>
      </c>
      <c r="E121" s="21">
        <v>77</v>
      </c>
    </row>
    <row r="122" spans="1:5" ht="20.25" x14ac:dyDescent="0.25">
      <c r="A122" s="2">
        <v>46</v>
      </c>
      <c r="B122" s="2"/>
      <c r="C122" s="5" t="s">
        <v>4</v>
      </c>
      <c r="D122" s="10">
        <v>6</v>
      </c>
      <c r="E122" s="21">
        <v>61</v>
      </c>
    </row>
    <row r="123" spans="1:5" ht="20.25" x14ac:dyDescent="0.25">
      <c r="A123" s="2">
        <v>51</v>
      </c>
      <c r="B123" s="2"/>
      <c r="C123" s="5" t="s">
        <v>4</v>
      </c>
      <c r="D123" s="10">
        <v>6</v>
      </c>
      <c r="E123" s="21">
        <v>40</v>
      </c>
    </row>
    <row r="124" spans="1:5" ht="20.25" x14ac:dyDescent="0.25">
      <c r="A124" s="2">
        <v>57</v>
      </c>
      <c r="B124" s="2"/>
      <c r="C124" s="5" t="s">
        <v>3</v>
      </c>
      <c r="D124" s="10">
        <v>6</v>
      </c>
      <c r="E124" s="21">
        <v>26</v>
      </c>
    </row>
    <row r="125" spans="1:5" ht="20.25" x14ac:dyDescent="0.25">
      <c r="A125" s="2">
        <v>60</v>
      </c>
      <c r="B125" s="2"/>
      <c r="C125" s="5" t="s">
        <v>4</v>
      </c>
      <c r="D125" s="10">
        <v>6</v>
      </c>
      <c r="E125" s="21">
        <v>59</v>
      </c>
    </row>
    <row r="126" spans="1:5" ht="20.25" x14ac:dyDescent="0.25">
      <c r="A126" s="2">
        <v>63</v>
      </c>
      <c r="B126" s="2"/>
      <c r="C126" s="5" t="s">
        <v>3</v>
      </c>
      <c r="D126" s="10">
        <v>6</v>
      </c>
      <c r="E126" s="21">
        <v>18</v>
      </c>
    </row>
    <row r="127" spans="1:5" ht="20.25" x14ac:dyDescent="0.25">
      <c r="A127" s="2">
        <v>64</v>
      </c>
      <c r="B127" s="2"/>
      <c r="C127" s="5" t="s">
        <v>4</v>
      </c>
      <c r="D127" s="10">
        <v>6</v>
      </c>
      <c r="E127" s="21">
        <v>37</v>
      </c>
    </row>
    <row r="128" spans="1:5" ht="20.25" x14ac:dyDescent="0.25">
      <c r="A128" s="2">
        <v>71</v>
      </c>
      <c r="B128" s="2"/>
      <c r="C128" s="5" t="s">
        <v>4</v>
      </c>
      <c r="D128" s="24">
        <v>6</v>
      </c>
      <c r="E128" s="21">
        <v>0</v>
      </c>
    </row>
    <row r="129" spans="1:5" ht="20.25" x14ac:dyDescent="0.3">
      <c r="A129" s="2">
        <v>72</v>
      </c>
      <c r="B129" s="23">
        <v>27</v>
      </c>
      <c r="C129" s="12" t="s">
        <v>3</v>
      </c>
      <c r="D129" s="24">
        <v>6</v>
      </c>
      <c r="E129" s="21">
        <v>62</v>
      </c>
    </row>
    <row r="130" spans="1:5" ht="20.25" x14ac:dyDescent="0.3">
      <c r="A130" s="2">
        <v>76</v>
      </c>
      <c r="B130" s="23">
        <v>31</v>
      </c>
      <c r="C130" s="12" t="s">
        <v>4</v>
      </c>
      <c r="D130" s="24">
        <v>6</v>
      </c>
      <c r="E130" s="21">
        <v>0</v>
      </c>
    </row>
    <row r="131" spans="1:5" ht="20.25" x14ac:dyDescent="0.3">
      <c r="A131" s="2">
        <v>77</v>
      </c>
      <c r="B131" s="23">
        <v>32</v>
      </c>
      <c r="C131" s="12" t="s">
        <v>3</v>
      </c>
      <c r="D131" s="24">
        <v>6</v>
      </c>
      <c r="E131" s="21">
        <v>39</v>
      </c>
    </row>
    <row r="132" spans="1:5" ht="20.25" x14ac:dyDescent="0.3">
      <c r="A132" s="2">
        <v>81</v>
      </c>
      <c r="B132" s="23">
        <v>36</v>
      </c>
      <c r="C132" s="12" t="s">
        <v>4</v>
      </c>
      <c r="D132" s="24">
        <v>6</v>
      </c>
      <c r="E132" s="21">
        <v>0</v>
      </c>
    </row>
    <row r="133" spans="1:5" ht="20.25" x14ac:dyDescent="0.3">
      <c r="A133" s="2">
        <v>82</v>
      </c>
      <c r="B133" s="23">
        <v>37</v>
      </c>
      <c r="C133" s="12" t="s">
        <v>4</v>
      </c>
      <c r="D133" s="24">
        <v>6</v>
      </c>
      <c r="E133" s="21">
        <v>69</v>
      </c>
    </row>
    <row r="134" spans="1:5" ht="20.25" x14ac:dyDescent="0.3">
      <c r="A134" s="2">
        <v>83</v>
      </c>
      <c r="B134" s="23">
        <v>38</v>
      </c>
      <c r="C134" s="12" t="s">
        <v>4</v>
      </c>
      <c r="D134" s="24">
        <v>6</v>
      </c>
      <c r="E134" s="21">
        <v>59</v>
      </c>
    </row>
    <row r="135" spans="1:5" ht="20.25" x14ac:dyDescent="0.3">
      <c r="A135" s="2">
        <v>85</v>
      </c>
      <c r="B135" s="23">
        <v>40</v>
      </c>
      <c r="C135" s="12" t="s">
        <v>3</v>
      </c>
      <c r="D135" s="24">
        <v>6</v>
      </c>
      <c r="E135" s="21">
        <v>7</v>
      </c>
    </row>
    <row r="136" spans="1:5" ht="20.25" x14ac:dyDescent="0.3">
      <c r="A136" s="2">
        <v>85</v>
      </c>
      <c r="B136" s="23">
        <v>40</v>
      </c>
      <c r="C136" s="12" t="s">
        <v>3</v>
      </c>
      <c r="D136" s="24">
        <v>6</v>
      </c>
      <c r="E136" s="21">
        <v>7</v>
      </c>
    </row>
    <row r="137" spans="1:5" ht="20.25" x14ac:dyDescent="0.3">
      <c r="A137" s="2">
        <v>96</v>
      </c>
      <c r="B137" s="23">
        <v>51</v>
      </c>
      <c r="C137" s="12" t="s">
        <v>4</v>
      </c>
      <c r="D137" s="24">
        <v>6</v>
      </c>
      <c r="E137" s="21">
        <v>149</v>
      </c>
    </row>
    <row r="138" spans="1:5" ht="20.25" x14ac:dyDescent="0.3">
      <c r="A138" s="2">
        <v>108</v>
      </c>
      <c r="B138" s="16">
        <v>7</v>
      </c>
      <c r="C138" s="12" t="s">
        <v>4</v>
      </c>
      <c r="D138" s="24">
        <v>6</v>
      </c>
      <c r="E138" s="31">
        <v>23</v>
      </c>
    </row>
    <row r="139" spans="1:5" ht="20.25" x14ac:dyDescent="0.3">
      <c r="A139" s="2">
        <v>115</v>
      </c>
      <c r="B139" s="16">
        <v>14</v>
      </c>
      <c r="C139" s="12" t="s">
        <v>4</v>
      </c>
      <c r="D139" s="24">
        <v>6</v>
      </c>
      <c r="E139" s="31">
        <v>22</v>
      </c>
    </row>
    <row r="140" spans="1:5" ht="20.25" x14ac:dyDescent="0.3">
      <c r="A140" s="2">
        <v>116</v>
      </c>
      <c r="B140" s="16">
        <v>15</v>
      </c>
      <c r="C140" s="12" t="s">
        <v>4</v>
      </c>
      <c r="D140" s="24">
        <v>6</v>
      </c>
      <c r="E140" s="31">
        <v>70</v>
      </c>
    </row>
    <row r="141" spans="1:5" ht="20.25" x14ac:dyDescent="0.3">
      <c r="A141" s="2">
        <v>123</v>
      </c>
      <c r="B141" s="16">
        <v>22</v>
      </c>
      <c r="C141" s="12" t="s">
        <v>4</v>
      </c>
      <c r="D141" s="24">
        <v>6</v>
      </c>
      <c r="E141" s="31">
        <v>237</v>
      </c>
    </row>
    <row r="142" spans="1:5" ht="20.25" x14ac:dyDescent="0.3">
      <c r="A142" s="2">
        <v>139</v>
      </c>
      <c r="B142" s="16">
        <v>38</v>
      </c>
      <c r="C142" s="12" t="s">
        <v>3</v>
      </c>
      <c r="D142" s="24">
        <v>6</v>
      </c>
      <c r="E142" s="31">
        <v>141</v>
      </c>
    </row>
    <row r="143" spans="1:5" ht="20.25" x14ac:dyDescent="0.3">
      <c r="A143" s="2">
        <v>149</v>
      </c>
      <c r="B143" s="16">
        <v>48</v>
      </c>
      <c r="C143" s="12" t="s">
        <v>4</v>
      </c>
      <c r="D143" s="24">
        <v>6</v>
      </c>
      <c r="E143" s="31">
        <v>3</v>
      </c>
    </row>
    <row r="144" spans="1:5" ht="20.25" x14ac:dyDescent="0.3">
      <c r="A144" s="2">
        <v>151</v>
      </c>
      <c r="B144" s="16">
        <v>50</v>
      </c>
      <c r="C144" s="12" t="s">
        <v>3</v>
      </c>
      <c r="D144" s="24">
        <v>6</v>
      </c>
      <c r="E144" s="31">
        <v>0</v>
      </c>
    </row>
    <row r="145" spans="1:5" ht="20.25" x14ac:dyDescent="0.3">
      <c r="A145" s="2">
        <v>157</v>
      </c>
      <c r="B145" s="16">
        <v>56</v>
      </c>
      <c r="C145" s="12" t="s">
        <v>4</v>
      </c>
      <c r="D145" s="24">
        <v>6</v>
      </c>
      <c r="E145" s="31">
        <v>71</v>
      </c>
    </row>
    <row r="146" spans="1:5" ht="20.25" x14ac:dyDescent="0.3">
      <c r="A146" s="2">
        <v>159</v>
      </c>
      <c r="B146" s="16">
        <v>58</v>
      </c>
      <c r="C146" s="12" t="s">
        <v>4</v>
      </c>
      <c r="D146" s="24">
        <v>6</v>
      </c>
      <c r="E146" s="31">
        <v>31</v>
      </c>
    </row>
    <row r="147" spans="1:5" ht="20.25" x14ac:dyDescent="0.3">
      <c r="A147" s="2">
        <v>161</v>
      </c>
      <c r="B147" s="16">
        <v>60</v>
      </c>
      <c r="C147" s="12" t="s">
        <v>4</v>
      </c>
      <c r="D147" s="24">
        <v>6</v>
      </c>
      <c r="E147" s="31">
        <v>69</v>
      </c>
    </row>
    <row r="148" spans="1:5" ht="20.25" x14ac:dyDescent="0.3">
      <c r="A148" s="2">
        <v>162</v>
      </c>
      <c r="B148" s="16">
        <v>61</v>
      </c>
      <c r="C148" s="12" t="s">
        <v>4</v>
      </c>
      <c r="D148" s="24">
        <v>6</v>
      </c>
      <c r="E148" s="31">
        <v>26</v>
      </c>
    </row>
    <row r="149" spans="1:5" ht="20.25" x14ac:dyDescent="0.3">
      <c r="A149" s="2">
        <v>165</v>
      </c>
      <c r="B149" s="16">
        <v>64</v>
      </c>
      <c r="C149" s="12" t="s">
        <v>4</v>
      </c>
      <c r="D149" s="24">
        <v>6</v>
      </c>
      <c r="E149" s="31">
        <v>9</v>
      </c>
    </row>
    <row r="150" spans="1:5" ht="20.25" x14ac:dyDescent="0.3">
      <c r="A150" s="2">
        <v>170</v>
      </c>
      <c r="B150" s="16">
        <v>69</v>
      </c>
      <c r="C150" s="12" t="s">
        <v>3</v>
      </c>
      <c r="D150" s="24">
        <v>6</v>
      </c>
      <c r="E150" s="21">
        <v>0</v>
      </c>
    </row>
    <row r="151" spans="1:5" ht="20.25" x14ac:dyDescent="0.3">
      <c r="A151" s="2">
        <v>171</v>
      </c>
      <c r="B151" s="16">
        <v>70</v>
      </c>
      <c r="C151" s="12" t="s">
        <v>3</v>
      </c>
      <c r="D151" s="24">
        <v>6</v>
      </c>
      <c r="E151" s="21">
        <v>90</v>
      </c>
    </row>
    <row r="152" spans="1:5" ht="20.25" x14ac:dyDescent="0.25">
      <c r="A152" s="2">
        <v>11</v>
      </c>
      <c r="B152" s="2"/>
      <c r="C152" s="5" t="s">
        <v>3</v>
      </c>
      <c r="D152" s="9">
        <v>7</v>
      </c>
      <c r="E152" s="21">
        <v>5</v>
      </c>
    </row>
    <row r="153" spans="1:5" ht="20.25" x14ac:dyDescent="0.25">
      <c r="A153" s="2">
        <v>48</v>
      </c>
      <c r="B153" s="2"/>
      <c r="C153" s="5" t="s">
        <v>4</v>
      </c>
      <c r="D153" s="9">
        <v>8</v>
      </c>
      <c r="E153" s="21">
        <v>0</v>
      </c>
    </row>
    <row r="154" spans="1:5" ht="20.25" x14ac:dyDescent="0.25">
      <c r="A154" s="2">
        <v>53</v>
      </c>
      <c r="B154" s="2"/>
      <c r="C154" s="5" t="s">
        <v>4</v>
      </c>
      <c r="D154" s="9">
        <v>7</v>
      </c>
      <c r="E154" s="21">
        <v>19</v>
      </c>
    </row>
    <row r="155" spans="1:5" ht="20.25" x14ac:dyDescent="0.3">
      <c r="A155" s="2">
        <v>78</v>
      </c>
      <c r="B155" s="23">
        <v>33</v>
      </c>
      <c r="C155" s="12" t="s">
        <v>4</v>
      </c>
      <c r="D155" s="38">
        <v>7</v>
      </c>
      <c r="E155" s="21">
        <v>27</v>
      </c>
    </row>
    <row r="156" spans="1:5" ht="20.25" x14ac:dyDescent="0.3">
      <c r="A156" s="2">
        <v>86</v>
      </c>
      <c r="B156" s="23">
        <v>41</v>
      </c>
      <c r="C156" s="12" t="s">
        <v>4</v>
      </c>
      <c r="D156" s="38">
        <v>7</v>
      </c>
      <c r="E156" s="21">
        <v>5</v>
      </c>
    </row>
    <row r="157" spans="1:5" ht="20.25" x14ac:dyDescent="0.3">
      <c r="A157" s="2">
        <v>93</v>
      </c>
      <c r="B157" s="23">
        <v>48</v>
      </c>
      <c r="C157" s="12" t="s">
        <v>4</v>
      </c>
      <c r="D157" s="38">
        <v>7</v>
      </c>
      <c r="E157" s="21">
        <v>0</v>
      </c>
    </row>
    <row r="158" spans="1:5" ht="20.25" x14ac:dyDescent="0.3">
      <c r="A158" s="2">
        <v>94</v>
      </c>
      <c r="B158" s="23">
        <v>49</v>
      </c>
      <c r="C158" s="12" t="s">
        <v>4</v>
      </c>
      <c r="D158" s="38">
        <v>7</v>
      </c>
      <c r="E158" s="21">
        <v>48</v>
      </c>
    </row>
    <row r="159" spans="1:5" ht="20.25" x14ac:dyDescent="0.3">
      <c r="A159" s="2">
        <v>101</v>
      </c>
      <c r="B159" s="23">
        <v>56</v>
      </c>
      <c r="C159" s="12" t="s">
        <v>3</v>
      </c>
      <c r="D159" s="38">
        <v>7</v>
      </c>
      <c r="E159" s="21">
        <v>5</v>
      </c>
    </row>
    <row r="160" spans="1:5" ht="20.25" x14ac:dyDescent="0.3">
      <c r="A160" s="2">
        <v>107</v>
      </c>
      <c r="B160" s="16">
        <v>6</v>
      </c>
      <c r="C160" s="12" t="s">
        <v>4</v>
      </c>
      <c r="D160" s="38">
        <v>7</v>
      </c>
      <c r="E160" s="31">
        <v>319</v>
      </c>
    </row>
    <row r="161" spans="1:5" ht="20.25" x14ac:dyDescent="0.3">
      <c r="A161" s="2">
        <v>117</v>
      </c>
      <c r="B161" s="16">
        <v>16</v>
      </c>
      <c r="C161" s="12" t="s">
        <v>3</v>
      </c>
      <c r="D161" s="38">
        <v>7</v>
      </c>
      <c r="E161" s="31">
        <v>604</v>
      </c>
    </row>
    <row r="162" spans="1:5" ht="20.25" x14ac:dyDescent="0.3">
      <c r="A162" s="2">
        <v>118</v>
      </c>
      <c r="B162" s="16">
        <v>17</v>
      </c>
      <c r="C162" s="12" t="s">
        <v>4</v>
      </c>
      <c r="D162" s="38">
        <v>7</v>
      </c>
      <c r="E162" s="31">
        <v>1</v>
      </c>
    </row>
    <row r="163" spans="1:5" ht="20.25" x14ac:dyDescent="0.3">
      <c r="A163" s="2">
        <v>119</v>
      </c>
      <c r="B163" s="16">
        <v>18</v>
      </c>
      <c r="C163" s="12" t="s">
        <v>4</v>
      </c>
      <c r="D163" s="38">
        <v>7</v>
      </c>
      <c r="E163" s="31">
        <v>99</v>
      </c>
    </row>
    <row r="164" spans="1:5" ht="20.25" x14ac:dyDescent="0.3">
      <c r="A164" s="2">
        <v>125</v>
      </c>
      <c r="B164" s="16">
        <v>24</v>
      </c>
      <c r="C164" s="12" t="s">
        <v>4</v>
      </c>
      <c r="D164" s="38">
        <v>7</v>
      </c>
      <c r="E164" s="31">
        <v>1</v>
      </c>
    </row>
    <row r="165" spans="1:5" ht="20.25" x14ac:dyDescent="0.3">
      <c r="A165" s="2">
        <v>129</v>
      </c>
      <c r="B165" s="16">
        <v>28</v>
      </c>
      <c r="C165" s="12" t="s">
        <v>4</v>
      </c>
      <c r="D165" s="38">
        <v>7</v>
      </c>
      <c r="E165" s="31">
        <v>35</v>
      </c>
    </row>
    <row r="166" spans="1:5" ht="20.25" x14ac:dyDescent="0.3">
      <c r="A166" s="2">
        <v>130</v>
      </c>
      <c r="B166" s="16">
        <v>29</v>
      </c>
      <c r="C166" s="12" t="s">
        <v>4</v>
      </c>
      <c r="D166" s="38">
        <v>7</v>
      </c>
      <c r="E166" s="31">
        <v>109</v>
      </c>
    </row>
    <row r="167" spans="1:5" ht="20.25" x14ac:dyDescent="0.3">
      <c r="A167" s="2">
        <v>140</v>
      </c>
      <c r="B167" s="16">
        <v>39</v>
      </c>
      <c r="C167" s="12" t="s">
        <v>4</v>
      </c>
      <c r="D167" s="38">
        <v>7</v>
      </c>
      <c r="E167" s="31">
        <v>55</v>
      </c>
    </row>
    <row r="168" spans="1:5" ht="20.25" x14ac:dyDescent="0.3">
      <c r="A168" s="2">
        <v>143</v>
      </c>
      <c r="B168" s="16">
        <v>42</v>
      </c>
      <c r="C168" s="12" t="s">
        <v>4</v>
      </c>
      <c r="D168" s="38">
        <v>7</v>
      </c>
      <c r="E168" s="31">
        <v>239</v>
      </c>
    </row>
    <row r="169" spans="1:5" ht="20.25" x14ac:dyDescent="0.3">
      <c r="A169" s="2">
        <v>148</v>
      </c>
      <c r="B169" s="16">
        <v>47</v>
      </c>
      <c r="C169" s="12" t="s">
        <v>3</v>
      </c>
      <c r="D169" s="38">
        <v>7</v>
      </c>
      <c r="E169" s="31">
        <v>101</v>
      </c>
    </row>
    <row r="170" spans="1:5" ht="20.25" x14ac:dyDescent="0.3">
      <c r="A170" s="2">
        <v>152</v>
      </c>
      <c r="B170" s="16">
        <v>51</v>
      </c>
      <c r="C170" s="12" t="s">
        <v>4</v>
      </c>
      <c r="D170" s="38">
        <v>7</v>
      </c>
      <c r="E170" s="31">
        <v>41</v>
      </c>
    </row>
    <row r="171" spans="1:5" ht="20.25" x14ac:dyDescent="0.3">
      <c r="A171" s="2">
        <v>153</v>
      </c>
      <c r="B171" s="16">
        <v>52</v>
      </c>
      <c r="C171" s="12" t="s">
        <v>4</v>
      </c>
      <c r="D171" s="38">
        <v>7</v>
      </c>
      <c r="E171" s="31">
        <v>22</v>
      </c>
    </row>
    <row r="172" spans="1:5" ht="20.25" x14ac:dyDescent="0.3">
      <c r="A172" s="2">
        <v>163</v>
      </c>
      <c r="B172" s="16">
        <v>62</v>
      </c>
      <c r="C172" s="12" t="s">
        <v>4</v>
      </c>
      <c r="D172" s="38">
        <v>7</v>
      </c>
      <c r="E172" s="31">
        <v>23</v>
      </c>
    </row>
    <row r="173" spans="1:5" ht="20.25" x14ac:dyDescent="0.3">
      <c r="A173" s="2">
        <v>169</v>
      </c>
      <c r="B173" s="16">
        <v>68</v>
      </c>
      <c r="C173" s="12" t="s">
        <v>3</v>
      </c>
      <c r="D173" s="38">
        <v>7</v>
      </c>
      <c r="E173" s="31">
        <v>48</v>
      </c>
    </row>
    <row r="174" spans="1:5" ht="20.25" x14ac:dyDescent="0.25">
      <c r="D174" s="39"/>
    </row>
    <row r="175" spans="1:5" ht="20.25" x14ac:dyDescent="0.25">
      <c r="D175" s="39"/>
    </row>
    <row r="176" spans="1:5" ht="20.25" x14ac:dyDescent="0.25">
      <c r="D176" s="39"/>
    </row>
    <row r="177" spans="4:4" ht="20.25" x14ac:dyDescent="0.25">
      <c r="D177" s="39"/>
    </row>
    <row r="178" spans="4:4" ht="20.25" x14ac:dyDescent="0.25">
      <c r="D178" s="39"/>
    </row>
    <row r="179" spans="4:4" ht="20.25" x14ac:dyDescent="0.25">
      <c r="D179" s="39"/>
    </row>
    <row r="180" spans="4:4" ht="20.25" x14ac:dyDescent="0.25">
      <c r="D180" s="39"/>
    </row>
    <row r="181" spans="4:4" ht="20.25" x14ac:dyDescent="0.25">
      <c r="D181" s="39"/>
    </row>
    <row r="182" spans="4:4" ht="20.25" x14ac:dyDescent="0.25">
      <c r="D182" s="39"/>
    </row>
    <row r="183" spans="4:4" ht="20.25" x14ac:dyDescent="0.25">
      <c r="D183" s="39"/>
    </row>
    <row r="184" spans="4:4" ht="20.25" x14ac:dyDescent="0.25">
      <c r="D184" s="39"/>
    </row>
    <row r="185" spans="4:4" ht="20.25" x14ac:dyDescent="0.25">
      <c r="D185" s="39"/>
    </row>
    <row r="186" spans="4:4" ht="20.25" x14ac:dyDescent="0.25">
      <c r="D186" s="39"/>
    </row>
    <row r="187" spans="4:4" ht="20.25" x14ac:dyDescent="0.25">
      <c r="D187" s="39"/>
    </row>
    <row r="188" spans="4:4" ht="20.25" x14ac:dyDescent="0.25">
      <c r="D188" s="39"/>
    </row>
    <row r="189" spans="4:4" ht="20.25" x14ac:dyDescent="0.25">
      <c r="D189" s="39"/>
    </row>
    <row r="190" spans="4:4" ht="20.25" x14ac:dyDescent="0.25">
      <c r="D190" s="39"/>
    </row>
    <row r="191" spans="4:4" ht="20.25" x14ac:dyDescent="0.25">
      <c r="D191" s="39"/>
    </row>
    <row r="192" spans="4:4" ht="20.25" x14ac:dyDescent="0.25">
      <c r="D192" s="39"/>
    </row>
    <row r="193" spans="4:4" ht="20.25" x14ac:dyDescent="0.25">
      <c r="D193" s="39"/>
    </row>
    <row r="194" spans="4:4" ht="20.25" x14ac:dyDescent="0.25">
      <c r="D194" s="39"/>
    </row>
    <row r="195" spans="4:4" ht="20.25" x14ac:dyDescent="0.25">
      <c r="D195" s="39"/>
    </row>
    <row r="196" spans="4:4" ht="20.25" x14ac:dyDescent="0.25">
      <c r="D196" s="39"/>
    </row>
    <row r="197" spans="4:4" ht="20.25" x14ac:dyDescent="0.25">
      <c r="D197" s="39"/>
    </row>
    <row r="198" spans="4:4" ht="20.25" x14ac:dyDescent="0.25">
      <c r="D198" s="39"/>
    </row>
    <row r="199" spans="4:4" ht="20.25" x14ac:dyDescent="0.25">
      <c r="D199" s="39"/>
    </row>
    <row r="200" spans="4:4" ht="20.25" x14ac:dyDescent="0.25">
      <c r="D200" s="39"/>
    </row>
    <row r="201" spans="4:4" ht="20.25" x14ac:dyDescent="0.25">
      <c r="D201" s="39"/>
    </row>
    <row r="202" spans="4:4" ht="20.25" x14ac:dyDescent="0.25">
      <c r="D202" s="39"/>
    </row>
    <row r="203" spans="4:4" ht="20.25" x14ac:dyDescent="0.25">
      <c r="D203" s="39"/>
    </row>
    <row r="204" spans="4:4" ht="20.25" x14ac:dyDescent="0.25">
      <c r="D204" s="39"/>
    </row>
    <row r="205" spans="4:4" ht="20.25" x14ac:dyDescent="0.25">
      <c r="D205" s="39"/>
    </row>
    <row r="206" spans="4:4" ht="20.25" x14ac:dyDescent="0.25">
      <c r="D206" s="39"/>
    </row>
    <row r="207" spans="4:4" ht="20.25" x14ac:dyDescent="0.25">
      <c r="D207" s="39"/>
    </row>
    <row r="208" spans="4:4" ht="20.25" x14ac:dyDescent="0.25">
      <c r="D208" s="39"/>
    </row>
    <row r="209" spans="4:4" ht="20.25" x14ac:dyDescent="0.25">
      <c r="D209" s="39"/>
    </row>
    <row r="210" spans="4:4" ht="20.25" x14ac:dyDescent="0.25">
      <c r="D210" s="39"/>
    </row>
    <row r="211" spans="4:4" ht="20.25" x14ac:dyDescent="0.25">
      <c r="D211" s="39"/>
    </row>
    <row r="212" spans="4:4" ht="20.25" x14ac:dyDescent="0.25">
      <c r="D212" s="39"/>
    </row>
    <row r="213" spans="4:4" ht="20.25" x14ac:dyDescent="0.25">
      <c r="D213" s="39"/>
    </row>
    <row r="214" spans="4:4" ht="20.25" x14ac:dyDescent="0.25">
      <c r="D214" s="39"/>
    </row>
    <row r="215" spans="4:4" ht="20.25" x14ac:dyDescent="0.25">
      <c r="D215" s="39"/>
    </row>
    <row r="216" spans="4:4" ht="20.25" x14ac:dyDescent="0.25">
      <c r="D216" s="39"/>
    </row>
    <row r="217" spans="4:4" ht="20.25" x14ac:dyDescent="0.25">
      <c r="D217" s="39"/>
    </row>
    <row r="218" spans="4:4" ht="20.25" x14ac:dyDescent="0.25">
      <c r="D218" s="39"/>
    </row>
    <row r="219" spans="4:4" ht="20.25" x14ac:dyDescent="0.25">
      <c r="D219" s="39"/>
    </row>
    <row r="220" spans="4:4" ht="20.25" x14ac:dyDescent="0.25">
      <c r="D220" s="39"/>
    </row>
    <row r="221" spans="4:4" ht="20.25" x14ac:dyDescent="0.25">
      <c r="D221" s="39"/>
    </row>
    <row r="222" spans="4:4" ht="20.25" x14ac:dyDescent="0.25">
      <c r="D222" s="39"/>
    </row>
    <row r="223" spans="4:4" ht="20.25" x14ac:dyDescent="0.25">
      <c r="D223" s="39"/>
    </row>
    <row r="224" spans="4:4" ht="20.25" x14ac:dyDescent="0.25">
      <c r="D224" s="39"/>
    </row>
    <row r="225" spans="4:4" ht="20.25" x14ac:dyDescent="0.25">
      <c r="D225" s="39"/>
    </row>
    <row r="226" spans="4:4" ht="20.25" x14ac:dyDescent="0.25">
      <c r="D226" s="39"/>
    </row>
    <row r="227" spans="4:4" ht="20.25" x14ac:dyDescent="0.25">
      <c r="D227" s="39"/>
    </row>
    <row r="228" spans="4:4" ht="20.25" x14ac:dyDescent="0.25">
      <c r="D228" s="39"/>
    </row>
    <row r="229" spans="4:4" ht="20.25" x14ac:dyDescent="0.25">
      <c r="D229" s="39"/>
    </row>
    <row r="230" spans="4:4" ht="20.25" x14ac:dyDescent="0.25">
      <c r="D230" s="39"/>
    </row>
    <row r="231" spans="4:4" ht="20.25" x14ac:dyDescent="0.25">
      <c r="D231" s="39"/>
    </row>
    <row r="232" spans="4:4" ht="20.25" x14ac:dyDescent="0.25">
      <c r="D232" s="39"/>
    </row>
    <row r="233" spans="4:4" ht="20.25" x14ac:dyDescent="0.25">
      <c r="D233" s="39"/>
    </row>
    <row r="234" spans="4:4" ht="20.25" x14ac:dyDescent="0.25">
      <c r="D234" s="39"/>
    </row>
    <row r="235" spans="4:4" ht="20.25" x14ac:dyDescent="0.25">
      <c r="D235" s="39"/>
    </row>
    <row r="236" spans="4:4" ht="20.25" x14ac:dyDescent="0.25">
      <c r="D236" s="39"/>
    </row>
    <row r="237" spans="4:4" ht="20.25" x14ac:dyDescent="0.25">
      <c r="D237" s="39"/>
    </row>
    <row r="238" spans="4:4" ht="20.25" x14ac:dyDescent="0.25">
      <c r="D238" s="39"/>
    </row>
    <row r="239" spans="4:4" ht="20.25" x14ac:dyDescent="0.25">
      <c r="D239" s="39"/>
    </row>
    <row r="240" spans="4:4" ht="20.25" x14ac:dyDescent="0.25">
      <c r="D240" s="39"/>
    </row>
    <row r="241" spans="4:4" ht="20.25" x14ac:dyDescent="0.25">
      <c r="D241" s="39"/>
    </row>
    <row r="242" spans="4:4" ht="20.25" x14ac:dyDescent="0.25">
      <c r="D242" s="39"/>
    </row>
    <row r="243" spans="4:4" ht="20.25" x14ac:dyDescent="0.25">
      <c r="D243" s="39"/>
    </row>
    <row r="244" spans="4:4" ht="20.25" x14ac:dyDescent="0.25">
      <c r="D244" s="39"/>
    </row>
    <row r="245" spans="4:4" ht="20.25" x14ac:dyDescent="0.25">
      <c r="D245" s="39"/>
    </row>
    <row r="246" spans="4:4" ht="20.25" x14ac:dyDescent="0.25">
      <c r="D246" s="39"/>
    </row>
    <row r="247" spans="4:4" ht="20.25" x14ac:dyDescent="0.25">
      <c r="D247" s="39"/>
    </row>
    <row r="248" spans="4:4" ht="20.25" x14ac:dyDescent="0.25">
      <c r="D248" s="39"/>
    </row>
    <row r="249" spans="4:4" ht="20.25" x14ac:dyDescent="0.25">
      <c r="D249" s="39"/>
    </row>
    <row r="250" spans="4:4" ht="20.25" x14ac:dyDescent="0.25">
      <c r="D250" s="39"/>
    </row>
    <row r="251" spans="4:4" ht="20.25" x14ac:dyDescent="0.25">
      <c r="D251" s="39"/>
    </row>
    <row r="252" spans="4:4" ht="20.25" x14ac:dyDescent="0.25">
      <c r="D252" s="39"/>
    </row>
    <row r="253" spans="4:4" ht="20.25" x14ac:dyDescent="0.25">
      <c r="D253" s="39"/>
    </row>
    <row r="254" spans="4:4" ht="20.25" x14ac:dyDescent="0.25">
      <c r="D254" s="39"/>
    </row>
    <row r="255" spans="4:4" ht="20.25" x14ac:dyDescent="0.25">
      <c r="D255" s="39"/>
    </row>
    <row r="256" spans="4:4" ht="20.25" x14ac:dyDescent="0.25">
      <c r="D256" s="39"/>
    </row>
    <row r="257" spans="4:4" ht="20.25" x14ac:dyDescent="0.25">
      <c r="D257" s="39"/>
    </row>
    <row r="258" spans="4:4" ht="20.25" x14ac:dyDescent="0.25">
      <c r="D258" s="39"/>
    </row>
    <row r="259" spans="4:4" ht="20.25" x14ac:dyDescent="0.25">
      <c r="D259" s="39"/>
    </row>
    <row r="260" spans="4:4" ht="20.25" x14ac:dyDescent="0.25">
      <c r="D260" s="39"/>
    </row>
    <row r="261" spans="4:4" ht="20.25" x14ac:dyDescent="0.25">
      <c r="D261" s="39"/>
    </row>
    <row r="262" spans="4:4" ht="20.25" x14ac:dyDescent="0.25">
      <c r="D262" s="39"/>
    </row>
    <row r="263" spans="4:4" ht="20.25" x14ac:dyDescent="0.25">
      <c r="D263" s="39"/>
    </row>
    <row r="264" spans="4:4" ht="20.25" x14ac:dyDescent="0.25">
      <c r="D264" s="39"/>
    </row>
    <row r="265" spans="4:4" ht="20.25" x14ac:dyDescent="0.25">
      <c r="D265" s="39"/>
    </row>
    <row r="266" spans="4:4" ht="20.25" x14ac:dyDescent="0.25">
      <c r="D266" s="39"/>
    </row>
    <row r="267" spans="4:4" ht="20.25" x14ac:dyDescent="0.25">
      <c r="D267" s="39"/>
    </row>
    <row r="268" spans="4:4" ht="20.25" x14ac:dyDescent="0.25">
      <c r="D268" s="39"/>
    </row>
    <row r="269" spans="4:4" ht="20.25" x14ac:dyDescent="0.25">
      <c r="D269" s="39"/>
    </row>
    <row r="270" spans="4:4" ht="20.25" x14ac:dyDescent="0.25">
      <c r="D270" s="39"/>
    </row>
    <row r="271" spans="4:4" ht="20.25" x14ac:dyDescent="0.25">
      <c r="D271" s="39"/>
    </row>
    <row r="272" spans="4:4" ht="20.25" x14ac:dyDescent="0.25">
      <c r="D272" s="39"/>
    </row>
    <row r="273" spans="4:4" ht="20.25" x14ac:dyDescent="0.25">
      <c r="D273" s="39"/>
    </row>
    <row r="274" spans="4:4" ht="20.25" x14ac:dyDescent="0.25">
      <c r="D274" s="39"/>
    </row>
    <row r="275" spans="4:4" ht="20.25" x14ac:dyDescent="0.25">
      <c r="D275" s="39"/>
    </row>
    <row r="276" spans="4:4" ht="20.25" x14ac:dyDescent="0.25">
      <c r="D276" s="39"/>
    </row>
    <row r="277" spans="4:4" ht="20.25" x14ac:dyDescent="0.25">
      <c r="D277" s="39"/>
    </row>
    <row r="278" spans="4:4" ht="20.25" x14ac:dyDescent="0.25">
      <c r="D278" s="39"/>
    </row>
    <row r="279" spans="4:4" ht="20.25" x14ac:dyDescent="0.25">
      <c r="D279" s="39"/>
    </row>
    <row r="280" spans="4:4" ht="20.25" x14ac:dyDescent="0.25">
      <c r="D280" s="39"/>
    </row>
    <row r="281" spans="4:4" ht="20.25" x14ac:dyDescent="0.25">
      <c r="D281" s="39"/>
    </row>
    <row r="282" spans="4:4" ht="20.25" x14ac:dyDescent="0.25">
      <c r="D282" s="39"/>
    </row>
    <row r="283" spans="4:4" ht="20.25" x14ac:dyDescent="0.25">
      <c r="D283" s="39"/>
    </row>
    <row r="284" spans="4:4" ht="20.25" x14ac:dyDescent="0.25">
      <c r="D284" s="39"/>
    </row>
    <row r="285" spans="4:4" ht="20.25" x14ac:dyDescent="0.25">
      <c r="D285" s="39"/>
    </row>
    <row r="286" spans="4:4" ht="20.25" x14ac:dyDescent="0.25">
      <c r="D286" s="39"/>
    </row>
    <row r="287" spans="4:4" ht="20.25" x14ac:dyDescent="0.25">
      <c r="D287" s="39"/>
    </row>
    <row r="288" spans="4:4" ht="20.25" x14ac:dyDescent="0.25">
      <c r="D288" s="39"/>
    </row>
    <row r="289" spans="4:4" ht="20.25" x14ac:dyDescent="0.25">
      <c r="D289" s="39"/>
    </row>
    <row r="290" spans="4:4" ht="20.25" x14ac:dyDescent="0.25">
      <c r="D290" s="39"/>
    </row>
    <row r="291" spans="4:4" ht="20.25" x14ac:dyDescent="0.25">
      <c r="D291" s="39"/>
    </row>
    <row r="292" spans="4:4" ht="20.25" x14ac:dyDescent="0.25">
      <c r="D292" s="39"/>
    </row>
    <row r="293" spans="4:4" ht="20.25" x14ac:dyDescent="0.25">
      <c r="D293" s="39"/>
    </row>
    <row r="294" spans="4:4" ht="20.25" x14ac:dyDescent="0.25">
      <c r="D294" s="39"/>
    </row>
    <row r="295" spans="4:4" ht="20.25" x14ac:dyDescent="0.25">
      <c r="D295" s="39"/>
    </row>
    <row r="296" spans="4:4" ht="20.25" x14ac:dyDescent="0.25">
      <c r="D296" s="39"/>
    </row>
    <row r="297" spans="4:4" ht="20.25" x14ac:dyDescent="0.25">
      <c r="D297" s="39"/>
    </row>
    <row r="298" spans="4:4" ht="20.25" x14ac:dyDescent="0.25">
      <c r="D298" s="39"/>
    </row>
    <row r="299" spans="4:4" ht="20.25" x14ac:dyDescent="0.25">
      <c r="D299" s="39"/>
    </row>
    <row r="300" spans="4:4" ht="20.25" x14ac:dyDescent="0.25">
      <c r="D300" s="39"/>
    </row>
    <row r="301" spans="4:4" ht="20.25" x14ac:dyDescent="0.25">
      <c r="D301" s="39"/>
    </row>
    <row r="302" spans="4:4" ht="20.25" x14ac:dyDescent="0.25">
      <c r="D302" s="39"/>
    </row>
    <row r="303" spans="4:4" ht="20.25" x14ac:dyDescent="0.25">
      <c r="D303" s="39"/>
    </row>
    <row r="304" spans="4:4" ht="20.25" x14ac:dyDescent="0.25">
      <c r="D304" s="39"/>
    </row>
    <row r="305" spans="4:4" ht="20.25" x14ac:dyDescent="0.25">
      <c r="D305" s="39"/>
    </row>
    <row r="306" spans="4:4" ht="20.25" x14ac:dyDescent="0.25">
      <c r="D306" s="39"/>
    </row>
    <row r="307" spans="4:4" ht="20.25" x14ac:dyDescent="0.25">
      <c r="D307" s="39"/>
    </row>
    <row r="308" spans="4:4" ht="20.25" x14ac:dyDescent="0.25">
      <c r="D308" s="39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4960E-7593-4662-A8F8-1D5070AF73BD}">
  <dimension ref="A1:E174"/>
  <sheetViews>
    <sheetView workbookViewId="0">
      <selection activeCell="E2" sqref="E2"/>
    </sheetView>
  </sheetViews>
  <sheetFormatPr defaultRowHeight="15" x14ac:dyDescent="0.25"/>
  <cols>
    <col min="5" max="5" width="12.42578125" customWidth="1"/>
  </cols>
  <sheetData>
    <row r="1" spans="1:5" ht="45" x14ac:dyDescent="0.25">
      <c r="A1" s="1" t="s">
        <v>0</v>
      </c>
      <c r="B1" s="1" t="s">
        <v>11</v>
      </c>
      <c r="C1" s="1" t="s">
        <v>2</v>
      </c>
      <c r="D1" s="6" t="s">
        <v>5</v>
      </c>
      <c r="E1" s="1" t="s">
        <v>1</v>
      </c>
    </row>
    <row r="2" spans="1:5" ht="20.25" x14ac:dyDescent="0.25">
      <c r="A2" s="2">
        <v>1</v>
      </c>
      <c r="B2" s="2">
        <v>2020</v>
      </c>
      <c r="C2" s="5" t="s">
        <v>3</v>
      </c>
      <c r="D2" s="13">
        <v>1</v>
      </c>
      <c r="E2" s="29">
        <v>295</v>
      </c>
    </row>
    <row r="3" spans="1:5" ht="20.25" x14ac:dyDescent="0.25">
      <c r="A3" s="3">
        <v>2</v>
      </c>
      <c r="B3" s="2">
        <v>2020</v>
      </c>
      <c r="C3" s="5" t="s">
        <v>3</v>
      </c>
      <c r="D3" s="9">
        <v>7</v>
      </c>
      <c r="E3" s="21">
        <v>11</v>
      </c>
    </row>
    <row r="4" spans="1:5" ht="20.25" x14ac:dyDescent="0.25">
      <c r="A4" s="4">
        <v>3</v>
      </c>
      <c r="B4" s="2">
        <v>2020</v>
      </c>
      <c r="C4" s="5" t="s">
        <v>3</v>
      </c>
      <c r="D4" s="8">
        <v>0</v>
      </c>
      <c r="E4" s="30">
        <v>2</v>
      </c>
    </row>
    <row r="5" spans="1:5" ht="20.25" x14ac:dyDescent="0.25">
      <c r="A5" s="4">
        <v>4</v>
      </c>
      <c r="B5" s="2">
        <v>2020</v>
      </c>
      <c r="C5" s="5" t="s">
        <v>4</v>
      </c>
      <c r="D5" s="8">
        <v>0</v>
      </c>
      <c r="E5" s="30">
        <v>3</v>
      </c>
    </row>
    <row r="6" spans="1:5" ht="20.25" x14ac:dyDescent="0.25">
      <c r="A6" s="4">
        <v>5</v>
      </c>
      <c r="B6" s="2">
        <v>2020</v>
      </c>
      <c r="C6" s="5" t="s">
        <v>4</v>
      </c>
      <c r="D6" s="11">
        <v>5</v>
      </c>
      <c r="E6" s="30">
        <v>4</v>
      </c>
    </row>
    <row r="7" spans="1:5" ht="20.25" x14ac:dyDescent="0.25">
      <c r="A7" s="2">
        <v>6</v>
      </c>
      <c r="B7" s="2">
        <v>2020</v>
      </c>
      <c r="C7" s="5" t="s">
        <v>3</v>
      </c>
      <c r="D7" s="10">
        <v>6</v>
      </c>
      <c r="E7" s="21">
        <v>6</v>
      </c>
    </row>
    <row r="8" spans="1:5" ht="20.25" x14ac:dyDescent="0.25">
      <c r="A8" s="2">
        <v>7</v>
      </c>
      <c r="B8" s="2">
        <v>2020</v>
      </c>
      <c r="C8" s="5" t="s">
        <v>4</v>
      </c>
      <c r="D8" s="10">
        <v>6</v>
      </c>
      <c r="E8" s="21">
        <v>23</v>
      </c>
    </row>
    <row r="9" spans="1:5" ht="20.25" x14ac:dyDescent="0.25">
      <c r="A9" s="2">
        <v>8</v>
      </c>
      <c r="B9" s="2">
        <v>2020</v>
      </c>
      <c r="C9" s="5" t="s">
        <v>3</v>
      </c>
      <c r="D9" s="13">
        <v>1</v>
      </c>
      <c r="E9" s="21">
        <v>9</v>
      </c>
    </row>
    <row r="10" spans="1:5" ht="20.25" x14ac:dyDescent="0.25">
      <c r="A10" s="2">
        <v>9</v>
      </c>
      <c r="B10" s="2">
        <v>2020</v>
      </c>
      <c r="C10" s="5" t="s">
        <v>4</v>
      </c>
      <c r="D10" s="5"/>
      <c r="E10" s="21">
        <v>7</v>
      </c>
    </row>
    <row r="11" spans="1:5" ht="20.25" x14ac:dyDescent="0.25">
      <c r="A11" s="2">
        <v>10</v>
      </c>
      <c r="B11" s="2">
        <v>2020</v>
      </c>
      <c r="C11" s="5" t="s">
        <v>4</v>
      </c>
      <c r="D11" s="11">
        <v>5</v>
      </c>
      <c r="E11" s="21">
        <v>12</v>
      </c>
    </row>
    <row r="12" spans="1:5" ht="20.25" x14ac:dyDescent="0.25">
      <c r="A12" s="2">
        <v>11</v>
      </c>
      <c r="B12" s="2">
        <v>2020</v>
      </c>
      <c r="C12" s="5" t="s">
        <v>3</v>
      </c>
      <c r="D12" s="9">
        <v>7</v>
      </c>
      <c r="E12" s="21">
        <v>5</v>
      </c>
    </row>
    <row r="13" spans="1:5" ht="20.25" x14ac:dyDescent="0.25">
      <c r="A13" s="2">
        <v>12</v>
      </c>
      <c r="B13" s="2">
        <v>2020</v>
      </c>
      <c r="C13" s="5" t="s">
        <v>4</v>
      </c>
      <c r="D13" s="14">
        <v>2</v>
      </c>
      <c r="E13" s="21">
        <v>9</v>
      </c>
    </row>
    <row r="14" spans="1:5" ht="20.25" x14ac:dyDescent="0.25">
      <c r="A14" s="2">
        <v>13</v>
      </c>
      <c r="B14" s="2">
        <v>2020</v>
      </c>
      <c r="C14" s="5" t="s">
        <v>4</v>
      </c>
      <c r="D14" s="15">
        <v>4</v>
      </c>
      <c r="E14" s="21">
        <v>6</v>
      </c>
    </row>
    <row r="15" spans="1:5" ht="20.25" x14ac:dyDescent="0.25">
      <c r="A15" s="2">
        <v>14</v>
      </c>
      <c r="B15" s="2">
        <v>2020</v>
      </c>
      <c r="C15" s="5" t="s">
        <v>3</v>
      </c>
      <c r="D15" s="15">
        <v>4</v>
      </c>
      <c r="E15" s="21">
        <v>19</v>
      </c>
    </row>
    <row r="16" spans="1:5" ht="20.25" x14ac:dyDescent="0.25">
      <c r="A16" s="2">
        <v>15</v>
      </c>
      <c r="B16" s="2">
        <v>2020</v>
      </c>
      <c r="C16" s="5" t="s">
        <v>4</v>
      </c>
      <c r="D16" s="11">
        <v>5</v>
      </c>
      <c r="E16" s="21">
        <v>63</v>
      </c>
    </row>
    <row r="17" spans="1:5" ht="20.25" x14ac:dyDescent="0.25">
      <c r="A17" s="2">
        <v>16</v>
      </c>
      <c r="B17" s="2">
        <v>2020</v>
      </c>
      <c r="C17" s="5" t="s">
        <v>4</v>
      </c>
      <c r="D17" s="15">
        <v>4</v>
      </c>
      <c r="E17" s="21">
        <v>3</v>
      </c>
    </row>
    <row r="18" spans="1:5" ht="20.25" x14ac:dyDescent="0.25">
      <c r="A18" s="2">
        <v>17</v>
      </c>
      <c r="B18" s="2">
        <v>2020</v>
      </c>
      <c r="C18" s="5" t="s">
        <v>4</v>
      </c>
      <c r="D18" s="11">
        <v>5</v>
      </c>
      <c r="E18" s="21">
        <v>5</v>
      </c>
    </row>
    <row r="19" spans="1:5" ht="20.25" x14ac:dyDescent="0.25">
      <c r="A19" s="2">
        <v>18</v>
      </c>
      <c r="B19" s="2">
        <v>2020</v>
      </c>
      <c r="C19" s="5" t="s">
        <v>4</v>
      </c>
      <c r="D19" s="11">
        <v>5</v>
      </c>
      <c r="E19" s="21">
        <v>9</v>
      </c>
    </row>
    <row r="20" spans="1:5" ht="20.25" x14ac:dyDescent="0.25">
      <c r="A20" s="2">
        <v>19</v>
      </c>
      <c r="B20" s="2">
        <v>2020</v>
      </c>
      <c r="C20" s="5" t="s">
        <v>4</v>
      </c>
      <c r="D20" s="11">
        <v>5</v>
      </c>
      <c r="E20" s="21">
        <v>28</v>
      </c>
    </row>
    <row r="21" spans="1:5" ht="20.25" x14ac:dyDescent="0.25">
      <c r="A21" s="2">
        <v>20</v>
      </c>
      <c r="B21" s="2">
        <v>2020</v>
      </c>
      <c r="C21" s="5" t="s">
        <v>3</v>
      </c>
      <c r="D21" s="15">
        <v>4</v>
      </c>
      <c r="E21" s="21">
        <v>14</v>
      </c>
    </row>
    <row r="22" spans="1:5" ht="20.25" x14ac:dyDescent="0.25">
      <c r="A22" s="2">
        <v>21</v>
      </c>
      <c r="B22" s="2">
        <v>2020</v>
      </c>
      <c r="C22" s="5" t="s">
        <v>3</v>
      </c>
      <c r="D22" s="11">
        <v>5</v>
      </c>
      <c r="E22" s="21">
        <v>136</v>
      </c>
    </row>
    <row r="23" spans="1:5" ht="20.25" x14ac:dyDescent="0.25">
      <c r="A23" s="2">
        <v>22</v>
      </c>
      <c r="B23" s="2">
        <v>2020</v>
      </c>
      <c r="C23" s="5" t="s">
        <v>3</v>
      </c>
      <c r="D23" s="10">
        <v>6</v>
      </c>
      <c r="E23" s="21">
        <v>51</v>
      </c>
    </row>
    <row r="24" spans="1:5" ht="20.25" x14ac:dyDescent="0.25">
      <c r="A24" s="2">
        <v>23</v>
      </c>
      <c r="B24" s="2">
        <v>2020</v>
      </c>
      <c r="C24" s="5" t="s">
        <v>3</v>
      </c>
      <c r="D24" s="10">
        <v>6</v>
      </c>
      <c r="E24" s="21">
        <v>44</v>
      </c>
    </row>
    <row r="25" spans="1:5" ht="20.25" x14ac:dyDescent="0.25">
      <c r="A25" s="2">
        <v>24</v>
      </c>
      <c r="B25" s="2">
        <v>2020</v>
      </c>
      <c r="C25" s="5" t="s">
        <v>4</v>
      </c>
      <c r="D25" s="8">
        <v>0</v>
      </c>
      <c r="E25" s="21">
        <v>3</v>
      </c>
    </row>
    <row r="26" spans="1:5" ht="20.25" x14ac:dyDescent="0.25">
      <c r="A26" s="2">
        <v>25</v>
      </c>
      <c r="B26" s="2">
        <v>2020</v>
      </c>
      <c r="C26" s="5" t="s">
        <v>4</v>
      </c>
      <c r="D26" s="14">
        <v>2</v>
      </c>
      <c r="E26" s="21">
        <v>0</v>
      </c>
    </row>
    <row r="27" spans="1:5" ht="20.25" x14ac:dyDescent="0.25">
      <c r="A27" s="2">
        <v>26</v>
      </c>
      <c r="B27" s="2">
        <v>2020</v>
      </c>
      <c r="C27" s="5" t="s">
        <v>4</v>
      </c>
      <c r="D27" s="10">
        <v>6</v>
      </c>
      <c r="E27" s="21">
        <v>70</v>
      </c>
    </row>
    <row r="28" spans="1:5" ht="20.25" x14ac:dyDescent="0.25">
      <c r="A28" s="2">
        <v>27</v>
      </c>
      <c r="B28" s="2">
        <v>2020</v>
      </c>
      <c r="C28" s="5" t="s">
        <v>4</v>
      </c>
      <c r="D28" s="11">
        <v>5</v>
      </c>
      <c r="E28" s="21">
        <v>252</v>
      </c>
    </row>
    <row r="29" spans="1:5" ht="20.25" x14ac:dyDescent="0.25">
      <c r="A29" s="2">
        <v>28</v>
      </c>
      <c r="B29" s="2">
        <v>2020</v>
      </c>
      <c r="C29" s="5" t="s">
        <v>3</v>
      </c>
      <c r="D29" s="14">
        <v>2</v>
      </c>
      <c r="E29" s="21">
        <v>60</v>
      </c>
    </row>
    <row r="30" spans="1:5" ht="20.25" x14ac:dyDescent="0.25">
      <c r="A30" s="2">
        <v>29</v>
      </c>
      <c r="B30" s="2">
        <v>2020</v>
      </c>
      <c r="C30" s="5" t="s">
        <v>3</v>
      </c>
      <c r="D30" s="14">
        <v>2</v>
      </c>
      <c r="E30" s="21">
        <v>0</v>
      </c>
    </row>
    <row r="31" spans="1:5" ht="20.25" x14ac:dyDescent="0.25">
      <c r="A31" s="2">
        <v>30</v>
      </c>
      <c r="B31" s="2">
        <v>2020</v>
      </c>
      <c r="C31" s="5" t="s">
        <v>4</v>
      </c>
      <c r="D31" s="11">
        <v>5</v>
      </c>
      <c r="E31" s="21">
        <v>98</v>
      </c>
    </row>
    <row r="32" spans="1:5" ht="20.25" x14ac:dyDescent="0.25">
      <c r="A32" s="2">
        <v>31</v>
      </c>
      <c r="B32" s="2">
        <v>2020</v>
      </c>
      <c r="C32" s="5" t="s">
        <v>4</v>
      </c>
      <c r="D32" s="11">
        <v>5</v>
      </c>
      <c r="E32" s="21">
        <v>28</v>
      </c>
    </row>
    <row r="33" spans="1:5" ht="20.25" x14ac:dyDescent="0.25">
      <c r="A33" s="2">
        <v>32</v>
      </c>
      <c r="B33" s="2">
        <v>2020</v>
      </c>
      <c r="C33" s="5" t="s">
        <v>4</v>
      </c>
      <c r="D33" s="10">
        <v>6</v>
      </c>
      <c r="E33" s="21">
        <v>1</v>
      </c>
    </row>
    <row r="34" spans="1:5" ht="20.25" x14ac:dyDescent="0.25">
      <c r="A34" s="2">
        <v>33</v>
      </c>
      <c r="B34" s="2">
        <v>2020</v>
      </c>
      <c r="C34" s="5" t="s">
        <v>4</v>
      </c>
      <c r="D34" s="14">
        <v>2</v>
      </c>
      <c r="E34" s="21">
        <v>15</v>
      </c>
    </row>
    <row r="35" spans="1:5" ht="20.25" x14ac:dyDescent="0.25">
      <c r="A35" s="2">
        <v>34</v>
      </c>
      <c r="B35" s="2">
        <v>2020</v>
      </c>
      <c r="C35" s="5" t="s">
        <v>4</v>
      </c>
      <c r="D35" s="11">
        <v>5</v>
      </c>
      <c r="E35" s="21">
        <v>0</v>
      </c>
    </row>
    <row r="36" spans="1:5" ht="20.25" x14ac:dyDescent="0.25">
      <c r="A36" s="2">
        <v>35</v>
      </c>
      <c r="B36" s="2">
        <v>2020</v>
      </c>
      <c r="C36" s="5" t="s">
        <v>4</v>
      </c>
      <c r="D36" s="15">
        <v>4</v>
      </c>
      <c r="E36" s="21">
        <v>103</v>
      </c>
    </row>
    <row r="37" spans="1:5" ht="20.25" x14ac:dyDescent="0.25">
      <c r="A37" s="2">
        <v>36</v>
      </c>
      <c r="B37" s="2">
        <v>2020</v>
      </c>
      <c r="C37" s="5" t="s">
        <v>4</v>
      </c>
      <c r="D37" s="15">
        <v>4</v>
      </c>
      <c r="E37" s="21">
        <v>206</v>
      </c>
    </row>
    <row r="38" spans="1:5" ht="20.25" x14ac:dyDescent="0.25">
      <c r="A38" s="2">
        <v>37</v>
      </c>
      <c r="B38" s="2">
        <v>2020</v>
      </c>
      <c r="C38" s="5" t="s">
        <v>4</v>
      </c>
      <c r="D38" s="11">
        <v>5</v>
      </c>
      <c r="E38" s="21">
        <v>33</v>
      </c>
    </row>
    <row r="39" spans="1:5" ht="20.25" x14ac:dyDescent="0.25">
      <c r="A39" s="2">
        <v>38</v>
      </c>
      <c r="B39" s="2">
        <v>2020</v>
      </c>
      <c r="C39" s="5" t="s">
        <v>4</v>
      </c>
      <c r="D39" s="10">
        <v>6</v>
      </c>
      <c r="E39" s="21">
        <v>28</v>
      </c>
    </row>
    <row r="40" spans="1:5" ht="20.25" x14ac:dyDescent="0.25">
      <c r="A40" s="2">
        <v>39</v>
      </c>
      <c r="B40" s="2">
        <v>2020</v>
      </c>
      <c r="C40" s="5" t="s">
        <v>4</v>
      </c>
      <c r="D40" s="13">
        <v>1</v>
      </c>
      <c r="E40" s="21">
        <v>19</v>
      </c>
    </row>
    <row r="41" spans="1:5" ht="20.25" x14ac:dyDescent="0.25">
      <c r="A41" s="2">
        <v>40</v>
      </c>
      <c r="B41" s="2">
        <v>2020</v>
      </c>
      <c r="C41" s="5" t="s">
        <v>3</v>
      </c>
      <c r="D41" s="10">
        <v>6</v>
      </c>
      <c r="E41" s="21">
        <v>16</v>
      </c>
    </row>
    <row r="42" spans="1:5" ht="20.25" x14ac:dyDescent="0.25">
      <c r="A42" s="2">
        <v>41</v>
      </c>
      <c r="B42" s="2">
        <v>2020</v>
      </c>
      <c r="C42" s="5" t="s">
        <v>4</v>
      </c>
      <c r="D42" s="11">
        <v>5</v>
      </c>
      <c r="E42" s="21">
        <v>9</v>
      </c>
    </row>
    <row r="43" spans="1:5" ht="20.25" x14ac:dyDescent="0.25">
      <c r="A43" s="2">
        <v>42</v>
      </c>
      <c r="B43" s="2">
        <v>2020</v>
      </c>
      <c r="C43" s="5" t="s">
        <v>4</v>
      </c>
      <c r="D43" s="15">
        <v>4</v>
      </c>
      <c r="E43" s="21">
        <v>15</v>
      </c>
    </row>
    <row r="44" spans="1:5" ht="20.25" x14ac:dyDescent="0.25">
      <c r="A44" s="2">
        <v>43</v>
      </c>
      <c r="B44" s="2">
        <v>2020</v>
      </c>
      <c r="C44" s="5" t="s">
        <v>4</v>
      </c>
      <c r="D44" s="8">
        <v>0</v>
      </c>
      <c r="E44" s="21">
        <v>77</v>
      </c>
    </row>
    <row r="45" spans="1:5" ht="20.25" x14ac:dyDescent="0.25">
      <c r="A45" s="2">
        <v>44</v>
      </c>
      <c r="B45" s="2">
        <v>2020</v>
      </c>
      <c r="C45" s="5" t="s">
        <v>4</v>
      </c>
      <c r="D45" s="11">
        <v>5</v>
      </c>
      <c r="E45" s="21">
        <v>70</v>
      </c>
    </row>
    <row r="46" spans="1:5" ht="20.25" x14ac:dyDescent="0.25">
      <c r="A46" s="2">
        <v>45</v>
      </c>
      <c r="B46" s="2">
        <v>2020</v>
      </c>
      <c r="C46" s="5" t="s">
        <v>4</v>
      </c>
      <c r="D46" s="10">
        <v>6</v>
      </c>
      <c r="E46" s="21">
        <v>77</v>
      </c>
    </row>
    <row r="47" spans="1:5" ht="20.25" x14ac:dyDescent="0.25">
      <c r="A47" s="2">
        <v>46</v>
      </c>
      <c r="B47" s="2">
        <v>2020</v>
      </c>
      <c r="C47" s="5" t="s">
        <v>4</v>
      </c>
      <c r="D47" s="10">
        <v>6</v>
      </c>
      <c r="E47" s="21">
        <v>61</v>
      </c>
    </row>
    <row r="48" spans="1:5" ht="20.25" x14ac:dyDescent="0.25">
      <c r="A48" s="2">
        <v>47</v>
      </c>
      <c r="B48" s="2">
        <v>2020</v>
      </c>
      <c r="C48" s="5" t="s">
        <v>4</v>
      </c>
      <c r="D48" s="13">
        <v>1</v>
      </c>
      <c r="E48" s="21">
        <v>0</v>
      </c>
    </row>
    <row r="49" spans="1:5" ht="20.25" x14ac:dyDescent="0.25">
      <c r="A49" s="2">
        <v>48</v>
      </c>
      <c r="B49" s="2">
        <v>2020</v>
      </c>
      <c r="C49" s="5" t="s">
        <v>4</v>
      </c>
      <c r="D49" s="9">
        <v>8</v>
      </c>
      <c r="E49" s="21">
        <v>0</v>
      </c>
    </row>
    <row r="50" spans="1:5" ht="20.25" x14ac:dyDescent="0.25">
      <c r="A50" s="2">
        <v>49</v>
      </c>
      <c r="B50" s="2">
        <v>2020</v>
      </c>
      <c r="C50" s="5" t="s">
        <v>4</v>
      </c>
      <c r="D50" s="15">
        <v>4</v>
      </c>
      <c r="E50" s="21">
        <v>17</v>
      </c>
    </row>
    <row r="51" spans="1:5" ht="20.25" x14ac:dyDescent="0.25">
      <c r="A51" s="2">
        <v>50</v>
      </c>
      <c r="B51" s="2">
        <v>2020</v>
      </c>
      <c r="C51" s="5" t="s">
        <v>4</v>
      </c>
      <c r="D51" s="14">
        <v>2</v>
      </c>
      <c r="E51" s="21">
        <v>3</v>
      </c>
    </row>
    <row r="52" spans="1:5" ht="20.25" x14ac:dyDescent="0.25">
      <c r="A52" s="2">
        <v>51</v>
      </c>
      <c r="B52" s="2">
        <v>2020</v>
      </c>
      <c r="C52" s="5" t="s">
        <v>4</v>
      </c>
      <c r="D52" s="10">
        <v>6</v>
      </c>
      <c r="E52" s="21">
        <v>40</v>
      </c>
    </row>
    <row r="53" spans="1:5" ht="20.25" x14ac:dyDescent="0.25">
      <c r="A53" s="2">
        <v>52</v>
      </c>
      <c r="B53" s="2">
        <v>2020</v>
      </c>
      <c r="C53" s="5" t="s">
        <v>4</v>
      </c>
      <c r="D53" s="5">
        <v>3</v>
      </c>
      <c r="E53" s="21">
        <v>0</v>
      </c>
    </row>
    <row r="54" spans="1:5" ht="20.25" x14ac:dyDescent="0.25">
      <c r="A54" s="2">
        <v>53</v>
      </c>
      <c r="B54" s="2">
        <v>2020</v>
      </c>
      <c r="C54" s="5" t="s">
        <v>4</v>
      </c>
      <c r="D54" s="9">
        <v>7</v>
      </c>
      <c r="E54" s="21">
        <v>19</v>
      </c>
    </row>
    <row r="55" spans="1:5" ht="20.25" x14ac:dyDescent="0.25">
      <c r="A55" s="2">
        <v>54</v>
      </c>
      <c r="B55" s="2">
        <v>2020</v>
      </c>
      <c r="C55" s="5" t="s">
        <v>4</v>
      </c>
      <c r="D55" s="11">
        <v>5</v>
      </c>
      <c r="E55" s="21">
        <v>17</v>
      </c>
    </row>
    <row r="56" spans="1:5" ht="20.25" x14ac:dyDescent="0.25">
      <c r="A56" s="2">
        <v>55</v>
      </c>
      <c r="B56" s="2">
        <v>2020</v>
      </c>
      <c r="C56" s="5" t="s">
        <v>3</v>
      </c>
      <c r="D56" s="13">
        <v>1</v>
      </c>
      <c r="E56" s="21">
        <v>78</v>
      </c>
    </row>
    <row r="57" spans="1:5" ht="20.25" x14ac:dyDescent="0.25">
      <c r="A57" s="2">
        <v>56</v>
      </c>
      <c r="B57" s="2">
        <v>2020</v>
      </c>
      <c r="C57" s="5" t="s">
        <v>4</v>
      </c>
      <c r="D57" s="15">
        <v>4</v>
      </c>
      <c r="E57" s="21">
        <v>0</v>
      </c>
    </row>
    <row r="58" spans="1:5" ht="20.25" x14ac:dyDescent="0.25">
      <c r="A58" s="2">
        <v>57</v>
      </c>
      <c r="B58" s="2">
        <v>2020</v>
      </c>
      <c r="C58" s="5" t="s">
        <v>3</v>
      </c>
      <c r="D58" s="10">
        <v>6</v>
      </c>
      <c r="E58" s="21">
        <v>26</v>
      </c>
    </row>
    <row r="59" spans="1:5" ht="20.25" x14ac:dyDescent="0.25">
      <c r="A59" s="2">
        <v>58</v>
      </c>
      <c r="B59" s="2">
        <v>2020</v>
      </c>
      <c r="C59" s="5" t="s">
        <v>4</v>
      </c>
      <c r="D59" s="15">
        <v>4</v>
      </c>
      <c r="E59" s="21">
        <v>25</v>
      </c>
    </row>
    <row r="60" spans="1:5" ht="20.25" x14ac:dyDescent="0.25">
      <c r="A60" s="2">
        <v>59</v>
      </c>
      <c r="B60" s="2">
        <v>2020</v>
      </c>
      <c r="C60" s="5" t="s">
        <v>3</v>
      </c>
      <c r="D60" s="15">
        <v>4</v>
      </c>
      <c r="E60" s="21">
        <v>15</v>
      </c>
    </row>
    <row r="61" spans="1:5" ht="20.25" x14ac:dyDescent="0.25">
      <c r="A61" s="2">
        <v>60</v>
      </c>
      <c r="B61" s="2">
        <v>2020</v>
      </c>
      <c r="C61" s="5" t="s">
        <v>4</v>
      </c>
      <c r="D61" s="10">
        <v>6</v>
      </c>
      <c r="E61" s="21">
        <v>59</v>
      </c>
    </row>
    <row r="62" spans="1:5" ht="20.25" x14ac:dyDescent="0.25">
      <c r="A62" s="2">
        <v>61</v>
      </c>
      <c r="B62" s="2">
        <v>2020</v>
      </c>
      <c r="C62" s="5" t="s">
        <v>4</v>
      </c>
      <c r="D62" s="13">
        <v>1</v>
      </c>
      <c r="E62" s="21">
        <v>40</v>
      </c>
    </row>
    <row r="63" spans="1:5" ht="20.25" x14ac:dyDescent="0.25">
      <c r="A63" s="2">
        <v>62</v>
      </c>
      <c r="B63" s="2">
        <v>2020</v>
      </c>
      <c r="C63" s="5" t="s">
        <v>4</v>
      </c>
      <c r="D63" s="13">
        <v>1</v>
      </c>
      <c r="E63" s="21">
        <v>0</v>
      </c>
    </row>
    <row r="64" spans="1:5" ht="20.25" x14ac:dyDescent="0.25">
      <c r="A64" s="2">
        <v>63</v>
      </c>
      <c r="B64" s="2">
        <v>2020</v>
      </c>
      <c r="C64" s="5" t="s">
        <v>3</v>
      </c>
      <c r="D64" s="10">
        <v>6</v>
      </c>
      <c r="E64" s="21">
        <v>18</v>
      </c>
    </row>
    <row r="65" spans="1:5" ht="20.25" x14ac:dyDescent="0.25">
      <c r="A65" s="2">
        <v>64</v>
      </c>
      <c r="B65" s="2">
        <v>2020</v>
      </c>
      <c r="C65" s="5" t="s">
        <v>4</v>
      </c>
      <c r="D65" s="10">
        <v>6</v>
      </c>
      <c r="E65" s="21">
        <v>37</v>
      </c>
    </row>
    <row r="66" spans="1:5" ht="20.25" x14ac:dyDescent="0.25">
      <c r="A66" s="2">
        <v>65</v>
      </c>
      <c r="B66" s="2">
        <v>2020</v>
      </c>
      <c r="C66" s="5" t="s">
        <v>4</v>
      </c>
      <c r="D66" s="15">
        <v>4</v>
      </c>
      <c r="E66" s="21">
        <v>7</v>
      </c>
    </row>
    <row r="67" spans="1:5" ht="20.25" x14ac:dyDescent="0.25">
      <c r="A67" s="2">
        <v>66</v>
      </c>
      <c r="B67" s="2">
        <v>2020</v>
      </c>
      <c r="C67" s="5" t="s">
        <v>4</v>
      </c>
      <c r="D67" s="14">
        <v>2</v>
      </c>
      <c r="E67" s="21">
        <v>0</v>
      </c>
    </row>
    <row r="68" spans="1:5" ht="20.25" x14ac:dyDescent="0.25">
      <c r="A68" s="2">
        <v>67</v>
      </c>
      <c r="B68" s="2">
        <v>2020</v>
      </c>
      <c r="C68" s="5" t="s">
        <v>4</v>
      </c>
      <c r="D68" s="11">
        <v>5</v>
      </c>
      <c r="E68" s="21">
        <v>6</v>
      </c>
    </row>
    <row r="69" spans="1:5" ht="20.25" x14ac:dyDescent="0.25">
      <c r="A69" s="2">
        <v>68</v>
      </c>
      <c r="B69" s="2">
        <v>2020</v>
      </c>
      <c r="C69" s="5" t="s">
        <v>3</v>
      </c>
      <c r="D69" s="5">
        <v>3</v>
      </c>
      <c r="E69" s="21">
        <v>3</v>
      </c>
    </row>
    <row r="70" spans="1:5" ht="20.25" x14ac:dyDescent="0.25">
      <c r="A70" s="2">
        <v>69</v>
      </c>
      <c r="B70" s="2">
        <v>2020</v>
      </c>
      <c r="C70" s="5" t="s">
        <v>3</v>
      </c>
      <c r="D70" s="5">
        <v>3</v>
      </c>
      <c r="E70" s="21">
        <v>27</v>
      </c>
    </row>
    <row r="71" spans="1:5" ht="20.25" x14ac:dyDescent="0.25">
      <c r="A71" s="2">
        <v>70</v>
      </c>
      <c r="B71" s="2">
        <v>2020</v>
      </c>
      <c r="C71" s="5" t="s">
        <v>4</v>
      </c>
      <c r="D71" s="11">
        <v>5</v>
      </c>
      <c r="E71" s="21">
        <v>3</v>
      </c>
    </row>
    <row r="72" spans="1:5" ht="20.25" x14ac:dyDescent="0.25">
      <c r="A72" s="2">
        <v>71</v>
      </c>
      <c r="B72" s="2">
        <v>2020</v>
      </c>
      <c r="C72" s="5" t="s">
        <v>4</v>
      </c>
      <c r="D72" s="24">
        <v>6</v>
      </c>
      <c r="E72" s="21">
        <v>0</v>
      </c>
    </row>
    <row r="73" spans="1:5" ht="20.25" x14ac:dyDescent="0.3">
      <c r="A73" s="2">
        <v>72</v>
      </c>
      <c r="B73" s="23">
        <v>2021</v>
      </c>
      <c r="C73" s="35" t="s">
        <v>3</v>
      </c>
      <c r="D73" s="25">
        <v>6</v>
      </c>
      <c r="E73" s="21">
        <v>62</v>
      </c>
    </row>
    <row r="74" spans="1:5" ht="20.25" x14ac:dyDescent="0.3">
      <c r="A74" s="2">
        <v>73</v>
      </c>
      <c r="B74" s="23">
        <v>2021</v>
      </c>
      <c r="C74" s="35" t="s">
        <v>3</v>
      </c>
      <c r="D74" s="26">
        <v>4</v>
      </c>
      <c r="E74" s="21">
        <v>19</v>
      </c>
    </row>
    <row r="75" spans="1:5" ht="20.25" x14ac:dyDescent="0.3">
      <c r="A75" s="2">
        <v>74</v>
      </c>
      <c r="B75" s="23">
        <v>2021</v>
      </c>
      <c r="C75" s="35" t="s">
        <v>4</v>
      </c>
      <c r="D75" s="2">
        <v>3</v>
      </c>
      <c r="E75" s="21">
        <v>101</v>
      </c>
    </row>
    <row r="76" spans="1:5" ht="20.25" x14ac:dyDescent="0.3">
      <c r="A76" s="2">
        <v>75</v>
      </c>
      <c r="B76" s="23">
        <v>2021</v>
      </c>
      <c r="C76" s="35" t="s">
        <v>3</v>
      </c>
      <c r="D76" s="27">
        <v>2</v>
      </c>
      <c r="E76" s="21">
        <v>19</v>
      </c>
    </row>
    <row r="77" spans="1:5" ht="20.25" x14ac:dyDescent="0.3">
      <c r="A77" s="2">
        <v>76</v>
      </c>
      <c r="B77" s="23">
        <v>2021</v>
      </c>
      <c r="C77" s="35" t="s">
        <v>4</v>
      </c>
      <c r="D77" s="25">
        <v>6</v>
      </c>
      <c r="E77" s="21">
        <v>0</v>
      </c>
    </row>
    <row r="78" spans="1:5" ht="20.25" x14ac:dyDescent="0.3">
      <c r="A78" s="2">
        <v>77</v>
      </c>
      <c r="B78" s="23">
        <v>2021</v>
      </c>
      <c r="C78" s="35" t="s">
        <v>3</v>
      </c>
      <c r="D78" s="25">
        <v>6</v>
      </c>
      <c r="E78" s="21">
        <v>39</v>
      </c>
    </row>
    <row r="79" spans="1:5" ht="20.25" x14ac:dyDescent="0.3">
      <c r="A79" s="2">
        <v>78</v>
      </c>
      <c r="B79" s="23">
        <v>2021</v>
      </c>
      <c r="C79" s="35" t="s">
        <v>4</v>
      </c>
      <c r="D79" s="28">
        <v>7</v>
      </c>
      <c r="E79" s="21">
        <v>27</v>
      </c>
    </row>
    <row r="80" spans="1:5" ht="20.25" x14ac:dyDescent="0.3">
      <c r="A80" s="2">
        <v>79</v>
      </c>
      <c r="B80" s="23">
        <v>2021</v>
      </c>
      <c r="C80" s="35" t="s">
        <v>4</v>
      </c>
      <c r="D80" s="7">
        <v>1</v>
      </c>
      <c r="E80" s="21">
        <v>10</v>
      </c>
    </row>
    <row r="81" spans="1:5" ht="20.25" x14ac:dyDescent="0.3">
      <c r="A81" s="2">
        <v>80</v>
      </c>
      <c r="B81" s="23">
        <v>2021</v>
      </c>
      <c r="C81" s="35" t="s">
        <v>3</v>
      </c>
      <c r="D81" s="22">
        <v>0</v>
      </c>
      <c r="E81" s="21">
        <v>24</v>
      </c>
    </row>
    <row r="82" spans="1:5" ht="20.25" x14ac:dyDescent="0.3">
      <c r="A82" s="2">
        <v>81</v>
      </c>
      <c r="B82" s="23">
        <v>2021</v>
      </c>
      <c r="C82" s="35" t="s">
        <v>4</v>
      </c>
      <c r="D82" s="25">
        <v>6</v>
      </c>
      <c r="E82" s="21">
        <v>0</v>
      </c>
    </row>
    <row r="83" spans="1:5" ht="20.25" x14ac:dyDescent="0.3">
      <c r="A83" s="2">
        <v>82</v>
      </c>
      <c r="B83" s="23">
        <v>2021</v>
      </c>
      <c r="C83" s="35" t="s">
        <v>4</v>
      </c>
      <c r="D83" s="25">
        <v>6</v>
      </c>
      <c r="E83" s="21">
        <v>69</v>
      </c>
    </row>
    <row r="84" spans="1:5" ht="20.25" x14ac:dyDescent="0.3">
      <c r="A84" s="2">
        <v>83</v>
      </c>
      <c r="B84" s="23">
        <v>2021</v>
      </c>
      <c r="C84" s="35" t="s">
        <v>4</v>
      </c>
      <c r="D84" s="25">
        <v>6</v>
      </c>
      <c r="E84" s="21">
        <v>59</v>
      </c>
    </row>
    <row r="85" spans="1:5" ht="20.25" x14ac:dyDescent="0.3">
      <c r="A85" s="2">
        <v>84</v>
      </c>
      <c r="B85" s="23">
        <v>2021</v>
      </c>
      <c r="C85" s="35" t="s">
        <v>4</v>
      </c>
      <c r="D85" s="22">
        <v>0</v>
      </c>
      <c r="E85" s="21">
        <v>150</v>
      </c>
    </row>
    <row r="86" spans="1:5" ht="20.25" x14ac:dyDescent="0.3">
      <c r="A86" s="2">
        <v>85</v>
      </c>
      <c r="B86" s="23">
        <v>2021</v>
      </c>
      <c r="C86" s="35" t="s">
        <v>3</v>
      </c>
      <c r="D86" s="25">
        <v>6</v>
      </c>
      <c r="E86" s="21">
        <v>7</v>
      </c>
    </row>
    <row r="87" spans="1:5" ht="20.25" x14ac:dyDescent="0.3">
      <c r="A87" s="2">
        <v>86</v>
      </c>
      <c r="B87" s="23">
        <v>2021</v>
      </c>
      <c r="C87" s="35" t="s">
        <v>4</v>
      </c>
      <c r="D87" s="28">
        <v>7</v>
      </c>
      <c r="E87" s="21">
        <v>5</v>
      </c>
    </row>
    <row r="88" spans="1:5" ht="20.25" x14ac:dyDescent="0.3">
      <c r="A88" s="2">
        <v>87</v>
      </c>
      <c r="B88" s="23">
        <v>2021</v>
      </c>
      <c r="C88" s="35" t="s">
        <v>3</v>
      </c>
      <c r="D88" s="4">
        <v>5</v>
      </c>
      <c r="E88" s="21">
        <v>8</v>
      </c>
    </row>
    <row r="89" spans="1:5" ht="20.25" x14ac:dyDescent="0.3">
      <c r="A89" s="2">
        <v>88</v>
      </c>
      <c r="B89" s="23">
        <v>2021</v>
      </c>
      <c r="C89" s="35" t="s">
        <v>4</v>
      </c>
      <c r="D89" s="7">
        <v>1</v>
      </c>
      <c r="E89" s="21">
        <v>0</v>
      </c>
    </row>
    <row r="90" spans="1:5" ht="20.25" x14ac:dyDescent="0.3">
      <c r="A90" s="2">
        <v>89</v>
      </c>
      <c r="B90" s="23">
        <v>2021</v>
      </c>
      <c r="C90" s="35" t="s">
        <v>4</v>
      </c>
      <c r="D90" s="2">
        <v>3</v>
      </c>
      <c r="E90" s="21">
        <v>14</v>
      </c>
    </row>
    <row r="91" spans="1:5" ht="20.25" x14ac:dyDescent="0.3">
      <c r="A91" s="2">
        <v>90</v>
      </c>
      <c r="B91" s="23">
        <v>2021</v>
      </c>
      <c r="C91" s="35" t="s">
        <v>3</v>
      </c>
      <c r="D91" s="2">
        <v>3</v>
      </c>
      <c r="E91" s="21">
        <v>17</v>
      </c>
    </row>
    <row r="92" spans="1:5" ht="20.25" x14ac:dyDescent="0.3">
      <c r="A92" s="2">
        <v>91</v>
      </c>
      <c r="B92" s="23">
        <v>2021</v>
      </c>
      <c r="C92" s="35" t="s">
        <v>3</v>
      </c>
      <c r="D92" s="4">
        <v>5</v>
      </c>
      <c r="E92" s="21">
        <v>23</v>
      </c>
    </row>
    <row r="93" spans="1:5" ht="20.25" x14ac:dyDescent="0.3">
      <c r="A93" s="2">
        <v>92</v>
      </c>
      <c r="B93" s="23">
        <v>2021</v>
      </c>
      <c r="C93" s="35" t="s">
        <v>3</v>
      </c>
      <c r="D93" s="2">
        <v>3</v>
      </c>
      <c r="E93" s="21">
        <v>10</v>
      </c>
    </row>
    <row r="94" spans="1:5" ht="20.25" x14ac:dyDescent="0.3">
      <c r="A94" s="2">
        <v>93</v>
      </c>
      <c r="B94" s="23">
        <v>2021</v>
      </c>
      <c r="C94" s="35" t="s">
        <v>4</v>
      </c>
      <c r="D94" s="28">
        <v>7</v>
      </c>
      <c r="E94" s="21">
        <v>0</v>
      </c>
    </row>
    <row r="95" spans="1:5" ht="20.25" x14ac:dyDescent="0.3">
      <c r="A95" s="2">
        <v>94</v>
      </c>
      <c r="B95" s="23">
        <v>2021</v>
      </c>
      <c r="C95" s="35" t="s">
        <v>4</v>
      </c>
      <c r="D95" s="28">
        <v>7</v>
      </c>
      <c r="E95" s="21">
        <v>48</v>
      </c>
    </row>
    <row r="96" spans="1:5" ht="20.25" x14ac:dyDescent="0.3">
      <c r="A96" s="2">
        <v>95</v>
      </c>
      <c r="B96" s="23">
        <v>2021</v>
      </c>
      <c r="C96" s="35" t="s">
        <v>3</v>
      </c>
      <c r="D96" s="2" t="s">
        <v>9</v>
      </c>
      <c r="E96" s="21">
        <v>92</v>
      </c>
    </row>
    <row r="97" spans="1:5" ht="20.25" x14ac:dyDescent="0.3">
      <c r="A97" s="2">
        <v>96</v>
      </c>
      <c r="B97" s="23">
        <v>2021</v>
      </c>
      <c r="C97" s="35" t="s">
        <v>4</v>
      </c>
      <c r="D97" s="25">
        <v>6</v>
      </c>
      <c r="E97" s="21">
        <v>149</v>
      </c>
    </row>
    <row r="98" spans="1:5" ht="20.25" x14ac:dyDescent="0.3">
      <c r="A98" s="2">
        <v>97</v>
      </c>
      <c r="B98" s="23">
        <v>2021</v>
      </c>
      <c r="C98" s="35" t="s">
        <v>4</v>
      </c>
      <c r="D98" s="4">
        <v>5</v>
      </c>
      <c r="E98" s="21">
        <v>15</v>
      </c>
    </row>
    <row r="99" spans="1:5" ht="20.25" x14ac:dyDescent="0.3">
      <c r="A99" s="2">
        <v>98</v>
      </c>
      <c r="B99" s="23">
        <v>2021</v>
      </c>
      <c r="C99" s="35" t="s">
        <v>4</v>
      </c>
      <c r="D99" s="7">
        <v>1</v>
      </c>
      <c r="E99" s="21">
        <v>4</v>
      </c>
    </row>
    <row r="100" spans="1:5" ht="20.25" x14ac:dyDescent="0.3">
      <c r="A100" s="2">
        <v>99</v>
      </c>
      <c r="B100" s="23">
        <v>2021</v>
      </c>
      <c r="C100" s="35" t="s">
        <v>4</v>
      </c>
      <c r="D100" s="22">
        <v>0</v>
      </c>
      <c r="E100" s="21">
        <v>13</v>
      </c>
    </row>
    <row r="101" spans="1:5" ht="20.25" x14ac:dyDescent="0.3">
      <c r="A101" s="2">
        <v>100</v>
      </c>
      <c r="B101" s="23">
        <v>2021</v>
      </c>
      <c r="C101" s="35" t="s">
        <v>4</v>
      </c>
      <c r="D101" s="7">
        <v>1</v>
      </c>
      <c r="E101" s="21">
        <v>14</v>
      </c>
    </row>
    <row r="102" spans="1:5" ht="20.25" x14ac:dyDescent="0.3">
      <c r="A102" s="2">
        <v>101</v>
      </c>
      <c r="B102" s="23">
        <v>2021</v>
      </c>
      <c r="C102" s="35" t="s">
        <v>3</v>
      </c>
      <c r="D102" s="28">
        <v>7</v>
      </c>
      <c r="E102" s="21">
        <v>5</v>
      </c>
    </row>
    <row r="103" spans="1:5" ht="20.25" x14ac:dyDescent="0.3">
      <c r="A103" s="2">
        <v>102</v>
      </c>
      <c r="B103" s="16">
        <v>2022</v>
      </c>
      <c r="C103" s="35" t="s">
        <v>3</v>
      </c>
      <c r="D103" s="22">
        <v>0</v>
      </c>
      <c r="E103" s="31">
        <v>407</v>
      </c>
    </row>
    <row r="104" spans="1:5" ht="20.25" x14ac:dyDescent="0.3">
      <c r="A104" s="2">
        <v>103</v>
      </c>
      <c r="B104" s="16">
        <v>2022</v>
      </c>
      <c r="C104" s="35" t="s">
        <v>4</v>
      </c>
      <c r="D104" s="22">
        <v>0</v>
      </c>
      <c r="E104" s="31">
        <v>4</v>
      </c>
    </row>
    <row r="105" spans="1:5" ht="20.25" x14ac:dyDescent="0.3">
      <c r="A105" s="2">
        <v>104</v>
      </c>
      <c r="B105" s="16">
        <v>2022</v>
      </c>
      <c r="C105" s="35" t="s">
        <v>4</v>
      </c>
      <c r="D105" s="27">
        <v>2</v>
      </c>
      <c r="E105" s="31">
        <v>0</v>
      </c>
    </row>
    <row r="106" spans="1:5" ht="20.25" x14ac:dyDescent="0.3">
      <c r="A106" s="2">
        <v>105</v>
      </c>
      <c r="B106" s="16">
        <v>2022</v>
      </c>
      <c r="C106" s="35" t="s">
        <v>4</v>
      </c>
      <c r="D106" s="22">
        <v>0</v>
      </c>
      <c r="E106" s="31">
        <v>90</v>
      </c>
    </row>
    <row r="107" spans="1:5" ht="20.25" x14ac:dyDescent="0.3">
      <c r="A107" s="2">
        <v>106</v>
      </c>
      <c r="B107" s="16">
        <v>2022</v>
      </c>
      <c r="C107" s="35" t="s">
        <v>4</v>
      </c>
      <c r="D107" s="4">
        <v>5</v>
      </c>
      <c r="E107" s="31">
        <v>281</v>
      </c>
    </row>
    <row r="108" spans="1:5" ht="20.25" x14ac:dyDescent="0.3">
      <c r="A108" s="2">
        <v>107</v>
      </c>
      <c r="B108" s="16">
        <v>2022</v>
      </c>
      <c r="C108" s="35" t="s">
        <v>4</v>
      </c>
      <c r="D108" s="28">
        <v>7</v>
      </c>
      <c r="E108" s="31">
        <v>319</v>
      </c>
    </row>
    <row r="109" spans="1:5" ht="20.25" x14ac:dyDescent="0.3">
      <c r="A109" s="2">
        <v>108</v>
      </c>
      <c r="B109" s="16">
        <v>2022</v>
      </c>
      <c r="C109" s="35" t="s">
        <v>4</v>
      </c>
      <c r="D109" s="25">
        <v>6</v>
      </c>
      <c r="E109" s="31">
        <v>23</v>
      </c>
    </row>
    <row r="110" spans="1:5" ht="20.25" x14ac:dyDescent="0.3">
      <c r="A110" s="2">
        <v>109</v>
      </c>
      <c r="B110" s="16">
        <v>2022</v>
      </c>
      <c r="C110" s="35" t="s">
        <v>3</v>
      </c>
      <c r="D110" s="26">
        <v>4</v>
      </c>
      <c r="E110" s="31">
        <v>213</v>
      </c>
    </row>
    <row r="111" spans="1:5" ht="20.25" x14ac:dyDescent="0.3">
      <c r="A111" s="2">
        <v>110</v>
      </c>
      <c r="B111" s="16">
        <v>2022</v>
      </c>
      <c r="C111" s="35" t="s">
        <v>4</v>
      </c>
      <c r="D111" s="7">
        <v>1</v>
      </c>
      <c r="E111" s="31">
        <v>184</v>
      </c>
    </row>
    <row r="112" spans="1:5" ht="20.25" x14ac:dyDescent="0.3">
      <c r="A112" s="2">
        <v>111</v>
      </c>
      <c r="B112" s="16">
        <v>2022</v>
      </c>
      <c r="C112" s="35" t="s">
        <v>3</v>
      </c>
      <c r="D112" s="7">
        <v>1</v>
      </c>
      <c r="E112" s="31">
        <v>225</v>
      </c>
    </row>
    <row r="113" spans="1:5" ht="20.25" x14ac:dyDescent="0.3">
      <c r="A113" s="2">
        <v>112</v>
      </c>
      <c r="B113" s="16">
        <v>2022</v>
      </c>
      <c r="C113" s="35" t="s">
        <v>4</v>
      </c>
      <c r="D113" s="26">
        <v>4</v>
      </c>
      <c r="E113" s="31">
        <v>178</v>
      </c>
    </row>
    <row r="114" spans="1:5" ht="20.25" x14ac:dyDescent="0.3">
      <c r="A114" s="2">
        <v>113</v>
      </c>
      <c r="B114" s="16">
        <v>2022</v>
      </c>
      <c r="C114" s="35" t="s">
        <v>4</v>
      </c>
      <c r="D114" s="26">
        <v>4</v>
      </c>
      <c r="E114" s="31">
        <v>127</v>
      </c>
    </row>
    <row r="115" spans="1:5" ht="20.25" x14ac:dyDescent="0.3">
      <c r="A115" s="2">
        <v>114</v>
      </c>
      <c r="B115" s="16">
        <v>2022</v>
      </c>
      <c r="C115" s="35" t="s">
        <v>4</v>
      </c>
      <c r="D115" s="26">
        <v>4</v>
      </c>
      <c r="E115" s="31">
        <v>47</v>
      </c>
    </row>
    <row r="116" spans="1:5" ht="20.25" x14ac:dyDescent="0.3">
      <c r="A116" s="2">
        <v>115</v>
      </c>
      <c r="B116" s="16">
        <v>2022</v>
      </c>
      <c r="C116" s="35" t="s">
        <v>4</v>
      </c>
      <c r="D116" s="25">
        <v>6</v>
      </c>
      <c r="E116" s="31">
        <v>22</v>
      </c>
    </row>
    <row r="117" spans="1:5" ht="20.25" x14ac:dyDescent="0.3">
      <c r="A117" s="2">
        <v>116</v>
      </c>
      <c r="B117" s="16">
        <v>2022</v>
      </c>
      <c r="C117" s="35" t="s">
        <v>4</v>
      </c>
      <c r="D117" s="25">
        <v>6</v>
      </c>
      <c r="E117" s="31">
        <v>70</v>
      </c>
    </row>
    <row r="118" spans="1:5" ht="20.25" x14ac:dyDescent="0.3">
      <c r="A118" s="2">
        <v>117</v>
      </c>
      <c r="B118" s="16">
        <v>2022</v>
      </c>
      <c r="C118" s="35" t="s">
        <v>3</v>
      </c>
      <c r="D118" s="28">
        <v>7</v>
      </c>
      <c r="E118" s="31">
        <v>604</v>
      </c>
    </row>
    <row r="119" spans="1:5" ht="20.25" x14ac:dyDescent="0.3">
      <c r="A119" s="2">
        <v>118</v>
      </c>
      <c r="B119" s="16">
        <v>2022</v>
      </c>
      <c r="C119" s="35" t="s">
        <v>4</v>
      </c>
      <c r="D119" s="28">
        <v>7</v>
      </c>
      <c r="E119" s="31">
        <v>1</v>
      </c>
    </row>
    <row r="120" spans="1:5" ht="20.25" x14ac:dyDescent="0.3">
      <c r="A120" s="2">
        <v>119</v>
      </c>
      <c r="B120" s="16">
        <v>2022</v>
      </c>
      <c r="C120" s="35" t="s">
        <v>4</v>
      </c>
      <c r="D120" s="28">
        <v>7</v>
      </c>
      <c r="E120" s="31">
        <v>99</v>
      </c>
    </row>
    <row r="121" spans="1:5" ht="20.25" x14ac:dyDescent="0.3">
      <c r="A121" s="2">
        <v>120</v>
      </c>
      <c r="B121" s="16">
        <v>2022</v>
      </c>
      <c r="C121" s="35" t="s">
        <v>4</v>
      </c>
      <c r="D121" s="7">
        <v>1</v>
      </c>
      <c r="E121" s="31">
        <v>57</v>
      </c>
    </row>
    <row r="122" spans="1:5" ht="20.25" x14ac:dyDescent="0.3">
      <c r="A122" s="2">
        <v>121</v>
      </c>
      <c r="B122" s="16">
        <v>2022</v>
      </c>
      <c r="C122" s="35" t="s">
        <v>3</v>
      </c>
      <c r="D122" s="4">
        <v>5</v>
      </c>
      <c r="E122" s="31">
        <v>99</v>
      </c>
    </row>
    <row r="123" spans="1:5" ht="20.25" x14ac:dyDescent="0.3">
      <c r="A123" s="2">
        <v>122</v>
      </c>
      <c r="B123" s="16">
        <v>2022</v>
      </c>
      <c r="C123" s="35" t="s">
        <v>4</v>
      </c>
      <c r="D123" s="22">
        <v>0</v>
      </c>
      <c r="E123" s="31">
        <v>29</v>
      </c>
    </row>
    <row r="124" spans="1:5" ht="20.25" x14ac:dyDescent="0.3">
      <c r="A124" s="2">
        <v>123</v>
      </c>
      <c r="B124" s="16">
        <v>2022</v>
      </c>
      <c r="C124" s="35" t="s">
        <v>4</v>
      </c>
      <c r="D124" s="25">
        <v>6</v>
      </c>
      <c r="E124" s="31">
        <v>237</v>
      </c>
    </row>
    <row r="125" spans="1:5" ht="20.25" x14ac:dyDescent="0.3">
      <c r="A125" s="2">
        <v>124</v>
      </c>
      <c r="B125" s="16">
        <v>2022</v>
      </c>
      <c r="C125" s="35" t="s">
        <v>4</v>
      </c>
      <c r="D125" s="27">
        <v>2</v>
      </c>
      <c r="E125" s="31">
        <v>12</v>
      </c>
    </row>
    <row r="126" spans="1:5" ht="20.25" x14ac:dyDescent="0.3">
      <c r="A126" s="2">
        <v>125</v>
      </c>
      <c r="B126" s="16">
        <v>2022</v>
      </c>
      <c r="C126" s="35" t="s">
        <v>4</v>
      </c>
      <c r="D126" s="28">
        <v>7</v>
      </c>
      <c r="E126" s="31">
        <v>1</v>
      </c>
    </row>
    <row r="127" spans="1:5" ht="20.25" x14ac:dyDescent="0.3">
      <c r="A127" s="2">
        <v>126</v>
      </c>
      <c r="B127" s="16">
        <v>2022</v>
      </c>
      <c r="C127" s="35" t="s">
        <v>4</v>
      </c>
      <c r="D127" s="7">
        <v>1</v>
      </c>
      <c r="E127" s="31">
        <v>7</v>
      </c>
    </row>
    <row r="128" spans="1:5" ht="20.25" x14ac:dyDescent="0.3">
      <c r="A128" s="2">
        <v>127</v>
      </c>
      <c r="B128" s="16">
        <v>2022</v>
      </c>
      <c r="C128" s="35" t="s">
        <v>4</v>
      </c>
      <c r="D128" s="2">
        <v>3</v>
      </c>
      <c r="E128" s="31">
        <v>49</v>
      </c>
    </row>
    <row r="129" spans="1:5" ht="20.25" x14ac:dyDescent="0.3">
      <c r="A129" s="2">
        <v>128</v>
      </c>
      <c r="B129" s="16">
        <v>2022</v>
      </c>
      <c r="C129" s="35" t="s">
        <v>4</v>
      </c>
      <c r="D129" s="26">
        <v>4</v>
      </c>
      <c r="E129" s="31">
        <v>11</v>
      </c>
    </row>
    <row r="130" spans="1:5" ht="20.25" x14ac:dyDescent="0.3">
      <c r="A130" s="2">
        <v>129</v>
      </c>
      <c r="B130" s="16">
        <v>2022</v>
      </c>
      <c r="C130" s="35" t="s">
        <v>4</v>
      </c>
      <c r="D130" s="28">
        <v>7</v>
      </c>
      <c r="E130" s="31">
        <v>35</v>
      </c>
    </row>
    <row r="131" spans="1:5" ht="20.25" x14ac:dyDescent="0.3">
      <c r="A131" s="2">
        <v>130</v>
      </c>
      <c r="B131" s="16">
        <v>2022</v>
      </c>
      <c r="C131" s="35" t="s">
        <v>4</v>
      </c>
      <c r="D131" s="28">
        <v>7</v>
      </c>
      <c r="E131" s="31">
        <v>109</v>
      </c>
    </row>
    <row r="132" spans="1:5" ht="20.25" x14ac:dyDescent="0.3">
      <c r="A132" s="2">
        <v>131</v>
      </c>
      <c r="B132" s="16">
        <v>2022</v>
      </c>
      <c r="C132" s="35" t="s">
        <v>3</v>
      </c>
      <c r="D132" s="4">
        <v>5</v>
      </c>
      <c r="E132" s="31">
        <v>138</v>
      </c>
    </row>
    <row r="133" spans="1:5" ht="20.25" x14ac:dyDescent="0.3">
      <c r="A133" s="2">
        <v>132</v>
      </c>
      <c r="B133" s="16">
        <v>2022</v>
      </c>
      <c r="C133" s="35" t="s">
        <v>4</v>
      </c>
      <c r="D133" s="22">
        <v>0</v>
      </c>
      <c r="E133" s="31">
        <v>33</v>
      </c>
    </row>
    <row r="134" spans="1:5" ht="20.25" x14ac:dyDescent="0.3">
      <c r="A134" s="2">
        <v>133</v>
      </c>
      <c r="B134" s="16">
        <v>2022</v>
      </c>
      <c r="C134" s="35" t="s">
        <v>4</v>
      </c>
      <c r="D134" s="22">
        <v>0</v>
      </c>
      <c r="E134" s="31">
        <v>28</v>
      </c>
    </row>
    <row r="135" spans="1:5" ht="20.25" x14ac:dyDescent="0.3">
      <c r="A135" s="2">
        <v>134</v>
      </c>
      <c r="B135" s="16">
        <v>2022</v>
      </c>
      <c r="C135" s="35" t="s">
        <v>4</v>
      </c>
      <c r="D135" s="22">
        <v>0</v>
      </c>
      <c r="E135" s="31">
        <v>67</v>
      </c>
    </row>
    <row r="136" spans="1:5" ht="20.25" x14ac:dyDescent="0.3">
      <c r="A136" s="2">
        <v>135</v>
      </c>
      <c r="B136" s="16">
        <v>2022</v>
      </c>
      <c r="C136" s="35" t="s">
        <v>3</v>
      </c>
      <c r="D136" s="22">
        <v>0</v>
      </c>
      <c r="E136" s="31">
        <v>69</v>
      </c>
    </row>
    <row r="137" spans="1:5" ht="20.25" x14ac:dyDescent="0.3">
      <c r="A137" s="2">
        <v>136</v>
      </c>
      <c r="B137" s="16">
        <v>2022</v>
      </c>
      <c r="C137" s="35" t="s">
        <v>3</v>
      </c>
      <c r="D137" s="4">
        <v>5</v>
      </c>
      <c r="E137" s="31">
        <v>51</v>
      </c>
    </row>
    <row r="138" spans="1:5" ht="20.25" x14ac:dyDescent="0.3">
      <c r="A138" s="2">
        <v>137</v>
      </c>
      <c r="B138" s="16">
        <v>2022</v>
      </c>
      <c r="C138" s="35" t="s">
        <v>4</v>
      </c>
      <c r="D138" s="2">
        <v>3</v>
      </c>
      <c r="E138" s="31">
        <v>11</v>
      </c>
    </row>
    <row r="139" spans="1:5" ht="20.25" x14ac:dyDescent="0.3">
      <c r="A139" s="2">
        <v>138</v>
      </c>
      <c r="B139" s="16">
        <v>2022</v>
      </c>
      <c r="C139" s="35" t="s">
        <v>3</v>
      </c>
      <c r="D139" s="4">
        <v>5</v>
      </c>
      <c r="E139" s="31">
        <v>54</v>
      </c>
    </row>
    <row r="140" spans="1:5" ht="20.25" x14ac:dyDescent="0.3">
      <c r="A140" s="2">
        <v>139</v>
      </c>
      <c r="B140" s="16">
        <v>2022</v>
      </c>
      <c r="C140" s="35" t="s">
        <v>3</v>
      </c>
      <c r="D140" s="25">
        <v>6</v>
      </c>
      <c r="E140" s="31">
        <v>141</v>
      </c>
    </row>
    <row r="141" spans="1:5" ht="20.25" x14ac:dyDescent="0.3">
      <c r="A141" s="2">
        <v>140</v>
      </c>
      <c r="B141" s="16">
        <v>2022</v>
      </c>
      <c r="C141" s="35" t="s">
        <v>4</v>
      </c>
      <c r="D141" s="28">
        <v>7</v>
      </c>
      <c r="E141" s="31">
        <v>55</v>
      </c>
    </row>
    <row r="142" spans="1:5" ht="20.25" x14ac:dyDescent="0.3">
      <c r="A142" s="2">
        <v>141</v>
      </c>
      <c r="B142" s="16">
        <v>2022</v>
      </c>
      <c r="C142" s="35" t="s">
        <v>4</v>
      </c>
      <c r="D142" s="22">
        <v>0</v>
      </c>
      <c r="E142" s="31">
        <v>12</v>
      </c>
    </row>
    <row r="143" spans="1:5" ht="20.25" x14ac:dyDescent="0.3">
      <c r="A143" s="2">
        <v>142</v>
      </c>
      <c r="B143" s="16">
        <v>2022</v>
      </c>
      <c r="C143" s="35" t="s">
        <v>3</v>
      </c>
      <c r="D143" s="27">
        <v>2</v>
      </c>
      <c r="E143" s="31">
        <v>27</v>
      </c>
    </row>
    <row r="144" spans="1:5" ht="20.25" x14ac:dyDescent="0.3">
      <c r="A144" s="2">
        <v>143</v>
      </c>
      <c r="B144" s="16">
        <v>2022</v>
      </c>
      <c r="C144" s="35" t="s">
        <v>4</v>
      </c>
      <c r="D144" s="28">
        <v>7</v>
      </c>
      <c r="E144" s="31">
        <v>239</v>
      </c>
    </row>
    <row r="145" spans="1:5" ht="20.25" x14ac:dyDescent="0.3">
      <c r="A145" s="2">
        <v>144</v>
      </c>
      <c r="B145" s="16">
        <v>2022</v>
      </c>
      <c r="C145" s="35" t="s">
        <v>3</v>
      </c>
      <c r="D145" s="22">
        <v>0</v>
      </c>
      <c r="E145" s="31">
        <v>5</v>
      </c>
    </row>
    <row r="146" spans="1:5" ht="20.25" x14ac:dyDescent="0.3">
      <c r="A146" s="2">
        <v>145</v>
      </c>
      <c r="B146" s="16">
        <v>2022</v>
      </c>
      <c r="C146" s="35" t="s">
        <v>3</v>
      </c>
      <c r="D146" s="7">
        <v>1</v>
      </c>
      <c r="E146" s="31">
        <v>1</v>
      </c>
    </row>
    <row r="147" spans="1:5" ht="20.25" x14ac:dyDescent="0.3">
      <c r="A147" s="2">
        <v>146</v>
      </c>
      <c r="B147" s="16">
        <v>2022</v>
      </c>
      <c r="C147" s="35" t="s">
        <v>3</v>
      </c>
      <c r="D147" s="7">
        <v>1</v>
      </c>
      <c r="E147" s="31">
        <v>95</v>
      </c>
    </row>
    <row r="148" spans="1:5" ht="20.25" x14ac:dyDescent="0.3">
      <c r="A148" s="2">
        <v>147</v>
      </c>
      <c r="B148" s="16">
        <v>2022</v>
      </c>
      <c r="C148" s="35" t="s">
        <v>4</v>
      </c>
      <c r="D148" s="4">
        <v>5</v>
      </c>
      <c r="E148" s="31">
        <v>34</v>
      </c>
    </row>
    <row r="149" spans="1:5" ht="20.25" x14ac:dyDescent="0.3">
      <c r="A149" s="2">
        <v>148</v>
      </c>
      <c r="B149" s="16">
        <v>2022</v>
      </c>
      <c r="C149" s="35" t="s">
        <v>3</v>
      </c>
      <c r="D149" s="28">
        <v>7</v>
      </c>
      <c r="E149" s="31">
        <v>101</v>
      </c>
    </row>
    <row r="150" spans="1:5" ht="20.25" x14ac:dyDescent="0.3">
      <c r="A150" s="2">
        <v>149</v>
      </c>
      <c r="B150" s="16">
        <v>2022</v>
      </c>
      <c r="C150" s="35" t="s">
        <v>4</v>
      </c>
      <c r="D150" s="25">
        <v>6</v>
      </c>
      <c r="E150" s="31">
        <v>3</v>
      </c>
    </row>
    <row r="151" spans="1:5" ht="20.25" x14ac:dyDescent="0.3">
      <c r="A151" s="2">
        <v>150</v>
      </c>
      <c r="B151" s="16">
        <v>2022</v>
      </c>
      <c r="C151" s="35" t="s">
        <v>4</v>
      </c>
      <c r="D151" s="22">
        <v>0</v>
      </c>
      <c r="E151" s="31">
        <v>100</v>
      </c>
    </row>
    <row r="152" spans="1:5" ht="20.25" x14ac:dyDescent="0.3">
      <c r="A152" s="2">
        <v>151</v>
      </c>
      <c r="B152" s="16">
        <v>2022</v>
      </c>
      <c r="C152" s="35" t="s">
        <v>3</v>
      </c>
      <c r="D152" s="25">
        <v>6</v>
      </c>
      <c r="E152" s="31">
        <v>0</v>
      </c>
    </row>
    <row r="153" spans="1:5" ht="20.25" x14ac:dyDescent="0.3">
      <c r="A153" s="2">
        <v>152</v>
      </c>
      <c r="B153" s="16">
        <v>2022</v>
      </c>
      <c r="C153" s="35" t="s">
        <v>4</v>
      </c>
      <c r="D153" s="28">
        <v>7</v>
      </c>
      <c r="E153" s="31">
        <v>41</v>
      </c>
    </row>
    <row r="154" spans="1:5" ht="20.25" x14ac:dyDescent="0.3">
      <c r="A154" s="2">
        <v>153</v>
      </c>
      <c r="B154" s="16">
        <v>2022</v>
      </c>
      <c r="C154" s="35" t="s">
        <v>4</v>
      </c>
      <c r="D154" s="28">
        <v>7</v>
      </c>
      <c r="E154" s="31">
        <v>22</v>
      </c>
    </row>
    <row r="155" spans="1:5" ht="20.25" x14ac:dyDescent="0.3">
      <c r="A155" s="2">
        <v>154</v>
      </c>
      <c r="B155" s="16">
        <v>2022</v>
      </c>
      <c r="C155" s="35" t="s">
        <v>4</v>
      </c>
      <c r="D155" s="4">
        <v>5</v>
      </c>
      <c r="E155" s="31">
        <v>256</v>
      </c>
    </row>
    <row r="156" spans="1:5" ht="20.25" x14ac:dyDescent="0.3">
      <c r="A156" s="2">
        <v>155</v>
      </c>
      <c r="B156" s="16">
        <v>2022</v>
      </c>
      <c r="C156" s="35" t="s">
        <v>4</v>
      </c>
      <c r="D156" s="22">
        <v>0</v>
      </c>
      <c r="E156" s="31">
        <v>13</v>
      </c>
    </row>
    <row r="157" spans="1:5" ht="20.25" x14ac:dyDescent="0.3">
      <c r="A157" s="2">
        <v>156</v>
      </c>
      <c r="B157" s="16">
        <v>2022</v>
      </c>
      <c r="C157" s="35" t="s">
        <v>4</v>
      </c>
      <c r="D157" s="26">
        <v>4</v>
      </c>
      <c r="E157" s="31">
        <v>20</v>
      </c>
    </row>
    <row r="158" spans="1:5" ht="20.25" x14ac:dyDescent="0.3">
      <c r="A158" s="2">
        <v>157</v>
      </c>
      <c r="B158" s="16">
        <v>2022</v>
      </c>
      <c r="C158" s="35" t="s">
        <v>4</v>
      </c>
      <c r="D158" s="25">
        <v>6</v>
      </c>
      <c r="E158" s="31">
        <v>71</v>
      </c>
    </row>
    <row r="159" spans="1:5" ht="20.25" x14ac:dyDescent="0.3">
      <c r="A159" s="2">
        <v>158</v>
      </c>
      <c r="B159" s="16">
        <v>2022</v>
      </c>
      <c r="C159" s="35" t="s">
        <v>3</v>
      </c>
      <c r="D159" s="2">
        <v>3</v>
      </c>
      <c r="E159" s="31">
        <v>214</v>
      </c>
    </row>
    <row r="160" spans="1:5" ht="20.25" x14ac:dyDescent="0.3">
      <c r="A160" s="2">
        <v>159</v>
      </c>
      <c r="B160" s="16">
        <v>2022</v>
      </c>
      <c r="C160" s="35" t="s">
        <v>4</v>
      </c>
      <c r="D160" s="25">
        <v>6</v>
      </c>
      <c r="E160" s="31">
        <v>31</v>
      </c>
    </row>
    <row r="161" spans="1:5" ht="20.25" x14ac:dyDescent="0.3">
      <c r="A161" s="2">
        <v>160</v>
      </c>
      <c r="B161" s="16">
        <v>2022</v>
      </c>
      <c r="C161" s="35" t="s">
        <v>4</v>
      </c>
      <c r="D161" s="26">
        <v>4</v>
      </c>
      <c r="E161" s="31">
        <v>58</v>
      </c>
    </row>
    <row r="162" spans="1:5" ht="20.25" x14ac:dyDescent="0.3">
      <c r="A162" s="2">
        <v>161</v>
      </c>
      <c r="B162" s="16">
        <v>2022</v>
      </c>
      <c r="C162" s="35" t="s">
        <v>4</v>
      </c>
      <c r="D162" s="25">
        <v>6</v>
      </c>
      <c r="E162" s="31">
        <v>69</v>
      </c>
    </row>
    <row r="163" spans="1:5" ht="20.25" x14ac:dyDescent="0.3">
      <c r="A163" s="2">
        <v>162</v>
      </c>
      <c r="B163" s="16">
        <v>2022</v>
      </c>
      <c r="C163" s="35" t="s">
        <v>4</v>
      </c>
      <c r="D163" s="25">
        <v>6</v>
      </c>
      <c r="E163" s="31">
        <v>26</v>
      </c>
    </row>
    <row r="164" spans="1:5" ht="20.25" x14ac:dyDescent="0.3">
      <c r="A164" s="2">
        <v>163</v>
      </c>
      <c r="B164" s="16">
        <v>2022</v>
      </c>
      <c r="C164" s="35" t="s">
        <v>4</v>
      </c>
      <c r="D164" s="28">
        <v>7</v>
      </c>
      <c r="E164" s="31">
        <v>23</v>
      </c>
    </row>
    <row r="165" spans="1:5" ht="20.25" x14ac:dyDescent="0.3">
      <c r="A165" s="2">
        <v>164</v>
      </c>
      <c r="B165" s="16">
        <v>2022</v>
      </c>
      <c r="C165" s="35" t="s">
        <v>3</v>
      </c>
      <c r="D165" s="22">
        <v>0</v>
      </c>
      <c r="E165" s="31">
        <v>27</v>
      </c>
    </row>
    <row r="166" spans="1:5" ht="20.25" x14ac:dyDescent="0.3">
      <c r="A166" s="2">
        <v>165</v>
      </c>
      <c r="B166" s="16">
        <v>2022</v>
      </c>
      <c r="C166" s="35" t="s">
        <v>4</v>
      </c>
      <c r="D166" s="25">
        <v>6</v>
      </c>
      <c r="E166" s="31">
        <v>9</v>
      </c>
    </row>
    <row r="167" spans="1:5" ht="20.25" x14ac:dyDescent="0.3">
      <c r="A167" s="2">
        <v>166</v>
      </c>
      <c r="B167" s="16">
        <v>2022</v>
      </c>
      <c r="C167" s="35" t="s">
        <v>3</v>
      </c>
      <c r="D167" s="26">
        <v>4</v>
      </c>
      <c r="E167" s="31">
        <v>360</v>
      </c>
    </row>
    <row r="168" spans="1:5" ht="20.25" x14ac:dyDescent="0.3">
      <c r="A168" s="2">
        <v>167</v>
      </c>
      <c r="B168" s="16">
        <v>2022</v>
      </c>
      <c r="C168" s="35" t="s">
        <v>4</v>
      </c>
      <c r="D168" s="22">
        <v>0</v>
      </c>
      <c r="E168" s="31">
        <v>128</v>
      </c>
    </row>
    <row r="169" spans="1:5" ht="20.25" x14ac:dyDescent="0.3">
      <c r="A169" s="2">
        <v>168</v>
      </c>
      <c r="B169" s="16">
        <v>2022</v>
      </c>
      <c r="C169" s="35" t="s">
        <v>4</v>
      </c>
      <c r="D169" s="4">
        <v>5</v>
      </c>
      <c r="E169" s="31">
        <v>30</v>
      </c>
    </row>
    <row r="170" spans="1:5" ht="20.25" x14ac:dyDescent="0.3">
      <c r="A170" s="2">
        <v>169</v>
      </c>
      <c r="B170" s="16">
        <v>2022</v>
      </c>
      <c r="C170" s="35" t="s">
        <v>3</v>
      </c>
      <c r="D170" s="28">
        <v>7</v>
      </c>
      <c r="E170" s="31">
        <v>48</v>
      </c>
    </row>
    <row r="171" spans="1:5" ht="20.25" x14ac:dyDescent="0.3">
      <c r="A171" s="2">
        <v>170</v>
      </c>
      <c r="B171" s="16">
        <v>2022</v>
      </c>
      <c r="C171" s="35" t="s">
        <v>3</v>
      </c>
      <c r="D171" s="25">
        <v>6</v>
      </c>
      <c r="E171" s="21">
        <v>0</v>
      </c>
    </row>
    <row r="172" spans="1:5" ht="20.25" x14ac:dyDescent="0.3">
      <c r="A172" s="2">
        <v>171</v>
      </c>
      <c r="B172" s="16">
        <v>2022</v>
      </c>
      <c r="C172" s="35" t="s">
        <v>3</v>
      </c>
      <c r="D172" s="25">
        <v>6</v>
      </c>
      <c r="E172" s="21">
        <v>90</v>
      </c>
    </row>
    <row r="173" spans="1:5" ht="20.25" x14ac:dyDescent="0.3">
      <c r="A173" s="2">
        <v>172</v>
      </c>
      <c r="B173" s="16">
        <v>2022</v>
      </c>
      <c r="C173" s="35" t="s">
        <v>4</v>
      </c>
      <c r="D173" s="22">
        <v>0</v>
      </c>
      <c r="E173" s="21">
        <v>45</v>
      </c>
    </row>
    <row r="174" spans="1:5" ht="20.25" x14ac:dyDescent="0.3">
      <c r="A174" s="2">
        <v>173</v>
      </c>
      <c r="B174" s="16">
        <v>2022</v>
      </c>
      <c r="C174" s="35" t="s">
        <v>4</v>
      </c>
      <c r="D174" s="4">
        <v>5</v>
      </c>
      <c r="E174" s="21">
        <v>59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Лист5</vt:lpstr>
      <vt:lpstr>индекс упитанности</vt:lpstr>
      <vt:lpstr>упитанность</vt:lpstr>
      <vt:lpstr>Лист4</vt:lpstr>
      <vt:lpstr>Лист3</vt:lpstr>
      <vt:lpstr>возраст</vt:lpstr>
      <vt:lpstr>год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Суворова Ирина Вячеславовна</dc:creator>
  <cp:lastModifiedBy>Katy</cp:lastModifiedBy>
  <cp:lastPrinted>2020-10-29T06:27:18Z</cp:lastPrinted>
  <dcterms:created xsi:type="dcterms:W3CDTF">2020-10-29T06:23:06Z</dcterms:created>
  <dcterms:modified xsi:type="dcterms:W3CDTF">2023-05-05T12:29:09Z</dcterms:modified>
</cp:coreProperties>
</file>