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Mervin\Desktop\Kalihim Forms\"/>
    </mc:Choice>
  </mc:AlternateContent>
  <xr:revisionPtr revIDLastSave="0" documentId="13_ncr:1_{B70017D2-B64C-4C64-87FC-5313221FE7D4}" xr6:coauthVersionLast="47" xr6:coauthVersionMax="47" xr10:uidLastSave="{00000000-0000-0000-0000-000000000000}"/>
  <bookViews>
    <workbookView xWindow="-98" yWindow="-98" windowWidth="21795" windowHeight="13875" tabRatio="1000" activeTab="1" xr2:uid="{00000000-000D-0000-FFFF-FFFF00000000}"/>
  </bookViews>
  <sheets>
    <sheet name="Form" sheetId="42" r:id="rId1"/>
    <sheet name="WMR" sheetId="100" r:id="rId2"/>
    <sheet name="01" sheetId="56" state="hidden" r:id="rId3"/>
    <sheet name="02" sheetId="57" state="hidden" r:id="rId4"/>
    <sheet name="03" sheetId="58" state="hidden" r:id="rId5"/>
    <sheet name="05" sheetId="59" state="hidden" r:id="rId6"/>
    <sheet name="06" sheetId="62" state="hidden" r:id="rId7"/>
    <sheet name="07" sheetId="64" state="hidden" r:id="rId8"/>
    <sheet name="07 (2)" sheetId="67" state="hidden" r:id="rId9"/>
    <sheet name="08" sheetId="68" state="hidden" r:id="rId10"/>
    <sheet name="09" sheetId="69" state="hidden" r:id="rId11"/>
    <sheet name="10" sheetId="72" state="hidden" r:id="rId12"/>
    <sheet name="11" sheetId="73" state="hidden" r:id="rId13"/>
    <sheet name="12" sheetId="74" state="hidden" r:id="rId14"/>
    <sheet name="13" sheetId="75" state="hidden" r:id="rId15"/>
    <sheet name="14" sheetId="76" state="hidden" r:id="rId16"/>
    <sheet name="15" sheetId="77" state="hidden" r:id="rId17"/>
    <sheet name="16" sheetId="78" state="hidden" r:id="rId18"/>
    <sheet name="17" sheetId="79" state="hidden" r:id="rId19"/>
    <sheet name="18" sheetId="80" state="hidden" r:id="rId20"/>
    <sheet name="19" sheetId="81" state="hidden" r:id="rId21"/>
    <sheet name="20" sheetId="82" state="hidden" r:id="rId22"/>
    <sheet name="21" sheetId="84" state="hidden" r:id="rId23"/>
    <sheet name="22" sheetId="86" state="hidden" r:id="rId24"/>
    <sheet name="23" sheetId="85" state="hidden" r:id="rId25"/>
    <sheet name="24" sheetId="87" state="hidden" r:id="rId26"/>
    <sheet name="25" sheetId="88" state="hidden" r:id="rId27"/>
    <sheet name="26" sheetId="89" state="hidden" r:id="rId28"/>
    <sheet name="26 (2)" sheetId="91" state="hidden" r:id="rId29"/>
    <sheet name="27" sheetId="90" state="hidden" r:id="rId30"/>
    <sheet name="28" sheetId="92" state="hidden" r:id="rId31"/>
    <sheet name="29" sheetId="94" state="hidden" r:id="rId32"/>
    <sheet name="30" sheetId="96" state="hidden" r:id="rId33"/>
    <sheet name="31" sheetId="97" state="hidden" r:id="rId34"/>
    <sheet name="32" sheetId="98" state="hidden" r:id="rId35"/>
  </sheets>
  <definedNames>
    <definedName name="_xlnm.Print_Area" localSheetId="2">'01'!$A$1:$AW$39</definedName>
    <definedName name="_xlnm.Print_Area" localSheetId="3">'02'!$A$1:$AW$39</definedName>
    <definedName name="_xlnm.Print_Area" localSheetId="4">'03'!$A$1:$AW$39</definedName>
    <definedName name="_xlnm.Print_Area" localSheetId="5">'05'!$A$1:$AW$39</definedName>
    <definedName name="_xlnm.Print_Area" localSheetId="6">'06'!$A$1:$AW$39</definedName>
    <definedName name="_xlnm.Print_Area" localSheetId="7">'07'!$A$1:$AW$39</definedName>
    <definedName name="_xlnm.Print_Area" localSheetId="8">'07 (2)'!$A$1:$AW$39</definedName>
    <definedName name="_xlnm.Print_Area" localSheetId="9">'08'!$A$1:$AW$39</definedName>
    <definedName name="_xlnm.Print_Area" localSheetId="10">'09'!$A$1:$AW$39</definedName>
    <definedName name="_xlnm.Print_Area" localSheetId="11">'10'!$A$1:$AW$39</definedName>
    <definedName name="_xlnm.Print_Area" localSheetId="12">'11'!$A$1:$AW$39</definedName>
    <definedName name="_xlnm.Print_Area" localSheetId="13">'12'!$A$1:$AW$39</definedName>
    <definedName name="_xlnm.Print_Area" localSheetId="14">'13'!$A$1:$AW$39</definedName>
    <definedName name="_xlnm.Print_Area" localSheetId="15">'14'!$A$1:$AW$39</definedName>
    <definedName name="_xlnm.Print_Area" localSheetId="16">'15'!$A$1:$AW$39</definedName>
    <definedName name="_xlnm.Print_Area" localSheetId="17">'16'!$A$1:$AW$39</definedName>
    <definedName name="_xlnm.Print_Area" localSheetId="18">'17'!$A$1:$AW$39</definedName>
    <definedName name="_xlnm.Print_Area" localSheetId="19">'18'!$A$1:$AW$39</definedName>
    <definedName name="_xlnm.Print_Area" localSheetId="20">'19'!$A$1:$AW$39</definedName>
    <definedName name="_xlnm.Print_Area" localSheetId="21">'20'!$A$1:$AW$39</definedName>
    <definedName name="_xlnm.Print_Area" localSheetId="22">'21'!$A$1:$AW$39</definedName>
    <definedName name="_xlnm.Print_Area" localSheetId="23">'22'!$A$1:$AW$39</definedName>
    <definedName name="_xlnm.Print_Area" localSheetId="24">'23'!$A$1:$AW$39</definedName>
    <definedName name="_xlnm.Print_Area" localSheetId="25">'24'!$A$1:$AW$39</definedName>
    <definedName name="_xlnm.Print_Area" localSheetId="26">'25'!$A$1:$AW$39</definedName>
    <definedName name="_xlnm.Print_Area" localSheetId="27">'26'!$A$1:$AW$39</definedName>
    <definedName name="_xlnm.Print_Area" localSheetId="28">'26 (2)'!$A$1:$AW$39</definedName>
    <definedName name="_xlnm.Print_Area" localSheetId="29">'27'!$A$1:$AW$39</definedName>
    <definedName name="_xlnm.Print_Area" localSheetId="30">'28'!$A$1:$AW$39</definedName>
    <definedName name="_xlnm.Print_Area" localSheetId="31">'29'!$A$1:$AW$39</definedName>
    <definedName name="_xlnm.Print_Area" localSheetId="32">'30'!$A$1:$AW$39</definedName>
    <definedName name="_xlnm.Print_Area" localSheetId="33">'31'!$A$1:$AW$39</definedName>
    <definedName name="_xlnm.Print_Area" localSheetId="34">'32'!$A$1:$AW$39</definedName>
    <definedName name="_xlnm.Print_Area" localSheetId="0">Form!$A$1:$AW$39</definedName>
    <definedName name="_xlnm.Print_Area" localSheetId="1">WMR!$A$1:$X$53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" i="98" l="1"/>
  <c r="N42" i="98"/>
  <c r="M42" i="98"/>
  <c r="L42" i="98"/>
  <c r="K42" i="98"/>
  <c r="J42" i="98"/>
  <c r="I42" i="98"/>
  <c r="H42" i="98"/>
  <c r="G42" i="98"/>
  <c r="F42" i="98"/>
  <c r="E42" i="98"/>
  <c r="D42" i="98"/>
  <c r="C42" i="98"/>
  <c r="B42" i="98"/>
  <c r="AY39" i="98"/>
  <c r="AU39" i="98"/>
  <c r="AT39" i="98"/>
  <c r="AS39" i="98"/>
  <c r="AR39" i="98"/>
  <c r="AQ39" i="98"/>
  <c r="AP39" i="98"/>
  <c r="AO39" i="98"/>
  <c r="AN39" i="98"/>
  <c r="AM39" i="98"/>
  <c r="AL39" i="98"/>
  <c r="AK39" i="98"/>
  <c r="AJ39" i="98"/>
  <c r="AI39" i="98"/>
  <c r="AH39" i="98"/>
  <c r="AG39" i="98"/>
  <c r="AF39" i="98"/>
  <c r="AE39" i="98"/>
  <c r="AD39" i="98"/>
  <c r="AC39" i="98"/>
  <c r="AB39" i="98"/>
  <c r="AA39" i="98"/>
  <c r="Z39" i="98"/>
  <c r="Y39" i="98"/>
  <c r="X39" i="98"/>
  <c r="W39" i="98"/>
  <c r="V39" i="98"/>
  <c r="U39" i="98"/>
  <c r="T39" i="98"/>
  <c r="S39" i="98"/>
  <c r="R39" i="98"/>
  <c r="Q39" i="98"/>
  <c r="P39" i="98"/>
  <c r="O39" i="98"/>
  <c r="M39" i="98"/>
  <c r="L39" i="98"/>
  <c r="K39" i="98"/>
  <c r="J39" i="98"/>
  <c r="I39" i="98"/>
  <c r="H39" i="98"/>
  <c r="G39" i="98"/>
  <c r="F39" i="98"/>
  <c r="E39" i="98"/>
  <c r="D39" i="98"/>
  <c r="C39" i="98"/>
  <c r="B39" i="98"/>
  <c r="AY16" i="98"/>
  <c r="AU16" i="98"/>
  <c r="AT16" i="98"/>
  <c r="AO16" i="98"/>
  <c r="AL16" i="98"/>
  <c r="AK16" i="98"/>
  <c r="AI16" i="98"/>
  <c r="AH16" i="98"/>
  <c r="S16" i="98"/>
  <c r="Q16" i="98"/>
  <c r="P16" i="98"/>
  <c r="AY15" i="98"/>
  <c r="AU15" i="98"/>
  <c r="AT15" i="98"/>
  <c r="AO15" i="98"/>
  <c r="AL15" i="98"/>
  <c r="AK15" i="98"/>
  <c r="AI15" i="98"/>
  <c r="AH15" i="98"/>
  <c r="S15" i="98"/>
  <c r="Q15" i="98"/>
  <c r="P15" i="98"/>
  <c r="AY14" i="98"/>
  <c r="AU14" i="98"/>
  <c r="AT14" i="98"/>
  <c r="AO14" i="98"/>
  <c r="AL14" i="98"/>
  <c r="AK14" i="98"/>
  <c r="AI14" i="98"/>
  <c r="AH14" i="98"/>
  <c r="S14" i="98"/>
  <c r="Q14" i="98"/>
  <c r="P14" i="98"/>
  <c r="AY13" i="98"/>
  <c r="AU13" i="98"/>
  <c r="AT13" i="98"/>
  <c r="AO13" i="98"/>
  <c r="AL13" i="98"/>
  <c r="AK13" i="98"/>
  <c r="AI13" i="98"/>
  <c r="AH13" i="98"/>
  <c r="S13" i="98"/>
  <c r="Q13" i="98"/>
  <c r="P13" i="98"/>
  <c r="AY12" i="98"/>
  <c r="AU12" i="98"/>
  <c r="AT12" i="98"/>
  <c r="AO12" i="98"/>
  <c r="AL12" i="98"/>
  <c r="AK12" i="98"/>
  <c r="AI12" i="98"/>
  <c r="AH12" i="98"/>
  <c r="S12" i="98"/>
  <c r="Q12" i="98"/>
  <c r="P12" i="98"/>
  <c r="AY11" i="98"/>
  <c r="AU11" i="98"/>
  <c r="AT11" i="98"/>
  <c r="AO11" i="98"/>
  <c r="AL11" i="98"/>
  <c r="AK11" i="98"/>
  <c r="AI11" i="98"/>
  <c r="AH11" i="98"/>
  <c r="S11" i="98"/>
  <c r="Q11" i="98"/>
  <c r="P11" i="98"/>
  <c r="AY10" i="98"/>
  <c r="AU10" i="98"/>
  <c r="AT10" i="98"/>
  <c r="AO10" i="98"/>
  <c r="AL10" i="98"/>
  <c r="AK10" i="98"/>
  <c r="AI10" i="98"/>
  <c r="AH10" i="98"/>
  <c r="S10" i="98"/>
  <c r="Q10" i="98"/>
  <c r="P10" i="98"/>
  <c r="AY9" i="98"/>
  <c r="AU9" i="98"/>
  <c r="AT9" i="98"/>
  <c r="AO9" i="98"/>
  <c r="AL9" i="98"/>
  <c r="AK9" i="98"/>
  <c r="AI9" i="98"/>
  <c r="AH9" i="98"/>
  <c r="S9" i="98"/>
  <c r="Q9" i="98"/>
  <c r="P9" i="98"/>
  <c r="AY8" i="98"/>
  <c r="AU8" i="98"/>
  <c r="AT8" i="98"/>
  <c r="AO8" i="98"/>
  <c r="AL8" i="98"/>
  <c r="AK8" i="98"/>
  <c r="AI8" i="98"/>
  <c r="AH8" i="98"/>
  <c r="S8" i="98"/>
  <c r="Q8" i="98"/>
  <c r="P8" i="98"/>
  <c r="O42" i="97"/>
  <c r="N42" i="97"/>
  <c r="M42" i="97"/>
  <c r="L42" i="97"/>
  <c r="K42" i="97"/>
  <c r="J42" i="97"/>
  <c r="I42" i="97"/>
  <c r="H42" i="97"/>
  <c r="G42" i="97"/>
  <c r="F42" i="97"/>
  <c r="E42" i="97"/>
  <c r="D42" i="97"/>
  <c r="C42" i="97"/>
  <c r="B42" i="97"/>
  <c r="AY39" i="97"/>
  <c r="AU39" i="97"/>
  <c r="AT39" i="97"/>
  <c r="AS39" i="97"/>
  <c r="AR39" i="97"/>
  <c r="AQ39" i="97"/>
  <c r="AP39" i="97"/>
  <c r="AO39" i="97"/>
  <c r="AN39" i="97"/>
  <c r="AM39" i="97"/>
  <c r="AL39" i="97"/>
  <c r="AK39" i="97"/>
  <c r="AJ39" i="97"/>
  <c r="AI39" i="97"/>
  <c r="AH39" i="97"/>
  <c r="AG39" i="97"/>
  <c r="AF39" i="97"/>
  <c r="AE39" i="97"/>
  <c r="AD39" i="97"/>
  <c r="AC39" i="97"/>
  <c r="AB39" i="97"/>
  <c r="AA39" i="97"/>
  <c r="Z39" i="97"/>
  <c r="Y39" i="97"/>
  <c r="X39" i="97"/>
  <c r="W39" i="97"/>
  <c r="V39" i="97"/>
  <c r="U39" i="97"/>
  <c r="T39" i="97"/>
  <c r="S39" i="97"/>
  <c r="R39" i="97"/>
  <c r="Q39" i="97"/>
  <c r="P39" i="97"/>
  <c r="O39" i="97"/>
  <c r="M39" i="97"/>
  <c r="L39" i="97"/>
  <c r="K39" i="97"/>
  <c r="J39" i="97"/>
  <c r="I39" i="97"/>
  <c r="H39" i="97"/>
  <c r="G39" i="97"/>
  <c r="F39" i="97"/>
  <c r="E39" i="97"/>
  <c r="D39" i="97"/>
  <c r="C39" i="97"/>
  <c r="B39" i="97"/>
  <c r="AY16" i="97"/>
  <c r="AU16" i="97"/>
  <c r="AT16" i="97"/>
  <c r="AO16" i="97"/>
  <c r="AL16" i="97"/>
  <c r="AK16" i="97"/>
  <c r="AI16" i="97"/>
  <c r="AH16" i="97"/>
  <c r="S16" i="97"/>
  <c r="Q16" i="97"/>
  <c r="P16" i="97"/>
  <c r="AY15" i="97"/>
  <c r="AU15" i="97"/>
  <c r="AT15" i="97"/>
  <c r="AO15" i="97"/>
  <c r="AL15" i="97"/>
  <c r="AK15" i="97"/>
  <c r="AI15" i="97"/>
  <c r="AH15" i="97"/>
  <c r="S15" i="97"/>
  <c r="Q15" i="97"/>
  <c r="P15" i="97"/>
  <c r="AY14" i="97"/>
  <c r="AU14" i="97"/>
  <c r="AT14" i="97"/>
  <c r="AO14" i="97"/>
  <c r="AL14" i="97"/>
  <c r="AK14" i="97"/>
  <c r="AI14" i="97"/>
  <c r="AH14" i="97"/>
  <c r="S14" i="97"/>
  <c r="Q14" i="97"/>
  <c r="P14" i="97"/>
  <c r="AY13" i="97"/>
  <c r="AU13" i="97"/>
  <c r="AT13" i="97"/>
  <c r="AO13" i="97"/>
  <c r="AL13" i="97"/>
  <c r="AK13" i="97"/>
  <c r="AI13" i="97"/>
  <c r="AH13" i="97"/>
  <c r="S13" i="97"/>
  <c r="Q13" i="97"/>
  <c r="P13" i="97"/>
  <c r="AY12" i="97"/>
  <c r="AU12" i="97"/>
  <c r="AT12" i="97"/>
  <c r="AO12" i="97"/>
  <c r="AL12" i="97"/>
  <c r="AK12" i="97"/>
  <c r="AI12" i="97"/>
  <c r="AH12" i="97"/>
  <c r="S12" i="97"/>
  <c r="Q12" i="97"/>
  <c r="P12" i="97"/>
  <c r="AY11" i="97"/>
  <c r="AU11" i="97"/>
  <c r="AT11" i="97"/>
  <c r="AO11" i="97"/>
  <c r="AL11" i="97"/>
  <c r="AK11" i="97"/>
  <c r="AI11" i="97"/>
  <c r="AH11" i="97"/>
  <c r="S11" i="97"/>
  <c r="Q11" i="97"/>
  <c r="P11" i="97"/>
  <c r="AY10" i="97"/>
  <c r="AU10" i="97"/>
  <c r="AT10" i="97"/>
  <c r="AO10" i="97"/>
  <c r="AL10" i="97"/>
  <c r="AK10" i="97"/>
  <c r="AI10" i="97"/>
  <c r="AH10" i="97"/>
  <c r="S10" i="97"/>
  <c r="Q10" i="97"/>
  <c r="P10" i="97"/>
  <c r="AY9" i="97"/>
  <c r="AU9" i="97"/>
  <c r="AT9" i="97"/>
  <c r="AO9" i="97"/>
  <c r="AL9" i="97"/>
  <c r="AK9" i="97"/>
  <c r="AI9" i="97"/>
  <c r="AH9" i="97"/>
  <c r="S9" i="97"/>
  <c r="Q9" i="97"/>
  <c r="P9" i="97"/>
  <c r="AY8" i="97"/>
  <c r="AU8" i="97"/>
  <c r="AT8" i="97"/>
  <c r="AO8" i="97"/>
  <c r="AL8" i="97"/>
  <c r="AK8" i="97"/>
  <c r="AI8" i="97"/>
  <c r="AH8" i="97"/>
  <c r="S8" i="97"/>
  <c r="Q8" i="97"/>
  <c r="P8" i="97"/>
  <c r="O42" i="96"/>
  <c r="N42" i="96"/>
  <c r="M42" i="96"/>
  <c r="L42" i="96"/>
  <c r="K42" i="96"/>
  <c r="J42" i="96"/>
  <c r="I42" i="96"/>
  <c r="H42" i="96"/>
  <c r="G42" i="96"/>
  <c r="F42" i="96"/>
  <c r="E42" i="96"/>
  <c r="D42" i="96"/>
  <c r="C42" i="96"/>
  <c r="B42" i="96"/>
  <c r="AY39" i="96"/>
  <c r="AU39" i="96"/>
  <c r="AT39" i="96"/>
  <c r="AS39" i="96"/>
  <c r="AR39" i="96"/>
  <c r="AQ39" i="96"/>
  <c r="AP39" i="96"/>
  <c r="AO39" i="96"/>
  <c r="AN39" i="96"/>
  <c r="AM39" i="96"/>
  <c r="AL39" i="96"/>
  <c r="AK39" i="96"/>
  <c r="AJ39" i="96"/>
  <c r="AI39" i="96"/>
  <c r="AH39" i="96"/>
  <c r="AG39" i="96"/>
  <c r="AF39" i="96"/>
  <c r="AE39" i="96"/>
  <c r="AD39" i="96"/>
  <c r="AC39" i="96"/>
  <c r="AB39" i="96"/>
  <c r="AA39" i="96"/>
  <c r="Z39" i="96"/>
  <c r="Y39" i="96"/>
  <c r="X39" i="96"/>
  <c r="W39" i="96"/>
  <c r="V39" i="96"/>
  <c r="U39" i="96"/>
  <c r="T39" i="96"/>
  <c r="S39" i="96"/>
  <c r="R39" i="96"/>
  <c r="Q39" i="96"/>
  <c r="P39" i="96"/>
  <c r="O39" i="96"/>
  <c r="N39" i="96"/>
  <c r="M39" i="96"/>
  <c r="L39" i="96"/>
  <c r="K39" i="96"/>
  <c r="J39" i="96"/>
  <c r="I39" i="96"/>
  <c r="H39" i="96"/>
  <c r="G39" i="96"/>
  <c r="F39" i="96"/>
  <c r="E39" i="96"/>
  <c r="D39" i="96"/>
  <c r="C39" i="96"/>
  <c r="B39" i="96"/>
  <c r="AY16" i="96"/>
  <c r="AU16" i="96"/>
  <c r="AT16" i="96"/>
  <c r="AO16" i="96"/>
  <c r="AM16" i="96"/>
  <c r="AL16" i="96"/>
  <c r="AK16" i="96"/>
  <c r="AI16" i="96"/>
  <c r="AH16" i="96"/>
  <c r="S16" i="96"/>
  <c r="Q16" i="96"/>
  <c r="P16" i="96"/>
  <c r="AY15" i="96"/>
  <c r="AU15" i="96"/>
  <c r="AT15" i="96"/>
  <c r="AO15" i="96"/>
  <c r="AM15" i="96"/>
  <c r="AL15" i="96"/>
  <c r="AK15" i="96"/>
  <c r="AI15" i="96"/>
  <c r="AH15" i="96"/>
  <c r="S15" i="96"/>
  <c r="Q15" i="96"/>
  <c r="P15" i="96"/>
  <c r="AY14" i="96"/>
  <c r="AU14" i="96"/>
  <c r="AT14" i="96"/>
  <c r="AO14" i="96"/>
  <c r="AM14" i="96"/>
  <c r="AL14" i="96"/>
  <c r="AK14" i="96"/>
  <c r="AI14" i="96"/>
  <c r="AH14" i="96"/>
  <c r="S14" i="96"/>
  <c r="Q14" i="96"/>
  <c r="P14" i="96"/>
  <c r="AY13" i="96"/>
  <c r="AU13" i="96"/>
  <c r="AT13" i="96"/>
  <c r="AO13" i="96"/>
  <c r="AM13" i="96"/>
  <c r="AL13" i="96"/>
  <c r="AK13" i="96"/>
  <c r="AI13" i="96"/>
  <c r="AH13" i="96"/>
  <c r="S13" i="96"/>
  <c r="Q13" i="96"/>
  <c r="P13" i="96"/>
  <c r="AY12" i="96"/>
  <c r="AU12" i="96"/>
  <c r="AT12" i="96"/>
  <c r="AO12" i="96"/>
  <c r="AM12" i="96"/>
  <c r="AL12" i="96"/>
  <c r="AK12" i="96"/>
  <c r="AI12" i="96"/>
  <c r="AH12" i="96"/>
  <c r="S12" i="96"/>
  <c r="Q12" i="96"/>
  <c r="P12" i="96"/>
  <c r="AY11" i="96"/>
  <c r="AU11" i="96"/>
  <c r="AT11" i="96"/>
  <c r="AO11" i="96"/>
  <c r="AM11" i="96"/>
  <c r="AL11" i="96"/>
  <c r="AK11" i="96"/>
  <c r="AI11" i="96"/>
  <c r="AH11" i="96"/>
  <c r="S11" i="96"/>
  <c r="Q11" i="96"/>
  <c r="P11" i="96"/>
  <c r="AY10" i="96"/>
  <c r="AU10" i="96"/>
  <c r="AT10" i="96"/>
  <c r="AO10" i="96"/>
  <c r="AM10" i="96"/>
  <c r="AL10" i="96"/>
  <c r="AK10" i="96"/>
  <c r="AI10" i="96"/>
  <c r="AH10" i="96"/>
  <c r="S10" i="96"/>
  <c r="Q10" i="96"/>
  <c r="P10" i="96"/>
  <c r="AY9" i="96"/>
  <c r="AU9" i="96"/>
  <c r="AT9" i="96"/>
  <c r="AO9" i="96"/>
  <c r="AM9" i="96"/>
  <c r="AL9" i="96"/>
  <c r="AK9" i="96"/>
  <c r="AI9" i="96"/>
  <c r="AH9" i="96"/>
  <c r="S9" i="96"/>
  <c r="Q9" i="96"/>
  <c r="P9" i="96"/>
  <c r="AY8" i="96"/>
  <c r="AU8" i="96"/>
  <c r="AT8" i="96"/>
  <c r="AO8" i="96"/>
  <c r="AM8" i="96"/>
  <c r="AL8" i="96"/>
  <c r="AK8" i="96"/>
  <c r="AI8" i="96"/>
  <c r="AH8" i="96"/>
  <c r="S8" i="96"/>
  <c r="Q8" i="96"/>
  <c r="P8" i="96"/>
  <c r="O42" i="94"/>
  <c r="N42" i="94"/>
  <c r="M42" i="94"/>
  <c r="L42" i="94"/>
  <c r="K42" i="94"/>
  <c r="J42" i="94"/>
  <c r="I42" i="94"/>
  <c r="H42" i="94"/>
  <c r="G42" i="94"/>
  <c r="F42" i="94"/>
  <c r="E42" i="94"/>
  <c r="D42" i="94"/>
  <c r="C42" i="94"/>
  <c r="B42" i="94"/>
  <c r="AY39" i="94"/>
  <c r="AU39" i="94"/>
  <c r="AT39" i="94"/>
  <c r="AS39" i="94"/>
  <c r="AR39" i="94"/>
  <c r="AQ39" i="94"/>
  <c r="AP39" i="94"/>
  <c r="AO39" i="94"/>
  <c r="AN39" i="94"/>
  <c r="AM39" i="94"/>
  <c r="AL39" i="94"/>
  <c r="AK39" i="94"/>
  <c r="AJ39" i="94"/>
  <c r="AI39" i="94"/>
  <c r="AH39" i="94"/>
  <c r="AG39" i="94"/>
  <c r="AF39" i="94"/>
  <c r="AE39" i="94"/>
  <c r="AD39" i="94"/>
  <c r="AC39" i="94"/>
  <c r="AB39" i="94"/>
  <c r="AA39" i="94"/>
  <c r="Z39" i="94"/>
  <c r="Y39" i="94"/>
  <c r="X39" i="94"/>
  <c r="W39" i="94"/>
  <c r="V39" i="94"/>
  <c r="U39" i="94"/>
  <c r="T39" i="94"/>
  <c r="S39" i="94"/>
  <c r="R39" i="94"/>
  <c r="Q39" i="94"/>
  <c r="P39" i="94"/>
  <c r="O39" i="94"/>
  <c r="N39" i="94"/>
  <c r="M39" i="94"/>
  <c r="L39" i="94"/>
  <c r="K39" i="94"/>
  <c r="J39" i="94"/>
  <c r="I39" i="94"/>
  <c r="H39" i="94"/>
  <c r="G39" i="94"/>
  <c r="F39" i="94"/>
  <c r="E39" i="94"/>
  <c r="D39" i="94"/>
  <c r="C39" i="94"/>
  <c r="B39" i="94"/>
  <c r="AY16" i="94"/>
  <c r="AU16" i="94"/>
  <c r="AT16" i="94"/>
  <c r="AO16" i="94"/>
  <c r="AM16" i="94"/>
  <c r="AL16" i="94"/>
  <c r="AK16" i="94"/>
  <c r="AI16" i="94"/>
  <c r="AH16" i="94"/>
  <c r="S16" i="94"/>
  <c r="Q16" i="94"/>
  <c r="P16" i="94"/>
  <c r="AY15" i="94"/>
  <c r="AU15" i="94"/>
  <c r="AT15" i="94"/>
  <c r="AO15" i="94"/>
  <c r="AM15" i="94"/>
  <c r="AL15" i="94"/>
  <c r="AK15" i="94"/>
  <c r="AI15" i="94"/>
  <c r="AH15" i="94"/>
  <c r="S15" i="94"/>
  <c r="Q15" i="94"/>
  <c r="P15" i="94"/>
  <c r="AY14" i="94"/>
  <c r="AU14" i="94"/>
  <c r="AT14" i="94"/>
  <c r="AO14" i="94"/>
  <c r="AM14" i="94"/>
  <c r="AL14" i="94"/>
  <c r="AK14" i="94"/>
  <c r="AI14" i="94"/>
  <c r="AH14" i="94"/>
  <c r="S14" i="94"/>
  <c r="Q14" i="94"/>
  <c r="P14" i="94"/>
  <c r="AY13" i="94"/>
  <c r="AU13" i="94"/>
  <c r="AT13" i="94"/>
  <c r="AO13" i="94"/>
  <c r="AM13" i="94"/>
  <c r="AL13" i="94"/>
  <c r="AK13" i="94"/>
  <c r="AI13" i="94"/>
  <c r="AH13" i="94"/>
  <c r="S13" i="94"/>
  <c r="Q13" i="94"/>
  <c r="P13" i="94"/>
  <c r="AY12" i="94"/>
  <c r="AU12" i="94"/>
  <c r="AT12" i="94"/>
  <c r="AO12" i="94"/>
  <c r="AM12" i="94"/>
  <c r="AL12" i="94"/>
  <c r="AK12" i="94"/>
  <c r="AI12" i="94"/>
  <c r="AH12" i="94"/>
  <c r="S12" i="94"/>
  <c r="Q12" i="94"/>
  <c r="P12" i="94"/>
  <c r="AY11" i="94"/>
  <c r="AU11" i="94"/>
  <c r="AT11" i="94"/>
  <c r="AO11" i="94"/>
  <c r="AM11" i="94"/>
  <c r="AL11" i="94"/>
  <c r="AK11" i="94"/>
  <c r="AI11" i="94"/>
  <c r="AH11" i="94"/>
  <c r="S11" i="94"/>
  <c r="Q11" i="94"/>
  <c r="P11" i="94"/>
  <c r="AY10" i="94"/>
  <c r="AU10" i="94"/>
  <c r="AT10" i="94"/>
  <c r="AO10" i="94"/>
  <c r="AM10" i="94"/>
  <c r="AL10" i="94"/>
  <c r="AK10" i="94"/>
  <c r="AI10" i="94"/>
  <c r="AH10" i="94"/>
  <c r="S10" i="94"/>
  <c r="Q10" i="94"/>
  <c r="P10" i="94"/>
  <c r="AY9" i="94"/>
  <c r="AU9" i="94"/>
  <c r="AT9" i="94"/>
  <c r="AO9" i="94"/>
  <c r="AM9" i="94"/>
  <c r="AL9" i="94"/>
  <c r="AK9" i="94"/>
  <c r="AI9" i="94"/>
  <c r="AH9" i="94"/>
  <c r="S9" i="94"/>
  <c r="Q9" i="94"/>
  <c r="P9" i="94"/>
  <c r="AY8" i="94"/>
  <c r="AU8" i="94"/>
  <c r="AT8" i="94"/>
  <c r="AO8" i="94"/>
  <c r="AM8" i="94"/>
  <c r="AL8" i="94"/>
  <c r="AK8" i="94"/>
  <c r="AI8" i="94"/>
  <c r="AH8" i="94"/>
  <c r="S8" i="94"/>
  <c r="Q8" i="94"/>
  <c r="P8" i="94"/>
  <c r="O42" i="92"/>
  <c r="N42" i="92"/>
  <c r="M42" i="92"/>
  <c r="L42" i="92"/>
  <c r="K42" i="92"/>
  <c r="J42" i="92"/>
  <c r="I42" i="92"/>
  <c r="H42" i="92"/>
  <c r="G42" i="92"/>
  <c r="F42" i="92"/>
  <c r="E42" i="92"/>
  <c r="D42" i="92"/>
  <c r="C42" i="92"/>
  <c r="B42" i="92"/>
  <c r="AU39" i="92"/>
  <c r="AT39" i="92"/>
  <c r="AS39" i="92"/>
  <c r="AR39" i="92"/>
  <c r="AQ39" i="92"/>
  <c r="AP39" i="92"/>
  <c r="AO39" i="92"/>
  <c r="AN39" i="92"/>
  <c r="AM39" i="92"/>
  <c r="AL39" i="92"/>
  <c r="AK39" i="92"/>
  <c r="AJ39" i="92"/>
  <c r="AI39" i="92"/>
  <c r="AH39" i="92"/>
  <c r="AG39" i="92"/>
  <c r="AF39" i="92"/>
  <c r="AE39" i="92"/>
  <c r="AD39" i="92"/>
  <c r="AC39" i="92"/>
  <c r="AB39" i="92"/>
  <c r="AA39" i="92"/>
  <c r="Z39" i="92"/>
  <c r="Y39" i="92"/>
  <c r="X39" i="92"/>
  <c r="W39" i="92"/>
  <c r="V39" i="92"/>
  <c r="U39" i="92"/>
  <c r="T39" i="92"/>
  <c r="S39" i="92"/>
  <c r="R39" i="92"/>
  <c r="Q39" i="92"/>
  <c r="P39" i="92"/>
  <c r="O39" i="92"/>
  <c r="N39" i="92"/>
  <c r="M39" i="92"/>
  <c r="L39" i="92"/>
  <c r="K39" i="92"/>
  <c r="J39" i="92"/>
  <c r="I39" i="92"/>
  <c r="H39" i="92"/>
  <c r="G39" i="92"/>
  <c r="F39" i="92"/>
  <c r="E39" i="92"/>
  <c r="D39" i="92"/>
  <c r="C39" i="92"/>
  <c r="B39" i="92"/>
  <c r="AU16" i="92"/>
  <c r="AT16" i="92"/>
  <c r="AO16" i="92"/>
  <c r="AM16" i="92"/>
  <c r="AL16" i="92"/>
  <c r="AK16" i="92"/>
  <c r="AI16" i="92"/>
  <c r="AH16" i="92"/>
  <c r="S16" i="92"/>
  <c r="Q16" i="92"/>
  <c r="P16" i="92"/>
  <c r="AU15" i="92"/>
  <c r="AT15" i="92"/>
  <c r="AO15" i="92"/>
  <c r="AM15" i="92"/>
  <c r="AL15" i="92"/>
  <c r="AK15" i="92"/>
  <c r="AI15" i="92"/>
  <c r="AH15" i="92"/>
  <c r="S15" i="92"/>
  <c r="Q15" i="92"/>
  <c r="P15" i="92"/>
  <c r="AU14" i="92"/>
  <c r="AT14" i="92"/>
  <c r="AO14" i="92"/>
  <c r="AM14" i="92"/>
  <c r="AL14" i="92"/>
  <c r="AK14" i="92"/>
  <c r="AI14" i="92"/>
  <c r="AH14" i="92"/>
  <c r="S14" i="92"/>
  <c r="Q14" i="92"/>
  <c r="P14" i="92"/>
  <c r="AU13" i="92"/>
  <c r="AT13" i="92"/>
  <c r="AO13" i="92"/>
  <c r="AM13" i="92"/>
  <c r="AL13" i="92"/>
  <c r="AK13" i="92"/>
  <c r="AI13" i="92"/>
  <c r="AH13" i="92"/>
  <c r="S13" i="92"/>
  <c r="Q13" i="92"/>
  <c r="P13" i="92"/>
  <c r="AU12" i="92"/>
  <c r="AT12" i="92"/>
  <c r="AO12" i="92"/>
  <c r="AM12" i="92"/>
  <c r="AL12" i="92"/>
  <c r="AK12" i="92"/>
  <c r="AI12" i="92"/>
  <c r="AH12" i="92"/>
  <c r="S12" i="92"/>
  <c r="Q12" i="92"/>
  <c r="P12" i="92"/>
  <c r="AU11" i="92"/>
  <c r="AT11" i="92"/>
  <c r="AO11" i="92"/>
  <c r="AM11" i="92"/>
  <c r="AL11" i="92"/>
  <c r="AK11" i="92"/>
  <c r="AI11" i="92"/>
  <c r="AH11" i="92"/>
  <c r="S11" i="92"/>
  <c r="Q11" i="92"/>
  <c r="P11" i="92"/>
  <c r="AU10" i="92"/>
  <c r="AT10" i="92"/>
  <c r="AO10" i="92"/>
  <c r="AM10" i="92"/>
  <c r="AL10" i="92"/>
  <c r="AK10" i="92"/>
  <c r="AI10" i="92"/>
  <c r="AH10" i="92"/>
  <c r="S10" i="92"/>
  <c r="Q10" i="92"/>
  <c r="P10" i="92"/>
  <c r="AU9" i="92"/>
  <c r="AT9" i="92"/>
  <c r="AO9" i="92"/>
  <c r="AM9" i="92"/>
  <c r="AL9" i="92"/>
  <c r="AK9" i="92"/>
  <c r="AI9" i="92"/>
  <c r="AH9" i="92"/>
  <c r="S9" i="92"/>
  <c r="Q9" i="92"/>
  <c r="P9" i="92"/>
  <c r="AU8" i="92"/>
  <c r="AT8" i="92"/>
  <c r="AO8" i="92"/>
  <c r="AM8" i="92"/>
  <c r="AL8" i="92"/>
  <c r="AK8" i="92"/>
  <c r="AI8" i="92"/>
  <c r="AH8" i="92"/>
  <c r="S8" i="92"/>
  <c r="Q8" i="92"/>
  <c r="P8" i="92"/>
  <c r="O42" i="90"/>
  <c r="N42" i="90"/>
  <c r="M42" i="90"/>
  <c r="L42" i="90"/>
  <c r="K42" i="90"/>
  <c r="J42" i="90"/>
  <c r="I42" i="90"/>
  <c r="H42" i="90"/>
  <c r="G42" i="90"/>
  <c r="F42" i="90"/>
  <c r="E42" i="90"/>
  <c r="D42" i="90"/>
  <c r="C42" i="90"/>
  <c r="B42" i="90"/>
  <c r="AU39" i="90"/>
  <c r="AT39" i="90"/>
  <c r="AS39" i="90"/>
  <c r="AR39" i="90"/>
  <c r="AQ39" i="90"/>
  <c r="AP39" i="90"/>
  <c r="AO39" i="90"/>
  <c r="AN39" i="90"/>
  <c r="AM39" i="90"/>
  <c r="AL39" i="90"/>
  <c r="AK39" i="90"/>
  <c r="AJ39" i="90"/>
  <c r="AI39" i="90"/>
  <c r="AH39" i="90"/>
  <c r="AG39" i="90"/>
  <c r="AF39" i="90"/>
  <c r="AE39" i="90"/>
  <c r="AD39" i="90"/>
  <c r="AC39" i="90"/>
  <c r="AB39" i="90"/>
  <c r="AA39" i="90"/>
  <c r="Z39" i="90"/>
  <c r="Y39" i="90"/>
  <c r="X39" i="90"/>
  <c r="W39" i="90"/>
  <c r="V39" i="90"/>
  <c r="U39" i="90"/>
  <c r="T39" i="90"/>
  <c r="S39" i="90"/>
  <c r="R39" i="90"/>
  <c r="Q39" i="90"/>
  <c r="P39" i="90"/>
  <c r="O39" i="90"/>
  <c r="N39" i="90"/>
  <c r="M39" i="90"/>
  <c r="L39" i="90"/>
  <c r="K39" i="90"/>
  <c r="J39" i="90"/>
  <c r="I39" i="90"/>
  <c r="H39" i="90"/>
  <c r="G39" i="90"/>
  <c r="F39" i="90"/>
  <c r="E39" i="90"/>
  <c r="D39" i="90"/>
  <c r="C39" i="90"/>
  <c r="B39" i="90"/>
  <c r="AU16" i="90"/>
  <c r="AT16" i="90"/>
  <c r="AO16" i="90"/>
  <c r="AL16" i="90"/>
  <c r="AK16" i="90"/>
  <c r="AI16" i="90"/>
  <c r="AH16" i="90"/>
  <c r="S16" i="90"/>
  <c r="Q16" i="90"/>
  <c r="P16" i="90"/>
  <c r="AU15" i="90"/>
  <c r="AT15" i="90"/>
  <c r="AO15" i="90"/>
  <c r="AL15" i="90"/>
  <c r="AK15" i="90"/>
  <c r="AI15" i="90"/>
  <c r="AH15" i="90"/>
  <c r="S15" i="90"/>
  <c r="Q15" i="90"/>
  <c r="P15" i="90"/>
  <c r="AU14" i="90"/>
  <c r="AT14" i="90"/>
  <c r="AO14" i="90"/>
  <c r="AL14" i="90"/>
  <c r="AK14" i="90"/>
  <c r="AI14" i="90"/>
  <c r="AH14" i="90"/>
  <c r="S14" i="90"/>
  <c r="Q14" i="90"/>
  <c r="P14" i="90"/>
  <c r="AU13" i="90"/>
  <c r="AT13" i="90"/>
  <c r="AO13" i="90"/>
  <c r="AL13" i="90"/>
  <c r="AK13" i="90"/>
  <c r="AI13" i="90"/>
  <c r="AH13" i="90"/>
  <c r="S13" i="90"/>
  <c r="Q13" i="90"/>
  <c r="P13" i="90"/>
  <c r="AU12" i="90"/>
  <c r="AT12" i="90"/>
  <c r="AO12" i="90"/>
  <c r="AL12" i="90"/>
  <c r="AK12" i="90"/>
  <c r="AI12" i="90"/>
  <c r="AH12" i="90"/>
  <c r="S12" i="90"/>
  <c r="Q12" i="90"/>
  <c r="P12" i="90"/>
  <c r="AU11" i="90"/>
  <c r="AT11" i="90"/>
  <c r="AO11" i="90"/>
  <c r="AL11" i="90"/>
  <c r="AK11" i="90"/>
  <c r="AI11" i="90"/>
  <c r="AH11" i="90"/>
  <c r="S11" i="90"/>
  <c r="Q11" i="90"/>
  <c r="P11" i="90"/>
  <c r="AU10" i="90"/>
  <c r="AT10" i="90"/>
  <c r="AO10" i="90"/>
  <c r="AL10" i="90"/>
  <c r="AK10" i="90"/>
  <c r="AI10" i="90"/>
  <c r="AH10" i="90"/>
  <c r="S10" i="90"/>
  <c r="Q10" i="90"/>
  <c r="P10" i="90"/>
  <c r="AU9" i="90"/>
  <c r="AT9" i="90"/>
  <c r="AO9" i="90"/>
  <c r="AL9" i="90"/>
  <c r="AK9" i="90"/>
  <c r="AI9" i="90"/>
  <c r="AH9" i="90"/>
  <c r="S9" i="90"/>
  <c r="Q9" i="90"/>
  <c r="P9" i="90"/>
  <c r="AU8" i="90"/>
  <c r="AT8" i="90"/>
  <c r="AO8" i="90"/>
  <c r="AL8" i="90"/>
  <c r="AK8" i="90"/>
  <c r="AI8" i="90"/>
  <c r="AH8" i="90"/>
  <c r="S8" i="90"/>
  <c r="Q8" i="90"/>
  <c r="P8" i="90"/>
  <c r="O42" i="91"/>
  <c r="N42" i="91"/>
  <c r="M42" i="91"/>
  <c r="L42" i="91"/>
  <c r="K42" i="91"/>
  <c r="J42" i="91"/>
  <c r="I42" i="91"/>
  <c r="H42" i="91"/>
  <c r="G42" i="91"/>
  <c r="F42" i="91"/>
  <c r="E42" i="91"/>
  <c r="D42" i="91"/>
  <c r="C42" i="91"/>
  <c r="B42" i="91"/>
  <c r="AU39" i="91"/>
  <c r="AT39" i="91"/>
  <c r="AS39" i="91"/>
  <c r="AR39" i="91"/>
  <c r="AQ39" i="91"/>
  <c r="AP39" i="91"/>
  <c r="AO39" i="91"/>
  <c r="AN39" i="91"/>
  <c r="AM39" i="91"/>
  <c r="AL39" i="91"/>
  <c r="AK39" i="91"/>
  <c r="AJ39" i="91"/>
  <c r="AI39" i="91"/>
  <c r="AH39" i="91"/>
  <c r="AG39" i="91"/>
  <c r="AF39" i="91"/>
  <c r="AE39" i="91"/>
  <c r="AD39" i="91"/>
  <c r="AC39" i="91"/>
  <c r="AB39" i="91"/>
  <c r="AA39" i="91"/>
  <c r="Z39" i="91"/>
  <c r="Y39" i="91"/>
  <c r="X39" i="91"/>
  <c r="W39" i="91"/>
  <c r="V39" i="91"/>
  <c r="U39" i="91"/>
  <c r="T39" i="91"/>
  <c r="S39" i="91"/>
  <c r="R39" i="91"/>
  <c r="Q39" i="91"/>
  <c r="P39" i="91"/>
  <c r="O39" i="91"/>
  <c r="N39" i="91"/>
  <c r="M39" i="91"/>
  <c r="L39" i="91"/>
  <c r="K39" i="91"/>
  <c r="J39" i="91"/>
  <c r="I39" i="91"/>
  <c r="H39" i="91"/>
  <c r="G39" i="91"/>
  <c r="F39" i="91"/>
  <c r="E39" i="91"/>
  <c r="D39" i="91"/>
  <c r="C39" i="91"/>
  <c r="B39" i="91"/>
  <c r="AU16" i="91"/>
  <c r="AT16" i="91"/>
  <c r="AO16" i="91"/>
  <c r="AL16" i="91"/>
  <c r="AI16" i="91"/>
  <c r="AH16" i="91"/>
  <c r="Q16" i="91"/>
  <c r="P16" i="91"/>
  <c r="AU15" i="91"/>
  <c r="AT15" i="91"/>
  <c r="AO15" i="91"/>
  <c r="AL15" i="91"/>
  <c r="AI15" i="91"/>
  <c r="AH15" i="91"/>
  <c r="Q15" i="91"/>
  <c r="P15" i="91"/>
  <c r="AU14" i="91"/>
  <c r="AT14" i="91"/>
  <c r="AO14" i="91"/>
  <c r="AL14" i="91"/>
  <c r="AI14" i="91"/>
  <c r="Q14" i="91"/>
  <c r="P14" i="91"/>
  <c r="AU13" i="91"/>
  <c r="AT13" i="91"/>
  <c r="AO13" i="91"/>
  <c r="AL13" i="91"/>
  <c r="AI13" i="91"/>
  <c r="AH13" i="91"/>
  <c r="Q13" i="91"/>
  <c r="P13" i="91"/>
  <c r="AU12" i="91"/>
  <c r="AT12" i="91"/>
  <c r="AO12" i="91"/>
  <c r="AL12" i="91"/>
  <c r="AI12" i="91"/>
  <c r="AH12" i="91"/>
  <c r="Q12" i="91"/>
  <c r="P12" i="91"/>
  <c r="AU11" i="91"/>
  <c r="AT11" i="91"/>
  <c r="AO11" i="91"/>
  <c r="AL11" i="91"/>
  <c r="AI11" i="91"/>
  <c r="AH11" i="91"/>
  <c r="Q11" i="91"/>
  <c r="P11" i="91"/>
  <c r="AU10" i="91"/>
  <c r="AT10" i="91"/>
  <c r="AO10" i="91"/>
  <c r="AL10" i="91"/>
  <c r="AI10" i="91"/>
  <c r="AH10" i="91"/>
  <c r="Q10" i="91"/>
  <c r="P10" i="91"/>
  <c r="AU9" i="91"/>
  <c r="AT9" i="91"/>
  <c r="AO9" i="91"/>
  <c r="AL9" i="91"/>
  <c r="AI9" i="91"/>
  <c r="AH9" i="91"/>
  <c r="Q9" i="91"/>
  <c r="P9" i="91"/>
  <c r="AU8" i="91"/>
  <c r="AT8" i="91"/>
  <c r="AO8" i="91"/>
  <c r="AL8" i="91"/>
  <c r="AI8" i="91"/>
  <c r="AH8" i="91"/>
  <c r="Q8" i="91"/>
  <c r="P8" i="91"/>
  <c r="O42" i="89"/>
  <c r="N42" i="89"/>
  <c r="M42" i="89"/>
  <c r="L42" i="89"/>
  <c r="K42" i="89"/>
  <c r="J42" i="89"/>
  <c r="I42" i="89"/>
  <c r="H42" i="89"/>
  <c r="G42" i="89"/>
  <c r="F42" i="89"/>
  <c r="E42" i="89"/>
  <c r="D42" i="89"/>
  <c r="C42" i="89"/>
  <c r="B42" i="89"/>
  <c r="AS39" i="89"/>
  <c r="AR39" i="89"/>
  <c r="AQ39" i="89"/>
  <c r="AP39" i="89"/>
  <c r="AM39" i="89"/>
  <c r="AK39" i="89"/>
  <c r="AJ39" i="89"/>
  <c r="AH39" i="89"/>
  <c r="AG39" i="89"/>
  <c r="AF39" i="89"/>
  <c r="AE39" i="89"/>
  <c r="AD39" i="89"/>
  <c r="AC39" i="89"/>
  <c r="AB39" i="89"/>
  <c r="AA39" i="89"/>
  <c r="Z39" i="89"/>
  <c r="Y39" i="89"/>
  <c r="X39" i="89"/>
  <c r="W39" i="89"/>
  <c r="V39" i="89"/>
  <c r="U39" i="89"/>
  <c r="T39" i="89"/>
  <c r="S39" i="89"/>
  <c r="R39" i="89"/>
  <c r="P39" i="89"/>
  <c r="O39" i="89"/>
  <c r="N39" i="89"/>
  <c r="M39" i="89"/>
  <c r="L39" i="89"/>
  <c r="K39" i="89"/>
  <c r="J39" i="89"/>
  <c r="I39" i="89"/>
  <c r="H39" i="89"/>
  <c r="G39" i="89"/>
  <c r="F39" i="89"/>
  <c r="E39" i="89"/>
  <c r="D39" i="89"/>
  <c r="C39" i="89"/>
  <c r="B39" i="89"/>
  <c r="AH16" i="89"/>
  <c r="P16" i="89"/>
  <c r="AH15" i="89"/>
  <c r="P15" i="89"/>
  <c r="P14" i="89"/>
  <c r="AH13" i="89"/>
  <c r="P13" i="89"/>
  <c r="AH12" i="89"/>
  <c r="P12" i="89"/>
  <c r="AH11" i="89"/>
  <c r="P11" i="89"/>
  <c r="AH10" i="89"/>
  <c r="P10" i="89"/>
  <c r="AH9" i="89"/>
  <c r="P9" i="89"/>
  <c r="AH8" i="89"/>
  <c r="P8" i="89"/>
  <c r="O42" i="88"/>
  <c r="N42" i="88"/>
  <c r="M42" i="88"/>
  <c r="L42" i="88"/>
  <c r="K42" i="88"/>
  <c r="J42" i="88"/>
  <c r="I42" i="88"/>
  <c r="H42" i="88"/>
  <c r="G42" i="88"/>
  <c r="F42" i="88"/>
  <c r="E42" i="88"/>
  <c r="D42" i="88"/>
  <c r="C42" i="88"/>
  <c r="B42" i="88"/>
  <c r="AU39" i="88"/>
  <c r="AT39" i="88"/>
  <c r="AS39" i="88"/>
  <c r="AR39" i="88"/>
  <c r="AQ39" i="88"/>
  <c r="AP39" i="88"/>
  <c r="AO39" i="88"/>
  <c r="AN39" i="88"/>
  <c r="AM39" i="88"/>
  <c r="AL39" i="88"/>
  <c r="AK39" i="88"/>
  <c r="AJ39" i="88"/>
  <c r="AI39" i="88"/>
  <c r="AH39" i="88"/>
  <c r="AG39" i="88"/>
  <c r="AF39" i="88"/>
  <c r="AE39" i="88"/>
  <c r="AD39" i="88"/>
  <c r="AC39" i="88"/>
  <c r="AB39" i="88"/>
  <c r="AA39" i="88"/>
  <c r="Z39" i="88"/>
  <c r="Y39" i="88"/>
  <c r="X39" i="88"/>
  <c r="W39" i="88"/>
  <c r="V39" i="88"/>
  <c r="U39" i="88"/>
  <c r="T39" i="88"/>
  <c r="S39" i="88"/>
  <c r="R39" i="88"/>
  <c r="Q39" i="88"/>
  <c r="P39" i="88"/>
  <c r="O39" i="88"/>
  <c r="N39" i="88"/>
  <c r="M39" i="88"/>
  <c r="L39" i="88"/>
  <c r="K39" i="88"/>
  <c r="J39" i="88"/>
  <c r="I39" i="88"/>
  <c r="H39" i="88"/>
  <c r="G39" i="88"/>
  <c r="F39" i="88"/>
  <c r="E39" i="88"/>
  <c r="D39" i="88"/>
  <c r="C39" i="88"/>
  <c r="B39" i="88"/>
  <c r="AU16" i="88"/>
  <c r="AT16" i="88"/>
  <c r="AO16" i="88"/>
  <c r="AL16" i="88"/>
  <c r="AK16" i="88"/>
  <c r="AI16" i="88"/>
  <c r="AH16" i="88"/>
  <c r="S16" i="88"/>
  <c r="Q16" i="88"/>
  <c r="P16" i="88"/>
  <c r="AU15" i="88"/>
  <c r="AT15" i="88"/>
  <c r="AO15" i="88"/>
  <c r="AL15" i="88"/>
  <c r="AK15" i="88"/>
  <c r="AI15" i="88"/>
  <c r="AH15" i="88"/>
  <c r="S15" i="88"/>
  <c r="Q15" i="88"/>
  <c r="P15" i="88"/>
  <c r="AU14" i="88"/>
  <c r="AT14" i="88"/>
  <c r="AO14" i="88"/>
  <c r="AL14" i="88"/>
  <c r="AK14" i="88"/>
  <c r="AI14" i="88"/>
  <c r="AH14" i="88"/>
  <c r="S14" i="88"/>
  <c r="Q14" i="88"/>
  <c r="P14" i="88"/>
  <c r="AU13" i="88"/>
  <c r="AT13" i="88"/>
  <c r="AO13" i="88"/>
  <c r="AL13" i="88"/>
  <c r="AK13" i="88"/>
  <c r="AI13" i="88"/>
  <c r="AH13" i="88"/>
  <c r="S13" i="88"/>
  <c r="Q13" i="88"/>
  <c r="P13" i="88"/>
  <c r="AU12" i="88"/>
  <c r="AT12" i="88"/>
  <c r="AO12" i="88"/>
  <c r="AL12" i="88"/>
  <c r="AK12" i="88"/>
  <c r="AI12" i="88"/>
  <c r="AH12" i="88"/>
  <c r="S12" i="88"/>
  <c r="Q12" i="88"/>
  <c r="P12" i="88"/>
  <c r="AU11" i="88"/>
  <c r="AT11" i="88"/>
  <c r="AO11" i="88"/>
  <c r="AL11" i="88"/>
  <c r="AK11" i="88"/>
  <c r="AI11" i="88"/>
  <c r="AH11" i="88"/>
  <c r="S11" i="88"/>
  <c r="Q11" i="88"/>
  <c r="P11" i="88"/>
  <c r="AU10" i="88"/>
  <c r="AT10" i="88"/>
  <c r="AO10" i="88"/>
  <c r="AL10" i="88"/>
  <c r="AK10" i="88"/>
  <c r="AI10" i="88"/>
  <c r="AH10" i="88"/>
  <c r="S10" i="88"/>
  <c r="Q10" i="88"/>
  <c r="P10" i="88"/>
  <c r="AU9" i="88"/>
  <c r="AT9" i="88"/>
  <c r="AO9" i="88"/>
  <c r="AL9" i="88"/>
  <c r="AK9" i="88"/>
  <c r="AI9" i="88"/>
  <c r="AH9" i="88"/>
  <c r="S9" i="88"/>
  <c r="Q9" i="88"/>
  <c r="P9" i="88"/>
  <c r="AU8" i="88"/>
  <c r="AT8" i="88"/>
  <c r="AO8" i="88"/>
  <c r="AL8" i="88"/>
  <c r="AK8" i="88"/>
  <c r="AI8" i="88"/>
  <c r="AH8" i="88"/>
  <c r="S8" i="88"/>
  <c r="Q8" i="88"/>
  <c r="P8" i="88"/>
  <c r="O42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B42" i="87"/>
  <c r="AU39" i="87"/>
  <c r="AT39" i="87"/>
  <c r="AS39" i="87"/>
  <c r="AR39" i="87"/>
  <c r="AQ39" i="87"/>
  <c r="AP39" i="87"/>
  <c r="AO39" i="87"/>
  <c r="AN39" i="87"/>
  <c r="AM39" i="87"/>
  <c r="AL39" i="87"/>
  <c r="AK39" i="87"/>
  <c r="AJ39" i="87"/>
  <c r="AI39" i="87"/>
  <c r="AH39" i="87"/>
  <c r="AG39" i="87"/>
  <c r="AF39" i="87"/>
  <c r="AE39" i="87"/>
  <c r="AD39" i="87"/>
  <c r="AC39" i="87"/>
  <c r="AB39" i="87"/>
  <c r="AA39" i="87"/>
  <c r="Z39" i="87"/>
  <c r="Y39" i="87"/>
  <c r="X39" i="87"/>
  <c r="W39" i="87"/>
  <c r="V39" i="87"/>
  <c r="U39" i="87"/>
  <c r="T39" i="87"/>
  <c r="S39" i="87"/>
  <c r="R39" i="87"/>
  <c r="Q39" i="87"/>
  <c r="P39" i="87"/>
  <c r="O39" i="87"/>
  <c r="N39" i="87"/>
  <c r="M39" i="87"/>
  <c r="L39" i="87"/>
  <c r="K39" i="87"/>
  <c r="J39" i="87"/>
  <c r="I39" i="87"/>
  <c r="H39" i="87"/>
  <c r="G39" i="87"/>
  <c r="F39" i="87"/>
  <c r="E39" i="87"/>
  <c r="D39" i="87"/>
  <c r="C39" i="87"/>
  <c r="B39" i="87"/>
  <c r="AU16" i="87"/>
  <c r="AT16" i="87"/>
  <c r="AO16" i="87"/>
  <c r="AL16" i="87"/>
  <c r="AK16" i="87"/>
  <c r="AI16" i="87"/>
  <c r="AH16" i="87"/>
  <c r="S16" i="87"/>
  <c r="Q16" i="87"/>
  <c r="P16" i="87"/>
  <c r="AU15" i="87"/>
  <c r="AT15" i="87"/>
  <c r="AO15" i="87"/>
  <c r="AL15" i="87"/>
  <c r="AK15" i="87"/>
  <c r="AI15" i="87"/>
  <c r="AH15" i="87"/>
  <c r="S15" i="87"/>
  <c r="Q15" i="87"/>
  <c r="P15" i="87"/>
  <c r="AU14" i="87"/>
  <c r="AT14" i="87"/>
  <c r="AO14" i="87"/>
  <c r="AL14" i="87"/>
  <c r="AK14" i="87"/>
  <c r="AI14" i="87"/>
  <c r="AH14" i="87"/>
  <c r="S14" i="87"/>
  <c r="Q14" i="87"/>
  <c r="P14" i="87"/>
  <c r="AU13" i="87"/>
  <c r="AT13" i="87"/>
  <c r="AO13" i="87"/>
  <c r="AL13" i="87"/>
  <c r="AK13" i="87"/>
  <c r="AI13" i="87"/>
  <c r="AH13" i="87"/>
  <c r="S13" i="87"/>
  <c r="Q13" i="87"/>
  <c r="P13" i="87"/>
  <c r="AU12" i="87"/>
  <c r="AT12" i="87"/>
  <c r="AO12" i="87"/>
  <c r="AL12" i="87"/>
  <c r="AK12" i="87"/>
  <c r="AI12" i="87"/>
  <c r="AH12" i="87"/>
  <c r="S12" i="87"/>
  <c r="Q12" i="87"/>
  <c r="P12" i="87"/>
  <c r="AU11" i="87"/>
  <c r="AT11" i="87"/>
  <c r="AO11" i="87"/>
  <c r="AL11" i="87"/>
  <c r="AK11" i="87"/>
  <c r="AI11" i="87"/>
  <c r="AH11" i="87"/>
  <c r="S11" i="87"/>
  <c r="Q11" i="87"/>
  <c r="P11" i="87"/>
  <c r="AU10" i="87"/>
  <c r="AT10" i="87"/>
  <c r="AO10" i="87"/>
  <c r="AL10" i="87"/>
  <c r="AK10" i="87"/>
  <c r="AI10" i="87"/>
  <c r="AH10" i="87"/>
  <c r="S10" i="87"/>
  <c r="Q10" i="87"/>
  <c r="P10" i="87"/>
  <c r="AU9" i="87"/>
  <c r="AT9" i="87"/>
  <c r="AO9" i="87"/>
  <c r="AL9" i="87"/>
  <c r="AK9" i="87"/>
  <c r="AI9" i="87"/>
  <c r="AH9" i="87"/>
  <c r="S9" i="87"/>
  <c r="Q9" i="87"/>
  <c r="P9" i="87"/>
  <c r="AU8" i="87"/>
  <c r="AT8" i="87"/>
  <c r="AO8" i="87"/>
  <c r="AL8" i="87"/>
  <c r="AK8" i="87"/>
  <c r="AI8" i="87"/>
  <c r="AH8" i="87"/>
  <c r="S8" i="87"/>
  <c r="Q8" i="87"/>
  <c r="P8" i="87"/>
  <c r="O42" i="85"/>
  <c r="N42" i="85"/>
  <c r="M42" i="85"/>
  <c r="L42" i="85"/>
  <c r="K42" i="85"/>
  <c r="J42" i="85"/>
  <c r="I42" i="85"/>
  <c r="H42" i="85"/>
  <c r="G42" i="85"/>
  <c r="F42" i="85"/>
  <c r="E42" i="85"/>
  <c r="D42" i="85"/>
  <c r="C42" i="85"/>
  <c r="B42" i="85"/>
  <c r="AU39" i="85"/>
  <c r="AT39" i="85"/>
  <c r="AS39" i="85"/>
  <c r="AR39" i="85"/>
  <c r="AQ39" i="85"/>
  <c r="AP39" i="85"/>
  <c r="AO39" i="85"/>
  <c r="AN39" i="85"/>
  <c r="AM39" i="85"/>
  <c r="AL39" i="85"/>
  <c r="AK39" i="85"/>
  <c r="AJ39" i="85"/>
  <c r="AI39" i="85"/>
  <c r="AH39" i="85"/>
  <c r="AG39" i="85"/>
  <c r="AF39" i="85"/>
  <c r="AE39" i="85"/>
  <c r="AD39" i="85"/>
  <c r="AC39" i="85"/>
  <c r="AB39" i="85"/>
  <c r="AA39" i="85"/>
  <c r="Z39" i="85"/>
  <c r="Y39" i="85"/>
  <c r="X39" i="85"/>
  <c r="W39" i="85"/>
  <c r="V39" i="85"/>
  <c r="U39" i="85"/>
  <c r="T39" i="85"/>
  <c r="S39" i="85"/>
  <c r="R39" i="85"/>
  <c r="Q39" i="85"/>
  <c r="P39" i="85"/>
  <c r="O39" i="85"/>
  <c r="N39" i="85"/>
  <c r="M39" i="85"/>
  <c r="L39" i="85"/>
  <c r="K39" i="85"/>
  <c r="J39" i="85"/>
  <c r="I39" i="85"/>
  <c r="H39" i="85"/>
  <c r="G39" i="85"/>
  <c r="F39" i="85"/>
  <c r="E39" i="85"/>
  <c r="D39" i="85"/>
  <c r="C39" i="85"/>
  <c r="B39" i="85"/>
  <c r="AU16" i="85"/>
  <c r="AT16" i="85"/>
  <c r="AO16" i="85"/>
  <c r="AL16" i="85"/>
  <c r="AK16" i="85"/>
  <c r="AI16" i="85"/>
  <c r="AH16" i="85"/>
  <c r="S16" i="85"/>
  <c r="Q16" i="85"/>
  <c r="P16" i="85"/>
  <c r="AU15" i="85"/>
  <c r="AT15" i="85"/>
  <c r="AO15" i="85"/>
  <c r="AL15" i="85"/>
  <c r="AK15" i="85"/>
  <c r="AI15" i="85"/>
  <c r="AH15" i="85"/>
  <c r="S15" i="85"/>
  <c r="Q15" i="85"/>
  <c r="P15" i="85"/>
  <c r="AU14" i="85"/>
  <c r="AT14" i="85"/>
  <c r="AO14" i="85"/>
  <c r="AL14" i="85"/>
  <c r="AK14" i="85"/>
  <c r="AI14" i="85"/>
  <c r="AH14" i="85"/>
  <c r="S14" i="85"/>
  <c r="Q14" i="85"/>
  <c r="P14" i="85"/>
  <c r="AU13" i="85"/>
  <c r="AT13" i="85"/>
  <c r="AO13" i="85"/>
  <c r="AL13" i="85"/>
  <c r="AK13" i="85"/>
  <c r="AI13" i="85"/>
  <c r="AH13" i="85"/>
  <c r="S13" i="85"/>
  <c r="Q13" i="85"/>
  <c r="P13" i="85"/>
  <c r="AU12" i="85"/>
  <c r="AT12" i="85"/>
  <c r="AO12" i="85"/>
  <c r="AL12" i="85"/>
  <c r="AK12" i="85"/>
  <c r="AI12" i="85"/>
  <c r="AH12" i="85"/>
  <c r="S12" i="85"/>
  <c r="Q12" i="85"/>
  <c r="P12" i="85"/>
  <c r="AU11" i="85"/>
  <c r="AT11" i="85"/>
  <c r="AO11" i="85"/>
  <c r="AL11" i="85"/>
  <c r="AK11" i="85"/>
  <c r="AI11" i="85"/>
  <c r="AH11" i="85"/>
  <c r="S11" i="85"/>
  <c r="Q11" i="85"/>
  <c r="P11" i="85"/>
  <c r="AU10" i="85"/>
  <c r="AT10" i="85"/>
  <c r="AO10" i="85"/>
  <c r="AL10" i="85"/>
  <c r="AK10" i="85"/>
  <c r="AI10" i="85"/>
  <c r="AH10" i="85"/>
  <c r="S10" i="85"/>
  <c r="Q10" i="85"/>
  <c r="P10" i="85"/>
  <c r="AU9" i="85"/>
  <c r="AT9" i="85"/>
  <c r="AO9" i="85"/>
  <c r="AL9" i="85"/>
  <c r="AK9" i="85"/>
  <c r="AI9" i="85"/>
  <c r="AH9" i="85"/>
  <c r="S9" i="85"/>
  <c r="Q9" i="85"/>
  <c r="P9" i="85"/>
  <c r="AU8" i="85"/>
  <c r="AT8" i="85"/>
  <c r="AO8" i="85"/>
  <c r="AL8" i="85"/>
  <c r="AK8" i="85"/>
  <c r="AI8" i="85"/>
  <c r="AH8" i="85"/>
  <c r="S8" i="85"/>
  <c r="Q8" i="85"/>
  <c r="P8" i="85"/>
  <c r="O42" i="86"/>
  <c r="N42" i="86"/>
  <c r="M42" i="86"/>
  <c r="L42" i="86"/>
  <c r="K42" i="86"/>
  <c r="J42" i="86"/>
  <c r="I42" i="86"/>
  <c r="H42" i="86"/>
  <c r="G42" i="86"/>
  <c r="F42" i="86"/>
  <c r="E42" i="86"/>
  <c r="D42" i="86"/>
  <c r="C42" i="86"/>
  <c r="B42" i="86"/>
  <c r="AU39" i="86"/>
  <c r="AT39" i="86"/>
  <c r="AS39" i="86"/>
  <c r="AR39" i="86"/>
  <c r="AQ39" i="86"/>
  <c r="AP39" i="86"/>
  <c r="AO39" i="86"/>
  <c r="AN39" i="86"/>
  <c r="AM39" i="86"/>
  <c r="AL39" i="86"/>
  <c r="AK39" i="86"/>
  <c r="AJ39" i="86"/>
  <c r="AI39" i="86"/>
  <c r="AH39" i="86"/>
  <c r="AG39" i="86"/>
  <c r="AF39" i="86"/>
  <c r="AE39" i="86"/>
  <c r="AD39" i="86"/>
  <c r="AC39" i="86"/>
  <c r="AB39" i="86"/>
  <c r="AA39" i="86"/>
  <c r="Z39" i="86"/>
  <c r="Y39" i="86"/>
  <c r="X39" i="86"/>
  <c r="W39" i="86"/>
  <c r="V39" i="86"/>
  <c r="U39" i="86"/>
  <c r="T39" i="86"/>
  <c r="S39" i="86"/>
  <c r="R39" i="86"/>
  <c r="Q39" i="86"/>
  <c r="P39" i="86"/>
  <c r="O39" i="86"/>
  <c r="N39" i="86"/>
  <c r="M39" i="86"/>
  <c r="L39" i="86"/>
  <c r="K39" i="86"/>
  <c r="J39" i="86"/>
  <c r="I39" i="86"/>
  <c r="H39" i="86"/>
  <c r="G39" i="86"/>
  <c r="F39" i="86"/>
  <c r="E39" i="86"/>
  <c r="D39" i="86"/>
  <c r="C39" i="86"/>
  <c r="B39" i="86"/>
  <c r="AU16" i="86"/>
  <c r="AT16" i="86"/>
  <c r="AO16" i="86"/>
  <c r="AL16" i="86"/>
  <c r="AK16" i="86"/>
  <c r="AI16" i="86"/>
  <c r="AH16" i="86"/>
  <c r="S16" i="86"/>
  <c r="Q16" i="86"/>
  <c r="P16" i="86"/>
  <c r="AU15" i="86"/>
  <c r="AT15" i="86"/>
  <c r="AO15" i="86"/>
  <c r="AL15" i="86"/>
  <c r="AK15" i="86"/>
  <c r="AI15" i="86"/>
  <c r="AH15" i="86"/>
  <c r="S15" i="86"/>
  <c r="Q15" i="86"/>
  <c r="P15" i="86"/>
  <c r="AU14" i="86"/>
  <c r="AT14" i="86"/>
  <c r="AO14" i="86"/>
  <c r="AL14" i="86"/>
  <c r="AK14" i="86"/>
  <c r="AI14" i="86"/>
  <c r="AH14" i="86"/>
  <c r="S14" i="86"/>
  <c r="Q14" i="86"/>
  <c r="P14" i="86"/>
  <c r="AU13" i="86"/>
  <c r="AT13" i="86"/>
  <c r="AO13" i="86"/>
  <c r="AL13" i="86"/>
  <c r="AK13" i="86"/>
  <c r="AI13" i="86"/>
  <c r="AH13" i="86"/>
  <c r="S13" i="86"/>
  <c r="Q13" i="86"/>
  <c r="P13" i="86"/>
  <c r="AU12" i="86"/>
  <c r="AT12" i="86"/>
  <c r="AO12" i="86"/>
  <c r="AL12" i="86"/>
  <c r="AK12" i="86"/>
  <c r="AI12" i="86"/>
  <c r="AH12" i="86"/>
  <c r="S12" i="86"/>
  <c r="Q12" i="86"/>
  <c r="P12" i="86"/>
  <c r="AU11" i="86"/>
  <c r="AT11" i="86"/>
  <c r="AO11" i="86"/>
  <c r="AL11" i="86"/>
  <c r="AK11" i="86"/>
  <c r="AI11" i="86"/>
  <c r="AH11" i="86"/>
  <c r="S11" i="86"/>
  <c r="Q11" i="86"/>
  <c r="P11" i="86"/>
  <c r="AU10" i="86"/>
  <c r="AT10" i="86"/>
  <c r="AO10" i="86"/>
  <c r="AL10" i="86"/>
  <c r="AK10" i="86"/>
  <c r="AI10" i="86"/>
  <c r="AH10" i="86"/>
  <c r="S10" i="86"/>
  <c r="Q10" i="86"/>
  <c r="P10" i="86"/>
  <c r="AU9" i="86"/>
  <c r="AT9" i="86"/>
  <c r="AO9" i="86"/>
  <c r="AL9" i="86"/>
  <c r="AK9" i="86"/>
  <c r="AI9" i="86"/>
  <c r="AH9" i="86"/>
  <c r="S9" i="86"/>
  <c r="Q9" i="86"/>
  <c r="P9" i="86"/>
  <c r="AU8" i="86"/>
  <c r="AT8" i="86"/>
  <c r="AO8" i="86"/>
  <c r="AL8" i="86"/>
  <c r="AK8" i="86"/>
  <c r="AI8" i="86"/>
  <c r="AH8" i="86"/>
  <c r="S8" i="86"/>
  <c r="Q8" i="86"/>
  <c r="P8" i="86"/>
  <c r="O42" i="84"/>
  <c r="N42" i="84"/>
  <c r="M42" i="84"/>
  <c r="L42" i="84"/>
  <c r="K42" i="84"/>
  <c r="J42" i="84"/>
  <c r="I42" i="84"/>
  <c r="H42" i="84"/>
  <c r="G42" i="84"/>
  <c r="F42" i="84"/>
  <c r="E42" i="84"/>
  <c r="D42" i="84"/>
  <c r="C42" i="84"/>
  <c r="B42" i="84"/>
  <c r="AU39" i="84"/>
  <c r="AT39" i="84"/>
  <c r="AS39" i="84"/>
  <c r="AR39" i="84"/>
  <c r="AQ39" i="84"/>
  <c r="AP39" i="84"/>
  <c r="AO39" i="84"/>
  <c r="AN39" i="84"/>
  <c r="AM39" i="84"/>
  <c r="AL39" i="84"/>
  <c r="AK39" i="84"/>
  <c r="AJ39" i="84"/>
  <c r="AI39" i="84"/>
  <c r="AH39" i="84"/>
  <c r="AG39" i="84"/>
  <c r="AF39" i="84"/>
  <c r="AE39" i="84"/>
  <c r="AD39" i="84"/>
  <c r="AC39" i="84"/>
  <c r="AB39" i="84"/>
  <c r="AA39" i="84"/>
  <c r="Z39" i="84"/>
  <c r="Y39" i="84"/>
  <c r="X39" i="84"/>
  <c r="W39" i="84"/>
  <c r="V39" i="84"/>
  <c r="U39" i="84"/>
  <c r="T39" i="84"/>
  <c r="S39" i="84"/>
  <c r="R39" i="84"/>
  <c r="Q39" i="84"/>
  <c r="P39" i="84"/>
  <c r="O39" i="84"/>
  <c r="N39" i="84"/>
  <c r="M39" i="84"/>
  <c r="L39" i="84"/>
  <c r="K39" i="84"/>
  <c r="J39" i="84"/>
  <c r="I39" i="84"/>
  <c r="H39" i="84"/>
  <c r="G39" i="84"/>
  <c r="F39" i="84"/>
  <c r="E39" i="84"/>
  <c r="D39" i="84"/>
  <c r="C39" i="84"/>
  <c r="B39" i="84"/>
  <c r="AU16" i="84"/>
  <c r="AT16" i="84"/>
  <c r="AO16" i="84"/>
  <c r="AL16" i="84"/>
  <c r="AK16" i="84"/>
  <c r="AI16" i="84"/>
  <c r="AH16" i="84"/>
  <c r="S16" i="84"/>
  <c r="Q16" i="84"/>
  <c r="P16" i="84"/>
  <c r="AU15" i="84"/>
  <c r="AT15" i="84"/>
  <c r="AO15" i="84"/>
  <c r="AL15" i="84"/>
  <c r="AK15" i="84"/>
  <c r="AI15" i="84"/>
  <c r="AH15" i="84"/>
  <c r="S15" i="84"/>
  <c r="Q15" i="84"/>
  <c r="P15" i="84"/>
  <c r="AU14" i="84"/>
  <c r="AT14" i="84"/>
  <c r="AO14" i="84"/>
  <c r="AL14" i="84"/>
  <c r="AK14" i="84"/>
  <c r="AI14" i="84"/>
  <c r="AH14" i="84"/>
  <c r="S14" i="84"/>
  <c r="Q14" i="84"/>
  <c r="P14" i="84"/>
  <c r="AU13" i="84"/>
  <c r="AT13" i="84"/>
  <c r="AO13" i="84"/>
  <c r="AL13" i="84"/>
  <c r="AK13" i="84"/>
  <c r="AI13" i="84"/>
  <c r="AH13" i="84"/>
  <c r="S13" i="84"/>
  <c r="Q13" i="84"/>
  <c r="P13" i="84"/>
  <c r="AU12" i="84"/>
  <c r="AT12" i="84"/>
  <c r="AO12" i="84"/>
  <c r="AL12" i="84"/>
  <c r="AK12" i="84"/>
  <c r="AI12" i="84"/>
  <c r="AH12" i="84"/>
  <c r="S12" i="84"/>
  <c r="Q12" i="84"/>
  <c r="P12" i="84"/>
  <c r="AU11" i="84"/>
  <c r="AT11" i="84"/>
  <c r="AO11" i="84"/>
  <c r="AL11" i="84"/>
  <c r="AK11" i="84"/>
  <c r="AI11" i="84"/>
  <c r="AH11" i="84"/>
  <c r="S11" i="84"/>
  <c r="Q11" i="84"/>
  <c r="P11" i="84"/>
  <c r="AU10" i="84"/>
  <c r="AT10" i="84"/>
  <c r="AO10" i="84"/>
  <c r="AL10" i="84"/>
  <c r="AK10" i="84"/>
  <c r="AI10" i="84"/>
  <c r="AH10" i="84"/>
  <c r="S10" i="84"/>
  <c r="Q10" i="84"/>
  <c r="P10" i="84"/>
  <c r="AU9" i="84"/>
  <c r="AT9" i="84"/>
  <c r="AO9" i="84"/>
  <c r="AL9" i="84"/>
  <c r="AK9" i="84"/>
  <c r="AI9" i="84"/>
  <c r="AH9" i="84"/>
  <c r="S9" i="84"/>
  <c r="Q9" i="84"/>
  <c r="P9" i="84"/>
  <c r="AU8" i="84"/>
  <c r="AT8" i="84"/>
  <c r="AO8" i="84"/>
  <c r="AL8" i="84"/>
  <c r="AK8" i="84"/>
  <c r="AI8" i="84"/>
  <c r="AH8" i="84"/>
  <c r="S8" i="84"/>
  <c r="Q8" i="84"/>
  <c r="P8" i="84"/>
  <c r="O42" i="82"/>
  <c r="N42" i="82"/>
  <c r="M42" i="82"/>
  <c r="L42" i="82"/>
  <c r="K42" i="82"/>
  <c r="J42" i="82"/>
  <c r="I42" i="82"/>
  <c r="H42" i="82"/>
  <c r="G42" i="82"/>
  <c r="F42" i="82"/>
  <c r="E42" i="82"/>
  <c r="D42" i="82"/>
  <c r="C42" i="82"/>
  <c r="B42" i="82"/>
  <c r="AU39" i="82"/>
  <c r="AT39" i="82"/>
  <c r="AS39" i="82"/>
  <c r="AR39" i="82"/>
  <c r="AQ39" i="82"/>
  <c r="AP39" i="82"/>
  <c r="AO39" i="82"/>
  <c r="AN39" i="82"/>
  <c r="AM39" i="82"/>
  <c r="AL39" i="82"/>
  <c r="AK39" i="82"/>
  <c r="AJ39" i="82"/>
  <c r="AI39" i="82"/>
  <c r="AH39" i="82"/>
  <c r="AG39" i="82"/>
  <c r="AF39" i="82"/>
  <c r="AE39" i="82"/>
  <c r="AD39" i="82"/>
  <c r="AC39" i="82"/>
  <c r="AB39" i="82"/>
  <c r="AA39" i="82"/>
  <c r="Z39" i="82"/>
  <c r="Y39" i="82"/>
  <c r="X39" i="82"/>
  <c r="W39" i="82"/>
  <c r="V39" i="82"/>
  <c r="U39" i="82"/>
  <c r="T39" i="82"/>
  <c r="S39" i="82"/>
  <c r="R39" i="82"/>
  <c r="Q39" i="82"/>
  <c r="P39" i="82"/>
  <c r="O39" i="82"/>
  <c r="N39" i="82"/>
  <c r="M39" i="82"/>
  <c r="L39" i="82"/>
  <c r="K39" i="82"/>
  <c r="J39" i="82"/>
  <c r="I39" i="82"/>
  <c r="H39" i="82"/>
  <c r="G39" i="82"/>
  <c r="F39" i="82"/>
  <c r="E39" i="82"/>
  <c r="D39" i="82"/>
  <c r="C39" i="82"/>
  <c r="B39" i="82"/>
  <c r="AU16" i="82"/>
  <c r="AT16" i="82"/>
  <c r="AO16" i="82"/>
  <c r="AL16" i="82"/>
  <c r="AK16" i="82"/>
  <c r="AI16" i="82"/>
  <c r="AH16" i="82"/>
  <c r="S16" i="82"/>
  <c r="Q16" i="82"/>
  <c r="P16" i="82"/>
  <c r="AU15" i="82"/>
  <c r="AT15" i="82"/>
  <c r="AO15" i="82"/>
  <c r="AL15" i="82"/>
  <c r="AK15" i="82"/>
  <c r="AI15" i="82"/>
  <c r="AH15" i="82"/>
  <c r="S15" i="82"/>
  <c r="Q15" i="82"/>
  <c r="P15" i="82"/>
  <c r="AU14" i="82"/>
  <c r="AT14" i="82"/>
  <c r="AO14" i="82"/>
  <c r="AL14" i="82"/>
  <c r="AK14" i="82"/>
  <c r="AI14" i="82"/>
  <c r="AH14" i="82"/>
  <c r="S14" i="82"/>
  <c r="Q14" i="82"/>
  <c r="P14" i="82"/>
  <c r="AU13" i="82"/>
  <c r="AT13" i="82"/>
  <c r="AO13" i="82"/>
  <c r="AL13" i="82"/>
  <c r="AK13" i="82"/>
  <c r="AI13" i="82"/>
  <c r="AH13" i="82"/>
  <c r="S13" i="82"/>
  <c r="Q13" i="82"/>
  <c r="P13" i="82"/>
  <c r="AU12" i="82"/>
  <c r="AT12" i="82"/>
  <c r="AO12" i="82"/>
  <c r="AL12" i="82"/>
  <c r="AK12" i="82"/>
  <c r="AI12" i="82"/>
  <c r="AH12" i="82"/>
  <c r="S12" i="82"/>
  <c r="Q12" i="82"/>
  <c r="P12" i="82"/>
  <c r="AU11" i="82"/>
  <c r="AT11" i="82"/>
  <c r="AO11" i="82"/>
  <c r="AL11" i="82"/>
  <c r="AK11" i="82"/>
  <c r="AI11" i="82"/>
  <c r="AH11" i="82"/>
  <c r="S11" i="82"/>
  <c r="Q11" i="82"/>
  <c r="P11" i="82"/>
  <c r="AU10" i="82"/>
  <c r="AT10" i="82"/>
  <c r="AO10" i="82"/>
  <c r="AL10" i="82"/>
  <c r="AK10" i="82"/>
  <c r="AI10" i="82"/>
  <c r="AH10" i="82"/>
  <c r="S10" i="82"/>
  <c r="Q10" i="82"/>
  <c r="P10" i="82"/>
  <c r="AU9" i="82"/>
  <c r="AT9" i="82"/>
  <c r="AO9" i="82"/>
  <c r="AL9" i="82"/>
  <c r="AK9" i="82"/>
  <c r="AI9" i="82"/>
  <c r="AH9" i="82"/>
  <c r="S9" i="82"/>
  <c r="Q9" i="82"/>
  <c r="P9" i="82"/>
  <c r="AU8" i="82"/>
  <c r="AT8" i="82"/>
  <c r="AO8" i="82"/>
  <c r="AL8" i="82"/>
  <c r="AK8" i="82"/>
  <c r="AI8" i="82"/>
  <c r="AH8" i="82"/>
  <c r="S8" i="82"/>
  <c r="Q8" i="82"/>
  <c r="P8" i="82"/>
  <c r="O42" i="81"/>
  <c r="N42" i="81"/>
  <c r="M42" i="81"/>
  <c r="L42" i="81"/>
  <c r="K42" i="81"/>
  <c r="J42" i="81"/>
  <c r="I42" i="81"/>
  <c r="H42" i="81"/>
  <c r="G42" i="81"/>
  <c r="F42" i="81"/>
  <c r="E42" i="81"/>
  <c r="D42" i="81"/>
  <c r="C42" i="81"/>
  <c r="B42" i="81"/>
  <c r="AU39" i="81"/>
  <c r="AT39" i="81"/>
  <c r="AS39" i="81"/>
  <c r="AR39" i="81"/>
  <c r="AQ39" i="81"/>
  <c r="AP39" i="81"/>
  <c r="AO39" i="81"/>
  <c r="AN39" i="81"/>
  <c r="AM39" i="81"/>
  <c r="AL39" i="81"/>
  <c r="AK39" i="81"/>
  <c r="AJ39" i="81"/>
  <c r="AI39" i="81"/>
  <c r="AH39" i="81"/>
  <c r="AG39" i="81"/>
  <c r="AF39" i="81"/>
  <c r="AE39" i="81"/>
  <c r="AD39" i="81"/>
  <c r="AC39" i="81"/>
  <c r="AB39" i="81"/>
  <c r="AA39" i="81"/>
  <c r="Z39" i="81"/>
  <c r="Y39" i="81"/>
  <c r="X39" i="81"/>
  <c r="W39" i="81"/>
  <c r="V39" i="81"/>
  <c r="U39" i="81"/>
  <c r="T39" i="81"/>
  <c r="S39" i="81"/>
  <c r="R39" i="81"/>
  <c r="Q39" i="81"/>
  <c r="P39" i="81"/>
  <c r="O39" i="81"/>
  <c r="N39" i="81"/>
  <c r="M39" i="81"/>
  <c r="L39" i="81"/>
  <c r="K39" i="81"/>
  <c r="J39" i="81"/>
  <c r="I39" i="81"/>
  <c r="H39" i="81"/>
  <c r="G39" i="81"/>
  <c r="F39" i="81"/>
  <c r="E39" i="81"/>
  <c r="D39" i="81"/>
  <c r="C39" i="81"/>
  <c r="B39" i="81"/>
  <c r="AU16" i="81"/>
  <c r="AT16" i="81"/>
  <c r="AO16" i="81"/>
  <c r="AL16" i="81"/>
  <c r="AK16" i="81"/>
  <c r="AI16" i="81"/>
  <c r="AH16" i="81"/>
  <c r="S16" i="81"/>
  <c r="Q16" i="81"/>
  <c r="P16" i="81"/>
  <c r="AU15" i="81"/>
  <c r="AT15" i="81"/>
  <c r="AO15" i="81"/>
  <c r="AL15" i="81"/>
  <c r="AK15" i="81"/>
  <c r="AI15" i="81"/>
  <c r="AH15" i="81"/>
  <c r="S15" i="81"/>
  <c r="Q15" i="81"/>
  <c r="P15" i="81"/>
  <c r="AU14" i="81"/>
  <c r="AT14" i="81"/>
  <c r="AO14" i="81"/>
  <c r="AL14" i="81"/>
  <c r="AK14" i="81"/>
  <c r="AI14" i="81"/>
  <c r="AH14" i="81"/>
  <c r="S14" i="81"/>
  <c r="Q14" i="81"/>
  <c r="P14" i="81"/>
  <c r="AU13" i="81"/>
  <c r="AT13" i="81"/>
  <c r="AO13" i="81"/>
  <c r="AL13" i="81"/>
  <c r="AK13" i="81"/>
  <c r="AI13" i="81"/>
  <c r="AH13" i="81"/>
  <c r="S13" i="81"/>
  <c r="Q13" i="81"/>
  <c r="P13" i="81"/>
  <c r="AU12" i="81"/>
  <c r="AT12" i="81"/>
  <c r="AO12" i="81"/>
  <c r="AL12" i="81"/>
  <c r="AK12" i="81"/>
  <c r="AI12" i="81"/>
  <c r="AH12" i="81"/>
  <c r="S12" i="81"/>
  <c r="Q12" i="81"/>
  <c r="P12" i="81"/>
  <c r="AU11" i="81"/>
  <c r="AT11" i="81"/>
  <c r="AO11" i="81"/>
  <c r="AL11" i="81"/>
  <c r="AK11" i="81"/>
  <c r="AI11" i="81"/>
  <c r="AH11" i="81"/>
  <c r="S11" i="81"/>
  <c r="Q11" i="81"/>
  <c r="P11" i="81"/>
  <c r="AU10" i="81"/>
  <c r="AT10" i="81"/>
  <c r="AO10" i="81"/>
  <c r="AL10" i="81"/>
  <c r="AK10" i="81"/>
  <c r="AI10" i="81"/>
  <c r="AH10" i="81"/>
  <c r="S10" i="81"/>
  <c r="Q10" i="81"/>
  <c r="P10" i="81"/>
  <c r="AU9" i="81"/>
  <c r="AT9" i="81"/>
  <c r="AO9" i="81"/>
  <c r="AL9" i="81"/>
  <c r="AK9" i="81"/>
  <c r="AI9" i="81"/>
  <c r="AH9" i="81"/>
  <c r="S9" i="81"/>
  <c r="Q9" i="81"/>
  <c r="P9" i="81"/>
  <c r="AU8" i="81"/>
  <c r="AT8" i="81"/>
  <c r="AO8" i="81"/>
  <c r="AL8" i="81"/>
  <c r="AK8" i="81"/>
  <c r="AI8" i="81"/>
  <c r="AH8" i="81"/>
  <c r="S8" i="81"/>
  <c r="Q8" i="81"/>
  <c r="P8" i="81"/>
  <c r="O42" i="80"/>
  <c r="N42" i="80"/>
  <c r="M42" i="80"/>
  <c r="L42" i="80"/>
  <c r="K42" i="80"/>
  <c r="J42" i="80"/>
  <c r="I42" i="80"/>
  <c r="H42" i="80"/>
  <c r="G42" i="80"/>
  <c r="F42" i="80"/>
  <c r="E42" i="80"/>
  <c r="D42" i="80"/>
  <c r="C42" i="80"/>
  <c r="B42" i="80"/>
  <c r="AU39" i="80"/>
  <c r="AT39" i="80"/>
  <c r="AS39" i="80"/>
  <c r="AR39" i="80"/>
  <c r="AQ39" i="80"/>
  <c r="AP39" i="80"/>
  <c r="AO39" i="80"/>
  <c r="AN39" i="80"/>
  <c r="AM39" i="80"/>
  <c r="AL39" i="80"/>
  <c r="AK39" i="80"/>
  <c r="AJ39" i="80"/>
  <c r="AI39" i="80"/>
  <c r="AH39" i="80"/>
  <c r="AG39" i="80"/>
  <c r="AF39" i="80"/>
  <c r="AE39" i="80"/>
  <c r="AD39" i="80"/>
  <c r="AC39" i="80"/>
  <c r="AB39" i="80"/>
  <c r="AA39" i="80"/>
  <c r="Z39" i="80"/>
  <c r="Y39" i="80"/>
  <c r="X39" i="80"/>
  <c r="W39" i="80"/>
  <c r="V39" i="80"/>
  <c r="U39" i="80"/>
  <c r="T39" i="80"/>
  <c r="S39" i="80"/>
  <c r="R39" i="80"/>
  <c r="Q39" i="80"/>
  <c r="P39" i="80"/>
  <c r="O39" i="80"/>
  <c r="N39" i="80"/>
  <c r="M39" i="80"/>
  <c r="L39" i="80"/>
  <c r="K39" i="80"/>
  <c r="J39" i="80"/>
  <c r="I39" i="80"/>
  <c r="H39" i="80"/>
  <c r="G39" i="80"/>
  <c r="F39" i="80"/>
  <c r="E39" i="80"/>
  <c r="D39" i="80"/>
  <c r="C39" i="80"/>
  <c r="B39" i="80"/>
  <c r="AU16" i="80"/>
  <c r="AT16" i="80"/>
  <c r="AO16" i="80"/>
  <c r="AL16" i="80"/>
  <c r="AK16" i="80"/>
  <c r="AI16" i="80"/>
  <c r="AH16" i="80"/>
  <c r="S16" i="80"/>
  <c r="Q16" i="80"/>
  <c r="P16" i="80"/>
  <c r="AU15" i="80"/>
  <c r="AT15" i="80"/>
  <c r="AO15" i="80"/>
  <c r="AL15" i="80"/>
  <c r="AK15" i="80"/>
  <c r="AI15" i="80"/>
  <c r="AH15" i="80"/>
  <c r="S15" i="80"/>
  <c r="Q15" i="80"/>
  <c r="P15" i="80"/>
  <c r="AU14" i="80"/>
  <c r="AT14" i="80"/>
  <c r="AO14" i="80"/>
  <c r="AL14" i="80"/>
  <c r="AK14" i="80"/>
  <c r="AI14" i="80"/>
  <c r="AH14" i="80"/>
  <c r="S14" i="80"/>
  <c r="Q14" i="80"/>
  <c r="P14" i="80"/>
  <c r="AU13" i="80"/>
  <c r="AT13" i="80"/>
  <c r="AO13" i="80"/>
  <c r="AL13" i="80"/>
  <c r="AK13" i="80"/>
  <c r="AI13" i="80"/>
  <c r="AH13" i="80"/>
  <c r="S13" i="80"/>
  <c r="Q13" i="80"/>
  <c r="P13" i="80"/>
  <c r="AU12" i="80"/>
  <c r="AT12" i="80"/>
  <c r="AO12" i="80"/>
  <c r="AL12" i="80"/>
  <c r="AK12" i="80"/>
  <c r="AI12" i="80"/>
  <c r="AH12" i="80"/>
  <c r="S12" i="80"/>
  <c r="Q12" i="80"/>
  <c r="P12" i="80"/>
  <c r="AU11" i="80"/>
  <c r="AT11" i="80"/>
  <c r="AO11" i="80"/>
  <c r="AL11" i="80"/>
  <c r="AK11" i="80"/>
  <c r="AI11" i="80"/>
  <c r="AH11" i="80"/>
  <c r="S11" i="80"/>
  <c r="Q11" i="80"/>
  <c r="P11" i="80"/>
  <c r="AU10" i="80"/>
  <c r="AT10" i="80"/>
  <c r="AO10" i="80"/>
  <c r="AL10" i="80"/>
  <c r="AK10" i="80"/>
  <c r="AI10" i="80"/>
  <c r="AH10" i="80"/>
  <c r="S10" i="80"/>
  <c r="Q10" i="80"/>
  <c r="P10" i="80"/>
  <c r="AU9" i="80"/>
  <c r="AT9" i="80"/>
  <c r="AO9" i="80"/>
  <c r="AL9" i="80"/>
  <c r="AK9" i="80"/>
  <c r="AI9" i="80"/>
  <c r="AH9" i="80"/>
  <c r="S9" i="80"/>
  <c r="Q9" i="80"/>
  <c r="P9" i="80"/>
  <c r="AU8" i="80"/>
  <c r="AT8" i="80"/>
  <c r="AO8" i="80"/>
  <c r="AL8" i="80"/>
  <c r="AK8" i="80"/>
  <c r="AI8" i="80"/>
  <c r="AH8" i="80"/>
  <c r="S8" i="80"/>
  <c r="Q8" i="80"/>
  <c r="P8" i="80"/>
  <c r="O42" i="79"/>
  <c r="N42" i="79"/>
  <c r="M42" i="79"/>
  <c r="L42" i="79"/>
  <c r="K42" i="79"/>
  <c r="J42" i="79"/>
  <c r="I42" i="79"/>
  <c r="H42" i="79"/>
  <c r="G42" i="79"/>
  <c r="F42" i="79"/>
  <c r="E42" i="79"/>
  <c r="D42" i="79"/>
  <c r="C42" i="79"/>
  <c r="B42" i="79"/>
  <c r="AU39" i="79"/>
  <c r="AT39" i="79"/>
  <c r="AS39" i="79"/>
  <c r="AR39" i="79"/>
  <c r="AQ39" i="79"/>
  <c r="AP39" i="79"/>
  <c r="AO39" i="79"/>
  <c r="AN39" i="79"/>
  <c r="AM39" i="79"/>
  <c r="AL39" i="79"/>
  <c r="AK39" i="79"/>
  <c r="AJ39" i="79"/>
  <c r="AI39" i="79"/>
  <c r="AH39" i="79"/>
  <c r="AG39" i="79"/>
  <c r="AF39" i="79"/>
  <c r="AE39" i="79"/>
  <c r="AD39" i="79"/>
  <c r="AC39" i="79"/>
  <c r="AB39" i="79"/>
  <c r="AA39" i="79"/>
  <c r="Z39" i="79"/>
  <c r="Y39" i="79"/>
  <c r="X39" i="79"/>
  <c r="W39" i="79"/>
  <c r="V39" i="79"/>
  <c r="U39" i="79"/>
  <c r="T39" i="79"/>
  <c r="S39" i="79"/>
  <c r="R39" i="79"/>
  <c r="Q39" i="79"/>
  <c r="P39" i="79"/>
  <c r="O39" i="79"/>
  <c r="N39" i="79"/>
  <c r="M39" i="79"/>
  <c r="L39" i="79"/>
  <c r="K39" i="79"/>
  <c r="J39" i="79"/>
  <c r="I39" i="79"/>
  <c r="H39" i="79"/>
  <c r="G39" i="79"/>
  <c r="F39" i="79"/>
  <c r="E39" i="79"/>
  <c r="D39" i="79"/>
  <c r="C39" i="79"/>
  <c r="B39" i="79"/>
  <c r="AU16" i="79"/>
  <c r="AT16" i="79"/>
  <c r="AO16" i="79"/>
  <c r="AL16" i="79"/>
  <c r="AK16" i="79"/>
  <c r="AI16" i="79"/>
  <c r="AH16" i="79"/>
  <c r="S16" i="79"/>
  <c r="Q16" i="79"/>
  <c r="P16" i="79"/>
  <c r="AU15" i="79"/>
  <c r="AT15" i="79"/>
  <c r="AO15" i="79"/>
  <c r="AL15" i="79"/>
  <c r="AK15" i="79"/>
  <c r="AI15" i="79"/>
  <c r="AH15" i="79"/>
  <c r="S15" i="79"/>
  <c r="Q15" i="79"/>
  <c r="P15" i="79"/>
  <c r="AU14" i="79"/>
  <c r="AT14" i="79"/>
  <c r="AO14" i="79"/>
  <c r="AL14" i="79"/>
  <c r="AK14" i="79"/>
  <c r="AI14" i="79"/>
  <c r="AH14" i="79"/>
  <c r="S14" i="79"/>
  <c r="Q14" i="79"/>
  <c r="P14" i="79"/>
  <c r="AU13" i="79"/>
  <c r="AT13" i="79"/>
  <c r="AO13" i="79"/>
  <c r="AL13" i="79"/>
  <c r="AK13" i="79"/>
  <c r="AI13" i="79"/>
  <c r="AH13" i="79"/>
  <c r="S13" i="79"/>
  <c r="Q13" i="79"/>
  <c r="P13" i="79"/>
  <c r="AU12" i="79"/>
  <c r="AT12" i="79"/>
  <c r="AO12" i="79"/>
  <c r="AL12" i="79"/>
  <c r="AK12" i="79"/>
  <c r="AI12" i="79"/>
  <c r="AH12" i="79"/>
  <c r="S12" i="79"/>
  <c r="Q12" i="79"/>
  <c r="P12" i="79"/>
  <c r="AU11" i="79"/>
  <c r="AT11" i="79"/>
  <c r="AO11" i="79"/>
  <c r="AL11" i="79"/>
  <c r="AK11" i="79"/>
  <c r="AI11" i="79"/>
  <c r="AH11" i="79"/>
  <c r="S11" i="79"/>
  <c r="Q11" i="79"/>
  <c r="P11" i="79"/>
  <c r="AU10" i="79"/>
  <c r="AT10" i="79"/>
  <c r="AO10" i="79"/>
  <c r="AL10" i="79"/>
  <c r="AK10" i="79"/>
  <c r="AI10" i="79"/>
  <c r="AH10" i="79"/>
  <c r="S10" i="79"/>
  <c r="Q10" i="79"/>
  <c r="P10" i="79"/>
  <c r="AU9" i="79"/>
  <c r="AT9" i="79"/>
  <c r="AO9" i="79"/>
  <c r="AL9" i="79"/>
  <c r="AK9" i="79"/>
  <c r="AI9" i="79"/>
  <c r="AH9" i="79"/>
  <c r="S9" i="79"/>
  <c r="Q9" i="79"/>
  <c r="P9" i="79"/>
  <c r="AU8" i="79"/>
  <c r="AT8" i="79"/>
  <c r="AO8" i="79"/>
  <c r="AL8" i="79"/>
  <c r="AK8" i="79"/>
  <c r="AI8" i="79"/>
  <c r="AH8" i="79"/>
  <c r="S8" i="79"/>
  <c r="Q8" i="79"/>
  <c r="P8" i="79"/>
  <c r="O42" i="78"/>
  <c r="N42" i="78"/>
  <c r="M42" i="78"/>
  <c r="L42" i="78"/>
  <c r="K42" i="78"/>
  <c r="J42" i="78"/>
  <c r="I42" i="78"/>
  <c r="H42" i="78"/>
  <c r="G42" i="78"/>
  <c r="F42" i="78"/>
  <c r="E42" i="78"/>
  <c r="D42" i="78"/>
  <c r="C42" i="78"/>
  <c r="B42" i="78"/>
  <c r="AU39" i="78"/>
  <c r="AT39" i="78"/>
  <c r="AS39" i="78"/>
  <c r="AR39" i="78"/>
  <c r="AQ39" i="78"/>
  <c r="AP39" i="78"/>
  <c r="AO39" i="78"/>
  <c r="AN39" i="78"/>
  <c r="AM39" i="78"/>
  <c r="AL39" i="78"/>
  <c r="AK39" i="78"/>
  <c r="AJ39" i="78"/>
  <c r="AI39" i="78"/>
  <c r="AH39" i="78"/>
  <c r="AG39" i="78"/>
  <c r="AF39" i="78"/>
  <c r="AE39" i="78"/>
  <c r="AD39" i="78"/>
  <c r="AC39" i="78"/>
  <c r="AB39" i="78"/>
  <c r="AA39" i="78"/>
  <c r="Z39" i="78"/>
  <c r="Y39" i="78"/>
  <c r="X39" i="78"/>
  <c r="W39" i="78"/>
  <c r="V39" i="78"/>
  <c r="U39" i="78"/>
  <c r="T39" i="78"/>
  <c r="S39" i="78"/>
  <c r="R39" i="78"/>
  <c r="Q39" i="78"/>
  <c r="P39" i="78"/>
  <c r="O39" i="78"/>
  <c r="N39" i="78"/>
  <c r="M39" i="78"/>
  <c r="L39" i="78"/>
  <c r="K39" i="78"/>
  <c r="J39" i="78"/>
  <c r="I39" i="78"/>
  <c r="H39" i="78"/>
  <c r="G39" i="78"/>
  <c r="F39" i="78"/>
  <c r="E39" i="78"/>
  <c r="D39" i="78"/>
  <c r="C39" i="78"/>
  <c r="B39" i="78"/>
  <c r="AU16" i="78"/>
  <c r="AT16" i="78"/>
  <c r="AO16" i="78"/>
  <c r="AL16" i="78"/>
  <c r="AK16" i="78"/>
  <c r="AI16" i="78"/>
  <c r="AH16" i="78"/>
  <c r="S16" i="78"/>
  <c r="Q16" i="78"/>
  <c r="P16" i="78"/>
  <c r="AU15" i="78"/>
  <c r="AT15" i="78"/>
  <c r="AO15" i="78"/>
  <c r="AL15" i="78"/>
  <c r="AK15" i="78"/>
  <c r="AI15" i="78"/>
  <c r="AH15" i="78"/>
  <c r="S15" i="78"/>
  <c r="Q15" i="78"/>
  <c r="P15" i="78"/>
  <c r="AU14" i="78"/>
  <c r="AT14" i="78"/>
  <c r="AO14" i="78"/>
  <c r="AL14" i="78"/>
  <c r="AK14" i="78"/>
  <c r="AI14" i="78"/>
  <c r="AH14" i="78"/>
  <c r="S14" i="78"/>
  <c r="Q14" i="78"/>
  <c r="P14" i="78"/>
  <c r="AU13" i="78"/>
  <c r="AT13" i="78"/>
  <c r="AO13" i="78"/>
  <c r="AL13" i="78"/>
  <c r="AK13" i="78"/>
  <c r="AI13" i="78"/>
  <c r="AH13" i="78"/>
  <c r="S13" i="78"/>
  <c r="Q13" i="78"/>
  <c r="P13" i="78"/>
  <c r="AU12" i="78"/>
  <c r="AT12" i="78"/>
  <c r="AO12" i="78"/>
  <c r="AL12" i="78"/>
  <c r="AK12" i="78"/>
  <c r="AI12" i="78"/>
  <c r="AH12" i="78"/>
  <c r="S12" i="78"/>
  <c r="Q12" i="78"/>
  <c r="P12" i="78"/>
  <c r="AU11" i="78"/>
  <c r="AT11" i="78"/>
  <c r="AO11" i="78"/>
  <c r="AL11" i="78"/>
  <c r="AK11" i="78"/>
  <c r="AI11" i="78"/>
  <c r="AH11" i="78"/>
  <c r="S11" i="78"/>
  <c r="Q11" i="78"/>
  <c r="P11" i="78"/>
  <c r="AU10" i="78"/>
  <c r="AT10" i="78"/>
  <c r="AO10" i="78"/>
  <c r="AL10" i="78"/>
  <c r="AK10" i="78"/>
  <c r="AI10" i="78"/>
  <c r="AH10" i="78"/>
  <c r="S10" i="78"/>
  <c r="Q10" i="78"/>
  <c r="P10" i="78"/>
  <c r="AU9" i="78"/>
  <c r="AT9" i="78"/>
  <c r="AO9" i="78"/>
  <c r="AL9" i="78"/>
  <c r="AK9" i="78"/>
  <c r="AI9" i="78"/>
  <c r="AH9" i="78"/>
  <c r="S9" i="78"/>
  <c r="Q9" i="78"/>
  <c r="P9" i="78"/>
  <c r="AU8" i="78"/>
  <c r="AT8" i="78"/>
  <c r="AO8" i="78"/>
  <c r="AL8" i="78"/>
  <c r="AK8" i="78"/>
  <c r="AI8" i="78"/>
  <c r="AH8" i="78"/>
  <c r="S8" i="78"/>
  <c r="Q8" i="78"/>
  <c r="P8" i="78"/>
  <c r="O42" i="77"/>
  <c r="N42" i="77"/>
  <c r="M42" i="77"/>
  <c r="L42" i="77"/>
  <c r="K42" i="77"/>
  <c r="J42" i="77"/>
  <c r="I42" i="77"/>
  <c r="H42" i="77"/>
  <c r="G42" i="77"/>
  <c r="F42" i="77"/>
  <c r="E42" i="77"/>
  <c r="D42" i="77"/>
  <c r="C42" i="77"/>
  <c r="B42" i="77"/>
  <c r="AU39" i="77"/>
  <c r="AT39" i="77"/>
  <c r="AS39" i="77"/>
  <c r="AR39" i="77"/>
  <c r="AQ39" i="77"/>
  <c r="AP39" i="77"/>
  <c r="AO39" i="77"/>
  <c r="AN39" i="77"/>
  <c r="AM39" i="77"/>
  <c r="AL39" i="77"/>
  <c r="AK39" i="77"/>
  <c r="AJ39" i="77"/>
  <c r="AI39" i="77"/>
  <c r="AH39" i="77"/>
  <c r="AG39" i="77"/>
  <c r="AF39" i="77"/>
  <c r="AE39" i="77"/>
  <c r="AD39" i="77"/>
  <c r="AC39" i="77"/>
  <c r="AB39" i="77"/>
  <c r="AA39" i="77"/>
  <c r="Z39" i="77"/>
  <c r="Y39" i="77"/>
  <c r="X39" i="77"/>
  <c r="W39" i="77"/>
  <c r="V39" i="77"/>
  <c r="U39" i="77"/>
  <c r="T39" i="77"/>
  <c r="S39" i="77"/>
  <c r="R39" i="77"/>
  <c r="Q39" i="77"/>
  <c r="P39" i="77"/>
  <c r="O39" i="77"/>
  <c r="N39" i="77"/>
  <c r="M39" i="77"/>
  <c r="L39" i="77"/>
  <c r="K39" i="77"/>
  <c r="J39" i="77"/>
  <c r="I39" i="77"/>
  <c r="H39" i="77"/>
  <c r="G39" i="77"/>
  <c r="F39" i="77"/>
  <c r="E39" i="77"/>
  <c r="D39" i="77"/>
  <c r="C39" i="77"/>
  <c r="B39" i="77"/>
  <c r="AU16" i="77"/>
  <c r="AT16" i="77"/>
  <c r="AO16" i="77"/>
  <c r="AL16" i="77"/>
  <c r="AK16" i="77"/>
  <c r="AI16" i="77"/>
  <c r="AH16" i="77"/>
  <c r="S16" i="77"/>
  <c r="Q16" i="77"/>
  <c r="P16" i="77"/>
  <c r="AU15" i="77"/>
  <c r="AT15" i="77"/>
  <c r="AO15" i="77"/>
  <c r="AL15" i="77"/>
  <c r="AK15" i="77"/>
  <c r="AI15" i="77"/>
  <c r="AH15" i="77"/>
  <c r="S15" i="77"/>
  <c r="Q15" i="77"/>
  <c r="P15" i="77"/>
  <c r="AU14" i="77"/>
  <c r="AT14" i="77"/>
  <c r="AO14" i="77"/>
  <c r="AL14" i="77"/>
  <c r="AK14" i="77"/>
  <c r="AI14" i="77"/>
  <c r="AH14" i="77"/>
  <c r="S14" i="77"/>
  <c r="Q14" i="77"/>
  <c r="P14" i="77"/>
  <c r="AU13" i="77"/>
  <c r="AT13" i="77"/>
  <c r="AO13" i="77"/>
  <c r="AL13" i="77"/>
  <c r="AK13" i="77"/>
  <c r="AI13" i="77"/>
  <c r="AH13" i="77"/>
  <c r="S13" i="77"/>
  <c r="Q13" i="77"/>
  <c r="P13" i="77"/>
  <c r="AU12" i="77"/>
  <c r="AT12" i="77"/>
  <c r="AO12" i="77"/>
  <c r="AL12" i="77"/>
  <c r="AK12" i="77"/>
  <c r="AI12" i="77"/>
  <c r="AH12" i="77"/>
  <c r="S12" i="77"/>
  <c r="Q12" i="77"/>
  <c r="P12" i="77"/>
  <c r="AU11" i="77"/>
  <c r="AT11" i="77"/>
  <c r="AO11" i="77"/>
  <c r="AL11" i="77"/>
  <c r="AK11" i="77"/>
  <c r="AI11" i="77"/>
  <c r="AH11" i="77"/>
  <c r="S11" i="77"/>
  <c r="Q11" i="77"/>
  <c r="P11" i="77"/>
  <c r="AU10" i="77"/>
  <c r="AT10" i="77"/>
  <c r="AO10" i="77"/>
  <c r="AL10" i="77"/>
  <c r="AK10" i="77"/>
  <c r="AI10" i="77"/>
  <c r="AH10" i="77"/>
  <c r="S10" i="77"/>
  <c r="Q10" i="77"/>
  <c r="P10" i="77"/>
  <c r="AU9" i="77"/>
  <c r="AT9" i="77"/>
  <c r="AO9" i="77"/>
  <c r="AL9" i="77"/>
  <c r="AK9" i="77"/>
  <c r="AI9" i="77"/>
  <c r="AH9" i="77"/>
  <c r="S9" i="77"/>
  <c r="Q9" i="77"/>
  <c r="P9" i="77"/>
  <c r="AU8" i="77"/>
  <c r="AT8" i="77"/>
  <c r="AO8" i="77"/>
  <c r="AL8" i="77"/>
  <c r="AK8" i="77"/>
  <c r="AI8" i="77"/>
  <c r="AH8" i="77"/>
  <c r="S8" i="77"/>
  <c r="Q8" i="77"/>
  <c r="P8" i="77"/>
  <c r="O42" i="76"/>
  <c r="N42" i="76"/>
  <c r="M42" i="76"/>
  <c r="L42" i="76"/>
  <c r="K42" i="76"/>
  <c r="J42" i="76"/>
  <c r="I42" i="76"/>
  <c r="H42" i="76"/>
  <c r="G42" i="76"/>
  <c r="F42" i="76"/>
  <c r="E42" i="76"/>
  <c r="D42" i="76"/>
  <c r="C42" i="76"/>
  <c r="B42" i="76"/>
  <c r="AU39" i="76"/>
  <c r="AT39" i="76"/>
  <c r="AS39" i="76"/>
  <c r="AR39" i="76"/>
  <c r="AQ39" i="76"/>
  <c r="AP39" i="76"/>
  <c r="AO39" i="76"/>
  <c r="AN39" i="76"/>
  <c r="AM39" i="76"/>
  <c r="AL39" i="76"/>
  <c r="AK39" i="76"/>
  <c r="AJ39" i="76"/>
  <c r="AI39" i="76"/>
  <c r="AH39" i="76"/>
  <c r="AG39" i="76"/>
  <c r="AF39" i="76"/>
  <c r="AE39" i="76"/>
  <c r="AD39" i="76"/>
  <c r="AC39" i="76"/>
  <c r="AB39" i="76"/>
  <c r="AA39" i="76"/>
  <c r="Z39" i="76"/>
  <c r="Y39" i="76"/>
  <c r="X39" i="76"/>
  <c r="W39" i="76"/>
  <c r="V39" i="76"/>
  <c r="U39" i="76"/>
  <c r="T39" i="76"/>
  <c r="S39" i="76"/>
  <c r="R39" i="76"/>
  <c r="Q39" i="76"/>
  <c r="P39" i="76"/>
  <c r="O39" i="76"/>
  <c r="N39" i="76"/>
  <c r="M39" i="76"/>
  <c r="L39" i="76"/>
  <c r="K39" i="76"/>
  <c r="J39" i="76"/>
  <c r="I39" i="76"/>
  <c r="H39" i="76"/>
  <c r="G39" i="76"/>
  <c r="F39" i="76"/>
  <c r="E39" i="76"/>
  <c r="D39" i="76"/>
  <c r="C39" i="76"/>
  <c r="B39" i="76"/>
  <c r="AU16" i="76"/>
  <c r="AT16" i="76"/>
  <c r="AO16" i="76"/>
  <c r="AL16" i="76"/>
  <c r="AK16" i="76"/>
  <c r="AI16" i="76"/>
  <c r="AH16" i="76"/>
  <c r="S16" i="76"/>
  <c r="Q16" i="76"/>
  <c r="P16" i="76"/>
  <c r="AU15" i="76"/>
  <c r="AT15" i="76"/>
  <c r="AO15" i="76"/>
  <c r="AL15" i="76"/>
  <c r="AK15" i="76"/>
  <c r="AI15" i="76"/>
  <c r="AH15" i="76"/>
  <c r="S15" i="76"/>
  <c r="Q15" i="76"/>
  <c r="P15" i="76"/>
  <c r="AU14" i="76"/>
  <c r="AT14" i="76"/>
  <c r="AO14" i="76"/>
  <c r="AL14" i="76"/>
  <c r="AK14" i="76"/>
  <c r="AI14" i="76"/>
  <c r="AH14" i="76"/>
  <c r="S14" i="76"/>
  <c r="Q14" i="76"/>
  <c r="P14" i="76"/>
  <c r="AU13" i="76"/>
  <c r="AT13" i="76"/>
  <c r="AO13" i="76"/>
  <c r="AL13" i="76"/>
  <c r="AK13" i="76"/>
  <c r="AI13" i="76"/>
  <c r="AH13" i="76"/>
  <c r="S13" i="76"/>
  <c r="Q13" i="76"/>
  <c r="P13" i="76"/>
  <c r="AU12" i="76"/>
  <c r="AT12" i="76"/>
  <c r="AO12" i="76"/>
  <c r="AL12" i="76"/>
  <c r="AK12" i="76"/>
  <c r="AI12" i="76"/>
  <c r="AH12" i="76"/>
  <c r="S12" i="76"/>
  <c r="Q12" i="76"/>
  <c r="P12" i="76"/>
  <c r="AU11" i="76"/>
  <c r="AT11" i="76"/>
  <c r="AO11" i="76"/>
  <c r="AL11" i="76"/>
  <c r="AK11" i="76"/>
  <c r="AI11" i="76"/>
  <c r="AH11" i="76"/>
  <c r="S11" i="76"/>
  <c r="Q11" i="76"/>
  <c r="P11" i="76"/>
  <c r="AU10" i="76"/>
  <c r="AT10" i="76"/>
  <c r="AO10" i="76"/>
  <c r="AL10" i="76"/>
  <c r="AK10" i="76"/>
  <c r="AI10" i="76"/>
  <c r="AH10" i="76"/>
  <c r="S10" i="76"/>
  <c r="Q10" i="76"/>
  <c r="P10" i="76"/>
  <c r="AU9" i="76"/>
  <c r="AT9" i="76"/>
  <c r="AO9" i="76"/>
  <c r="AL9" i="76"/>
  <c r="AK9" i="76"/>
  <c r="AI9" i="76"/>
  <c r="AH9" i="76"/>
  <c r="S9" i="76"/>
  <c r="Q9" i="76"/>
  <c r="P9" i="76"/>
  <c r="AU8" i="76"/>
  <c r="AT8" i="76"/>
  <c r="AO8" i="76"/>
  <c r="AL8" i="76"/>
  <c r="AK8" i="76"/>
  <c r="AI8" i="76"/>
  <c r="AH8" i="76"/>
  <c r="S8" i="76"/>
  <c r="Q8" i="76"/>
  <c r="P8" i="76"/>
  <c r="O42" i="75"/>
  <c r="N42" i="75"/>
  <c r="M42" i="75"/>
  <c r="L42" i="75"/>
  <c r="K42" i="75"/>
  <c r="J42" i="75"/>
  <c r="I42" i="75"/>
  <c r="H42" i="75"/>
  <c r="G42" i="75"/>
  <c r="F42" i="75"/>
  <c r="E42" i="75"/>
  <c r="D42" i="75"/>
  <c r="C42" i="75"/>
  <c r="B42" i="75"/>
  <c r="AU39" i="75"/>
  <c r="AT39" i="75"/>
  <c r="AS39" i="75"/>
  <c r="AR39" i="75"/>
  <c r="AQ39" i="75"/>
  <c r="AP39" i="75"/>
  <c r="AO39" i="75"/>
  <c r="AN39" i="75"/>
  <c r="AM39" i="75"/>
  <c r="AL39" i="75"/>
  <c r="AK39" i="75"/>
  <c r="AJ39" i="75"/>
  <c r="AI39" i="75"/>
  <c r="AH39" i="75"/>
  <c r="AG39" i="75"/>
  <c r="AF39" i="75"/>
  <c r="AE39" i="75"/>
  <c r="AD39" i="75"/>
  <c r="AC39" i="75"/>
  <c r="AB39" i="75"/>
  <c r="AA39" i="75"/>
  <c r="Z39" i="75"/>
  <c r="Y39" i="75"/>
  <c r="X39" i="75"/>
  <c r="W39" i="75"/>
  <c r="V39" i="75"/>
  <c r="U39" i="75"/>
  <c r="T39" i="75"/>
  <c r="S39" i="75"/>
  <c r="R39" i="75"/>
  <c r="Q39" i="75"/>
  <c r="P39" i="75"/>
  <c r="O39" i="75"/>
  <c r="N39" i="75"/>
  <c r="M39" i="75"/>
  <c r="L39" i="75"/>
  <c r="K39" i="75"/>
  <c r="J39" i="75"/>
  <c r="I39" i="75"/>
  <c r="H39" i="75"/>
  <c r="G39" i="75"/>
  <c r="F39" i="75"/>
  <c r="E39" i="75"/>
  <c r="D39" i="75"/>
  <c r="C39" i="75"/>
  <c r="B39" i="75"/>
  <c r="AU16" i="75"/>
  <c r="AT16" i="75"/>
  <c r="AO16" i="75"/>
  <c r="AL16" i="75"/>
  <c r="AK16" i="75"/>
  <c r="AI16" i="75"/>
  <c r="AH16" i="75"/>
  <c r="S16" i="75"/>
  <c r="Q16" i="75"/>
  <c r="P16" i="75"/>
  <c r="AU15" i="75"/>
  <c r="AT15" i="75"/>
  <c r="AO15" i="75"/>
  <c r="AL15" i="75"/>
  <c r="AK15" i="75"/>
  <c r="AI15" i="75"/>
  <c r="AH15" i="75"/>
  <c r="S15" i="75"/>
  <c r="Q15" i="75"/>
  <c r="P15" i="75"/>
  <c r="AU14" i="75"/>
  <c r="AT14" i="75"/>
  <c r="AO14" i="75"/>
  <c r="AL14" i="75"/>
  <c r="AK14" i="75"/>
  <c r="AI14" i="75"/>
  <c r="AH14" i="75"/>
  <c r="S14" i="75"/>
  <c r="Q14" i="75"/>
  <c r="P14" i="75"/>
  <c r="AU13" i="75"/>
  <c r="AT13" i="75"/>
  <c r="AO13" i="75"/>
  <c r="AL13" i="75"/>
  <c r="AK13" i="75"/>
  <c r="AI13" i="75"/>
  <c r="AH13" i="75"/>
  <c r="S13" i="75"/>
  <c r="Q13" i="75"/>
  <c r="P13" i="75"/>
  <c r="AU12" i="75"/>
  <c r="AT12" i="75"/>
  <c r="AO12" i="75"/>
  <c r="AL12" i="75"/>
  <c r="AK12" i="75"/>
  <c r="AI12" i="75"/>
  <c r="AH12" i="75"/>
  <c r="S12" i="75"/>
  <c r="Q12" i="75"/>
  <c r="P12" i="75"/>
  <c r="AU11" i="75"/>
  <c r="AT11" i="75"/>
  <c r="AO11" i="75"/>
  <c r="AL11" i="75"/>
  <c r="AK11" i="75"/>
  <c r="AI11" i="75"/>
  <c r="AH11" i="75"/>
  <c r="S11" i="75"/>
  <c r="Q11" i="75"/>
  <c r="P11" i="75"/>
  <c r="AU10" i="75"/>
  <c r="AT10" i="75"/>
  <c r="AO10" i="75"/>
  <c r="AL10" i="75"/>
  <c r="AK10" i="75"/>
  <c r="AI10" i="75"/>
  <c r="AH10" i="75"/>
  <c r="S10" i="75"/>
  <c r="Q10" i="75"/>
  <c r="P10" i="75"/>
  <c r="AU9" i="75"/>
  <c r="AT9" i="75"/>
  <c r="AO9" i="75"/>
  <c r="AL9" i="75"/>
  <c r="AK9" i="75"/>
  <c r="AI9" i="75"/>
  <c r="AH9" i="75"/>
  <c r="S9" i="75"/>
  <c r="Q9" i="75"/>
  <c r="P9" i="75"/>
  <c r="AU8" i="75"/>
  <c r="AT8" i="75"/>
  <c r="AO8" i="75"/>
  <c r="AL8" i="75"/>
  <c r="AK8" i="75"/>
  <c r="AI8" i="75"/>
  <c r="AH8" i="75"/>
  <c r="S8" i="75"/>
  <c r="Q8" i="75"/>
  <c r="P8" i="75"/>
  <c r="O42" i="74"/>
  <c r="N42" i="74"/>
  <c r="M42" i="74"/>
  <c r="L42" i="74"/>
  <c r="K42" i="74"/>
  <c r="J42" i="74"/>
  <c r="I42" i="74"/>
  <c r="H42" i="74"/>
  <c r="G42" i="74"/>
  <c r="F42" i="74"/>
  <c r="E42" i="74"/>
  <c r="D42" i="74"/>
  <c r="C42" i="74"/>
  <c r="B42" i="74"/>
  <c r="AU39" i="74"/>
  <c r="AT39" i="74"/>
  <c r="AS39" i="74"/>
  <c r="AR39" i="74"/>
  <c r="AQ39" i="74"/>
  <c r="AP39" i="74"/>
  <c r="AO39" i="74"/>
  <c r="AN39" i="74"/>
  <c r="AM39" i="74"/>
  <c r="AL39" i="74"/>
  <c r="AK39" i="74"/>
  <c r="AJ39" i="74"/>
  <c r="AI39" i="74"/>
  <c r="AH39" i="74"/>
  <c r="AG39" i="74"/>
  <c r="AF39" i="74"/>
  <c r="AE39" i="74"/>
  <c r="AD39" i="74"/>
  <c r="AC39" i="74"/>
  <c r="AB39" i="74"/>
  <c r="AA39" i="74"/>
  <c r="Z39" i="74"/>
  <c r="Y39" i="74"/>
  <c r="X39" i="74"/>
  <c r="W39" i="74"/>
  <c r="V39" i="74"/>
  <c r="U39" i="74"/>
  <c r="T39" i="74"/>
  <c r="S39" i="74"/>
  <c r="R39" i="74"/>
  <c r="Q39" i="74"/>
  <c r="P39" i="74"/>
  <c r="O39" i="74"/>
  <c r="N39" i="74"/>
  <c r="M39" i="74"/>
  <c r="L39" i="74"/>
  <c r="K39" i="74"/>
  <c r="J39" i="74"/>
  <c r="I39" i="74"/>
  <c r="H39" i="74"/>
  <c r="G39" i="74"/>
  <c r="F39" i="74"/>
  <c r="E39" i="74"/>
  <c r="D39" i="74"/>
  <c r="C39" i="74"/>
  <c r="B39" i="74"/>
  <c r="AU16" i="74"/>
  <c r="AT16" i="74"/>
  <c r="AO16" i="74"/>
  <c r="AL16" i="74"/>
  <c r="AK16" i="74"/>
  <c r="AI16" i="74"/>
  <c r="AH16" i="74"/>
  <c r="S16" i="74"/>
  <c r="Q16" i="74"/>
  <c r="P16" i="74"/>
  <c r="AU15" i="74"/>
  <c r="AT15" i="74"/>
  <c r="AO15" i="74"/>
  <c r="AL15" i="74"/>
  <c r="AK15" i="74"/>
  <c r="AI15" i="74"/>
  <c r="AH15" i="74"/>
  <c r="S15" i="74"/>
  <c r="Q15" i="74"/>
  <c r="P15" i="74"/>
  <c r="AU14" i="74"/>
  <c r="AT14" i="74"/>
  <c r="AO14" i="74"/>
  <c r="AL14" i="74"/>
  <c r="AK14" i="74"/>
  <c r="AI14" i="74"/>
  <c r="AH14" i="74"/>
  <c r="S14" i="74"/>
  <c r="Q14" i="74"/>
  <c r="P14" i="74"/>
  <c r="AU13" i="74"/>
  <c r="AT13" i="74"/>
  <c r="AO13" i="74"/>
  <c r="AL13" i="74"/>
  <c r="AK13" i="74"/>
  <c r="AI13" i="74"/>
  <c r="AH13" i="74"/>
  <c r="S13" i="74"/>
  <c r="Q13" i="74"/>
  <c r="P13" i="74"/>
  <c r="AU12" i="74"/>
  <c r="AT12" i="74"/>
  <c r="AO12" i="74"/>
  <c r="AL12" i="74"/>
  <c r="AK12" i="74"/>
  <c r="AI12" i="74"/>
  <c r="AH12" i="74"/>
  <c r="S12" i="74"/>
  <c r="Q12" i="74"/>
  <c r="P12" i="74"/>
  <c r="AU11" i="74"/>
  <c r="AT11" i="74"/>
  <c r="AO11" i="74"/>
  <c r="AL11" i="74"/>
  <c r="AK11" i="74"/>
  <c r="AI11" i="74"/>
  <c r="AH11" i="74"/>
  <c r="S11" i="74"/>
  <c r="Q11" i="74"/>
  <c r="P11" i="74"/>
  <c r="AU10" i="74"/>
  <c r="AT10" i="74"/>
  <c r="AO10" i="74"/>
  <c r="AL10" i="74"/>
  <c r="AK10" i="74"/>
  <c r="AI10" i="74"/>
  <c r="AH10" i="74"/>
  <c r="S10" i="74"/>
  <c r="Q10" i="74"/>
  <c r="P10" i="74"/>
  <c r="AU9" i="74"/>
  <c r="AT9" i="74"/>
  <c r="AO9" i="74"/>
  <c r="AL9" i="74"/>
  <c r="AK9" i="74"/>
  <c r="AI9" i="74"/>
  <c r="AH9" i="74"/>
  <c r="S9" i="74"/>
  <c r="Q9" i="74"/>
  <c r="P9" i="74"/>
  <c r="AU8" i="74"/>
  <c r="AT8" i="74"/>
  <c r="AO8" i="74"/>
  <c r="AL8" i="74"/>
  <c r="AK8" i="74"/>
  <c r="AI8" i="74"/>
  <c r="AH8" i="74"/>
  <c r="S8" i="74"/>
  <c r="Q8" i="74"/>
  <c r="P8" i="74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AU39" i="73"/>
  <c r="AT39" i="73"/>
  <c r="AS39" i="73"/>
  <c r="AR39" i="73"/>
  <c r="AQ39" i="73"/>
  <c r="AP39" i="73"/>
  <c r="AO39" i="73"/>
  <c r="AN39" i="73"/>
  <c r="AM39" i="73"/>
  <c r="AL39" i="73"/>
  <c r="AK39" i="73"/>
  <c r="AJ39" i="73"/>
  <c r="AI39" i="73"/>
  <c r="AH39" i="73"/>
  <c r="AG39" i="73"/>
  <c r="AF39" i="73"/>
  <c r="AE39" i="73"/>
  <c r="AD39" i="73"/>
  <c r="AC39" i="73"/>
  <c r="AB39" i="73"/>
  <c r="AA39" i="73"/>
  <c r="Z39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AU16" i="73"/>
  <c r="AT16" i="73"/>
  <c r="AO16" i="73"/>
  <c r="AL16" i="73"/>
  <c r="AK16" i="73"/>
  <c r="AI16" i="73"/>
  <c r="AH16" i="73"/>
  <c r="S16" i="73"/>
  <c r="Q16" i="73"/>
  <c r="P16" i="73"/>
  <c r="AU15" i="73"/>
  <c r="AT15" i="73"/>
  <c r="AO15" i="73"/>
  <c r="AL15" i="73"/>
  <c r="AK15" i="73"/>
  <c r="AI15" i="73"/>
  <c r="AH15" i="73"/>
  <c r="S15" i="73"/>
  <c r="Q15" i="73"/>
  <c r="P15" i="73"/>
  <c r="AU14" i="73"/>
  <c r="AT14" i="73"/>
  <c r="AO14" i="73"/>
  <c r="AL14" i="73"/>
  <c r="AK14" i="73"/>
  <c r="AI14" i="73"/>
  <c r="AH14" i="73"/>
  <c r="S14" i="73"/>
  <c r="Q14" i="73"/>
  <c r="P14" i="73"/>
  <c r="AU13" i="73"/>
  <c r="AT13" i="73"/>
  <c r="AO13" i="73"/>
  <c r="AL13" i="73"/>
  <c r="AK13" i="73"/>
  <c r="AI13" i="73"/>
  <c r="AH13" i="73"/>
  <c r="S13" i="73"/>
  <c r="Q13" i="73"/>
  <c r="P13" i="73"/>
  <c r="AU12" i="73"/>
  <c r="AT12" i="73"/>
  <c r="AO12" i="73"/>
  <c r="AL12" i="73"/>
  <c r="AK12" i="73"/>
  <c r="AI12" i="73"/>
  <c r="AH12" i="73"/>
  <c r="S12" i="73"/>
  <c r="Q12" i="73"/>
  <c r="P12" i="73"/>
  <c r="AU11" i="73"/>
  <c r="AT11" i="73"/>
  <c r="AO11" i="73"/>
  <c r="AL11" i="73"/>
  <c r="AK11" i="73"/>
  <c r="AI11" i="73"/>
  <c r="AH11" i="73"/>
  <c r="S11" i="73"/>
  <c r="Q11" i="73"/>
  <c r="P11" i="73"/>
  <c r="AU10" i="73"/>
  <c r="AT10" i="73"/>
  <c r="AO10" i="73"/>
  <c r="AL10" i="73"/>
  <c r="AK10" i="73"/>
  <c r="AI10" i="73"/>
  <c r="AH10" i="73"/>
  <c r="S10" i="73"/>
  <c r="Q10" i="73"/>
  <c r="P10" i="73"/>
  <c r="AU9" i="73"/>
  <c r="AT9" i="73"/>
  <c r="AO9" i="73"/>
  <c r="AL9" i="73"/>
  <c r="AK9" i="73"/>
  <c r="AI9" i="73"/>
  <c r="AH9" i="73"/>
  <c r="S9" i="73"/>
  <c r="Q9" i="73"/>
  <c r="P9" i="73"/>
  <c r="AU8" i="73"/>
  <c r="AT8" i="73"/>
  <c r="AO8" i="73"/>
  <c r="AL8" i="73"/>
  <c r="AK8" i="73"/>
  <c r="AI8" i="73"/>
  <c r="AH8" i="73"/>
  <c r="S8" i="73"/>
  <c r="Q8" i="73"/>
  <c r="P8" i="73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AU39" i="72"/>
  <c r="AT39" i="72"/>
  <c r="AS39" i="72"/>
  <c r="AR39" i="72"/>
  <c r="AQ39" i="72"/>
  <c r="AP39" i="72"/>
  <c r="AO39" i="72"/>
  <c r="AN39" i="72"/>
  <c r="AM39" i="72"/>
  <c r="AL39" i="72"/>
  <c r="AK39" i="72"/>
  <c r="AJ39" i="72"/>
  <c r="AI39" i="72"/>
  <c r="AH39" i="72"/>
  <c r="AG39" i="72"/>
  <c r="AF39" i="72"/>
  <c r="AE39" i="72"/>
  <c r="AD39" i="72"/>
  <c r="AC39" i="72"/>
  <c r="AB39" i="72"/>
  <c r="AA39" i="72"/>
  <c r="Z39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AU16" i="72"/>
  <c r="AT16" i="72"/>
  <c r="AO16" i="72"/>
  <c r="AL16" i="72"/>
  <c r="AK16" i="72"/>
  <c r="AI16" i="72"/>
  <c r="AH16" i="72"/>
  <c r="S16" i="72"/>
  <c r="Q16" i="72"/>
  <c r="P16" i="72"/>
  <c r="AU15" i="72"/>
  <c r="AT15" i="72"/>
  <c r="AO15" i="72"/>
  <c r="AL15" i="72"/>
  <c r="AK15" i="72"/>
  <c r="AI15" i="72"/>
  <c r="AH15" i="72"/>
  <c r="S15" i="72"/>
  <c r="Q15" i="72"/>
  <c r="P15" i="72"/>
  <c r="AU14" i="72"/>
  <c r="AT14" i="72"/>
  <c r="AO14" i="72"/>
  <c r="AL14" i="72"/>
  <c r="AK14" i="72"/>
  <c r="AI14" i="72"/>
  <c r="AH14" i="72"/>
  <c r="S14" i="72"/>
  <c r="Q14" i="72"/>
  <c r="P14" i="72"/>
  <c r="AU13" i="72"/>
  <c r="AT13" i="72"/>
  <c r="AO13" i="72"/>
  <c r="AL13" i="72"/>
  <c r="AK13" i="72"/>
  <c r="AI13" i="72"/>
  <c r="AH13" i="72"/>
  <c r="S13" i="72"/>
  <c r="Q13" i="72"/>
  <c r="P13" i="72"/>
  <c r="AU12" i="72"/>
  <c r="AT12" i="72"/>
  <c r="AO12" i="72"/>
  <c r="AL12" i="72"/>
  <c r="AK12" i="72"/>
  <c r="AI12" i="72"/>
  <c r="AH12" i="72"/>
  <c r="S12" i="72"/>
  <c r="Q12" i="72"/>
  <c r="P12" i="72"/>
  <c r="AU11" i="72"/>
  <c r="AT11" i="72"/>
  <c r="AO11" i="72"/>
  <c r="AL11" i="72"/>
  <c r="AK11" i="72"/>
  <c r="AI11" i="72"/>
  <c r="AH11" i="72"/>
  <c r="S11" i="72"/>
  <c r="Q11" i="72"/>
  <c r="P11" i="72"/>
  <c r="AU10" i="72"/>
  <c r="AT10" i="72"/>
  <c r="AO10" i="72"/>
  <c r="AL10" i="72"/>
  <c r="AK10" i="72"/>
  <c r="AI10" i="72"/>
  <c r="AH10" i="72"/>
  <c r="S10" i="72"/>
  <c r="Q10" i="72"/>
  <c r="P10" i="72"/>
  <c r="AU9" i="72"/>
  <c r="AT9" i="72"/>
  <c r="AO9" i="72"/>
  <c r="AL9" i="72"/>
  <c r="AK9" i="72"/>
  <c r="AI9" i="72"/>
  <c r="AH9" i="72"/>
  <c r="S9" i="72"/>
  <c r="Q9" i="72"/>
  <c r="P9" i="72"/>
  <c r="AU8" i="72"/>
  <c r="AT8" i="72"/>
  <c r="AO8" i="72"/>
  <c r="AL8" i="72"/>
  <c r="AK8" i="72"/>
  <c r="AI8" i="72"/>
  <c r="AH8" i="72"/>
  <c r="S8" i="72"/>
  <c r="Q8" i="72"/>
  <c r="P8" i="72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AU39" i="69"/>
  <c r="AT39" i="69"/>
  <c r="AS39" i="69"/>
  <c r="AR39" i="69"/>
  <c r="AQ39" i="69"/>
  <c r="AP39" i="69"/>
  <c r="AO39" i="69"/>
  <c r="AN39" i="69"/>
  <c r="AM39" i="69"/>
  <c r="AL39" i="69"/>
  <c r="AK39" i="69"/>
  <c r="AJ39" i="69"/>
  <c r="AI39" i="69"/>
  <c r="AH39" i="69"/>
  <c r="AG39" i="69"/>
  <c r="AF39" i="69"/>
  <c r="AE39" i="69"/>
  <c r="AD39" i="69"/>
  <c r="AC39" i="69"/>
  <c r="AB39" i="69"/>
  <c r="AA39" i="69"/>
  <c r="Z39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AU16" i="69"/>
  <c r="AT16" i="69"/>
  <c r="AO16" i="69"/>
  <c r="AL16" i="69"/>
  <c r="AK16" i="69"/>
  <c r="AI16" i="69"/>
  <c r="AH16" i="69"/>
  <c r="S16" i="69"/>
  <c r="Q16" i="69"/>
  <c r="P16" i="69"/>
  <c r="AU15" i="69"/>
  <c r="AT15" i="69"/>
  <c r="AO15" i="69"/>
  <c r="AL15" i="69"/>
  <c r="AK15" i="69"/>
  <c r="AI15" i="69"/>
  <c r="AH15" i="69"/>
  <c r="S15" i="69"/>
  <c r="Q15" i="69"/>
  <c r="P15" i="69"/>
  <c r="AU14" i="69"/>
  <c r="AT14" i="69"/>
  <c r="AO14" i="69"/>
  <c r="AL14" i="69"/>
  <c r="AK14" i="69"/>
  <c r="AI14" i="69"/>
  <c r="AH14" i="69"/>
  <c r="S14" i="69"/>
  <c r="Q14" i="69"/>
  <c r="P14" i="69"/>
  <c r="AU13" i="69"/>
  <c r="AT13" i="69"/>
  <c r="AO13" i="69"/>
  <c r="AL13" i="69"/>
  <c r="AK13" i="69"/>
  <c r="AI13" i="69"/>
  <c r="AH13" i="69"/>
  <c r="S13" i="69"/>
  <c r="Q13" i="69"/>
  <c r="P13" i="69"/>
  <c r="AU12" i="69"/>
  <c r="AT12" i="69"/>
  <c r="AO12" i="69"/>
  <c r="AL12" i="69"/>
  <c r="AK12" i="69"/>
  <c r="AI12" i="69"/>
  <c r="AH12" i="69"/>
  <c r="S12" i="69"/>
  <c r="Q12" i="69"/>
  <c r="P12" i="69"/>
  <c r="AU11" i="69"/>
  <c r="AT11" i="69"/>
  <c r="AO11" i="69"/>
  <c r="AL11" i="69"/>
  <c r="AK11" i="69"/>
  <c r="AI11" i="69"/>
  <c r="AH11" i="69"/>
  <c r="S11" i="69"/>
  <c r="Q11" i="69"/>
  <c r="P11" i="69"/>
  <c r="AU10" i="69"/>
  <c r="AT10" i="69"/>
  <c r="AO10" i="69"/>
  <c r="AL10" i="69"/>
  <c r="AK10" i="69"/>
  <c r="AI10" i="69"/>
  <c r="AH10" i="69"/>
  <c r="S10" i="69"/>
  <c r="Q10" i="69"/>
  <c r="P10" i="69"/>
  <c r="AU9" i="69"/>
  <c r="AT9" i="69"/>
  <c r="AO9" i="69"/>
  <c r="AL9" i="69"/>
  <c r="AK9" i="69"/>
  <c r="AI9" i="69"/>
  <c r="AH9" i="69"/>
  <c r="S9" i="69"/>
  <c r="Q9" i="69"/>
  <c r="P9" i="69"/>
  <c r="AU8" i="69"/>
  <c r="AT8" i="69"/>
  <c r="AO8" i="69"/>
  <c r="AL8" i="69"/>
  <c r="AK8" i="69"/>
  <c r="AI8" i="69"/>
  <c r="AH8" i="69"/>
  <c r="S8" i="69"/>
  <c r="Q8" i="69"/>
  <c r="P8" i="69"/>
  <c r="O42" i="68"/>
  <c r="N42" i="68"/>
  <c r="M42" i="68"/>
  <c r="L42" i="68"/>
  <c r="K42" i="68"/>
  <c r="J42" i="68"/>
  <c r="I42" i="68"/>
  <c r="H42" i="68"/>
  <c r="G42" i="68"/>
  <c r="F42" i="68"/>
  <c r="E42" i="68"/>
  <c r="D42" i="68"/>
  <c r="C42" i="68"/>
  <c r="B42" i="68"/>
  <c r="AU39" i="68"/>
  <c r="AT39" i="68"/>
  <c r="AS39" i="68"/>
  <c r="AR39" i="68"/>
  <c r="AQ39" i="68"/>
  <c r="AP39" i="68"/>
  <c r="AO39" i="68"/>
  <c r="AN39" i="68"/>
  <c r="AM39" i="68"/>
  <c r="AL39" i="68"/>
  <c r="AK39" i="68"/>
  <c r="AJ39" i="68"/>
  <c r="AI39" i="68"/>
  <c r="AH39" i="68"/>
  <c r="AG39" i="68"/>
  <c r="AF39" i="68"/>
  <c r="AE39" i="68"/>
  <c r="AD39" i="68"/>
  <c r="AC39" i="68"/>
  <c r="AB39" i="68"/>
  <c r="AA39" i="68"/>
  <c r="Z39" i="68"/>
  <c r="Y39" i="68"/>
  <c r="X39" i="68"/>
  <c r="W39" i="68"/>
  <c r="V39" i="68"/>
  <c r="U39" i="68"/>
  <c r="T39" i="68"/>
  <c r="S39" i="68"/>
  <c r="R39" i="68"/>
  <c r="Q39" i="68"/>
  <c r="P39" i="68"/>
  <c r="O39" i="68"/>
  <c r="N39" i="68"/>
  <c r="M39" i="68"/>
  <c r="L39" i="68"/>
  <c r="K39" i="68"/>
  <c r="J39" i="68"/>
  <c r="I39" i="68"/>
  <c r="H39" i="68"/>
  <c r="G39" i="68"/>
  <c r="F39" i="68"/>
  <c r="E39" i="68"/>
  <c r="D39" i="68"/>
  <c r="C39" i="68"/>
  <c r="B39" i="68"/>
  <c r="AU16" i="68"/>
  <c r="AT16" i="68"/>
  <c r="AO16" i="68"/>
  <c r="AL16" i="68"/>
  <c r="AK16" i="68"/>
  <c r="AI16" i="68"/>
  <c r="AH16" i="68"/>
  <c r="S16" i="68"/>
  <c r="Q16" i="68"/>
  <c r="P16" i="68"/>
  <c r="AU15" i="68"/>
  <c r="AT15" i="68"/>
  <c r="AO15" i="68"/>
  <c r="AL15" i="68"/>
  <c r="AK15" i="68"/>
  <c r="AI15" i="68"/>
  <c r="AH15" i="68"/>
  <c r="S15" i="68"/>
  <c r="Q15" i="68"/>
  <c r="P15" i="68"/>
  <c r="AU14" i="68"/>
  <c r="AT14" i="68"/>
  <c r="AO14" i="68"/>
  <c r="AL14" i="68"/>
  <c r="AK14" i="68"/>
  <c r="AI14" i="68"/>
  <c r="AH14" i="68"/>
  <c r="S14" i="68"/>
  <c r="Q14" i="68"/>
  <c r="P14" i="68"/>
  <c r="AU13" i="68"/>
  <c r="AT13" i="68"/>
  <c r="AO13" i="68"/>
  <c r="AL13" i="68"/>
  <c r="AK13" i="68"/>
  <c r="AI13" i="68"/>
  <c r="AH13" i="68"/>
  <c r="S13" i="68"/>
  <c r="Q13" i="68"/>
  <c r="P13" i="68"/>
  <c r="AU12" i="68"/>
  <c r="AT12" i="68"/>
  <c r="AO12" i="68"/>
  <c r="AL12" i="68"/>
  <c r="AK12" i="68"/>
  <c r="AI12" i="68"/>
  <c r="AH12" i="68"/>
  <c r="S12" i="68"/>
  <c r="Q12" i="68"/>
  <c r="P12" i="68"/>
  <c r="AU11" i="68"/>
  <c r="AT11" i="68"/>
  <c r="AO11" i="68"/>
  <c r="AL11" i="68"/>
  <c r="AK11" i="68"/>
  <c r="AI11" i="68"/>
  <c r="AH11" i="68"/>
  <c r="S11" i="68"/>
  <c r="Q11" i="68"/>
  <c r="P11" i="68"/>
  <c r="AU10" i="68"/>
  <c r="AT10" i="68"/>
  <c r="AO10" i="68"/>
  <c r="AL10" i="68"/>
  <c r="AK10" i="68"/>
  <c r="AI10" i="68"/>
  <c r="AH10" i="68"/>
  <c r="S10" i="68"/>
  <c r="Q10" i="68"/>
  <c r="P10" i="68"/>
  <c r="AU9" i="68"/>
  <c r="AT9" i="68"/>
  <c r="AO9" i="68"/>
  <c r="AL9" i="68"/>
  <c r="AK9" i="68"/>
  <c r="AI9" i="68"/>
  <c r="AH9" i="68"/>
  <c r="S9" i="68"/>
  <c r="Q9" i="68"/>
  <c r="P9" i="68"/>
  <c r="AU8" i="68"/>
  <c r="AT8" i="68"/>
  <c r="AO8" i="68"/>
  <c r="AL8" i="68"/>
  <c r="AK8" i="68"/>
  <c r="AI8" i="68"/>
  <c r="AH8" i="68"/>
  <c r="S8" i="68"/>
  <c r="Q8" i="68"/>
  <c r="P8" i="68"/>
  <c r="O42" i="67"/>
  <c r="N42" i="67"/>
  <c r="M42" i="67"/>
  <c r="L42" i="67"/>
  <c r="K42" i="67"/>
  <c r="J42" i="67"/>
  <c r="I42" i="67"/>
  <c r="H42" i="67"/>
  <c r="G42" i="67"/>
  <c r="F42" i="67"/>
  <c r="E42" i="67"/>
  <c r="D42" i="67"/>
  <c r="C42" i="67"/>
  <c r="B42" i="67"/>
  <c r="AU39" i="67"/>
  <c r="AT39" i="67"/>
  <c r="AS39" i="67"/>
  <c r="AR39" i="67"/>
  <c r="AQ39" i="67"/>
  <c r="AP39" i="67"/>
  <c r="AO39" i="67"/>
  <c r="AN39" i="67"/>
  <c r="AM39" i="67"/>
  <c r="AL39" i="67"/>
  <c r="AK39" i="67"/>
  <c r="AJ39" i="67"/>
  <c r="AI39" i="67"/>
  <c r="AH39" i="67"/>
  <c r="AG39" i="67"/>
  <c r="AF39" i="67"/>
  <c r="AE39" i="67"/>
  <c r="AD39" i="67"/>
  <c r="AC39" i="67"/>
  <c r="AB39" i="67"/>
  <c r="AA39" i="67"/>
  <c r="Z39" i="67"/>
  <c r="Y39" i="67"/>
  <c r="X39" i="67"/>
  <c r="W39" i="67"/>
  <c r="V39" i="67"/>
  <c r="U39" i="67"/>
  <c r="T39" i="67"/>
  <c r="S39" i="67"/>
  <c r="R39" i="67"/>
  <c r="Q39" i="67"/>
  <c r="P39" i="67"/>
  <c r="O39" i="67"/>
  <c r="N39" i="67"/>
  <c r="M39" i="67"/>
  <c r="L39" i="67"/>
  <c r="K39" i="67"/>
  <c r="J39" i="67"/>
  <c r="I39" i="67"/>
  <c r="H39" i="67"/>
  <c r="G39" i="67"/>
  <c r="F39" i="67"/>
  <c r="E39" i="67"/>
  <c r="D39" i="67"/>
  <c r="C39" i="67"/>
  <c r="B39" i="67"/>
  <c r="AU16" i="67"/>
  <c r="AT16" i="67"/>
  <c r="AO16" i="67"/>
  <c r="AL16" i="67"/>
  <c r="AK16" i="67"/>
  <c r="AI16" i="67"/>
  <c r="AH16" i="67"/>
  <c r="S16" i="67"/>
  <c r="Q16" i="67"/>
  <c r="P16" i="67"/>
  <c r="AU15" i="67"/>
  <c r="AT15" i="67"/>
  <c r="AO15" i="67"/>
  <c r="AL15" i="67"/>
  <c r="AK15" i="67"/>
  <c r="AI15" i="67"/>
  <c r="AH15" i="67"/>
  <c r="S15" i="67"/>
  <c r="Q15" i="67"/>
  <c r="P15" i="67"/>
  <c r="AU14" i="67"/>
  <c r="AT14" i="67"/>
  <c r="AO14" i="67"/>
  <c r="AL14" i="67"/>
  <c r="AK14" i="67"/>
  <c r="AI14" i="67"/>
  <c r="AH14" i="67"/>
  <c r="S14" i="67"/>
  <c r="Q14" i="67"/>
  <c r="P14" i="67"/>
  <c r="AU13" i="67"/>
  <c r="AT13" i="67"/>
  <c r="AO13" i="67"/>
  <c r="AL13" i="67"/>
  <c r="AK13" i="67"/>
  <c r="AI13" i="67"/>
  <c r="AH13" i="67"/>
  <c r="S13" i="67"/>
  <c r="Q13" i="67"/>
  <c r="P13" i="67"/>
  <c r="AU12" i="67"/>
  <c r="AT12" i="67"/>
  <c r="AO12" i="67"/>
  <c r="AL12" i="67"/>
  <c r="AK12" i="67"/>
  <c r="AI12" i="67"/>
  <c r="AH12" i="67"/>
  <c r="S12" i="67"/>
  <c r="Q12" i="67"/>
  <c r="P12" i="67"/>
  <c r="AU11" i="67"/>
  <c r="AT11" i="67"/>
  <c r="AO11" i="67"/>
  <c r="AL11" i="67"/>
  <c r="AK11" i="67"/>
  <c r="AI11" i="67"/>
  <c r="AH11" i="67"/>
  <c r="S11" i="67"/>
  <c r="Q11" i="67"/>
  <c r="P11" i="67"/>
  <c r="AU10" i="67"/>
  <c r="AT10" i="67"/>
  <c r="AO10" i="67"/>
  <c r="AL10" i="67"/>
  <c r="AK10" i="67"/>
  <c r="AI10" i="67"/>
  <c r="AH10" i="67"/>
  <c r="S10" i="67"/>
  <c r="Q10" i="67"/>
  <c r="P10" i="67"/>
  <c r="AU9" i="67"/>
  <c r="AT9" i="67"/>
  <c r="AO9" i="67"/>
  <c r="AL9" i="67"/>
  <c r="AK9" i="67"/>
  <c r="AI9" i="67"/>
  <c r="AH9" i="67"/>
  <c r="S9" i="67"/>
  <c r="Q9" i="67"/>
  <c r="P9" i="67"/>
  <c r="AU8" i="67"/>
  <c r="AT8" i="67"/>
  <c r="AO8" i="67"/>
  <c r="AL8" i="67"/>
  <c r="AK8" i="67"/>
  <c r="AI8" i="67"/>
  <c r="AH8" i="67"/>
  <c r="S8" i="67"/>
  <c r="Q8" i="67"/>
  <c r="P8" i="67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AU39" i="64"/>
  <c r="AT39" i="64"/>
  <c r="AS39" i="64"/>
  <c r="AR39" i="64"/>
  <c r="AQ39" i="64"/>
  <c r="AP39" i="64"/>
  <c r="AO39" i="64"/>
  <c r="AN39" i="64"/>
  <c r="AM39" i="64"/>
  <c r="AL39" i="64"/>
  <c r="AK39" i="64"/>
  <c r="AJ39" i="64"/>
  <c r="AI39" i="64"/>
  <c r="AH39" i="64"/>
  <c r="AG39" i="64"/>
  <c r="AF39" i="64"/>
  <c r="AE39" i="64"/>
  <c r="AD39" i="64"/>
  <c r="AC39" i="64"/>
  <c r="AB39" i="64"/>
  <c r="AA39" i="64"/>
  <c r="Z39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AU16" i="64"/>
  <c r="AT16" i="64"/>
  <c r="AO16" i="64"/>
  <c r="AL16" i="64"/>
  <c r="AK16" i="64"/>
  <c r="AI16" i="64"/>
  <c r="AH16" i="64"/>
  <c r="S16" i="64"/>
  <c r="Q16" i="64"/>
  <c r="P16" i="64"/>
  <c r="AU15" i="64"/>
  <c r="AT15" i="64"/>
  <c r="AO15" i="64"/>
  <c r="AL15" i="64"/>
  <c r="AK15" i="64"/>
  <c r="AI15" i="64"/>
  <c r="AH15" i="64"/>
  <c r="S15" i="64"/>
  <c r="Q15" i="64"/>
  <c r="P15" i="64"/>
  <c r="AU14" i="64"/>
  <c r="AT14" i="64"/>
  <c r="AO14" i="64"/>
  <c r="AL14" i="64"/>
  <c r="AK14" i="64"/>
  <c r="AI14" i="64"/>
  <c r="AH14" i="64"/>
  <c r="S14" i="64"/>
  <c r="Q14" i="64"/>
  <c r="P14" i="64"/>
  <c r="AU13" i="64"/>
  <c r="AT13" i="64"/>
  <c r="AO13" i="64"/>
  <c r="AL13" i="64"/>
  <c r="AK13" i="64"/>
  <c r="AI13" i="64"/>
  <c r="AH13" i="64"/>
  <c r="S13" i="64"/>
  <c r="Q13" i="64"/>
  <c r="P13" i="64"/>
  <c r="AU12" i="64"/>
  <c r="AT12" i="64"/>
  <c r="AO12" i="64"/>
  <c r="AL12" i="64"/>
  <c r="AK12" i="64"/>
  <c r="AI12" i="64"/>
  <c r="AH12" i="64"/>
  <c r="S12" i="64"/>
  <c r="Q12" i="64"/>
  <c r="P12" i="64"/>
  <c r="AU11" i="64"/>
  <c r="AT11" i="64"/>
  <c r="AO11" i="64"/>
  <c r="AL11" i="64"/>
  <c r="AK11" i="64"/>
  <c r="AI11" i="64"/>
  <c r="AH11" i="64"/>
  <c r="S11" i="64"/>
  <c r="Q11" i="64"/>
  <c r="P11" i="64"/>
  <c r="AU10" i="64"/>
  <c r="AT10" i="64"/>
  <c r="AO10" i="64"/>
  <c r="AL10" i="64"/>
  <c r="AK10" i="64"/>
  <c r="AI10" i="64"/>
  <c r="AH10" i="64"/>
  <c r="S10" i="64"/>
  <c r="Q10" i="64"/>
  <c r="P10" i="64"/>
  <c r="AU9" i="64"/>
  <c r="AT9" i="64"/>
  <c r="AO9" i="64"/>
  <c r="AL9" i="64"/>
  <c r="AK9" i="64"/>
  <c r="AI9" i="64"/>
  <c r="AH9" i="64"/>
  <c r="S9" i="64"/>
  <c r="Q9" i="64"/>
  <c r="P9" i="64"/>
  <c r="AU8" i="64"/>
  <c r="AT8" i="64"/>
  <c r="AO8" i="64"/>
  <c r="AL8" i="64"/>
  <c r="AK8" i="64"/>
  <c r="AI8" i="64"/>
  <c r="AH8" i="64"/>
  <c r="S8" i="64"/>
  <c r="Q8" i="64"/>
  <c r="P8" i="64"/>
  <c r="O42" i="62"/>
  <c r="N42" i="62"/>
  <c r="M42" i="62"/>
  <c r="L42" i="62"/>
  <c r="K42" i="62"/>
  <c r="J42" i="62"/>
  <c r="I42" i="62"/>
  <c r="H42" i="62"/>
  <c r="G42" i="62"/>
  <c r="F42" i="62"/>
  <c r="E42" i="62"/>
  <c r="D42" i="62"/>
  <c r="C42" i="62"/>
  <c r="B42" i="62"/>
  <c r="AU39" i="62"/>
  <c r="AT39" i="62"/>
  <c r="AS39" i="62"/>
  <c r="AR39" i="62"/>
  <c r="AQ39" i="62"/>
  <c r="AP39" i="62"/>
  <c r="AO39" i="62"/>
  <c r="AN39" i="62"/>
  <c r="AM39" i="62"/>
  <c r="AL39" i="62"/>
  <c r="AK39" i="62"/>
  <c r="AJ39" i="62"/>
  <c r="AI39" i="62"/>
  <c r="AH39" i="62"/>
  <c r="AG39" i="62"/>
  <c r="AF39" i="62"/>
  <c r="AE39" i="62"/>
  <c r="AD39" i="62"/>
  <c r="AC39" i="62"/>
  <c r="AB39" i="62"/>
  <c r="AA39" i="62"/>
  <c r="Z39" i="62"/>
  <c r="Y39" i="62"/>
  <c r="X39" i="62"/>
  <c r="W39" i="62"/>
  <c r="V39" i="62"/>
  <c r="U39" i="62"/>
  <c r="T39" i="62"/>
  <c r="S39" i="62"/>
  <c r="R39" i="62"/>
  <c r="Q39" i="62"/>
  <c r="P39" i="62"/>
  <c r="O39" i="62"/>
  <c r="N39" i="62"/>
  <c r="M39" i="62"/>
  <c r="L39" i="62"/>
  <c r="K39" i="62"/>
  <c r="J39" i="62"/>
  <c r="I39" i="62"/>
  <c r="H39" i="62"/>
  <c r="G39" i="62"/>
  <c r="F39" i="62"/>
  <c r="E39" i="62"/>
  <c r="D39" i="62"/>
  <c r="C39" i="62"/>
  <c r="B39" i="62"/>
  <c r="AU16" i="62"/>
  <c r="AT16" i="62"/>
  <c r="AO16" i="62"/>
  <c r="AL16" i="62"/>
  <c r="AK16" i="62"/>
  <c r="AI16" i="62"/>
  <c r="AH16" i="62"/>
  <c r="S16" i="62"/>
  <c r="Q16" i="62"/>
  <c r="P16" i="62"/>
  <c r="AU15" i="62"/>
  <c r="AT15" i="62"/>
  <c r="AO15" i="62"/>
  <c r="AL15" i="62"/>
  <c r="AK15" i="62"/>
  <c r="AI15" i="62"/>
  <c r="AH15" i="62"/>
  <c r="S15" i="62"/>
  <c r="Q15" i="62"/>
  <c r="P15" i="62"/>
  <c r="AU14" i="62"/>
  <c r="AT14" i="62"/>
  <c r="AO14" i="62"/>
  <c r="AL14" i="62"/>
  <c r="AK14" i="62"/>
  <c r="AI14" i="62"/>
  <c r="AH14" i="62"/>
  <c r="S14" i="62"/>
  <c r="Q14" i="62"/>
  <c r="P14" i="62"/>
  <c r="AU13" i="62"/>
  <c r="AT13" i="62"/>
  <c r="AO13" i="62"/>
  <c r="AL13" i="62"/>
  <c r="AK13" i="62"/>
  <c r="AI13" i="62"/>
  <c r="AH13" i="62"/>
  <c r="S13" i="62"/>
  <c r="Q13" i="62"/>
  <c r="P13" i="62"/>
  <c r="AU12" i="62"/>
  <c r="AT12" i="62"/>
  <c r="AO12" i="62"/>
  <c r="AL12" i="62"/>
  <c r="AK12" i="62"/>
  <c r="AI12" i="62"/>
  <c r="AH12" i="62"/>
  <c r="S12" i="62"/>
  <c r="Q12" i="62"/>
  <c r="P12" i="62"/>
  <c r="AU11" i="62"/>
  <c r="AT11" i="62"/>
  <c r="AO11" i="62"/>
  <c r="AL11" i="62"/>
  <c r="AK11" i="62"/>
  <c r="AI11" i="62"/>
  <c r="AH11" i="62"/>
  <c r="S11" i="62"/>
  <c r="Q11" i="62"/>
  <c r="P11" i="62"/>
  <c r="AU10" i="62"/>
  <c r="AT10" i="62"/>
  <c r="AO10" i="62"/>
  <c r="AL10" i="62"/>
  <c r="AK10" i="62"/>
  <c r="AI10" i="62"/>
  <c r="AH10" i="62"/>
  <c r="S10" i="62"/>
  <c r="Q10" i="62"/>
  <c r="P10" i="62"/>
  <c r="AU9" i="62"/>
  <c r="AT9" i="62"/>
  <c r="AO9" i="62"/>
  <c r="AL9" i="62"/>
  <c r="AK9" i="62"/>
  <c r="AI9" i="62"/>
  <c r="AH9" i="62"/>
  <c r="S9" i="62"/>
  <c r="Q9" i="62"/>
  <c r="P9" i="62"/>
  <c r="AU8" i="62"/>
  <c r="AT8" i="62"/>
  <c r="AO8" i="62"/>
  <c r="AL8" i="62"/>
  <c r="AK8" i="62"/>
  <c r="AI8" i="62"/>
  <c r="AH8" i="62"/>
  <c r="S8" i="62"/>
  <c r="Q8" i="62"/>
  <c r="P8" i="62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B42" i="59"/>
  <c r="AU39" i="59"/>
  <c r="AT39" i="59"/>
  <c r="AS39" i="59"/>
  <c r="AR39" i="59"/>
  <c r="AQ39" i="59"/>
  <c r="AP39" i="59"/>
  <c r="AO39" i="59"/>
  <c r="AN39" i="59"/>
  <c r="AM39" i="59"/>
  <c r="AL39" i="59"/>
  <c r="AK39" i="59"/>
  <c r="AJ39" i="59"/>
  <c r="AI39" i="59"/>
  <c r="AH39" i="59"/>
  <c r="AG39" i="59"/>
  <c r="AF39" i="59"/>
  <c r="AE39" i="59"/>
  <c r="AD39" i="59"/>
  <c r="AC39" i="59"/>
  <c r="AB39" i="59"/>
  <c r="AA39" i="59"/>
  <c r="Z39" i="59"/>
  <c r="Y39" i="59"/>
  <c r="X39" i="59"/>
  <c r="W39" i="59"/>
  <c r="V39" i="59"/>
  <c r="U39" i="59"/>
  <c r="T39" i="59"/>
  <c r="S39" i="59"/>
  <c r="R39" i="59"/>
  <c r="Q39" i="59"/>
  <c r="P39" i="59"/>
  <c r="O39" i="59"/>
  <c r="N39" i="59"/>
  <c r="M39" i="59"/>
  <c r="L39" i="59"/>
  <c r="K39" i="59"/>
  <c r="J39" i="59"/>
  <c r="I39" i="59"/>
  <c r="H39" i="59"/>
  <c r="G39" i="59"/>
  <c r="F39" i="59"/>
  <c r="E39" i="59"/>
  <c r="D39" i="59"/>
  <c r="C39" i="59"/>
  <c r="B39" i="59"/>
  <c r="AU16" i="59"/>
  <c r="AT16" i="59"/>
  <c r="AO16" i="59"/>
  <c r="AL16" i="59"/>
  <c r="AK16" i="59"/>
  <c r="AI16" i="59"/>
  <c r="AH16" i="59"/>
  <c r="S16" i="59"/>
  <c r="Q16" i="59"/>
  <c r="P16" i="59"/>
  <c r="AU15" i="59"/>
  <c r="AT15" i="59"/>
  <c r="AO15" i="59"/>
  <c r="AL15" i="59"/>
  <c r="AK15" i="59"/>
  <c r="AI15" i="59"/>
  <c r="AH15" i="59"/>
  <c r="S15" i="59"/>
  <c r="Q15" i="59"/>
  <c r="P15" i="59"/>
  <c r="AU14" i="59"/>
  <c r="AT14" i="59"/>
  <c r="AO14" i="59"/>
  <c r="AL14" i="59"/>
  <c r="AK14" i="59"/>
  <c r="AI14" i="59"/>
  <c r="AH14" i="59"/>
  <c r="S14" i="59"/>
  <c r="Q14" i="59"/>
  <c r="P14" i="59"/>
  <c r="AU13" i="59"/>
  <c r="AT13" i="59"/>
  <c r="AO13" i="59"/>
  <c r="AL13" i="59"/>
  <c r="AK13" i="59"/>
  <c r="AI13" i="59"/>
  <c r="AH13" i="59"/>
  <c r="S13" i="59"/>
  <c r="Q13" i="59"/>
  <c r="P13" i="59"/>
  <c r="AU12" i="59"/>
  <c r="AT12" i="59"/>
  <c r="AO12" i="59"/>
  <c r="AL12" i="59"/>
  <c r="AK12" i="59"/>
  <c r="AI12" i="59"/>
  <c r="AH12" i="59"/>
  <c r="S12" i="59"/>
  <c r="Q12" i="59"/>
  <c r="P12" i="59"/>
  <c r="AU11" i="59"/>
  <c r="AT11" i="59"/>
  <c r="AO11" i="59"/>
  <c r="AL11" i="59"/>
  <c r="AK11" i="59"/>
  <c r="AI11" i="59"/>
  <c r="AH11" i="59"/>
  <c r="S11" i="59"/>
  <c r="Q11" i="59"/>
  <c r="P11" i="59"/>
  <c r="AU10" i="59"/>
  <c r="AT10" i="59"/>
  <c r="AO10" i="59"/>
  <c r="AL10" i="59"/>
  <c r="AK10" i="59"/>
  <c r="AI10" i="59"/>
  <c r="AH10" i="59"/>
  <c r="S10" i="59"/>
  <c r="Q10" i="59"/>
  <c r="P10" i="59"/>
  <c r="AU9" i="59"/>
  <c r="AT9" i="59"/>
  <c r="AO9" i="59"/>
  <c r="AL9" i="59"/>
  <c r="AK9" i="59"/>
  <c r="AI9" i="59"/>
  <c r="AH9" i="59"/>
  <c r="S9" i="59"/>
  <c r="Q9" i="59"/>
  <c r="P9" i="59"/>
  <c r="AU8" i="59"/>
  <c r="AT8" i="59"/>
  <c r="AO8" i="59"/>
  <c r="AL8" i="59"/>
  <c r="AK8" i="59"/>
  <c r="AI8" i="59"/>
  <c r="AH8" i="59"/>
  <c r="S8" i="59"/>
  <c r="Q8" i="59"/>
  <c r="P8" i="59"/>
  <c r="O42" i="58"/>
  <c r="N42" i="58"/>
  <c r="M42" i="58"/>
  <c r="L42" i="58"/>
  <c r="K42" i="58"/>
  <c r="J42" i="58"/>
  <c r="I42" i="58"/>
  <c r="H42" i="58"/>
  <c r="G42" i="58"/>
  <c r="F42" i="58"/>
  <c r="E42" i="58"/>
  <c r="D42" i="58"/>
  <c r="C42" i="58"/>
  <c r="B42" i="58"/>
  <c r="AU39" i="58"/>
  <c r="AT39" i="58"/>
  <c r="AS39" i="58"/>
  <c r="AR39" i="58"/>
  <c r="AQ39" i="58"/>
  <c r="AP39" i="58"/>
  <c r="AO39" i="58"/>
  <c r="AN39" i="58"/>
  <c r="AM39" i="58"/>
  <c r="AL39" i="58"/>
  <c r="AK39" i="58"/>
  <c r="AJ39" i="58"/>
  <c r="AI39" i="58"/>
  <c r="AH39" i="58"/>
  <c r="AG39" i="58"/>
  <c r="AF39" i="58"/>
  <c r="AE39" i="58"/>
  <c r="AD39" i="58"/>
  <c r="AC39" i="58"/>
  <c r="AB39" i="58"/>
  <c r="AA39" i="58"/>
  <c r="Z39" i="58"/>
  <c r="Y39" i="58"/>
  <c r="X39" i="58"/>
  <c r="W39" i="58"/>
  <c r="V39" i="58"/>
  <c r="U39" i="58"/>
  <c r="T39" i="58"/>
  <c r="S39" i="58"/>
  <c r="R39" i="58"/>
  <c r="Q39" i="58"/>
  <c r="P39" i="58"/>
  <c r="O39" i="58"/>
  <c r="N39" i="58"/>
  <c r="M39" i="58"/>
  <c r="L39" i="58"/>
  <c r="K39" i="58"/>
  <c r="J39" i="58"/>
  <c r="I39" i="58"/>
  <c r="H39" i="58"/>
  <c r="G39" i="58"/>
  <c r="F39" i="58"/>
  <c r="E39" i="58"/>
  <c r="D39" i="58"/>
  <c r="C39" i="58"/>
  <c r="B39" i="58"/>
  <c r="AU16" i="58"/>
  <c r="AT16" i="58"/>
  <c r="AO16" i="58"/>
  <c r="AL16" i="58"/>
  <c r="AK16" i="58"/>
  <c r="AI16" i="58"/>
  <c r="AH16" i="58"/>
  <c r="S16" i="58"/>
  <c r="Q16" i="58"/>
  <c r="P16" i="58"/>
  <c r="AU15" i="58"/>
  <c r="AT15" i="58"/>
  <c r="AO15" i="58"/>
  <c r="AL15" i="58"/>
  <c r="AK15" i="58"/>
  <c r="AI15" i="58"/>
  <c r="AH15" i="58"/>
  <c r="S15" i="58"/>
  <c r="Q15" i="58"/>
  <c r="P15" i="58"/>
  <c r="AU14" i="58"/>
  <c r="AT14" i="58"/>
  <c r="AO14" i="58"/>
  <c r="AL14" i="58"/>
  <c r="AK14" i="58"/>
  <c r="AI14" i="58"/>
  <c r="AH14" i="58"/>
  <c r="S14" i="58"/>
  <c r="Q14" i="58"/>
  <c r="P14" i="58"/>
  <c r="AU13" i="58"/>
  <c r="AT13" i="58"/>
  <c r="AO13" i="58"/>
  <c r="AL13" i="58"/>
  <c r="AK13" i="58"/>
  <c r="AI13" i="58"/>
  <c r="AH13" i="58"/>
  <c r="S13" i="58"/>
  <c r="Q13" i="58"/>
  <c r="P13" i="58"/>
  <c r="AU12" i="58"/>
  <c r="AT12" i="58"/>
  <c r="AO12" i="58"/>
  <c r="AL12" i="58"/>
  <c r="AK12" i="58"/>
  <c r="AI12" i="58"/>
  <c r="AH12" i="58"/>
  <c r="S12" i="58"/>
  <c r="Q12" i="58"/>
  <c r="P12" i="58"/>
  <c r="AU11" i="58"/>
  <c r="AT11" i="58"/>
  <c r="AO11" i="58"/>
  <c r="AL11" i="58"/>
  <c r="AK11" i="58"/>
  <c r="AI11" i="58"/>
  <c r="AH11" i="58"/>
  <c r="S11" i="58"/>
  <c r="Q11" i="58"/>
  <c r="P11" i="58"/>
  <c r="AU10" i="58"/>
  <c r="AT10" i="58"/>
  <c r="AO10" i="58"/>
  <c r="AL10" i="58"/>
  <c r="AK10" i="58"/>
  <c r="AI10" i="58"/>
  <c r="AH10" i="58"/>
  <c r="S10" i="58"/>
  <c r="Q10" i="58"/>
  <c r="P10" i="58"/>
  <c r="AU9" i="58"/>
  <c r="AT9" i="58"/>
  <c r="AO9" i="58"/>
  <c r="AL9" i="58"/>
  <c r="AK9" i="58"/>
  <c r="AI9" i="58"/>
  <c r="AH9" i="58"/>
  <c r="S9" i="58"/>
  <c r="Q9" i="58"/>
  <c r="P9" i="58"/>
  <c r="AU8" i="58"/>
  <c r="AT8" i="58"/>
  <c r="AO8" i="58"/>
  <c r="AL8" i="58"/>
  <c r="AK8" i="58"/>
  <c r="AI8" i="58"/>
  <c r="AH8" i="58"/>
  <c r="S8" i="58"/>
  <c r="Q8" i="58"/>
  <c r="P8" i="58"/>
  <c r="O42" i="57"/>
  <c r="N42" i="57"/>
  <c r="M42" i="57"/>
  <c r="L42" i="57"/>
  <c r="K42" i="57"/>
  <c r="J42" i="57"/>
  <c r="I42" i="57"/>
  <c r="H42" i="57"/>
  <c r="G42" i="57"/>
  <c r="F42" i="57"/>
  <c r="E42" i="57"/>
  <c r="D42" i="57"/>
  <c r="C42" i="57"/>
  <c r="B42" i="57"/>
  <c r="AU39" i="57"/>
  <c r="AT39" i="57"/>
  <c r="AS39" i="57"/>
  <c r="AR39" i="57"/>
  <c r="AQ39" i="57"/>
  <c r="AP39" i="57"/>
  <c r="AO39" i="57"/>
  <c r="AN39" i="57"/>
  <c r="AM39" i="57"/>
  <c r="AL39" i="57"/>
  <c r="AK39" i="57"/>
  <c r="AJ39" i="57"/>
  <c r="AI39" i="57"/>
  <c r="AH39" i="57"/>
  <c r="AG39" i="57"/>
  <c r="AF39" i="57"/>
  <c r="AE39" i="57"/>
  <c r="AD39" i="57"/>
  <c r="AC39" i="57"/>
  <c r="AB39" i="57"/>
  <c r="AA39" i="57"/>
  <c r="Z39" i="57"/>
  <c r="Y39" i="57"/>
  <c r="X39" i="57"/>
  <c r="W39" i="57"/>
  <c r="V39" i="57"/>
  <c r="U39" i="57"/>
  <c r="T39" i="57"/>
  <c r="S39" i="57"/>
  <c r="R39" i="57"/>
  <c r="Q39" i="57"/>
  <c r="P39" i="57"/>
  <c r="O39" i="57"/>
  <c r="N39" i="57"/>
  <c r="M39" i="57"/>
  <c r="L39" i="57"/>
  <c r="K39" i="57"/>
  <c r="J39" i="57"/>
  <c r="I39" i="57"/>
  <c r="H39" i="57"/>
  <c r="G39" i="57"/>
  <c r="F39" i="57"/>
  <c r="E39" i="57"/>
  <c r="D39" i="57"/>
  <c r="C39" i="57"/>
  <c r="B39" i="57"/>
  <c r="AU16" i="57"/>
  <c r="AT16" i="57"/>
  <c r="AO16" i="57"/>
  <c r="AL16" i="57"/>
  <c r="AK16" i="57"/>
  <c r="AI16" i="57"/>
  <c r="AH16" i="57"/>
  <c r="S16" i="57"/>
  <c r="Q16" i="57"/>
  <c r="P16" i="57"/>
  <c r="AU15" i="57"/>
  <c r="AT15" i="57"/>
  <c r="AO15" i="57"/>
  <c r="AL15" i="57"/>
  <c r="AK15" i="57"/>
  <c r="AI15" i="57"/>
  <c r="AH15" i="57"/>
  <c r="S15" i="57"/>
  <c r="Q15" i="57"/>
  <c r="P15" i="57"/>
  <c r="AU14" i="57"/>
  <c r="AT14" i="57"/>
  <c r="AO14" i="57"/>
  <c r="AL14" i="57"/>
  <c r="AK14" i="57"/>
  <c r="AI14" i="57"/>
  <c r="AH14" i="57"/>
  <c r="S14" i="57"/>
  <c r="Q14" i="57"/>
  <c r="P14" i="57"/>
  <c r="AU13" i="57"/>
  <c r="AT13" i="57"/>
  <c r="AO13" i="57"/>
  <c r="AL13" i="57"/>
  <c r="AK13" i="57"/>
  <c r="AI13" i="57"/>
  <c r="AH13" i="57"/>
  <c r="S13" i="57"/>
  <c r="Q13" i="57"/>
  <c r="P13" i="57"/>
  <c r="AU12" i="57"/>
  <c r="AT12" i="57"/>
  <c r="AO12" i="57"/>
  <c r="AL12" i="57"/>
  <c r="AK12" i="57"/>
  <c r="AI12" i="57"/>
  <c r="AH12" i="57"/>
  <c r="S12" i="57"/>
  <c r="Q12" i="57"/>
  <c r="P12" i="57"/>
  <c r="AU11" i="57"/>
  <c r="AT11" i="57"/>
  <c r="AO11" i="57"/>
  <c r="AL11" i="57"/>
  <c r="AK11" i="57"/>
  <c r="AI11" i="57"/>
  <c r="AH11" i="57"/>
  <c r="S11" i="57"/>
  <c r="Q11" i="57"/>
  <c r="P11" i="57"/>
  <c r="AU10" i="57"/>
  <c r="AT10" i="57"/>
  <c r="AO10" i="57"/>
  <c r="AL10" i="57"/>
  <c r="AK10" i="57"/>
  <c r="AI10" i="57"/>
  <c r="AH10" i="57"/>
  <c r="S10" i="57"/>
  <c r="Q10" i="57"/>
  <c r="P10" i="57"/>
  <c r="AU9" i="57"/>
  <c r="AT9" i="57"/>
  <c r="AO9" i="57"/>
  <c r="AL9" i="57"/>
  <c r="AK9" i="57"/>
  <c r="AI9" i="57"/>
  <c r="AH9" i="57"/>
  <c r="S9" i="57"/>
  <c r="Q9" i="57"/>
  <c r="P9" i="57"/>
  <c r="AU8" i="57"/>
  <c r="AT8" i="57"/>
  <c r="AO8" i="57"/>
  <c r="AL8" i="57"/>
  <c r="AK8" i="57"/>
  <c r="AI8" i="57"/>
  <c r="AH8" i="57"/>
  <c r="S8" i="57"/>
  <c r="Q8" i="57"/>
  <c r="P8" i="57"/>
  <c r="O42" i="56"/>
  <c r="N42" i="56"/>
  <c r="M42" i="56"/>
  <c r="L42" i="56"/>
  <c r="K42" i="56"/>
  <c r="J42" i="56"/>
  <c r="I42" i="56"/>
  <c r="H42" i="56"/>
  <c r="G42" i="56"/>
  <c r="F42" i="56"/>
  <c r="E42" i="56"/>
  <c r="D42" i="56"/>
  <c r="C42" i="56"/>
  <c r="B42" i="56"/>
  <c r="AU39" i="56"/>
  <c r="AT39" i="56"/>
  <c r="AS39" i="56"/>
  <c r="AR39" i="56"/>
  <c r="AQ39" i="56"/>
  <c r="AP39" i="56"/>
  <c r="AO39" i="56"/>
  <c r="AN39" i="56"/>
  <c r="AM39" i="56"/>
  <c r="AL39" i="56"/>
  <c r="AK39" i="56"/>
  <c r="AJ39" i="56"/>
  <c r="AI39" i="56"/>
  <c r="AH39" i="56"/>
  <c r="AG39" i="56"/>
  <c r="AF39" i="56"/>
  <c r="AE39" i="56"/>
  <c r="AD39" i="56"/>
  <c r="AC39" i="56"/>
  <c r="AB39" i="56"/>
  <c r="AA39" i="56"/>
  <c r="Z39" i="56"/>
  <c r="Y39" i="56"/>
  <c r="X39" i="56"/>
  <c r="W39" i="56"/>
  <c r="V39" i="56"/>
  <c r="U39" i="56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G39" i="56"/>
  <c r="F39" i="56"/>
  <c r="E39" i="56"/>
  <c r="D39" i="56"/>
  <c r="C39" i="56"/>
  <c r="B39" i="56"/>
  <c r="AU16" i="56"/>
  <c r="AT16" i="56"/>
  <c r="AO16" i="56"/>
  <c r="AL16" i="56"/>
  <c r="AK16" i="56"/>
  <c r="AI16" i="56"/>
  <c r="AH16" i="56"/>
  <c r="S16" i="56"/>
  <c r="Q16" i="56"/>
  <c r="P16" i="56"/>
  <c r="AU15" i="56"/>
  <c r="AT15" i="56"/>
  <c r="AO15" i="56"/>
  <c r="AL15" i="56"/>
  <c r="AK15" i="56"/>
  <c r="AI15" i="56"/>
  <c r="AH15" i="56"/>
  <c r="S15" i="56"/>
  <c r="Q15" i="56"/>
  <c r="P15" i="56"/>
  <c r="AU14" i="56"/>
  <c r="AT14" i="56"/>
  <c r="AO14" i="56"/>
  <c r="AL14" i="56"/>
  <c r="AK14" i="56"/>
  <c r="AI14" i="56"/>
  <c r="AH14" i="56"/>
  <c r="S14" i="56"/>
  <c r="Q14" i="56"/>
  <c r="P14" i="56"/>
  <c r="AU13" i="56"/>
  <c r="AT13" i="56"/>
  <c r="AO13" i="56"/>
  <c r="AL13" i="56"/>
  <c r="AK13" i="56"/>
  <c r="AI13" i="56"/>
  <c r="AH13" i="56"/>
  <c r="S13" i="56"/>
  <c r="Q13" i="56"/>
  <c r="P13" i="56"/>
  <c r="AU12" i="56"/>
  <c r="AT12" i="56"/>
  <c r="AO12" i="56"/>
  <c r="AL12" i="56"/>
  <c r="AK12" i="56"/>
  <c r="AI12" i="56"/>
  <c r="AH12" i="56"/>
  <c r="S12" i="56"/>
  <c r="Q12" i="56"/>
  <c r="P12" i="56"/>
  <c r="AU11" i="56"/>
  <c r="AT11" i="56"/>
  <c r="AO11" i="56"/>
  <c r="AL11" i="56"/>
  <c r="AK11" i="56"/>
  <c r="AI11" i="56"/>
  <c r="AH11" i="56"/>
  <c r="S11" i="56"/>
  <c r="Q11" i="56"/>
  <c r="P11" i="56"/>
  <c r="AU10" i="56"/>
  <c r="AT10" i="56"/>
  <c r="AO10" i="56"/>
  <c r="AL10" i="56"/>
  <c r="AK10" i="56"/>
  <c r="AI10" i="56"/>
  <c r="AH10" i="56"/>
  <c r="S10" i="56"/>
  <c r="Q10" i="56"/>
  <c r="P10" i="56"/>
  <c r="AU9" i="56"/>
  <c r="AT9" i="56"/>
  <c r="AO9" i="56"/>
  <c r="AL9" i="56"/>
  <c r="AK9" i="56"/>
  <c r="AI9" i="56"/>
  <c r="AH9" i="56"/>
  <c r="S9" i="56"/>
  <c r="Q9" i="56"/>
  <c r="P9" i="56"/>
  <c r="AU8" i="56"/>
  <c r="AT8" i="56"/>
  <c r="AO8" i="56"/>
  <c r="AL8" i="56"/>
  <c r="AK8" i="56"/>
  <c r="AI8" i="56"/>
  <c r="AH8" i="56"/>
  <c r="S8" i="56"/>
  <c r="Q8" i="56"/>
  <c r="P8" i="56"/>
  <c r="AI13" i="89"/>
  <c r="AU13" i="89"/>
  <c r="AI12" i="89"/>
  <c r="AU12" i="89"/>
  <c r="AI15" i="89"/>
  <c r="AU15" i="89"/>
  <c r="AU9" i="89"/>
  <c r="AI9" i="89"/>
  <c r="AT9" i="89"/>
  <c r="Q9" i="89"/>
  <c r="AL9" i="89"/>
  <c r="AN9" i="89"/>
  <c r="AO9" i="89"/>
  <c r="AU14" i="89"/>
  <c r="AI14" i="89"/>
  <c r="AO10" i="89"/>
  <c r="AO11" i="89"/>
  <c r="AO16" i="89"/>
  <c r="AO39" i="89"/>
  <c r="AO8" i="89"/>
  <c r="AI39" i="89"/>
  <c r="AU39" i="89"/>
  <c r="AT13" i="89"/>
  <c r="Q13" i="89"/>
  <c r="AL13" i="89"/>
  <c r="AN13" i="89"/>
  <c r="AO13" i="89"/>
  <c r="Q10" i="89"/>
  <c r="AL10" i="89"/>
  <c r="AN10" i="89"/>
  <c r="AT10" i="89"/>
  <c r="AU10" i="89"/>
  <c r="AI10" i="89"/>
  <c r="AT12" i="89"/>
  <c r="Q12" i="89"/>
  <c r="AL12" i="89"/>
  <c r="AN12" i="89"/>
  <c r="AO12" i="89"/>
  <c r="Q16" i="89"/>
  <c r="AL16" i="89"/>
  <c r="AN16" i="89"/>
  <c r="AT16" i="89"/>
  <c r="AU16" i="89"/>
  <c r="AI16" i="89"/>
  <c r="AT15" i="89"/>
  <c r="Q15" i="89"/>
  <c r="AL15" i="89"/>
  <c r="AN15" i="89"/>
  <c r="AO15" i="89"/>
  <c r="AN39" i="89"/>
  <c r="AL39" i="89"/>
  <c r="Q39" i="89"/>
  <c r="AT39" i="89"/>
  <c r="Q11" i="89"/>
  <c r="AL11" i="89"/>
  <c r="AN11" i="89"/>
  <c r="AT11" i="89"/>
  <c r="AU11" i="89"/>
  <c r="AI11" i="89"/>
  <c r="Q8" i="89"/>
  <c r="AL8" i="89"/>
  <c r="AN8" i="89"/>
  <c r="AT8" i="89"/>
  <c r="AU8" i="89"/>
  <c r="AI8" i="89"/>
  <c r="AT14" i="89"/>
  <c r="Q14" i="89"/>
  <c r="AL14" i="89"/>
  <c r="AN14" i="89"/>
  <c r="AO14" i="89"/>
</calcChain>
</file>

<file path=xl/sharedStrings.xml><?xml version="1.0" encoding="utf-8"?>
<sst xmlns="http://schemas.openxmlformats.org/spreadsheetml/2006/main" count="2639" uniqueCount="143">
  <si>
    <t>Records Form</t>
  </si>
  <si>
    <t>Lokal</t>
  </si>
  <si>
    <t>Almanza</t>
  </si>
  <si>
    <t>Lcode: 003</t>
  </si>
  <si>
    <t>Purok</t>
  </si>
  <si>
    <t>Week No.</t>
  </si>
  <si>
    <t>Buwan</t>
  </si>
  <si>
    <t>Taon</t>
  </si>
  <si>
    <t>R1-04</t>
  </si>
  <si>
    <t>Distrito</t>
  </si>
  <si>
    <t>Metro Manila South</t>
  </si>
  <si>
    <t>Dcode: 01141</t>
  </si>
  <si>
    <t>Bilang ng Hindi Dumalo sa Pagsamba (Huwebes)</t>
  </si>
  <si>
    <t>Kab</t>
  </si>
  <si>
    <t>%</t>
  </si>
  <si>
    <t>R107</t>
  </si>
  <si>
    <t>Dalaw</t>
  </si>
  <si>
    <t>Bilang ng Hindi Dumalo sa Pagsamba (Linggo)</t>
  </si>
  <si>
    <t>Samb</t>
  </si>
  <si>
    <t>Ukol sa Serial Number</t>
  </si>
  <si>
    <t>HDB</t>
  </si>
  <si>
    <t>Dati</t>
  </si>
  <si>
    <t>IN</t>
  </si>
  <si>
    <t>OUT</t>
  </si>
  <si>
    <t>Kas</t>
  </si>
  <si>
    <t>Sno</t>
  </si>
  <si>
    <t>Grp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</si>
  <si>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</si>
  <si>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</si>
  <si>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</si>
  <si>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</si>
  <si>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</si>
  <si>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</si>
  <si>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</si>
  <si>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</si>
  <si>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</si>
  <si>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</si>
  <si>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</si>
  <si>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</si>
  <si>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</si>
  <si>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</si>
  <si>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KAB</t>
  </si>
  <si>
    <t>RESUMEN NG DALAW / AKTIBIDAD SA PUROK</t>
  </si>
  <si>
    <t>June
19-22</t>
  </si>
  <si>
    <t>May
15-18</t>
  </si>
  <si>
    <t>1 to 9</t>
  </si>
  <si>
    <t>January
2-5</t>
  </si>
  <si>
    <t>January
9-12</t>
  </si>
  <si>
    <t>January
16-19</t>
  </si>
  <si>
    <t>January
23-26</t>
  </si>
  <si>
    <t>Jan - Feb
30-2</t>
  </si>
  <si>
    <t>February
6 - 9</t>
  </si>
  <si>
    <t>February
13 - 16</t>
  </si>
  <si>
    <t>February
20 - 23</t>
  </si>
  <si>
    <t>Feb - Mar
27 - 02</t>
  </si>
  <si>
    <t>March
6 - 9</t>
  </si>
  <si>
    <t>March
13 - 16</t>
  </si>
  <si>
    <t>March
20 - 23</t>
  </si>
  <si>
    <t>March
27 - 30</t>
  </si>
  <si>
    <t>April
3 - 6</t>
  </si>
  <si>
    <t>April
10-13</t>
  </si>
  <si>
    <t>April
17-20</t>
  </si>
  <si>
    <t>May
25-27</t>
  </si>
  <si>
    <t>May
1-4</t>
  </si>
  <si>
    <t>May
8-11</t>
  </si>
  <si>
    <t>May
22-25</t>
  </si>
  <si>
    <t>May 29 -
June 1</t>
  </si>
  <si>
    <t>June
5-8</t>
  </si>
  <si>
    <t>June
12-15</t>
  </si>
  <si>
    <t>July
3-6</t>
  </si>
  <si>
    <t>July
10-13</t>
  </si>
  <si>
    <t>July
17-20</t>
  </si>
  <si>
    <t>July
24 - 27</t>
  </si>
  <si>
    <t>July 31 - 
Aug 3,</t>
  </si>
  <si>
    <t>PRK</t>
  </si>
  <si>
    <t>GRP</t>
  </si>
  <si>
    <t>August
7 - 10</t>
  </si>
  <si>
    <r>
      <rPr>
        <b/>
        <sz val="14"/>
        <rFont val="Calibri"/>
        <charset val="134"/>
      </rPr>
      <t xml:space="preserve">WEEKLY MONITORING REPORT NG BAWAT </t>
    </r>
    <r>
      <rPr>
        <b/>
        <sz val="12"/>
        <rFont val="Arial Black"/>
        <charset val="134"/>
      </rPr>
      <t>PUROK</t>
    </r>
    <r>
      <rPr>
        <b/>
        <sz val="14"/>
        <rFont val="Calibri"/>
        <charset val="134"/>
      </rPr>
      <t xml:space="preserve"> </t>
    </r>
  </si>
  <si>
    <t>PAGSAMBANG KATANDAAN</t>
  </si>
  <si>
    <t>PUROK:</t>
  </si>
  <si>
    <t>CODES</t>
  </si>
  <si>
    <t>Dahilan ng Di-pagsamba</t>
  </si>
  <si>
    <t>M/H</t>
  </si>
  <si>
    <t>S/L</t>
  </si>
  <si>
    <t>Kahirapan</t>
  </si>
  <si>
    <t>Bilang ng Sakop na MS:</t>
  </si>
  <si>
    <t>Bilang ng sakop na UWP:</t>
  </si>
  <si>
    <t>Trabaho</t>
  </si>
  <si>
    <t>Pamalagiang maysakit</t>
  </si>
  <si>
    <t>Nagkasakit</t>
  </si>
  <si>
    <t>Bilang ng</t>
  </si>
  <si>
    <t>Hinahadlangan / inuusig</t>
  </si>
  <si>
    <t>Napasambang MS:</t>
  </si>
  <si>
    <t>May inasikaso sa bahay</t>
  </si>
  <si>
    <t>BILANG NG MGA TAGAPAG-ALAGA</t>
  </si>
  <si>
    <t>Hindi Matagpuan / Hindi inabutan</t>
  </si>
  <si>
    <t xml:space="preserve"> </t>
  </si>
  <si>
    <t>KABUUAN</t>
  </si>
  <si>
    <t>KULANG</t>
  </si>
  <si>
    <t>RECRUIT</t>
  </si>
  <si>
    <t>Hindi umabot sa pagsamba</t>
  </si>
  <si>
    <r>
      <rPr>
        <b/>
        <sz val="10"/>
        <rFont val="Calibri"/>
        <charset val="134"/>
      </rPr>
      <t xml:space="preserve"> </t>
    </r>
    <r>
      <rPr>
        <b/>
        <sz val="10"/>
        <rFont val="Calibri"/>
        <charset val="134"/>
      </rPr>
      <t>Katiwala ng Grupo</t>
    </r>
  </si>
  <si>
    <t>Nasa ibang Lokal</t>
  </si>
  <si>
    <t>II-Katiwala ng Grupo</t>
  </si>
  <si>
    <t>Nasa Walang Lokal</t>
  </si>
  <si>
    <t>Kalihim ng Grupo</t>
  </si>
  <si>
    <t>Kalamidad</t>
  </si>
  <si>
    <t>PORSYENTO NG HINDI SUMAMBA SA PNK:</t>
  </si>
  <si>
    <t>Last Week</t>
  </si>
  <si>
    <t>This Week</t>
  </si>
  <si>
    <t>Pag-aaral</t>
  </si>
  <si>
    <t>Sumamba di-nagtaob ng Tarheta</t>
  </si>
  <si>
    <t>UKOL SA PANANALAPI</t>
  </si>
  <si>
    <t>Nagwalang bahala</t>
  </si>
  <si>
    <r>
      <rPr>
        <b/>
        <sz val="12"/>
        <rFont val="Calibri"/>
        <charset val="134"/>
      </rPr>
      <t xml:space="preserve">Kasalukuyang WEEK #: </t>
    </r>
    <r>
      <rPr>
        <b/>
        <sz val="12"/>
        <rFont val="Calibri"/>
        <charset val="134"/>
      </rPr>
      <t xml:space="preserve">  </t>
    </r>
  </si>
  <si>
    <t>Blg. Ng Di-sumamba</t>
  </si>
  <si>
    <t>LAST WEEK</t>
  </si>
  <si>
    <t>THIS WEEK</t>
  </si>
  <si>
    <r>
      <rPr>
        <i/>
        <sz val="10"/>
        <rFont val="Calibri"/>
        <charset val="134"/>
      </rPr>
      <t>S# ng</t>
    </r>
    <r>
      <rPr>
        <i/>
        <sz val="10"/>
        <rFont val="Calibri"/>
        <charset val="134"/>
      </rPr>
      <t xml:space="preserve"> </t>
    </r>
    <r>
      <rPr>
        <i/>
        <sz val="10"/>
        <rFont val="Calibri"/>
        <charset val="134"/>
      </rPr>
      <t>PUROK</t>
    </r>
  </si>
  <si>
    <t>% Lagak</t>
  </si>
  <si>
    <t>% di-sumamba</t>
  </si>
  <si>
    <t>% TH</t>
  </si>
  <si>
    <t>Average % di-sumamba</t>
  </si>
  <si>
    <t>% Lingap</t>
  </si>
  <si>
    <t>PORSYENTO NG HINDI SUMAMBA NG BAWAT GRUPO</t>
  </si>
  <si>
    <t>S#</t>
  </si>
  <si>
    <t>Last week Ave. %</t>
  </si>
  <si>
    <t>This Week Ave. %</t>
  </si>
  <si>
    <t>Pansin</t>
  </si>
  <si>
    <t>Kabuuang bilang ng Sambahayan</t>
  </si>
  <si>
    <t>Kabuuang bilang ng Nadalaw na Sambahayan</t>
  </si>
  <si>
    <t>Bilang ng Sambahayan na may Dalaw Card</t>
  </si>
  <si>
    <t>Mga Nagpatotoo:</t>
  </si>
  <si>
    <r>
      <rPr>
        <b/>
        <sz val="10"/>
        <rFont val="Calibri"/>
        <charset val="134"/>
      </rPr>
      <t>KALIHIM</t>
    </r>
    <r>
      <rPr>
        <b/>
        <sz val="10"/>
        <rFont val="Calibri"/>
        <charset val="134"/>
      </rPr>
      <t xml:space="preserve"> </t>
    </r>
    <r>
      <rPr>
        <b/>
        <sz val="10"/>
        <rFont val="Calibri"/>
        <charset val="134"/>
      </rPr>
      <t>NG PUROK</t>
    </r>
  </si>
  <si>
    <t>KATIWALA NG PUROK</t>
  </si>
  <si>
    <t>DESTINADO NG PUROK</t>
  </si>
  <si>
    <t>LOKAL:</t>
  </si>
  <si>
    <t>WEEK#:</t>
  </si>
  <si>
    <t>PETSA NG PAG-UULAT:</t>
  </si>
  <si>
    <r>
      <rPr>
        <b/>
        <sz val="10"/>
        <rFont val="Arial"/>
        <family val="2"/>
      </rPr>
      <t>NOTA:</t>
    </r>
    <r>
      <rPr>
        <sz val="10"/>
        <rFont val="Arial"/>
        <family val="2"/>
      </rPr>
      <t xml:space="preserve"> </t>
    </r>
    <r>
      <rPr>
        <b/>
        <i/>
        <sz val="10"/>
        <rFont val="Calibri"/>
        <family val="2"/>
        <scheme val="minor"/>
      </rPr>
      <t>1. ito po ay ihahanda ng bawat kalihim ng Purok na ibibigay sa ating mga DESTINADO NG PUROK ,
 upang talakayin sa LINGGUHANG PAGPUPULONG ng mga maytungkulin sa purok.
2. Ang ulatang ito ay pang LOKAL/PUROK lamang at HINDI po ito ipapasa sa DISTRITO.</t>
    </r>
  </si>
  <si>
    <t>Dcode:</t>
  </si>
  <si>
    <t xml:space="preserve">Lcode: </t>
  </si>
  <si>
    <t>Blg NG GRUPO: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</si>
</sst>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0"/>
      <name val="Arial"/>
      <charset val="134"/>
    </font>
    <font>
      <b/>
      <sz val="14"/>
      <name val="Calibri"/>
      <charset val="134"/>
    </font>
    <font>
      <sz val="10"/>
      <name val="Calibri"/>
      <charset val="134"/>
    </font>
    <font>
      <sz val="1"/>
      <name val="Calibri"/>
      <charset val="134"/>
    </font>
    <font>
      <b/>
      <sz val="12"/>
      <name val="Calibri"/>
      <charset val="134"/>
    </font>
    <font>
      <b/>
      <sz val="9.5"/>
      <name val="Calibri"/>
      <charset val="134"/>
    </font>
    <font>
      <b/>
      <sz val="10"/>
      <name val="Calibri"/>
      <charset val="134"/>
    </font>
    <font>
      <i/>
      <sz val="10"/>
      <name val="Calibri"/>
      <charset val="134"/>
    </font>
    <font>
      <sz val="10.5"/>
      <name val="Arial Black"/>
      <charset val="134"/>
    </font>
    <font>
      <b/>
      <sz val="11"/>
      <name val="Calibri"/>
      <charset val="134"/>
    </font>
    <font>
      <b/>
      <sz val="4"/>
      <name val="Calibri"/>
      <charset val="134"/>
    </font>
    <font>
      <sz val="10.5"/>
      <name val="Calibri"/>
      <charset val="134"/>
    </font>
    <font>
      <sz val="3"/>
      <name val="Calibri"/>
      <charset val="134"/>
    </font>
    <font>
      <b/>
      <sz val="10.5"/>
      <name val="Calibri"/>
      <charset val="134"/>
    </font>
    <font>
      <b/>
      <sz val="13"/>
      <name val="Calibri"/>
      <charset val="134"/>
    </font>
    <font>
      <b/>
      <sz val="9"/>
      <name val="Arial Black"/>
      <charset val="134"/>
    </font>
    <font>
      <b/>
      <sz val="10.5"/>
      <name val="Arial Black"/>
      <charset val="134"/>
    </font>
    <font>
      <sz val="8"/>
      <name val="Calibri"/>
      <charset val="134"/>
    </font>
    <font>
      <sz val="11"/>
      <name val="Calibri"/>
      <charset val="134"/>
    </font>
    <font>
      <b/>
      <sz val="10"/>
      <name val="Arial"/>
      <charset val="134"/>
    </font>
    <font>
      <sz val="8"/>
      <name val="Arial"/>
      <charset val="134"/>
    </font>
    <font>
      <b/>
      <sz val="8"/>
      <name val="Arial"/>
      <charset val="134"/>
    </font>
    <font>
      <b/>
      <sz val="20"/>
      <name val="Arial"/>
      <charset val="134"/>
    </font>
    <font>
      <b/>
      <sz val="13"/>
      <name val="Arial"/>
      <charset val="134"/>
    </font>
    <font>
      <sz val="6"/>
      <name val="Arial"/>
      <charset val="134"/>
    </font>
    <font>
      <b/>
      <sz val="6"/>
      <name val="Arial"/>
      <charset val="134"/>
    </font>
    <font>
      <b/>
      <sz val="8"/>
      <color indexed="12"/>
      <name val="Arial"/>
      <charset val="134"/>
    </font>
    <font>
      <sz val="8"/>
      <color indexed="53"/>
      <name val="Arial"/>
      <charset val="134"/>
    </font>
    <font>
      <b/>
      <sz val="8"/>
      <color indexed="53"/>
      <name val="Arial"/>
      <charset val="134"/>
    </font>
    <font>
      <sz val="8"/>
      <color indexed="10"/>
      <name val="Arial"/>
      <charset val="134"/>
    </font>
    <font>
      <b/>
      <sz val="8"/>
      <color indexed="10"/>
      <name val="Arial"/>
      <charset val="134"/>
    </font>
    <font>
      <b/>
      <sz val="6"/>
      <color indexed="12"/>
      <name val="Arial"/>
      <charset val="134"/>
    </font>
    <font>
      <b/>
      <sz val="12"/>
      <name val="Arial Black"/>
      <charset val="134"/>
    </font>
    <font>
      <sz val="10"/>
      <name val="Calibri"/>
      <family val="2"/>
    </font>
    <font>
      <b/>
      <sz val="13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b/>
      <i/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2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b/>
      <sz val="8"/>
      <color theme="1"/>
      <name val="Arial"/>
      <family val="2"/>
    </font>
    <font>
      <b/>
      <sz val="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shrinkToFit="1"/>
    </xf>
    <xf numFmtId="0" fontId="21" fillId="0" borderId="0" xfId="0" applyFont="1" applyAlignment="1">
      <alignment vertical="center"/>
    </xf>
    <xf numFmtId="2" fontId="20" fillId="0" borderId="1" xfId="0" applyNumberFormat="1" applyFont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/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7" xfId="0" applyFont="1" applyBorder="1" applyAlignment="1">
      <alignment horizontal="center"/>
    </xf>
    <xf numFmtId="16" fontId="19" fillId="0" borderId="18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4" fillId="0" borderId="2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5" fillId="0" borderId="19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 shrinkToFit="1"/>
    </xf>
    <xf numFmtId="0" fontId="24" fillId="0" borderId="0" xfId="0" applyFont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5" fillId="0" borderId="6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5" fillId="0" borderId="9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25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2" fontId="27" fillId="0" borderId="1" xfId="0" applyNumberFormat="1" applyFont="1" applyBorder="1" applyAlignment="1">
      <alignment horizontal="center"/>
    </xf>
    <xf numFmtId="2" fontId="27" fillId="0" borderId="11" xfId="0" applyNumberFormat="1" applyFont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2" fontId="29" fillId="0" borderId="1" xfId="0" applyNumberFormat="1" applyFont="1" applyBorder="1" applyAlignment="1">
      <alignment horizontal="center"/>
    </xf>
    <xf numFmtId="2" fontId="29" fillId="0" borderId="11" xfId="0" applyNumberFormat="1" applyFont="1" applyBorder="1" applyAlignment="1">
      <alignment horizontal="center"/>
    </xf>
    <xf numFmtId="2" fontId="30" fillId="0" borderId="1" xfId="0" applyNumberFormat="1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31" fillId="0" borderId="19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2" fontId="30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31" fillId="0" borderId="9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/>
    </xf>
    <xf numFmtId="0" fontId="31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/>
    </xf>
    <xf numFmtId="0" fontId="31" fillId="0" borderId="16" xfId="0" applyFont="1" applyBorder="1" applyAlignment="1">
      <alignment horizontal="center" vertical="center"/>
    </xf>
    <xf numFmtId="0" fontId="20" fillId="2" borderId="19" xfId="0" applyFont="1" applyFill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shrinkToFit="1"/>
    </xf>
    <xf numFmtId="0" fontId="20" fillId="0" borderId="6" xfId="0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shrinkToFit="1"/>
    </xf>
    <xf numFmtId="0" fontId="20" fillId="0" borderId="14" xfId="0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justify" vertical="center" wrapText="1"/>
    </xf>
    <xf numFmtId="0" fontId="33" fillId="0" borderId="16" xfId="0" applyFont="1" applyBorder="1" applyAlignment="1">
      <alignment horizontal="justify" vertical="center" wrapText="1"/>
    </xf>
    <xf numFmtId="0" fontId="37" fillId="0" borderId="0" xfId="0" applyFont="1" applyAlignment="1">
      <alignment horizontal="justify" vertical="center" wrapText="1"/>
    </xf>
    <xf numFmtId="0" fontId="33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justify" vertical="center" wrapText="1"/>
    </xf>
    <xf numFmtId="0" fontId="14" fillId="0" borderId="6" xfId="0" applyFont="1" applyBorder="1" applyAlignment="1">
      <alignment horizontal="justify" vertical="center" wrapText="1"/>
    </xf>
    <xf numFmtId="0" fontId="14" fillId="0" borderId="9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left" vertical="center"/>
    </xf>
    <xf numFmtId="0" fontId="40" fillId="0" borderId="15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0" fillId="0" borderId="14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37" fillId="0" borderId="14" xfId="0" applyFont="1" applyBorder="1" applyAlignment="1">
      <alignment horizontal="left" vertical="center" wrapText="1"/>
    </xf>
    <xf numFmtId="0" fontId="37" fillId="0" borderId="15" xfId="0" applyFont="1" applyBorder="1" applyAlignment="1">
      <alignment horizontal="left" vertical="center" wrapText="1"/>
    </xf>
    <xf numFmtId="0" fontId="37" fillId="0" borderId="1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right" vertical="center" wrapText="1"/>
    </xf>
    <xf numFmtId="0" fontId="13" fillId="0" borderId="6" xfId="0" applyFont="1" applyBorder="1" applyAlignment="1">
      <alignment horizontal="right" vertical="center" wrapText="1"/>
    </xf>
    <xf numFmtId="0" fontId="13" fillId="0" borderId="9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3" fillId="0" borderId="21" xfId="0" applyFont="1" applyBorder="1" applyAlignment="1">
      <alignment horizontal="right" vertical="center" wrapText="1"/>
    </xf>
    <xf numFmtId="0" fontId="13" fillId="0" borderId="17" xfId="0" applyFont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0" fontId="6" fillId="0" borderId="15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justify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right" vertical="center" wrapText="1"/>
    </xf>
    <xf numFmtId="0" fontId="13" fillId="0" borderId="15" xfId="0" applyFont="1" applyBorder="1" applyAlignment="1">
      <alignment horizontal="right" vertical="center" wrapText="1"/>
    </xf>
    <xf numFmtId="0" fontId="13" fillId="0" borderId="16" xfId="0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4" fillId="0" borderId="19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justify" vertical="center" wrapText="1"/>
    </xf>
    <xf numFmtId="0" fontId="12" fillId="0" borderId="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right" vertical="center" wrapText="1"/>
    </xf>
    <xf numFmtId="0" fontId="6" fillId="0" borderId="23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right" vertical="center" wrapText="1"/>
    </xf>
    <xf numFmtId="0" fontId="17" fillId="0" borderId="8" xfId="0" applyFont="1" applyBorder="1" applyAlignment="1">
      <alignment horizontal="justify" vertical="center" wrapText="1"/>
    </xf>
    <xf numFmtId="0" fontId="17" fillId="0" borderId="3" xfId="0" applyFont="1" applyBorder="1" applyAlignment="1">
      <alignment horizontal="justify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justify" vertical="center" wrapText="1"/>
    </xf>
    <xf numFmtId="0" fontId="13" fillId="0" borderId="6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justify" vertical="center" wrapText="1"/>
    </xf>
    <xf numFmtId="0" fontId="13" fillId="0" borderId="17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right" vertical="center" wrapText="1"/>
    </xf>
    <xf numFmtId="0" fontId="15" fillId="0" borderId="6" xfId="0" applyFont="1" applyBorder="1" applyAlignment="1">
      <alignment horizontal="right" vertical="center" wrapText="1"/>
    </xf>
    <xf numFmtId="0" fontId="15" fillId="0" borderId="9" xfId="0" applyFont="1" applyBorder="1" applyAlignment="1">
      <alignment horizontal="right" vertical="center" wrapText="1"/>
    </xf>
    <xf numFmtId="0" fontId="15" fillId="0" borderId="17" xfId="0" applyFont="1" applyBorder="1" applyAlignment="1">
      <alignment horizontal="right" vertical="center" wrapText="1"/>
    </xf>
    <xf numFmtId="0" fontId="15" fillId="0" borderId="7" xfId="0" applyFont="1" applyBorder="1" applyAlignment="1">
      <alignment horizontal="right" vertical="center" wrapText="1"/>
    </xf>
    <xf numFmtId="0" fontId="15" fillId="0" borderId="10" xfId="0" applyFont="1" applyBorder="1" applyAlignment="1">
      <alignment horizontal="right" vertical="center" wrapText="1"/>
    </xf>
    <xf numFmtId="0" fontId="6" fillId="0" borderId="28" xfId="0" applyFont="1" applyBorder="1" applyAlignment="1">
      <alignment horizontal="right" vertical="center" wrapText="1"/>
    </xf>
    <xf numFmtId="0" fontId="6" fillId="0" borderId="29" xfId="0" applyFont="1" applyBorder="1" applyAlignment="1">
      <alignment horizontal="right" vertical="center" wrapText="1"/>
    </xf>
    <xf numFmtId="0" fontId="6" fillId="0" borderId="30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justify" vertical="center" wrapText="1"/>
    </xf>
    <xf numFmtId="0" fontId="9" fillId="0" borderId="27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0" borderId="14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39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/>
    </xf>
    <xf numFmtId="0" fontId="44" fillId="0" borderId="1" xfId="0" applyFont="1" applyBorder="1" applyAlignment="1">
      <alignment horizontal="justify" vertical="center" wrapText="1"/>
    </xf>
    <xf numFmtId="0" fontId="45" fillId="0" borderId="1" xfId="0" applyFont="1" applyBorder="1" applyAlignment="1">
      <alignment horizontal="justify" vertical="center" wrapText="1"/>
    </xf>
    <xf numFmtId="0" fontId="20" fillId="0" borderId="32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2" fontId="43" fillId="0" borderId="1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2" fontId="42" fillId="0" borderId="1" xfId="0" applyNumberFormat="1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2" fontId="42" fillId="0" borderId="11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0" fillId="0" borderId="32" xfId="0" applyFont="1" applyBorder="1" applyAlignment="1">
      <alignment horizontal="left" vertical="center"/>
    </xf>
    <xf numFmtId="0" fontId="20" fillId="0" borderId="32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Z18" sqref="Z18"/>
    </sheetView>
  </sheetViews>
  <sheetFormatPr defaultColWidth="9" defaultRowHeight="12.75"/>
  <cols>
    <col min="1" max="1" width="3.73046875" style="8" customWidth="1"/>
    <col min="2" max="15" width="2.73046875" style="8" customWidth="1"/>
    <col min="16" max="16" width="4.73046875" style="8" customWidth="1"/>
    <col min="17" max="19" width="5.73046875" style="8" customWidth="1"/>
    <col min="20" max="33" width="2.73046875" style="8" customWidth="1"/>
    <col min="34" max="34" width="4.73046875" style="8" customWidth="1"/>
    <col min="35" max="38" width="5.73046875" style="8" customWidth="1"/>
    <col min="39" max="39" width="5.3984375" style="8" customWidth="1"/>
    <col min="40" max="47" width="2.59765625" style="8" customWidth="1"/>
    <col min="48" max="48" width="3.9296875" style="8" customWidth="1"/>
    <col min="49" max="49" width="3.863281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18" t="s">
        <v>1</v>
      </c>
      <c r="AD1" s="219"/>
      <c r="AE1" s="88"/>
      <c r="AF1" s="89"/>
      <c r="AG1" s="89"/>
      <c r="AH1" s="89"/>
      <c r="AI1" s="89"/>
      <c r="AJ1" s="241" t="s">
        <v>141</v>
      </c>
      <c r="AK1" s="242"/>
      <c r="AL1" s="224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87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18" t="s">
        <v>9</v>
      </c>
      <c r="AD2" s="219"/>
      <c r="AE2" s="88"/>
      <c r="AF2" s="89"/>
      <c r="AG2" s="89"/>
      <c r="AH2" s="89"/>
      <c r="AI2" s="89"/>
      <c r="AJ2" s="241" t="s">
        <v>140</v>
      </c>
      <c r="AK2" s="242"/>
      <c r="AL2" s="225"/>
      <c r="AM2" s="10"/>
      <c r="AN2" s="220"/>
      <c r="AO2" s="220"/>
      <c r="AP2" s="220"/>
      <c r="AQ2" s="92"/>
      <c r="AR2" s="86"/>
      <c r="AS2" s="86"/>
      <c r="AT2" s="86"/>
      <c r="AU2" s="220"/>
      <c r="AV2" s="220"/>
      <c r="AW2" s="220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221" t="s">
        <v>26</v>
      </c>
      <c r="B7" s="221" t="s">
        <v>27</v>
      </c>
      <c r="C7" s="221" t="s">
        <v>28</v>
      </c>
      <c r="D7" s="221" t="s">
        <v>29</v>
      </c>
      <c r="E7" s="221" t="s">
        <v>30</v>
      </c>
      <c r="F7" s="221" t="s">
        <v>31</v>
      </c>
      <c r="G7" s="221" t="s">
        <v>32</v>
      </c>
      <c r="H7" s="221" t="s">
        <v>33</v>
      </c>
      <c r="I7" s="221" t="s">
        <v>34</v>
      </c>
      <c r="J7" s="221" t="s">
        <v>35</v>
      </c>
      <c r="K7" s="221" t="s">
        <v>36</v>
      </c>
      <c r="L7" s="221" t="s">
        <v>37</v>
      </c>
      <c r="M7" s="221" t="s">
        <v>38</v>
      </c>
      <c r="N7" s="221" t="s">
        <v>39</v>
      </c>
      <c r="O7" s="221" t="s">
        <v>40</v>
      </c>
      <c r="P7" s="15"/>
      <c r="Q7" s="15"/>
      <c r="R7" s="15"/>
      <c r="S7" s="15"/>
      <c r="T7" s="221" t="s">
        <v>27</v>
      </c>
      <c r="U7" s="221" t="s">
        <v>28</v>
      </c>
      <c r="V7" s="221" t="s">
        <v>29</v>
      </c>
      <c r="W7" s="221" t="s">
        <v>30</v>
      </c>
      <c r="X7" s="221" t="s">
        <v>31</v>
      </c>
      <c r="Y7" s="221" t="s">
        <v>32</v>
      </c>
      <c r="Z7" s="221" t="s">
        <v>33</v>
      </c>
      <c r="AA7" s="221" t="s">
        <v>34</v>
      </c>
      <c r="AB7" s="221" t="s">
        <v>35</v>
      </c>
      <c r="AC7" s="221" t="s">
        <v>36</v>
      </c>
      <c r="AD7" s="221" t="s">
        <v>37</v>
      </c>
      <c r="AE7" s="221" t="s">
        <v>38</v>
      </c>
      <c r="AF7" s="221" t="s">
        <v>39</v>
      </c>
      <c r="AG7" s="221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84"/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2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2"/>
      <c r="AJ8" s="231"/>
      <c r="AK8" s="231"/>
      <c r="AL8" s="233"/>
      <c r="AM8" s="234"/>
      <c r="AN8" s="231"/>
      <c r="AO8" s="231"/>
      <c r="AP8" s="231"/>
      <c r="AQ8" s="231"/>
      <c r="AR8" s="231"/>
      <c r="AS8" s="231"/>
      <c r="AT8" s="231"/>
      <c r="AU8" s="231"/>
      <c r="AV8" s="14"/>
      <c r="AW8" s="14"/>
    </row>
    <row r="9" spans="1:50">
      <c r="A9" s="84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  <c r="AJ9" s="231"/>
      <c r="AK9" s="231"/>
      <c r="AL9" s="233"/>
      <c r="AM9" s="234"/>
      <c r="AN9" s="231"/>
      <c r="AO9" s="231"/>
      <c r="AP9" s="231"/>
      <c r="AQ9" s="231"/>
      <c r="AR9" s="231"/>
      <c r="AS9" s="231"/>
      <c r="AT9" s="231"/>
      <c r="AU9" s="231"/>
      <c r="AV9" s="14"/>
      <c r="AW9" s="14"/>
    </row>
    <row r="10" spans="1:50">
      <c r="A10" s="84"/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2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  <c r="AJ10" s="231"/>
      <c r="AK10" s="231"/>
      <c r="AL10" s="233"/>
      <c r="AM10" s="234"/>
      <c r="AN10" s="231"/>
      <c r="AO10" s="231"/>
      <c r="AP10" s="231"/>
      <c r="AQ10" s="231"/>
      <c r="AR10" s="231"/>
      <c r="AS10" s="231"/>
      <c r="AT10" s="231"/>
      <c r="AU10" s="231"/>
      <c r="AV10" s="14"/>
      <c r="AW10" s="14"/>
    </row>
    <row r="11" spans="1:50">
      <c r="A11" s="84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2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2"/>
      <c r="AJ11" s="231"/>
      <c r="AK11" s="231"/>
      <c r="AL11" s="233"/>
      <c r="AM11" s="234"/>
      <c r="AN11" s="231"/>
      <c r="AO11" s="231"/>
      <c r="AP11" s="231"/>
      <c r="AQ11" s="231"/>
      <c r="AR11" s="231"/>
      <c r="AS11" s="231"/>
      <c r="AT11" s="231"/>
      <c r="AU11" s="231"/>
      <c r="AV11" s="14"/>
      <c r="AW11" s="14"/>
    </row>
    <row r="12" spans="1:50">
      <c r="A12" s="84"/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2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2"/>
      <c r="AJ12" s="231"/>
      <c r="AK12" s="231"/>
      <c r="AL12" s="233"/>
      <c r="AM12" s="234"/>
      <c r="AN12" s="231"/>
      <c r="AO12" s="231"/>
      <c r="AP12" s="231"/>
      <c r="AQ12" s="231"/>
      <c r="AR12" s="231"/>
      <c r="AS12" s="231"/>
      <c r="AT12" s="231"/>
      <c r="AU12" s="231"/>
      <c r="AV12" s="14"/>
      <c r="AW12" s="14"/>
    </row>
    <row r="13" spans="1:50">
      <c r="A13" s="84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2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  <c r="AJ13" s="231"/>
      <c r="AK13" s="231"/>
      <c r="AL13" s="233"/>
      <c r="AM13" s="234"/>
      <c r="AN13" s="231"/>
      <c r="AO13" s="231"/>
      <c r="AP13" s="231"/>
      <c r="AQ13" s="231"/>
      <c r="AR13" s="231"/>
      <c r="AS13" s="231"/>
      <c r="AT13" s="231"/>
      <c r="AU13" s="231"/>
      <c r="AV13" s="14"/>
      <c r="AW13" s="14"/>
    </row>
    <row r="14" spans="1:50">
      <c r="A14" s="84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2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2"/>
      <c r="AJ14" s="231"/>
      <c r="AK14" s="231"/>
      <c r="AL14" s="233"/>
      <c r="AM14" s="234"/>
      <c r="AN14" s="231"/>
      <c r="AO14" s="231"/>
      <c r="AP14" s="231"/>
      <c r="AQ14" s="231"/>
      <c r="AR14" s="231"/>
      <c r="AS14" s="231"/>
      <c r="AT14" s="231"/>
      <c r="AU14" s="231"/>
      <c r="AV14" s="14"/>
      <c r="AW14" s="14"/>
    </row>
    <row r="15" spans="1:50">
      <c r="A15" s="84"/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2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2"/>
      <c r="AJ15" s="231"/>
      <c r="AK15" s="231"/>
      <c r="AL15" s="233"/>
      <c r="AM15" s="234"/>
      <c r="AN15" s="231"/>
      <c r="AO15" s="231"/>
      <c r="AP15" s="231"/>
      <c r="AQ15" s="231"/>
      <c r="AR15" s="231"/>
      <c r="AS15" s="231"/>
      <c r="AT15" s="231"/>
      <c r="AU15" s="231"/>
      <c r="AV15" s="14"/>
      <c r="AW15" s="14"/>
    </row>
    <row r="16" spans="1:50">
      <c r="A16" s="84"/>
      <c r="B16" s="231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2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2"/>
      <c r="AJ16" s="231"/>
      <c r="AK16" s="231"/>
      <c r="AL16" s="233"/>
      <c r="AM16" s="234"/>
      <c r="AN16" s="231"/>
      <c r="AO16" s="231"/>
      <c r="AP16" s="231"/>
      <c r="AQ16" s="231"/>
      <c r="AR16" s="231"/>
      <c r="AS16" s="231"/>
      <c r="AT16" s="231"/>
      <c r="AU16" s="231"/>
      <c r="AV16" s="14"/>
      <c r="AW16" s="14"/>
    </row>
    <row r="17" spans="1:49">
      <c r="A17" s="84"/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2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2"/>
      <c r="AJ17" s="231"/>
      <c r="AK17" s="231"/>
      <c r="AL17" s="233"/>
      <c r="AM17" s="234"/>
      <c r="AN17" s="231"/>
      <c r="AO17" s="231"/>
      <c r="AP17" s="231"/>
      <c r="AQ17" s="231"/>
      <c r="AR17" s="231"/>
      <c r="AS17" s="231"/>
      <c r="AT17" s="231"/>
      <c r="AU17" s="231"/>
      <c r="AV17" s="14"/>
      <c r="AW17" s="14"/>
    </row>
    <row r="18" spans="1:49">
      <c r="A18" s="84"/>
      <c r="B18" s="231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2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2"/>
      <c r="AJ18" s="231"/>
      <c r="AK18" s="231"/>
      <c r="AL18" s="233"/>
      <c r="AM18" s="234"/>
      <c r="AN18" s="231"/>
      <c r="AO18" s="231"/>
      <c r="AP18" s="231"/>
      <c r="AQ18" s="231"/>
      <c r="AR18" s="231"/>
      <c r="AS18" s="231"/>
      <c r="AT18" s="231"/>
      <c r="AU18" s="231"/>
      <c r="AV18" s="14"/>
      <c r="AW18" s="14"/>
    </row>
    <row r="19" spans="1:49">
      <c r="A19" s="84"/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2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2"/>
      <c r="AJ19" s="231"/>
      <c r="AK19" s="231"/>
      <c r="AL19" s="233"/>
      <c r="AM19" s="234"/>
      <c r="AN19" s="231"/>
      <c r="AO19" s="231"/>
      <c r="AP19" s="231"/>
      <c r="AQ19" s="231"/>
      <c r="AR19" s="231"/>
      <c r="AS19" s="231"/>
      <c r="AT19" s="231"/>
      <c r="AU19" s="231"/>
      <c r="AV19" s="14"/>
      <c r="AW19" s="14"/>
    </row>
    <row r="20" spans="1:49" ht="12.75" customHeight="1">
      <c r="A20" s="84"/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5"/>
      <c r="Q20" s="236"/>
      <c r="R20" s="231"/>
      <c r="S20" s="235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5"/>
      <c r="AI20" s="232"/>
      <c r="AJ20" s="235"/>
      <c r="AK20" s="235"/>
      <c r="AL20" s="237"/>
      <c r="AM20" s="83"/>
      <c r="AN20" s="231"/>
      <c r="AO20" s="231"/>
      <c r="AP20" s="231"/>
      <c r="AQ20" s="231"/>
      <c r="AR20" s="231"/>
      <c r="AS20" s="231"/>
      <c r="AT20" s="231"/>
      <c r="AU20" s="231"/>
      <c r="AV20" s="14"/>
      <c r="AW20" s="14"/>
    </row>
    <row r="21" spans="1:49" ht="12.75" customHeight="1">
      <c r="A21" s="84"/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5"/>
      <c r="Q21" s="236"/>
      <c r="R21" s="231"/>
      <c r="S21" s="235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2"/>
      <c r="AJ21" s="231"/>
      <c r="AK21" s="235"/>
      <c r="AL21" s="237"/>
      <c r="AM21" s="234"/>
      <c r="AN21" s="231"/>
      <c r="AO21" s="231"/>
      <c r="AP21" s="231"/>
      <c r="AQ21" s="231"/>
      <c r="AR21" s="231"/>
      <c r="AS21" s="231"/>
      <c r="AT21" s="231"/>
      <c r="AU21" s="231"/>
      <c r="AV21" s="14"/>
      <c r="AW21" s="14"/>
    </row>
    <row r="22" spans="1:49" ht="12.75" customHeight="1">
      <c r="A22" s="84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6"/>
      <c r="R22" s="235"/>
      <c r="S22" s="235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2"/>
      <c r="AJ22" s="231"/>
      <c r="AK22" s="235"/>
      <c r="AL22" s="237"/>
      <c r="AM22" s="234"/>
      <c r="AN22" s="231"/>
      <c r="AO22" s="231"/>
      <c r="AP22" s="231"/>
      <c r="AQ22" s="231"/>
      <c r="AR22" s="231"/>
      <c r="AS22" s="231"/>
      <c r="AT22" s="231"/>
      <c r="AU22" s="231"/>
      <c r="AV22" s="14"/>
      <c r="AW22" s="14"/>
    </row>
    <row r="23" spans="1:49" ht="12.75" customHeight="1">
      <c r="A23" s="84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5"/>
      <c r="Q23" s="236"/>
      <c r="R23" s="231"/>
      <c r="S23" s="235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2"/>
      <c r="AJ23" s="231"/>
      <c r="AK23" s="235"/>
      <c r="AL23" s="237"/>
      <c r="AM23" s="234"/>
      <c r="AN23" s="231"/>
      <c r="AO23" s="231"/>
      <c r="AP23" s="231"/>
      <c r="AQ23" s="231"/>
      <c r="AR23" s="231"/>
      <c r="AS23" s="231"/>
      <c r="AT23" s="231"/>
      <c r="AU23" s="231"/>
      <c r="AV23" s="14"/>
      <c r="AW23" s="14"/>
    </row>
    <row r="24" spans="1:49" ht="12.75" customHeight="1">
      <c r="A24" s="84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5"/>
      <c r="Q24" s="236"/>
      <c r="R24" s="231"/>
      <c r="S24" s="235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2"/>
      <c r="AJ24" s="231"/>
      <c r="AK24" s="235"/>
      <c r="AL24" s="237"/>
      <c r="AM24" s="234"/>
      <c r="AN24" s="231"/>
      <c r="AO24" s="231"/>
      <c r="AP24" s="231"/>
      <c r="AQ24" s="231"/>
      <c r="AR24" s="231"/>
      <c r="AS24" s="231"/>
      <c r="AT24" s="231"/>
      <c r="AU24" s="231"/>
      <c r="AV24" s="14"/>
      <c r="AW24" s="14"/>
    </row>
    <row r="25" spans="1:49" ht="12.75" customHeight="1">
      <c r="A25" s="84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5"/>
      <c r="Q25" s="236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5"/>
      <c r="AI25" s="232"/>
      <c r="AJ25" s="231"/>
      <c r="AK25" s="235"/>
      <c r="AL25" s="237"/>
      <c r="AM25" s="234"/>
      <c r="AN25" s="231"/>
      <c r="AO25" s="231"/>
      <c r="AP25" s="231"/>
      <c r="AQ25" s="231"/>
      <c r="AR25" s="231"/>
      <c r="AS25" s="231"/>
      <c r="AT25" s="231"/>
      <c r="AU25" s="231"/>
      <c r="AV25" s="14"/>
      <c r="AW25" s="14"/>
    </row>
    <row r="26" spans="1:49" ht="12.75" customHeight="1">
      <c r="A26" s="84"/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5"/>
      <c r="Q26" s="236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5"/>
      <c r="AI26" s="232"/>
      <c r="AJ26" s="231"/>
      <c r="AK26" s="235"/>
      <c r="AL26" s="237"/>
      <c r="AM26" s="234"/>
      <c r="AN26" s="231"/>
      <c r="AO26" s="231"/>
      <c r="AP26" s="231"/>
      <c r="AQ26" s="231"/>
      <c r="AR26" s="231"/>
      <c r="AS26" s="231"/>
      <c r="AT26" s="231"/>
      <c r="AU26" s="231"/>
      <c r="AV26" s="14"/>
      <c r="AW26" s="14"/>
    </row>
    <row r="27" spans="1:49" ht="12.75" customHeight="1">
      <c r="A27" s="84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5"/>
      <c r="Q27" s="236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5"/>
      <c r="AI27" s="232"/>
      <c r="AJ27" s="231"/>
      <c r="AK27" s="235"/>
      <c r="AL27" s="237"/>
      <c r="AM27" s="234"/>
      <c r="AN27" s="231"/>
      <c r="AO27" s="231"/>
      <c r="AP27" s="231"/>
      <c r="AQ27" s="231"/>
      <c r="AR27" s="231"/>
      <c r="AS27" s="231"/>
      <c r="AT27" s="231"/>
      <c r="AU27" s="231"/>
      <c r="AV27" s="14"/>
      <c r="AW27" s="14"/>
    </row>
    <row r="28" spans="1:49" ht="12.75" customHeight="1">
      <c r="A28" s="84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5"/>
      <c r="Q28" s="236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5"/>
      <c r="AI28" s="232"/>
      <c r="AJ28" s="231"/>
      <c r="AK28" s="235"/>
      <c r="AL28" s="237"/>
      <c r="AM28" s="234"/>
      <c r="AN28" s="231"/>
      <c r="AO28" s="231"/>
      <c r="AP28" s="231"/>
      <c r="AQ28" s="231"/>
      <c r="AR28" s="231"/>
      <c r="AS28" s="231"/>
      <c r="AT28" s="231"/>
      <c r="AU28" s="231"/>
      <c r="AV28" s="14"/>
      <c r="AW28" s="14"/>
    </row>
    <row r="29" spans="1:49" ht="12.75" customHeight="1">
      <c r="A29" s="84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2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2"/>
      <c r="AJ29" s="231"/>
      <c r="AK29" s="231"/>
      <c r="AL29" s="233"/>
      <c r="AM29" s="234"/>
      <c r="AN29" s="231"/>
      <c r="AO29" s="231"/>
      <c r="AP29" s="231"/>
      <c r="AQ29" s="231"/>
      <c r="AR29" s="231"/>
      <c r="AS29" s="231"/>
      <c r="AT29" s="231"/>
      <c r="AU29" s="231"/>
      <c r="AV29" s="14"/>
      <c r="AW29" s="14"/>
    </row>
    <row r="30" spans="1:49" ht="12.75" customHeight="1">
      <c r="A30" s="84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2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2"/>
      <c r="AJ30" s="231"/>
      <c r="AK30" s="231"/>
      <c r="AL30" s="233"/>
      <c r="AM30" s="234"/>
      <c r="AN30" s="231"/>
      <c r="AO30" s="231"/>
      <c r="AP30" s="231"/>
      <c r="AQ30" s="231"/>
      <c r="AR30" s="231"/>
      <c r="AS30" s="231"/>
      <c r="AT30" s="231"/>
      <c r="AU30" s="231"/>
      <c r="AV30" s="14"/>
      <c r="AW30" s="14"/>
    </row>
    <row r="31" spans="1:49">
      <c r="A31" s="84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9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9"/>
      <c r="AJ31" s="238"/>
      <c r="AK31" s="238"/>
      <c r="AL31" s="240"/>
      <c r="AM31" s="229"/>
      <c r="AN31" s="227"/>
      <c r="AO31" s="227"/>
      <c r="AP31" s="238"/>
      <c r="AQ31" s="238"/>
      <c r="AR31" s="238"/>
      <c r="AS31" s="238"/>
      <c r="AT31" s="227"/>
      <c r="AU31" s="227"/>
      <c r="AV31" s="84"/>
      <c r="AW31" s="84"/>
    </row>
    <row r="32" spans="1:49">
      <c r="A32" s="84"/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9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9"/>
      <c r="AJ32" s="238"/>
      <c r="AK32" s="238"/>
      <c r="AL32" s="240"/>
      <c r="AM32" s="229"/>
      <c r="AN32" s="227"/>
      <c r="AO32" s="227"/>
      <c r="AP32" s="238"/>
      <c r="AQ32" s="238"/>
      <c r="AR32" s="238"/>
      <c r="AS32" s="238"/>
      <c r="AT32" s="227"/>
      <c r="AU32" s="227"/>
      <c r="AV32" s="84"/>
      <c r="AW32" s="84"/>
    </row>
    <row r="33" spans="1:50">
      <c r="A33" s="84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9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9"/>
      <c r="AJ33" s="238"/>
      <c r="AK33" s="238"/>
      <c r="AL33" s="240"/>
      <c r="AM33" s="229"/>
      <c r="AN33" s="227"/>
      <c r="AO33" s="227"/>
      <c r="AP33" s="238"/>
      <c r="AQ33" s="238"/>
      <c r="AR33" s="238"/>
      <c r="AS33" s="238"/>
      <c r="AT33" s="227"/>
      <c r="AU33" s="227"/>
      <c r="AV33" s="84"/>
      <c r="AW33" s="84"/>
    </row>
    <row r="34" spans="1:50">
      <c r="A34" s="84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9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38"/>
      <c r="AI34" s="239"/>
      <c r="AJ34" s="238"/>
      <c r="AK34" s="238"/>
      <c r="AL34" s="240"/>
      <c r="AM34" s="229"/>
      <c r="AN34" s="227"/>
      <c r="AO34" s="227"/>
      <c r="AP34" s="238"/>
      <c r="AQ34" s="238"/>
      <c r="AR34" s="238"/>
      <c r="AS34" s="238"/>
      <c r="AT34" s="227"/>
      <c r="AU34" s="227"/>
      <c r="AV34" s="84"/>
      <c r="AW34" s="84"/>
    </row>
    <row r="35" spans="1:50">
      <c r="A35" s="84"/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9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9"/>
      <c r="AJ35" s="238"/>
      <c r="AK35" s="238"/>
      <c r="AL35" s="240"/>
      <c r="AM35" s="229"/>
      <c r="AN35" s="227"/>
      <c r="AO35" s="227"/>
      <c r="AP35" s="238"/>
      <c r="AQ35" s="238"/>
      <c r="AR35" s="238"/>
      <c r="AS35" s="238"/>
      <c r="AT35" s="227"/>
      <c r="AU35" s="227"/>
      <c r="AV35" s="84"/>
      <c r="AW35" s="84"/>
    </row>
    <row r="36" spans="1:50">
      <c r="A36" s="84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9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9"/>
      <c r="AJ36" s="238"/>
      <c r="AK36" s="238"/>
      <c r="AL36" s="240"/>
      <c r="AM36" s="229"/>
      <c r="AN36" s="227"/>
      <c r="AO36" s="227"/>
      <c r="AP36" s="238"/>
      <c r="AQ36" s="238"/>
      <c r="AR36" s="238"/>
      <c r="AS36" s="238"/>
      <c r="AT36" s="227"/>
      <c r="AU36" s="227"/>
      <c r="AV36" s="84"/>
      <c r="AW36" s="84"/>
    </row>
    <row r="37" spans="1:50">
      <c r="A37" s="84"/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9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9"/>
      <c r="AJ37" s="238"/>
      <c r="AK37" s="238"/>
      <c r="AL37" s="240"/>
      <c r="AM37" s="229"/>
      <c r="AN37" s="227"/>
      <c r="AO37" s="227"/>
      <c r="AP37" s="238"/>
      <c r="AQ37" s="238"/>
      <c r="AR37" s="238"/>
      <c r="AS37" s="238"/>
      <c r="AT37" s="227"/>
      <c r="AU37" s="227"/>
      <c r="AV37" s="84"/>
      <c r="AW37" s="84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84" t="s">
        <v>41</v>
      </c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228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228"/>
      <c r="AJ39" s="84"/>
      <c r="AK39" s="84"/>
      <c r="AL39" s="228"/>
      <c r="AM39" s="229"/>
      <c r="AN39" s="40"/>
      <c r="AO39" s="57"/>
      <c r="AP39" s="84"/>
      <c r="AQ39" s="84"/>
      <c r="AR39" s="84"/>
      <c r="AS39" s="229"/>
      <c r="AT39" s="226"/>
      <c r="AU39" s="226"/>
      <c r="AV39" s="230"/>
      <c r="AW39" s="84"/>
    </row>
    <row r="43" spans="1:50" s="8" customFormat="1">
      <c r="AW43"/>
      <c r="AX43" s="10"/>
    </row>
  </sheetData>
  <mergeCells count="27">
    <mergeCell ref="AC1:AD1"/>
    <mergeCell ref="AC2:AD2"/>
    <mergeCell ref="AN6:AO6"/>
    <mergeCell ref="AP6:AQ6"/>
    <mergeCell ref="AR6:AS6"/>
    <mergeCell ref="AT6:AU6"/>
    <mergeCell ref="AI5:AI6"/>
    <mergeCell ref="AJ5:AJ6"/>
    <mergeCell ref="AK5:AK6"/>
    <mergeCell ref="AM5:AM6"/>
    <mergeCell ref="J2:Z2"/>
    <mergeCell ref="AE2:AI2"/>
    <mergeCell ref="AN2:AP2"/>
    <mergeCell ref="AQ2:AT2"/>
    <mergeCell ref="AN5:AU5"/>
    <mergeCell ref="A5:O6"/>
    <mergeCell ref="T5:AG6"/>
    <mergeCell ref="P5:P6"/>
    <mergeCell ref="Q5:Q6"/>
    <mergeCell ref="R5:R6"/>
    <mergeCell ref="S5:S6"/>
    <mergeCell ref="AH5:AH6"/>
    <mergeCell ref="AU2:AW2"/>
    <mergeCell ref="AU1:AW1"/>
    <mergeCell ref="AE1:AI1"/>
    <mergeCell ref="AN1:AP1"/>
    <mergeCell ref="AQ1:AT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8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X43"/>
  <sheetViews>
    <sheetView workbookViewId="0">
      <pane xSplit="1" ySplit="6" topLeftCell="O7" activePane="bottomRight" state="frozen"/>
      <selection pane="topRight"/>
      <selection pane="bottomLeft"/>
      <selection pane="bottomRight" activeCell="AQ3" sqref="AQ3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8</v>
      </c>
      <c r="AO2" s="86"/>
      <c r="AP2" s="86"/>
      <c r="AQ2" s="92" t="s">
        <v>53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>
        <v>1</v>
      </c>
      <c r="C8" s="15">
        <v>13</v>
      </c>
      <c r="D8" s="15"/>
      <c r="E8" s="15">
        <v>1</v>
      </c>
      <c r="F8" s="15"/>
      <c r="G8" s="15"/>
      <c r="H8" s="15">
        <v>53</v>
      </c>
      <c r="I8" s="15">
        <v>1</v>
      </c>
      <c r="J8" s="15">
        <v>7</v>
      </c>
      <c r="K8" s="15"/>
      <c r="L8" s="15"/>
      <c r="M8" s="15">
        <v>2</v>
      </c>
      <c r="N8" s="15"/>
      <c r="O8" s="15">
        <v>14</v>
      </c>
      <c r="P8" s="15">
        <f t="shared" ref="P8:P16" si="0">SUM(B8:O8)</f>
        <v>92</v>
      </c>
      <c r="Q8" s="60">
        <f t="shared" ref="Q8:Q16" si="1">IF(P8=0,0,(P8/AT8)*100)</f>
        <v>29.022082018927399</v>
      </c>
      <c r="R8" s="15">
        <v>27</v>
      </c>
      <c r="S8" s="15">
        <f t="shared" ref="S8:S16" si="2">P8+R8</f>
        <v>119</v>
      </c>
      <c r="T8" s="15">
        <v>1</v>
      </c>
      <c r="U8" s="15">
        <v>10</v>
      </c>
      <c r="V8" s="15"/>
      <c r="W8" s="15"/>
      <c r="X8" s="15"/>
      <c r="Y8" s="15">
        <v>1</v>
      </c>
      <c r="Z8" s="15">
        <v>56</v>
      </c>
      <c r="AA8" s="15"/>
      <c r="AB8" s="15">
        <v>3</v>
      </c>
      <c r="AC8" s="15"/>
      <c r="AD8" s="15"/>
      <c r="AE8" s="15"/>
      <c r="AF8" s="15"/>
      <c r="AG8" s="15">
        <v>13</v>
      </c>
      <c r="AH8" s="15">
        <f t="shared" ref="AH8:AH16" si="3">SUM(T8:AG8)</f>
        <v>84</v>
      </c>
      <c r="AI8" s="60">
        <f t="shared" ref="AI8:AI16" si="4">IF(AH8=0,0,(AH8/AU8)*100)</f>
        <v>26.498422712933799</v>
      </c>
      <c r="AJ8" s="15">
        <v>22</v>
      </c>
      <c r="AK8" s="15">
        <f t="shared" ref="AK8:AK16" si="5">AH8+AJ8</f>
        <v>106</v>
      </c>
      <c r="AL8" s="64">
        <f t="shared" ref="AL8:AL16" si="6">(Q8+AI8)/2</f>
        <v>27.760252365930601</v>
      </c>
      <c r="AM8" s="34"/>
      <c r="AN8" s="37">
        <v>317</v>
      </c>
      <c r="AO8" s="36">
        <f t="shared" ref="AO8:AO16" si="7">AN8</f>
        <v>317</v>
      </c>
      <c r="AP8" s="37"/>
      <c r="AQ8" s="46">
        <v>1</v>
      </c>
      <c r="AR8" s="36"/>
      <c r="AS8" s="46">
        <v>1</v>
      </c>
      <c r="AT8" s="36">
        <f t="shared" ref="AT8:AT16" si="8">AN8+AP8-AR8</f>
        <v>317</v>
      </c>
      <c r="AU8" s="46">
        <f t="shared" ref="AU8:AU16" si="9">AT8+AQ8-AS8</f>
        <v>317</v>
      </c>
      <c r="AV8" s="45"/>
      <c r="AW8" s="15"/>
    </row>
    <row r="9" spans="1:50">
      <c r="A9" s="16">
        <v>2</v>
      </c>
      <c r="B9" s="15"/>
      <c r="C9" s="15">
        <v>5</v>
      </c>
      <c r="D9" s="15"/>
      <c r="E9" s="15">
        <v>7</v>
      </c>
      <c r="F9" s="15"/>
      <c r="G9" s="15"/>
      <c r="H9" s="15">
        <v>5</v>
      </c>
      <c r="I9" s="15">
        <v>5</v>
      </c>
      <c r="J9" s="15">
        <v>2</v>
      </c>
      <c r="K9" s="15"/>
      <c r="L9" s="15"/>
      <c r="M9" s="15">
        <v>5</v>
      </c>
      <c r="N9" s="15"/>
      <c r="O9" s="15">
        <v>61</v>
      </c>
      <c r="P9" s="15">
        <f t="shared" si="0"/>
        <v>90</v>
      </c>
      <c r="Q9" s="60">
        <f t="shared" si="1"/>
        <v>41.095890410958901</v>
      </c>
      <c r="R9" s="15">
        <v>6</v>
      </c>
      <c r="S9" s="15">
        <f t="shared" si="2"/>
        <v>96</v>
      </c>
      <c r="T9" s="15"/>
      <c r="U9" s="15">
        <v>4</v>
      </c>
      <c r="V9" s="15"/>
      <c r="W9" s="15">
        <v>6</v>
      </c>
      <c r="X9" s="15"/>
      <c r="Y9" s="15"/>
      <c r="Z9" s="15">
        <v>26</v>
      </c>
      <c r="AA9" s="15">
        <v>4</v>
      </c>
      <c r="AB9" s="15">
        <v>1</v>
      </c>
      <c r="AC9" s="15"/>
      <c r="AD9" s="15"/>
      <c r="AE9" s="15"/>
      <c r="AF9" s="15"/>
      <c r="AG9" s="15">
        <v>51</v>
      </c>
      <c r="AH9" s="15">
        <f t="shared" si="3"/>
        <v>92</v>
      </c>
      <c r="AI9" s="60">
        <f t="shared" si="4"/>
        <v>42.201834862385297</v>
      </c>
      <c r="AJ9" s="15">
        <v>7</v>
      </c>
      <c r="AK9" s="15">
        <f t="shared" si="5"/>
        <v>99</v>
      </c>
      <c r="AL9" s="64">
        <f t="shared" si="6"/>
        <v>41.648862636672099</v>
      </c>
      <c r="AM9" s="34"/>
      <c r="AN9" s="37">
        <v>219</v>
      </c>
      <c r="AO9" s="36">
        <f t="shared" si="7"/>
        <v>219</v>
      </c>
      <c r="AP9" s="37"/>
      <c r="AQ9" s="46"/>
      <c r="AR9" s="36"/>
      <c r="AS9" s="46">
        <v>1</v>
      </c>
      <c r="AT9" s="36">
        <f t="shared" si="8"/>
        <v>219</v>
      </c>
      <c r="AU9" s="46">
        <f t="shared" si="9"/>
        <v>218</v>
      </c>
      <c r="AV9" s="45"/>
      <c r="AW9" s="15"/>
    </row>
    <row r="10" spans="1:50">
      <c r="A10" s="16">
        <v>3</v>
      </c>
      <c r="B10" s="15"/>
      <c r="C10" s="15">
        <v>11</v>
      </c>
      <c r="D10" s="15"/>
      <c r="E10" s="15">
        <v>2</v>
      </c>
      <c r="F10" s="15"/>
      <c r="G10" s="15">
        <v>1</v>
      </c>
      <c r="H10" s="15">
        <v>5</v>
      </c>
      <c r="I10" s="15"/>
      <c r="J10" s="15"/>
      <c r="K10" s="15"/>
      <c r="L10" s="15"/>
      <c r="M10" s="15">
        <v>1</v>
      </c>
      <c r="N10" s="15"/>
      <c r="O10" s="15">
        <v>53</v>
      </c>
      <c r="P10" s="15">
        <f t="shared" si="0"/>
        <v>73</v>
      </c>
      <c r="Q10" s="60">
        <f t="shared" si="1"/>
        <v>28.404669260700398</v>
      </c>
      <c r="R10" s="15">
        <v>36</v>
      </c>
      <c r="S10" s="15">
        <f t="shared" si="2"/>
        <v>109</v>
      </c>
      <c r="T10" s="15"/>
      <c r="U10" s="15">
        <v>9</v>
      </c>
      <c r="V10" s="15"/>
      <c r="W10" s="15">
        <v>1</v>
      </c>
      <c r="X10" s="15"/>
      <c r="Y10" s="15">
        <v>3</v>
      </c>
      <c r="Z10" s="15">
        <v>4</v>
      </c>
      <c r="AA10" s="15"/>
      <c r="AB10" s="15"/>
      <c r="AC10" s="15"/>
      <c r="AD10" s="15"/>
      <c r="AE10" s="15"/>
      <c r="AF10" s="15"/>
      <c r="AG10" s="15">
        <v>51</v>
      </c>
      <c r="AH10" s="15">
        <f t="shared" si="3"/>
        <v>68</v>
      </c>
      <c r="AI10" s="60">
        <f t="shared" si="4"/>
        <v>26.053639846743302</v>
      </c>
      <c r="AJ10" s="15">
        <v>26</v>
      </c>
      <c r="AK10" s="15">
        <f t="shared" si="5"/>
        <v>94</v>
      </c>
      <c r="AL10" s="64">
        <f t="shared" si="6"/>
        <v>27.229154553721798</v>
      </c>
      <c r="AM10" s="34"/>
      <c r="AN10" s="37">
        <v>257</v>
      </c>
      <c r="AO10" s="36">
        <f t="shared" si="7"/>
        <v>257</v>
      </c>
      <c r="AP10" s="37"/>
      <c r="AQ10" s="46">
        <v>5</v>
      </c>
      <c r="AR10" s="36"/>
      <c r="AS10" s="46">
        <v>1</v>
      </c>
      <c r="AT10" s="36">
        <f t="shared" si="8"/>
        <v>257</v>
      </c>
      <c r="AU10" s="46">
        <f t="shared" si="9"/>
        <v>261</v>
      </c>
      <c r="AV10" s="45"/>
      <c r="AW10" s="15"/>
    </row>
    <row r="11" spans="1:50">
      <c r="A11" s="16">
        <v>4</v>
      </c>
      <c r="B11" s="15"/>
      <c r="C11" s="15">
        <v>7</v>
      </c>
      <c r="D11" s="15"/>
      <c r="E11" s="15"/>
      <c r="F11" s="15"/>
      <c r="G11" s="15">
        <v>1</v>
      </c>
      <c r="H11" s="15">
        <v>10</v>
      </c>
      <c r="I11" s="15"/>
      <c r="J11" s="15">
        <v>4</v>
      </c>
      <c r="K11" s="15"/>
      <c r="L11" s="15"/>
      <c r="M11" s="15"/>
      <c r="N11" s="15"/>
      <c r="O11" s="15">
        <v>17</v>
      </c>
      <c r="P11" s="15">
        <f t="shared" si="0"/>
        <v>39</v>
      </c>
      <c r="Q11" s="60">
        <f t="shared" si="1"/>
        <v>22.9411764705882</v>
      </c>
      <c r="R11" s="15">
        <v>5</v>
      </c>
      <c r="S11" s="15">
        <f t="shared" si="2"/>
        <v>44</v>
      </c>
      <c r="T11" s="15"/>
      <c r="U11" s="15">
        <v>10</v>
      </c>
      <c r="V11" s="15"/>
      <c r="W11" s="15"/>
      <c r="X11" s="15"/>
      <c r="Y11" s="15">
        <v>1</v>
      </c>
      <c r="Z11" s="15">
        <v>9</v>
      </c>
      <c r="AA11" s="15"/>
      <c r="AB11" s="15">
        <v>8</v>
      </c>
      <c r="AC11" s="15"/>
      <c r="AD11" s="15"/>
      <c r="AE11" s="15">
        <v>1</v>
      </c>
      <c r="AF11" s="15"/>
      <c r="AG11" s="15">
        <v>16</v>
      </c>
      <c r="AH11" s="15">
        <f t="shared" si="3"/>
        <v>45</v>
      </c>
      <c r="AI11" s="60">
        <f t="shared" si="4"/>
        <v>26.315789473684202</v>
      </c>
      <c r="AJ11" s="15">
        <v>5</v>
      </c>
      <c r="AK11" s="15">
        <f t="shared" si="5"/>
        <v>50</v>
      </c>
      <c r="AL11" s="64">
        <f t="shared" si="6"/>
        <v>24.628482972136201</v>
      </c>
      <c r="AM11" s="34"/>
      <c r="AN11" s="37">
        <v>170</v>
      </c>
      <c r="AO11" s="36">
        <f t="shared" si="7"/>
        <v>170</v>
      </c>
      <c r="AP11" s="37"/>
      <c r="AQ11" s="46">
        <v>1</v>
      </c>
      <c r="AR11" s="36"/>
      <c r="AS11" s="46"/>
      <c r="AT11" s="36">
        <f t="shared" si="8"/>
        <v>170</v>
      </c>
      <c r="AU11" s="46">
        <f t="shared" si="9"/>
        <v>171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60">
        <f t="shared" si="1"/>
        <v>29.961089494163399</v>
      </c>
      <c r="R12" s="15">
        <v>19</v>
      </c>
      <c r="S12" s="15">
        <f t="shared" si="2"/>
        <v>96</v>
      </c>
      <c r="T12" s="15"/>
      <c r="U12" s="15">
        <v>2</v>
      </c>
      <c r="V12" s="15"/>
      <c r="W12" s="15">
        <v>4</v>
      </c>
      <c r="X12" s="15"/>
      <c r="Y12" s="15"/>
      <c r="Z12" s="15">
        <v>38</v>
      </c>
      <c r="AA12" s="15">
        <v>1</v>
      </c>
      <c r="AB12" s="15">
        <v>7</v>
      </c>
      <c r="AC12" s="15"/>
      <c r="AD12" s="15"/>
      <c r="AE12" s="15"/>
      <c r="AF12" s="15"/>
      <c r="AG12" s="15">
        <v>22</v>
      </c>
      <c r="AH12" s="15">
        <f t="shared" si="3"/>
        <v>74</v>
      </c>
      <c r="AI12" s="60">
        <f t="shared" si="4"/>
        <v>28.90625</v>
      </c>
      <c r="AJ12" s="15">
        <v>25</v>
      </c>
      <c r="AK12" s="15">
        <f t="shared" si="5"/>
        <v>99</v>
      </c>
      <c r="AL12" s="64">
        <f t="shared" si="6"/>
        <v>29.433669747081701</v>
      </c>
      <c r="AM12" s="34"/>
      <c r="AN12" s="37">
        <v>257</v>
      </c>
      <c r="AO12" s="36">
        <f t="shared" si="7"/>
        <v>257</v>
      </c>
      <c r="AP12" s="37"/>
      <c r="AQ12" s="46"/>
      <c r="AR12" s="36"/>
      <c r="AS12" s="46">
        <v>1</v>
      </c>
      <c r="AT12" s="36">
        <f t="shared" si="8"/>
        <v>257</v>
      </c>
      <c r="AU12" s="46">
        <f t="shared" si="9"/>
        <v>256</v>
      </c>
      <c r="AV12" s="45"/>
      <c r="AW12" s="15"/>
    </row>
    <row r="13" spans="1:50">
      <c r="A13" s="16">
        <v>6</v>
      </c>
      <c r="B13" s="15"/>
      <c r="C13" s="15">
        <v>12</v>
      </c>
      <c r="D13" s="15"/>
      <c r="E13" s="15">
        <v>4</v>
      </c>
      <c r="F13" s="15"/>
      <c r="G13" s="15"/>
      <c r="H13" s="15">
        <v>28</v>
      </c>
      <c r="I13" s="15"/>
      <c r="J13" s="15">
        <v>4</v>
      </c>
      <c r="K13" s="15"/>
      <c r="L13" s="15"/>
      <c r="M13" s="15">
        <v>1</v>
      </c>
      <c r="N13" s="15"/>
      <c r="O13" s="15">
        <v>11</v>
      </c>
      <c r="P13" s="15">
        <f t="shared" si="0"/>
        <v>60</v>
      </c>
      <c r="Q13" s="60">
        <f t="shared" si="1"/>
        <v>29.702970297029701</v>
      </c>
      <c r="R13" s="15">
        <v>17</v>
      </c>
      <c r="S13" s="15">
        <f t="shared" si="2"/>
        <v>77</v>
      </c>
      <c r="T13" s="15"/>
      <c r="U13" s="15">
        <v>7</v>
      </c>
      <c r="V13" s="15"/>
      <c r="W13" s="15">
        <v>2</v>
      </c>
      <c r="X13" s="15"/>
      <c r="Y13" s="15"/>
      <c r="Z13" s="15">
        <v>26</v>
      </c>
      <c r="AA13" s="15">
        <v>1</v>
      </c>
      <c r="AB13" s="15"/>
      <c r="AC13" s="15"/>
      <c r="AD13" s="15"/>
      <c r="AE13" s="15">
        <v>1</v>
      </c>
      <c r="AF13" s="15"/>
      <c r="AG13" s="15">
        <v>12</v>
      </c>
      <c r="AH13" s="15">
        <f t="shared" si="3"/>
        <v>49</v>
      </c>
      <c r="AI13" s="60">
        <f t="shared" si="4"/>
        <v>24.257425742574299</v>
      </c>
      <c r="AJ13" s="15">
        <v>12</v>
      </c>
      <c r="AK13" s="15">
        <f t="shared" si="5"/>
        <v>61</v>
      </c>
      <c r="AL13" s="64">
        <f t="shared" si="6"/>
        <v>26.980198019802</v>
      </c>
      <c r="AM13" s="34"/>
      <c r="AN13" s="37">
        <v>202</v>
      </c>
      <c r="AO13" s="36">
        <f t="shared" si="7"/>
        <v>202</v>
      </c>
      <c r="AP13" s="37"/>
      <c r="AQ13" s="46">
        <v>1</v>
      </c>
      <c r="AR13" s="36"/>
      <c r="AS13" s="46">
        <v>1</v>
      </c>
      <c r="AT13" s="36">
        <f t="shared" si="8"/>
        <v>202</v>
      </c>
      <c r="AU13" s="46">
        <f t="shared" si="9"/>
        <v>202</v>
      </c>
      <c r="AV13" s="45"/>
      <c r="AW13" s="15"/>
    </row>
    <row r="14" spans="1:50">
      <c r="A14" s="16">
        <v>7</v>
      </c>
      <c r="B14" s="15"/>
      <c r="C14" s="15">
        <v>9</v>
      </c>
      <c r="D14" s="15"/>
      <c r="E14" s="15">
        <v>7</v>
      </c>
      <c r="F14" s="15"/>
      <c r="G14" s="15"/>
      <c r="H14" s="15">
        <v>25</v>
      </c>
      <c r="I14" s="15">
        <v>2</v>
      </c>
      <c r="J14" s="15">
        <v>2</v>
      </c>
      <c r="K14" s="15"/>
      <c r="L14" s="15"/>
      <c r="M14" s="15">
        <v>3</v>
      </c>
      <c r="N14" s="15"/>
      <c r="O14" s="15">
        <v>25</v>
      </c>
      <c r="P14" s="15">
        <f t="shared" si="0"/>
        <v>73</v>
      </c>
      <c r="Q14" s="60">
        <f t="shared" si="1"/>
        <v>38.421052631578902</v>
      </c>
      <c r="R14" s="15">
        <v>56</v>
      </c>
      <c r="S14" s="15">
        <f t="shared" si="2"/>
        <v>129</v>
      </c>
      <c r="T14" s="15">
        <v>1</v>
      </c>
      <c r="U14" s="15">
        <v>7</v>
      </c>
      <c r="V14" s="15"/>
      <c r="W14" s="15">
        <v>3</v>
      </c>
      <c r="X14" s="15"/>
      <c r="Y14" s="15"/>
      <c r="Z14" s="15">
        <v>28</v>
      </c>
      <c r="AA14" s="15"/>
      <c r="AB14" s="15">
        <v>1</v>
      </c>
      <c r="AC14" s="15">
        <v>1</v>
      </c>
      <c r="AD14" s="15"/>
      <c r="AE14" s="15">
        <v>1</v>
      </c>
      <c r="AF14" s="15"/>
      <c r="AG14" s="15">
        <v>21</v>
      </c>
      <c r="AH14" s="15">
        <f t="shared" si="3"/>
        <v>63</v>
      </c>
      <c r="AI14" s="60">
        <f t="shared" si="4"/>
        <v>33.510638297872298</v>
      </c>
      <c r="AJ14" s="15">
        <v>47</v>
      </c>
      <c r="AK14" s="15">
        <f t="shared" si="5"/>
        <v>110</v>
      </c>
      <c r="AL14" s="64">
        <f t="shared" si="6"/>
        <v>35.965845464725597</v>
      </c>
      <c r="AM14" s="34"/>
      <c r="AN14" s="37">
        <v>190</v>
      </c>
      <c r="AO14" s="36">
        <f t="shared" si="7"/>
        <v>190</v>
      </c>
      <c r="AP14" s="37"/>
      <c r="AQ14" s="46">
        <v>1</v>
      </c>
      <c r="AR14" s="36"/>
      <c r="AS14" s="46">
        <v>3</v>
      </c>
      <c r="AT14" s="36">
        <f t="shared" si="8"/>
        <v>190</v>
      </c>
      <c r="AU14" s="46">
        <f t="shared" si="9"/>
        <v>188</v>
      </c>
      <c r="AV14" s="45"/>
      <c r="AW14" s="15"/>
    </row>
    <row r="15" spans="1:50">
      <c r="A15" s="16">
        <v>8</v>
      </c>
      <c r="B15" s="15"/>
      <c r="C15" s="15">
        <v>7</v>
      </c>
      <c r="D15" s="15"/>
      <c r="E15" s="15">
        <v>1</v>
      </c>
      <c r="F15" s="15">
        <v>1</v>
      </c>
      <c r="G15" s="15">
        <v>1</v>
      </c>
      <c r="H15" s="15">
        <v>34</v>
      </c>
      <c r="I15" s="15">
        <v>0</v>
      </c>
      <c r="J15" s="15">
        <v>1</v>
      </c>
      <c r="K15" s="15"/>
      <c r="L15" s="15"/>
      <c r="M15" s="15">
        <v>1</v>
      </c>
      <c r="N15" s="15"/>
      <c r="O15" s="15">
        <v>9</v>
      </c>
      <c r="P15" s="15">
        <f t="shared" si="0"/>
        <v>55</v>
      </c>
      <c r="Q15" s="60">
        <f t="shared" si="1"/>
        <v>29.100529100529101</v>
      </c>
      <c r="R15" s="15">
        <v>10</v>
      </c>
      <c r="S15" s="15">
        <f t="shared" si="2"/>
        <v>65</v>
      </c>
      <c r="T15" s="15"/>
      <c r="U15" s="15">
        <v>6</v>
      </c>
      <c r="V15" s="15"/>
      <c r="W15" s="15">
        <v>1</v>
      </c>
      <c r="X15" s="15">
        <v>1</v>
      </c>
      <c r="Y15" s="15">
        <v>1</v>
      </c>
      <c r="Z15" s="15">
        <v>40</v>
      </c>
      <c r="AA15" s="15"/>
      <c r="AB15" s="15">
        <v>1</v>
      </c>
      <c r="AC15" s="15"/>
      <c r="AD15" s="15"/>
      <c r="AE15" s="15"/>
      <c r="AF15" s="15"/>
      <c r="AG15" s="15">
        <v>10</v>
      </c>
      <c r="AH15" s="15">
        <f t="shared" si="3"/>
        <v>60</v>
      </c>
      <c r="AI15" s="60">
        <f t="shared" si="4"/>
        <v>31.578947368421101</v>
      </c>
      <c r="AJ15" s="15">
        <v>7</v>
      </c>
      <c r="AK15" s="15">
        <f t="shared" si="5"/>
        <v>67</v>
      </c>
      <c r="AL15" s="64">
        <f t="shared" si="6"/>
        <v>30.339738234475099</v>
      </c>
      <c r="AM15" s="34"/>
      <c r="AN15" s="37">
        <v>189</v>
      </c>
      <c r="AO15" s="36">
        <f t="shared" si="7"/>
        <v>189</v>
      </c>
      <c r="AP15" s="37"/>
      <c r="AQ15" s="46">
        <v>1</v>
      </c>
      <c r="AR15" s="36"/>
      <c r="AS15" s="46"/>
      <c r="AT15" s="36">
        <f t="shared" si="8"/>
        <v>189</v>
      </c>
      <c r="AU15" s="46">
        <f t="shared" si="9"/>
        <v>190</v>
      </c>
      <c r="AV15" s="45"/>
      <c r="AW15" s="15"/>
    </row>
    <row r="16" spans="1:50">
      <c r="A16" s="16">
        <v>9</v>
      </c>
      <c r="B16" s="15">
        <v>2</v>
      </c>
      <c r="C16" s="15">
        <v>6</v>
      </c>
      <c r="D16" s="15"/>
      <c r="E16" s="15">
        <v>2</v>
      </c>
      <c r="F16" s="15"/>
      <c r="G16" s="15">
        <v>2</v>
      </c>
      <c r="H16" s="15">
        <v>9</v>
      </c>
      <c r="I16" s="15">
        <v>1</v>
      </c>
      <c r="J16" s="15">
        <v>4</v>
      </c>
      <c r="K16" s="15"/>
      <c r="L16" s="15"/>
      <c r="M16" s="15"/>
      <c r="N16" s="15"/>
      <c r="O16" s="15">
        <v>33</v>
      </c>
      <c r="P16" s="15">
        <f t="shared" si="0"/>
        <v>59</v>
      </c>
      <c r="Q16" s="60">
        <f t="shared" si="1"/>
        <v>35.7575757575758</v>
      </c>
      <c r="R16" s="15">
        <v>19</v>
      </c>
      <c r="S16" s="15">
        <f t="shared" si="2"/>
        <v>78</v>
      </c>
      <c r="T16" s="15">
        <v>3</v>
      </c>
      <c r="U16" s="15">
        <v>4</v>
      </c>
      <c r="V16" s="15"/>
      <c r="W16" s="15">
        <v>4</v>
      </c>
      <c r="X16" s="15"/>
      <c r="Y16" s="15">
        <v>2</v>
      </c>
      <c r="Z16" s="15">
        <v>8</v>
      </c>
      <c r="AA16" s="15">
        <v>2</v>
      </c>
      <c r="AB16" s="15">
        <v>2</v>
      </c>
      <c r="AC16" s="15"/>
      <c r="AD16" s="15"/>
      <c r="AE16" s="15">
        <v>1</v>
      </c>
      <c r="AF16" s="15"/>
      <c r="AG16" s="15">
        <v>28</v>
      </c>
      <c r="AH16" s="15">
        <f t="shared" si="3"/>
        <v>54</v>
      </c>
      <c r="AI16" s="60">
        <f t="shared" si="4"/>
        <v>32.9268292682927</v>
      </c>
      <c r="AJ16" s="15">
        <v>10</v>
      </c>
      <c r="AK16" s="15">
        <f t="shared" si="5"/>
        <v>64</v>
      </c>
      <c r="AL16" s="64">
        <f t="shared" si="6"/>
        <v>34.3422025129342</v>
      </c>
      <c r="AM16" s="34"/>
      <c r="AN16" s="37">
        <v>165</v>
      </c>
      <c r="AO16" s="36">
        <f t="shared" si="7"/>
        <v>165</v>
      </c>
      <c r="AP16" s="37"/>
      <c r="AQ16" s="46"/>
      <c r="AR16" s="36"/>
      <c r="AS16" s="46">
        <v>1</v>
      </c>
      <c r="AT16" s="36">
        <f t="shared" si="8"/>
        <v>165</v>
      </c>
      <c r="AU16" s="46">
        <f t="shared" si="9"/>
        <v>164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0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60"/>
      <c r="AJ17" s="15"/>
      <c r="AK17" s="15"/>
      <c r="AL17" s="64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0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60"/>
      <c r="AJ18" s="15"/>
      <c r="AK18" s="15"/>
      <c r="AL18" s="64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0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60"/>
      <c r="AJ19" s="15"/>
      <c r="AK19" s="15"/>
      <c r="AL19" s="64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6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60"/>
      <c r="AJ20" s="17"/>
      <c r="AK20" s="17"/>
      <c r="AL20" s="65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6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60"/>
      <c r="AJ21" s="15"/>
      <c r="AK21" s="17"/>
      <c r="AL21" s="65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6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60"/>
      <c r="AJ22" s="15"/>
      <c r="AK22" s="17"/>
      <c r="AL22" s="65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6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60"/>
      <c r="AJ23" s="15"/>
      <c r="AK23" s="17"/>
      <c r="AL23" s="65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0"/>
      <c r="AJ24" s="15"/>
      <c r="AK24" s="15"/>
      <c r="AL24" s="64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0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0"/>
      <c r="AJ25" s="15"/>
      <c r="AK25" s="15"/>
      <c r="AL25" s="64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0"/>
      <c r="AJ26" s="15"/>
      <c r="AK26" s="15"/>
      <c r="AL26" s="64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5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0"/>
      <c r="AJ27" s="15"/>
      <c r="AK27" s="15"/>
      <c r="AL27" s="64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5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0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0"/>
      <c r="AJ28" s="15"/>
      <c r="AK28" s="15"/>
      <c r="AL28" s="64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5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0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0"/>
      <c r="AJ29" s="15"/>
      <c r="AK29" s="15"/>
      <c r="AL29" s="64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5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0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60"/>
      <c r="AJ30" s="15"/>
      <c r="AK30" s="15"/>
      <c r="AL30" s="64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2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62"/>
      <c r="AJ31" s="58"/>
      <c r="AK31" s="58"/>
      <c r="AL31" s="66"/>
      <c r="AM31" s="67"/>
      <c r="AN31" s="68"/>
      <c r="AO31" s="72"/>
      <c r="AP31" s="73"/>
      <c r="AQ31" s="74"/>
      <c r="AR31" s="75"/>
      <c r="AS31" s="74"/>
      <c r="AT31" s="72"/>
      <c r="AU31" s="76"/>
      <c r="AV31" s="77"/>
      <c r="AW31" s="58"/>
    </row>
    <row r="32" spans="1:49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62"/>
      <c r="AJ32" s="58"/>
      <c r="AK32" s="58"/>
      <c r="AL32" s="66"/>
      <c r="AM32" s="67"/>
      <c r="AN32" s="68"/>
      <c r="AO32" s="72"/>
      <c r="AP32" s="73"/>
      <c r="AQ32" s="74"/>
      <c r="AR32" s="75"/>
      <c r="AS32" s="74"/>
      <c r="AT32" s="72"/>
      <c r="AU32" s="76"/>
      <c r="AV32" s="77"/>
      <c r="AW32" s="58"/>
    </row>
    <row r="33" spans="1:50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2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62"/>
      <c r="AJ33" s="58"/>
      <c r="AK33" s="58"/>
      <c r="AL33" s="66"/>
      <c r="AM33" s="67"/>
      <c r="AN33" s="68"/>
      <c r="AO33" s="72"/>
      <c r="AP33" s="73"/>
      <c r="AQ33" s="74"/>
      <c r="AR33" s="75"/>
      <c r="AS33" s="74"/>
      <c r="AT33" s="72"/>
      <c r="AU33" s="76"/>
      <c r="AV33" s="77"/>
      <c r="AW33" s="58"/>
    </row>
    <row r="34" spans="1:50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2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/>
      <c r="AJ34" s="58"/>
      <c r="AK34" s="58"/>
      <c r="AL34" s="66"/>
      <c r="AM34" s="67"/>
      <c r="AN34" s="68"/>
      <c r="AO34" s="72"/>
      <c r="AP34" s="73"/>
      <c r="AQ34" s="74"/>
      <c r="AR34" s="75"/>
      <c r="AS34" s="74"/>
      <c r="AT34" s="72"/>
      <c r="AU34" s="76"/>
      <c r="AV34" s="77"/>
      <c r="AW34" s="58"/>
    </row>
    <row r="35" spans="1:50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62"/>
      <c r="AJ35" s="58"/>
      <c r="AK35" s="58"/>
      <c r="AL35" s="66"/>
      <c r="AM35" s="67"/>
      <c r="AN35" s="68"/>
      <c r="AO35" s="72"/>
      <c r="AP35" s="73"/>
      <c r="AQ35" s="74"/>
      <c r="AR35" s="75"/>
      <c r="AS35" s="74"/>
      <c r="AT35" s="72"/>
      <c r="AU35" s="76"/>
      <c r="AV35" s="77"/>
      <c r="AW35" s="58"/>
    </row>
    <row r="36" spans="1:50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/>
      <c r="AJ36" s="58"/>
      <c r="AK36" s="58"/>
      <c r="AL36" s="66"/>
      <c r="AM36" s="67"/>
      <c r="AN36" s="68"/>
      <c r="AO36" s="72"/>
      <c r="AP36" s="73"/>
      <c r="AQ36" s="74"/>
      <c r="AR36" s="75"/>
      <c r="AS36" s="74"/>
      <c r="AT36" s="72"/>
      <c r="AU36" s="76"/>
      <c r="AV36" s="77"/>
      <c r="AW36" s="58"/>
    </row>
    <row r="37" spans="1:50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62"/>
      <c r="AJ37" s="58"/>
      <c r="AK37" s="58"/>
      <c r="AL37" s="66"/>
      <c r="AM37" s="67"/>
      <c r="AN37" s="69"/>
      <c r="AO37" s="78"/>
      <c r="AP37" s="67"/>
      <c r="AQ37" s="77"/>
      <c r="AR37" s="79"/>
      <c r="AS37" s="77"/>
      <c r="AT37" s="78"/>
      <c r="AU37" s="80"/>
      <c r="AV37" s="77"/>
      <c r="AW37" s="58"/>
    </row>
    <row r="38" spans="1:50" ht="2.1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3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3"/>
      <c r="AJ38" s="59"/>
      <c r="AK38" s="59"/>
      <c r="AL38" s="70"/>
      <c r="AM38" s="59"/>
      <c r="AN38" s="71"/>
      <c r="AO38" s="71"/>
      <c r="AP38" s="59"/>
      <c r="AQ38" s="59"/>
      <c r="AR38" s="59"/>
      <c r="AS38" s="59"/>
      <c r="AT38" s="71"/>
      <c r="AU38" s="71"/>
      <c r="AV38" s="59"/>
      <c r="AW38" s="59"/>
    </row>
    <row r="39" spans="1:50">
      <c r="A39" s="58"/>
      <c r="B39" s="58">
        <f t="shared" ref="B39:P39" si="10">SUM(B8:B20)</f>
        <v>3</v>
      </c>
      <c r="C39" s="58">
        <f t="shared" si="10"/>
        <v>74</v>
      </c>
      <c r="D39" s="58">
        <f t="shared" si="10"/>
        <v>0</v>
      </c>
      <c r="E39" s="58">
        <f t="shared" si="10"/>
        <v>27</v>
      </c>
      <c r="F39" s="58">
        <f t="shared" si="10"/>
        <v>1</v>
      </c>
      <c r="G39" s="58">
        <f t="shared" si="10"/>
        <v>5</v>
      </c>
      <c r="H39" s="58">
        <f t="shared" si="10"/>
        <v>196</v>
      </c>
      <c r="I39" s="58">
        <f t="shared" si="10"/>
        <v>12</v>
      </c>
      <c r="J39" s="58">
        <f t="shared" si="10"/>
        <v>26</v>
      </c>
      <c r="K39" s="58">
        <f t="shared" si="10"/>
        <v>0</v>
      </c>
      <c r="L39" s="58">
        <f t="shared" si="10"/>
        <v>0</v>
      </c>
      <c r="M39" s="58">
        <f t="shared" si="10"/>
        <v>19</v>
      </c>
      <c r="N39" s="58">
        <f t="shared" si="10"/>
        <v>0</v>
      </c>
      <c r="O39" s="58">
        <f t="shared" si="10"/>
        <v>255</v>
      </c>
      <c r="P39" s="58">
        <f t="shared" si="10"/>
        <v>618</v>
      </c>
      <c r="Q39" s="62">
        <f>IF(P39=0,0,(P39/AT39)*100)</f>
        <v>31.434384537131201</v>
      </c>
      <c r="R39" s="58">
        <f t="shared" ref="R39:AH39" si="11">SUM(R8:R20)</f>
        <v>195</v>
      </c>
      <c r="S39" s="58">
        <f t="shared" si="11"/>
        <v>813</v>
      </c>
      <c r="T39" s="58">
        <f t="shared" si="11"/>
        <v>5</v>
      </c>
      <c r="U39" s="58">
        <f t="shared" si="11"/>
        <v>59</v>
      </c>
      <c r="V39" s="58">
        <f t="shared" si="11"/>
        <v>0</v>
      </c>
      <c r="W39" s="58">
        <f t="shared" si="11"/>
        <v>21</v>
      </c>
      <c r="X39" s="58">
        <f t="shared" si="11"/>
        <v>1</v>
      </c>
      <c r="Y39" s="58">
        <f t="shared" si="11"/>
        <v>8</v>
      </c>
      <c r="Z39" s="58">
        <f t="shared" si="11"/>
        <v>235</v>
      </c>
      <c r="AA39" s="58">
        <f t="shared" si="11"/>
        <v>8</v>
      </c>
      <c r="AB39" s="58">
        <f t="shared" si="11"/>
        <v>23</v>
      </c>
      <c r="AC39" s="58">
        <f t="shared" si="11"/>
        <v>1</v>
      </c>
      <c r="AD39" s="58">
        <f t="shared" si="11"/>
        <v>0</v>
      </c>
      <c r="AE39" s="58">
        <f t="shared" si="11"/>
        <v>4</v>
      </c>
      <c r="AF39" s="58">
        <f t="shared" si="11"/>
        <v>0</v>
      </c>
      <c r="AG39" s="58">
        <f t="shared" si="11"/>
        <v>224</v>
      </c>
      <c r="AH39" s="58">
        <f t="shared" si="11"/>
        <v>589</v>
      </c>
      <c r="AI39" s="60">
        <f>IF(AH39=0,0,(AH39/AU39)*100)</f>
        <v>29.944077275038101</v>
      </c>
      <c r="AJ39" s="58">
        <f t="shared" ref="AJ39:AM39" si="12">SUM(AJ8:AJ20)</f>
        <v>161</v>
      </c>
      <c r="AK39" s="58">
        <f t="shared" si="12"/>
        <v>750</v>
      </c>
      <c r="AL39" s="66">
        <f>(Q39+AI39)/2</f>
        <v>30.689230906084699</v>
      </c>
      <c r="AM39" s="67">
        <f t="shared" si="12"/>
        <v>0</v>
      </c>
      <c r="AN39" s="69">
        <f>SUM(AN8:AN37)</f>
        <v>1966</v>
      </c>
      <c r="AO39" s="69">
        <f>SUM(AO8:AO37)</f>
        <v>1966</v>
      </c>
      <c r="AP39" s="67">
        <f t="shared" ref="AP39:AS39" si="13">SUM(AP7:AP20)</f>
        <v>0</v>
      </c>
      <c r="AQ39" s="77">
        <f t="shared" si="13"/>
        <v>10</v>
      </c>
      <c r="AR39" s="79">
        <f t="shared" si="13"/>
        <v>0</v>
      </c>
      <c r="AS39" s="79">
        <f t="shared" si="13"/>
        <v>9</v>
      </c>
      <c r="AT39" s="69">
        <f>SUM(AT8:AT37)</f>
        <v>1966</v>
      </c>
      <c r="AU39" s="80">
        <f>SUM(AU8:AU37)</f>
        <v>1967</v>
      </c>
      <c r="AV39" s="77"/>
      <c r="AW39" s="58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8</v>
      </c>
      <c r="C42" s="10">
        <f t="shared" ref="C42:O42" si="14">C39+U39</f>
        <v>133</v>
      </c>
      <c r="D42" s="10">
        <f t="shared" si="14"/>
        <v>0</v>
      </c>
      <c r="E42" s="10">
        <f t="shared" si="14"/>
        <v>48</v>
      </c>
      <c r="F42" s="10">
        <f t="shared" si="14"/>
        <v>2</v>
      </c>
      <c r="G42" s="10">
        <f t="shared" si="14"/>
        <v>13</v>
      </c>
      <c r="H42" s="10">
        <f t="shared" si="14"/>
        <v>431</v>
      </c>
      <c r="I42" s="10">
        <f t="shared" si="14"/>
        <v>20</v>
      </c>
      <c r="J42" s="10">
        <f t="shared" si="14"/>
        <v>49</v>
      </c>
      <c r="K42" s="10">
        <f t="shared" si="14"/>
        <v>1</v>
      </c>
      <c r="L42" s="10">
        <f t="shared" si="14"/>
        <v>0</v>
      </c>
      <c r="M42" s="10">
        <f t="shared" si="14"/>
        <v>23</v>
      </c>
      <c r="N42" s="10">
        <f t="shared" si="14"/>
        <v>0</v>
      </c>
      <c r="O42" s="10">
        <f t="shared" si="14"/>
        <v>479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" right="0.25" top="1" bottom="0" header="0.5" footer="0.5"/>
  <pageSetup paperSize="5" scale="84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X43"/>
  <sheetViews>
    <sheetView workbookViewId="0">
      <pane xSplit="1" ySplit="6" topLeftCell="B13" activePane="bottomRight" state="frozen"/>
      <selection pane="topRight"/>
      <selection pane="bottomLeft"/>
      <selection pane="bottomRight" activeCell="AT14" sqref="AT1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9</v>
      </c>
      <c r="AO2" s="86"/>
      <c r="AP2" s="86"/>
      <c r="AQ2" s="92" t="s">
        <v>54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8</v>
      </c>
      <c r="D8" s="15"/>
      <c r="E8" s="15">
        <v>2</v>
      </c>
      <c r="F8" s="15"/>
      <c r="G8" s="15"/>
      <c r="H8" s="15">
        <v>56</v>
      </c>
      <c r="I8" s="15">
        <v>4</v>
      </c>
      <c r="J8" s="15">
        <v>5</v>
      </c>
      <c r="K8" s="15"/>
      <c r="L8" s="15"/>
      <c r="M8" s="15">
        <v>1</v>
      </c>
      <c r="N8" s="15"/>
      <c r="O8" s="15">
        <v>18</v>
      </c>
      <c r="P8" s="15">
        <f t="shared" ref="P8:P16" si="0">SUM(B8:O8)</f>
        <v>94</v>
      </c>
      <c r="Q8" s="60">
        <f t="shared" ref="Q8:Q16" si="1">IF(P8=0,0,(P8/AT8)*100)</f>
        <v>29.6529968454259</v>
      </c>
      <c r="R8" s="15">
        <v>29</v>
      </c>
      <c r="S8" s="15">
        <f t="shared" ref="S8:S16" si="2">P8+R8</f>
        <v>123</v>
      </c>
      <c r="T8" s="15"/>
      <c r="U8" s="15">
        <v>10</v>
      </c>
      <c r="V8" s="15"/>
      <c r="W8" s="15"/>
      <c r="X8" s="15"/>
      <c r="Y8" s="15">
        <v>1</v>
      </c>
      <c r="Z8" s="15">
        <v>56</v>
      </c>
      <c r="AA8" s="15">
        <v>2</v>
      </c>
      <c r="AB8" s="15">
        <v>3</v>
      </c>
      <c r="AC8" s="15"/>
      <c r="AD8" s="15"/>
      <c r="AE8" s="15">
        <v>1</v>
      </c>
      <c r="AF8" s="15"/>
      <c r="AG8" s="15">
        <v>13</v>
      </c>
      <c r="AH8" s="15">
        <f t="shared" ref="AH8:AH16" si="3">SUM(T8:AG8)</f>
        <v>86</v>
      </c>
      <c r="AI8" s="60">
        <f t="shared" ref="AI8:AI16" si="4">IF(AH8=0,0,(AH8/AU8)*100)</f>
        <v>27.301587301587301</v>
      </c>
      <c r="AJ8" s="15">
        <v>20</v>
      </c>
      <c r="AK8" s="15">
        <f t="shared" ref="AK8:AK16" si="5">AH8+AJ8</f>
        <v>106</v>
      </c>
      <c r="AL8" s="64">
        <f t="shared" ref="AL8:AL16" si="6">(Q8+AI8)/2</f>
        <v>28.4772920735066</v>
      </c>
      <c r="AM8" s="34"/>
      <c r="AN8" s="37">
        <v>317</v>
      </c>
      <c r="AO8" s="36">
        <f t="shared" ref="AO8:AO16" si="7">AN8</f>
        <v>317</v>
      </c>
      <c r="AP8" s="37"/>
      <c r="AQ8" s="46">
        <v>1</v>
      </c>
      <c r="AR8" s="36"/>
      <c r="AS8" s="46">
        <v>3</v>
      </c>
      <c r="AT8" s="36">
        <f t="shared" ref="AT8:AT16" si="8">AN8+AP8-AR8</f>
        <v>317</v>
      </c>
      <c r="AU8" s="46">
        <f t="shared" ref="AU8:AU16" si="9">AT8+AQ8-AS8</f>
        <v>315</v>
      </c>
      <c r="AV8" s="45"/>
      <c r="AW8" s="15"/>
    </row>
    <row r="9" spans="1:50">
      <c r="A9" s="16">
        <v>2</v>
      </c>
      <c r="B9" s="15"/>
      <c r="C9" s="15">
        <v>11</v>
      </c>
      <c r="D9" s="15"/>
      <c r="E9" s="15">
        <v>5</v>
      </c>
      <c r="F9" s="15"/>
      <c r="G9" s="15">
        <v>1</v>
      </c>
      <c r="H9" s="15">
        <v>3</v>
      </c>
      <c r="I9" s="15">
        <v>6</v>
      </c>
      <c r="J9" s="15"/>
      <c r="K9" s="15"/>
      <c r="L9" s="15"/>
      <c r="M9" s="15">
        <v>2</v>
      </c>
      <c r="N9" s="15"/>
      <c r="O9" s="15">
        <v>60</v>
      </c>
      <c r="P9" s="15">
        <f t="shared" si="0"/>
        <v>88</v>
      </c>
      <c r="Q9" s="60">
        <f t="shared" si="1"/>
        <v>40.366972477064202</v>
      </c>
      <c r="R9" s="15">
        <v>10</v>
      </c>
      <c r="S9" s="15">
        <f t="shared" si="2"/>
        <v>98</v>
      </c>
      <c r="T9" s="15">
        <v>1</v>
      </c>
      <c r="U9" s="15">
        <v>8</v>
      </c>
      <c r="V9" s="15">
        <v>0</v>
      </c>
      <c r="W9" s="15">
        <v>6</v>
      </c>
      <c r="X9" s="15">
        <v>0</v>
      </c>
      <c r="Y9" s="15">
        <v>0</v>
      </c>
      <c r="Z9" s="15">
        <v>3</v>
      </c>
      <c r="AA9" s="15">
        <v>22</v>
      </c>
      <c r="AB9" s="15">
        <v>0</v>
      </c>
      <c r="AC9" s="15">
        <v>0</v>
      </c>
      <c r="AD9" s="15">
        <v>0</v>
      </c>
      <c r="AE9" s="15">
        <v>1</v>
      </c>
      <c r="AF9" s="15">
        <v>0</v>
      </c>
      <c r="AG9" s="15">
        <v>54</v>
      </c>
      <c r="AH9" s="15">
        <f t="shared" si="3"/>
        <v>95</v>
      </c>
      <c r="AI9" s="60">
        <f t="shared" si="4"/>
        <v>43.778801843318</v>
      </c>
      <c r="AJ9" s="15">
        <v>7</v>
      </c>
      <c r="AK9" s="15">
        <f t="shared" si="5"/>
        <v>102</v>
      </c>
      <c r="AL9" s="64">
        <f t="shared" si="6"/>
        <v>42.072887160191101</v>
      </c>
      <c r="AM9" s="34"/>
      <c r="AN9" s="37">
        <v>218</v>
      </c>
      <c r="AO9" s="36">
        <f t="shared" si="7"/>
        <v>218</v>
      </c>
      <c r="AP9" s="37"/>
      <c r="AQ9" s="46"/>
      <c r="AR9" s="36"/>
      <c r="AS9" s="46">
        <v>1</v>
      </c>
      <c r="AT9" s="36">
        <f t="shared" si="8"/>
        <v>218</v>
      </c>
      <c r="AU9" s="46">
        <f t="shared" si="9"/>
        <v>217</v>
      </c>
      <c r="AV9" s="45"/>
      <c r="AW9" s="15"/>
    </row>
    <row r="10" spans="1:50">
      <c r="A10" s="16">
        <v>3</v>
      </c>
      <c r="B10" s="15"/>
      <c r="C10" s="15">
        <v>12</v>
      </c>
      <c r="D10" s="15"/>
      <c r="E10" s="15">
        <v>1</v>
      </c>
      <c r="F10" s="15"/>
      <c r="G10" s="15"/>
      <c r="H10" s="15">
        <v>6</v>
      </c>
      <c r="I10" s="15">
        <v>4</v>
      </c>
      <c r="J10" s="15"/>
      <c r="K10" s="15"/>
      <c r="L10" s="15"/>
      <c r="M10" s="15"/>
      <c r="N10" s="15"/>
      <c r="O10" s="15">
        <v>52</v>
      </c>
      <c r="P10" s="15">
        <f t="shared" si="0"/>
        <v>75</v>
      </c>
      <c r="Q10" s="60">
        <f t="shared" si="1"/>
        <v>29.880478087649401</v>
      </c>
      <c r="R10" s="15">
        <v>15</v>
      </c>
      <c r="S10" s="15">
        <f t="shared" si="2"/>
        <v>90</v>
      </c>
      <c r="T10" s="15"/>
      <c r="U10" s="15">
        <v>11</v>
      </c>
      <c r="V10" s="15"/>
      <c r="W10" s="15">
        <v>1</v>
      </c>
      <c r="X10" s="15"/>
      <c r="Y10" s="15">
        <v>2</v>
      </c>
      <c r="Z10" s="15">
        <v>4</v>
      </c>
      <c r="AA10" s="15">
        <v>1</v>
      </c>
      <c r="AB10" s="15"/>
      <c r="AC10" s="15"/>
      <c r="AD10" s="15"/>
      <c r="AE10" s="15">
        <v>1</v>
      </c>
      <c r="AF10" s="15"/>
      <c r="AG10" s="15">
        <v>58</v>
      </c>
      <c r="AH10" s="15">
        <f t="shared" si="3"/>
        <v>78</v>
      </c>
      <c r="AI10" s="60">
        <f t="shared" si="4"/>
        <v>31.075697211155401</v>
      </c>
      <c r="AJ10" s="15">
        <v>32</v>
      </c>
      <c r="AK10" s="15">
        <f t="shared" si="5"/>
        <v>110</v>
      </c>
      <c r="AL10" s="64">
        <f t="shared" si="6"/>
        <v>30.478087649402401</v>
      </c>
      <c r="AM10" s="34"/>
      <c r="AN10" s="37">
        <v>251</v>
      </c>
      <c r="AO10" s="36">
        <f t="shared" si="7"/>
        <v>251</v>
      </c>
      <c r="AP10" s="37"/>
      <c r="AQ10" s="46">
        <v>1</v>
      </c>
      <c r="AR10" s="36"/>
      <c r="AS10" s="46">
        <v>1</v>
      </c>
      <c r="AT10" s="36">
        <f t="shared" si="8"/>
        <v>251</v>
      </c>
      <c r="AU10" s="46">
        <f t="shared" si="9"/>
        <v>251</v>
      </c>
      <c r="AV10" s="45"/>
      <c r="AW10" s="15"/>
    </row>
    <row r="11" spans="1:50">
      <c r="A11" s="16">
        <v>4</v>
      </c>
      <c r="B11" s="15">
        <v>1</v>
      </c>
      <c r="C11" s="15">
        <v>7</v>
      </c>
      <c r="D11" s="15"/>
      <c r="E11" s="15">
        <v>3</v>
      </c>
      <c r="F11" s="15"/>
      <c r="G11" s="15">
        <v>8</v>
      </c>
      <c r="H11" s="15">
        <v>6</v>
      </c>
      <c r="I11" s="15"/>
      <c r="J11" s="15">
        <v>6</v>
      </c>
      <c r="K11" s="15"/>
      <c r="L11" s="15"/>
      <c r="M11" s="15">
        <v>2</v>
      </c>
      <c r="N11" s="15"/>
      <c r="O11" s="15">
        <v>25</v>
      </c>
      <c r="P11" s="15">
        <f t="shared" si="0"/>
        <v>58</v>
      </c>
      <c r="Q11" s="60">
        <f t="shared" si="1"/>
        <v>33.918128654970801</v>
      </c>
      <c r="R11" s="15">
        <v>14</v>
      </c>
      <c r="S11" s="15">
        <f t="shared" si="2"/>
        <v>72</v>
      </c>
      <c r="T11" s="15">
        <v>4</v>
      </c>
      <c r="U11" s="15">
        <v>6</v>
      </c>
      <c r="V11" s="15"/>
      <c r="W11" s="15">
        <v>3</v>
      </c>
      <c r="X11" s="15">
        <v>2</v>
      </c>
      <c r="Y11" s="15">
        <v>1</v>
      </c>
      <c r="Z11" s="15">
        <v>5</v>
      </c>
      <c r="AA11" s="15">
        <v>5</v>
      </c>
      <c r="AB11" s="15">
        <v>5</v>
      </c>
      <c r="AC11" s="15"/>
      <c r="AD11" s="15"/>
      <c r="AE11" s="15">
        <v>1</v>
      </c>
      <c r="AF11" s="15"/>
      <c r="AG11" s="15">
        <v>27</v>
      </c>
      <c r="AH11" s="15">
        <f t="shared" si="3"/>
        <v>59</v>
      </c>
      <c r="AI11" s="60">
        <f t="shared" si="4"/>
        <v>34.302325581395401</v>
      </c>
      <c r="AJ11" s="15">
        <v>9</v>
      </c>
      <c r="AK11" s="15">
        <f t="shared" si="5"/>
        <v>68</v>
      </c>
      <c r="AL11" s="64">
        <f t="shared" si="6"/>
        <v>34.110227118183097</v>
      </c>
      <c r="AM11" s="34"/>
      <c r="AN11" s="37">
        <v>171</v>
      </c>
      <c r="AO11" s="36">
        <f t="shared" si="7"/>
        <v>171</v>
      </c>
      <c r="AP11" s="37"/>
      <c r="AQ11" s="46">
        <v>1</v>
      </c>
      <c r="AR11" s="36"/>
      <c r="AS11" s="46"/>
      <c r="AT11" s="36">
        <f t="shared" si="8"/>
        <v>171</v>
      </c>
      <c r="AU11" s="46">
        <f t="shared" si="9"/>
        <v>172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60">
        <f t="shared" si="1"/>
        <v>30.8</v>
      </c>
      <c r="R12" s="15">
        <v>27</v>
      </c>
      <c r="S12" s="15">
        <f t="shared" si="2"/>
        <v>104</v>
      </c>
      <c r="T12" s="15"/>
      <c r="U12" s="15">
        <v>4</v>
      </c>
      <c r="V12" s="15"/>
      <c r="W12" s="15">
        <v>6</v>
      </c>
      <c r="X12" s="15"/>
      <c r="Y12" s="15">
        <v>2</v>
      </c>
      <c r="Z12" s="15">
        <v>32</v>
      </c>
      <c r="AA12" s="15"/>
      <c r="AB12" s="15">
        <v>1</v>
      </c>
      <c r="AC12" s="15"/>
      <c r="AD12" s="15"/>
      <c r="AE12" s="15"/>
      <c r="AF12" s="15"/>
      <c r="AG12" s="15">
        <v>19</v>
      </c>
      <c r="AH12" s="15">
        <f t="shared" si="3"/>
        <v>64</v>
      </c>
      <c r="AI12" s="60">
        <f t="shared" si="4"/>
        <v>25.702811244979902</v>
      </c>
      <c r="AJ12" s="15">
        <v>37</v>
      </c>
      <c r="AK12" s="15">
        <f t="shared" si="5"/>
        <v>101</v>
      </c>
      <c r="AL12" s="64">
        <f t="shared" si="6"/>
        <v>28.251405622490001</v>
      </c>
      <c r="AM12" s="34"/>
      <c r="AN12" s="37">
        <v>250</v>
      </c>
      <c r="AO12" s="36">
        <f t="shared" si="7"/>
        <v>250</v>
      </c>
      <c r="AP12" s="37"/>
      <c r="AQ12" s="46"/>
      <c r="AR12" s="36"/>
      <c r="AS12" s="46">
        <v>1</v>
      </c>
      <c r="AT12" s="36">
        <f t="shared" si="8"/>
        <v>250</v>
      </c>
      <c r="AU12" s="46">
        <f t="shared" si="9"/>
        <v>249</v>
      </c>
      <c r="AV12" s="45"/>
      <c r="AW12" s="15"/>
    </row>
    <row r="13" spans="1:50">
      <c r="A13" s="16">
        <v>6</v>
      </c>
      <c r="B13" s="15"/>
      <c r="C13" s="15">
        <v>14</v>
      </c>
      <c r="D13" s="15"/>
      <c r="E13" s="15">
        <v>5</v>
      </c>
      <c r="F13" s="15"/>
      <c r="G13" s="15">
        <v>1</v>
      </c>
      <c r="H13" s="15">
        <v>28</v>
      </c>
      <c r="I13" s="15"/>
      <c r="J13" s="15">
        <v>3</v>
      </c>
      <c r="K13" s="15"/>
      <c r="L13" s="15"/>
      <c r="M13" s="15">
        <v>1</v>
      </c>
      <c r="N13" s="15"/>
      <c r="O13" s="15">
        <v>10</v>
      </c>
      <c r="P13" s="15">
        <f t="shared" si="0"/>
        <v>62</v>
      </c>
      <c r="Q13" s="60">
        <f t="shared" si="1"/>
        <v>30.693069306930699</v>
      </c>
      <c r="R13" s="15">
        <v>15</v>
      </c>
      <c r="S13" s="15">
        <f t="shared" si="2"/>
        <v>77</v>
      </c>
      <c r="T13" s="15"/>
      <c r="U13" s="15">
        <v>5</v>
      </c>
      <c r="V13" s="15"/>
      <c r="W13" s="15">
        <v>1</v>
      </c>
      <c r="X13" s="15"/>
      <c r="Y13" s="15">
        <v>1</v>
      </c>
      <c r="Z13" s="15">
        <v>24</v>
      </c>
      <c r="AA13" s="15"/>
      <c r="AB13" s="15"/>
      <c r="AC13" s="15"/>
      <c r="AD13" s="15"/>
      <c r="AE13" s="15">
        <v>1</v>
      </c>
      <c r="AF13" s="15"/>
      <c r="AG13" s="15">
        <v>4</v>
      </c>
      <c r="AH13" s="15">
        <f t="shared" si="3"/>
        <v>36</v>
      </c>
      <c r="AI13" s="60">
        <f t="shared" si="4"/>
        <v>18</v>
      </c>
      <c r="AJ13" s="15">
        <v>11</v>
      </c>
      <c r="AK13" s="15">
        <f t="shared" si="5"/>
        <v>47</v>
      </c>
      <c r="AL13" s="64">
        <f t="shared" si="6"/>
        <v>24.346534653465302</v>
      </c>
      <c r="AM13" s="34"/>
      <c r="AN13" s="37">
        <v>202</v>
      </c>
      <c r="AO13" s="36">
        <f t="shared" si="7"/>
        <v>202</v>
      </c>
      <c r="AP13" s="37"/>
      <c r="AQ13" s="46">
        <v>1</v>
      </c>
      <c r="AR13" s="36"/>
      <c r="AS13" s="46">
        <v>3</v>
      </c>
      <c r="AT13" s="36">
        <f t="shared" si="8"/>
        <v>202</v>
      </c>
      <c r="AU13" s="46">
        <f t="shared" si="9"/>
        <v>200</v>
      </c>
      <c r="AV13" s="45"/>
      <c r="AW13" s="15"/>
    </row>
    <row r="14" spans="1:50">
      <c r="A14" s="16">
        <v>7</v>
      </c>
      <c r="B14" s="15"/>
      <c r="C14" s="15">
        <v>4</v>
      </c>
      <c r="D14" s="15"/>
      <c r="E14" s="15">
        <v>3</v>
      </c>
      <c r="F14" s="15"/>
      <c r="G14" s="15">
        <v>2</v>
      </c>
      <c r="H14" s="15">
        <v>13</v>
      </c>
      <c r="I14" s="15"/>
      <c r="J14" s="15">
        <v>6</v>
      </c>
      <c r="K14" s="15"/>
      <c r="L14" s="15"/>
      <c r="M14" s="15">
        <v>2</v>
      </c>
      <c r="N14" s="15"/>
      <c r="O14" s="15">
        <v>29</v>
      </c>
      <c r="P14" s="15">
        <f t="shared" si="0"/>
        <v>59</v>
      </c>
      <c r="Q14" s="60">
        <f t="shared" si="1"/>
        <v>31.3829787234043</v>
      </c>
      <c r="R14" s="15">
        <v>63</v>
      </c>
      <c r="S14" s="15">
        <f t="shared" si="2"/>
        <v>122</v>
      </c>
      <c r="T14" s="15"/>
      <c r="U14" s="15">
        <v>10</v>
      </c>
      <c r="V14" s="15"/>
      <c r="W14" s="15">
        <v>2</v>
      </c>
      <c r="X14" s="15"/>
      <c r="Y14" s="15">
        <v>1</v>
      </c>
      <c r="Z14" s="15">
        <v>12</v>
      </c>
      <c r="AA14" s="15">
        <v>3</v>
      </c>
      <c r="AB14" s="15">
        <v>6</v>
      </c>
      <c r="AC14" s="15"/>
      <c r="AD14" s="15"/>
      <c r="AE14" s="15">
        <v>1</v>
      </c>
      <c r="AF14" s="15"/>
      <c r="AG14" s="15">
        <v>25</v>
      </c>
      <c r="AH14" s="15">
        <f t="shared" si="3"/>
        <v>60</v>
      </c>
      <c r="AI14" s="60">
        <f t="shared" si="4"/>
        <v>31.914893617021299</v>
      </c>
      <c r="AJ14" s="15">
        <v>49</v>
      </c>
      <c r="AK14" s="15">
        <f t="shared" si="5"/>
        <v>109</v>
      </c>
      <c r="AL14" s="64">
        <f t="shared" si="6"/>
        <v>31.648936170212799</v>
      </c>
      <c r="AM14" s="34"/>
      <c r="AN14" s="37">
        <v>188</v>
      </c>
      <c r="AO14" s="36">
        <f t="shared" si="7"/>
        <v>188</v>
      </c>
      <c r="AP14" s="37"/>
      <c r="AQ14" s="46"/>
      <c r="AR14" s="36"/>
      <c r="AS14" s="46"/>
      <c r="AT14" s="36">
        <f t="shared" si="8"/>
        <v>188</v>
      </c>
      <c r="AU14" s="46">
        <f t="shared" si="9"/>
        <v>188</v>
      </c>
      <c r="AV14" s="45"/>
      <c r="AW14" s="15"/>
    </row>
    <row r="15" spans="1:50">
      <c r="A15" s="16">
        <v>8</v>
      </c>
      <c r="B15" s="15">
        <v>0</v>
      </c>
      <c r="C15" s="15">
        <v>10</v>
      </c>
      <c r="D15" s="15">
        <v>0</v>
      </c>
      <c r="E15" s="15">
        <v>3</v>
      </c>
      <c r="F15" s="15">
        <v>0</v>
      </c>
      <c r="G15" s="15">
        <v>1</v>
      </c>
      <c r="H15" s="15">
        <v>14</v>
      </c>
      <c r="I15" s="15">
        <v>1</v>
      </c>
      <c r="J15" s="15">
        <v>8</v>
      </c>
      <c r="K15" s="15">
        <v>0</v>
      </c>
      <c r="L15" s="15">
        <v>0</v>
      </c>
      <c r="M15" s="15">
        <v>5</v>
      </c>
      <c r="N15" s="15">
        <v>0</v>
      </c>
      <c r="O15" s="15">
        <v>23</v>
      </c>
      <c r="P15" s="15">
        <f t="shared" si="0"/>
        <v>65</v>
      </c>
      <c r="Q15" s="60">
        <f t="shared" si="1"/>
        <v>34.210526315789501</v>
      </c>
      <c r="R15" s="15">
        <v>12</v>
      </c>
      <c r="S15" s="15">
        <f t="shared" si="2"/>
        <v>77</v>
      </c>
      <c r="T15" s="15"/>
      <c r="U15" s="15">
        <v>1</v>
      </c>
      <c r="V15" s="15"/>
      <c r="W15" s="15">
        <v>1</v>
      </c>
      <c r="X15" s="15">
        <v>1</v>
      </c>
      <c r="Y15" s="15"/>
      <c r="Z15" s="15">
        <v>38</v>
      </c>
      <c r="AA15" s="15"/>
      <c r="AB15" s="15"/>
      <c r="AC15" s="15"/>
      <c r="AD15" s="15"/>
      <c r="AE15" s="15"/>
      <c r="AF15" s="15"/>
      <c r="AG15" s="15">
        <v>14</v>
      </c>
      <c r="AH15" s="15">
        <f t="shared" si="3"/>
        <v>55</v>
      </c>
      <c r="AI15" s="60">
        <f t="shared" si="4"/>
        <v>29.255319148936199</v>
      </c>
      <c r="AJ15" s="15">
        <v>11</v>
      </c>
      <c r="AK15" s="15">
        <f t="shared" si="5"/>
        <v>66</v>
      </c>
      <c r="AL15" s="64">
        <f t="shared" si="6"/>
        <v>31.732922732362798</v>
      </c>
      <c r="AM15" s="34"/>
      <c r="AN15" s="37">
        <v>190</v>
      </c>
      <c r="AO15" s="36">
        <f t="shared" si="7"/>
        <v>190</v>
      </c>
      <c r="AP15" s="37"/>
      <c r="AQ15" s="46"/>
      <c r="AR15" s="36"/>
      <c r="AS15" s="46">
        <v>2</v>
      </c>
      <c r="AT15" s="36">
        <f t="shared" si="8"/>
        <v>190</v>
      </c>
      <c r="AU15" s="46">
        <f t="shared" si="9"/>
        <v>188</v>
      </c>
      <c r="AV15" s="45"/>
      <c r="AW15" s="15"/>
    </row>
    <row r="16" spans="1:50">
      <c r="A16" s="16">
        <v>9</v>
      </c>
      <c r="B16" s="15"/>
      <c r="C16" s="15">
        <v>8</v>
      </c>
      <c r="D16" s="15"/>
      <c r="E16" s="15">
        <v>3</v>
      </c>
      <c r="F16" s="15"/>
      <c r="G16" s="15">
        <v>1</v>
      </c>
      <c r="H16" s="15">
        <v>14</v>
      </c>
      <c r="I16" s="15">
        <v>1</v>
      </c>
      <c r="J16" s="15">
        <v>9</v>
      </c>
      <c r="K16" s="15"/>
      <c r="L16" s="15"/>
      <c r="M16" s="15">
        <v>1</v>
      </c>
      <c r="N16" s="15"/>
      <c r="O16" s="15">
        <v>23</v>
      </c>
      <c r="P16" s="15">
        <f t="shared" si="0"/>
        <v>60</v>
      </c>
      <c r="Q16" s="60">
        <f t="shared" si="1"/>
        <v>36.585365853658502</v>
      </c>
      <c r="R16" s="15">
        <v>12</v>
      </c>
      <c r="S16" s="15">
        <f t="shared" si="2"/>
        <v>72</v>
      </c>
      <c r="T16" s="15">
        <v>2</v>
      </c>
      <c r="U16" s="15">
        <v>8</v>
      </c>
      <c r="V16" s="15">
        <v>0</v>
      </c>
      <c r="W16" s="15">
        <v>3</v>
      </c>
      <c r="X16" s="15">
        <v>0</v>
      </c>
      <c r="Y16" s="15">
        <v>2</v>
      </c>
      <c r="Z16" s="15">
        <v>6</v>
      </c>
      <c r="AA16" s="15">
        <v>2</v>
      </c>
      <c r="AB16" s="15">
        <v>9</v>
      </c>
      <c r="AC16" s="15">
        <v>0</v>
      </c>
      <c r="AD16" s="15">
        <v>0</v>
      </c>
      <c r="AE16" s="15">
        <v>0</v>
      </c>
      <c r="AF16" s="15">
        <v>0</v>
      </c>
      <c r="AG16" s="15">
        <v>20</v>
      </c>
      <c r="AH16" s="15">
        <f t="shared" si="3"/>
        <v>52</v>
      </c>
      <c r="AI16" s="60">
        <f t="shared" si="4"/>
        <v>31.9018404907975</v>
      </c>
      <c r="AJ16" s="15">
        <v>10</v>
      </c>
      <c r="AK16" s="15">
        <f t="shared" si="5"/>
        <v>62</v>
      </c>
      <c r="AL16" s="64">
        <f t="shared" si="6"/>
        <v>34.243603172227999</v>
      </c>
      <c r="AM16" s="34"/>
      <c r="AN16" s="37">
        <v>164</v>
      </c>
      <c r="AO16" s="36">
        <f t="shared" si="7"/>
        <v>164</v>
      </c>
      <c r="AP16" s="37"/>
      <c r="AQ16" s="46"/>
      <c r="AR16" s="36"/>
      <c r="AS16" s="46">
        <v>1</v>
      </c>
      <c r="AT16" s="36">
        <f t="shared" si="8"/>
        <v>164</v>
      </c>
      <c r="AU16" s="46">
        <f t="shared" si="9"/>
        <v>163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0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60"/>
      <c r="AJ17" s="15"/>
      <c r="AK17" s="15"/>
      <c r="AL17" s="64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0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60"/>
      <c r="AJ18" s="15"/>
      <c r="AK18" s="15"/>
      <c r="AL18" s="64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0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60"/>
      <c r="AJ19" s="15"/>
      <c r="AK19" s="15"/>
      <c r="AL19" s="64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6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60"/>
      <c r="AJ20" s="17"/>
      <c r="AK20" s="17"/>
      <c r="AL20" s="65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6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60"/>
      <c r="AJ21" s="15"/>
      <c r="AK21" s="17"/>
      <c r="AL21" s="65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6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60"/>
      <c r="AJ22" s="15"/>
      <c r="AK22" s="17"/>
      <c r="AL22" s="65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6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60"/>
      <c r="AJ23" s="15"/>
      <c r="AK23" s="17"/>
      <c r="AL23" s="65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0"/>
      <c r="AJ24" s="15"/>
      <c r="AK24" s="15"/>
      <c r="AL24" s="64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0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0"/>
      <c r="AJ25" s="15"/>
      <c r="AK25" s="15"/>
      <c r="AL25" s="64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0"/>
      <c r="AJ26" s="15"/>
      <c r="AK26" s="15"/>
      <c r="AL26" s="64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5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0"/>
      <c r="AJ27" s="15"/>
      <c r="AK27" s="15"/>
      <c r="AL27" s="64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5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0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0"/>
      <c r="AJ28" s="15"/>
      <c r="AK28" s="15"/>
      <c r="AL28" s="64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5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0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0"/>
      <c r="AJ29" s="15"/>
      <c r="AK29" s="15"/>
      <c r="AL29" s="64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5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0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60"/>
      <c r="AJ30" s="15"/>
      <c r="AK30" s="15"/>
      <c r="AL30" s="64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2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62"/>
      <c r="AJ31" s="58"/>
      <c r="AK31" s="58"/>
      <c r="AL31" s="66"/>
      <c r="AM31" s="67"/>
      <c r="AN31" s="68"/>
      <c r="AO31" s="72"/>
      <c r="AP31" s="73"/>
      <c r="AQ31" s="74"/>
      <c r="AR31" s="75"/>
      <c r="AS31" s="74"/>
      <c r="AT31" s="72"/>
      <c r="AU31" s="76"/>
      <c r="AV31" s="77"/>
      <c r="AW31" s="58"/>
    </row>
    <row r="32" spans="1:49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62"/>
      <c r="AJ32" s="58"/>
      <c r="AK32" s="58"/>
      <c r="AL32" s="66"/>
      <c r="AM32" s="67"/>
      <c r="AN32" s="68"/>
      <c r="AO32" s="72"/>
      <c r="AP32" s="73"/>
      <c r="AQ32" s="74"/>
      <c r="AR32" s="75"/>
      <c r="AS32" s="74"/>
      <c r="AT32" s="72"/>
      <c r="AU32" s="76"/>
      <c r="AV32" s="77"/>
      <c r="AW32" s="58"/>
    </row>
    <row r="33" spans="1:50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2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62"/>
      <c r="AJ33" s="58"/>
      <c r="AK33" s="58"/>
      <c r="AL33" s="66"/>
      <c r="AM33" s="67"/>
      <c r="AN33" s="68"/>
      <c r="AO33" s="72"/>
      <c r="AP33" s="73"/>
      <c r="AQ33" s="74"/>
      <c r="AR33" s="75"/>
      <c r="AS33" s="74"/>
      <c r="AT33" s="72"/>
      <c r="AU33" s="76"/>
      <c r="AV33" s="77"/>
      <c r="AW33" s="58"/>
    </row>
    <row r="34" spans="1:50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2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/>
      <c r="AJ34" s="58"/>
      <c r="AK34" s="58"/>
      <c r="AL34" s="66"/>
      <c r="AM34" s="67"/>
      <c r="AN34" s="68"/>
      <c r="AO34" s="72"/>
      <c r="AP34" s="73"/>
      <c r="AQ34" s="74"/>
      <c r="AR34" s="75"/>
      <c r="AS34" s="74"/>
      <c r="AT34" s="72"/>
      <c r="AU34" s="76"/>
      <c r="AV34" s="77"/>
      <c r="AW34" s="58"/>
    </row>
    <row r="35" spans="1:50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62"/>
      <c r="AJ35" s="58"/>
      <c r="AK35" s="58"/>
      <c r="AL35" s="66"/>
      <c r="AM35" s="67"/>
      <c r="AN35" s="68"/>
      <c r="AO35" s="72"/>
      <c r="AP35" s="73"/>
      <c r="AQ35" s="74"/>
      <c r="AR35" s="75"/>
      <c r="AS35" s="74"/>
      <c r="AT35" s="72"/>
      <c r="AU35" s="76"/>
      <c r="AV35" s="77"/>
      <c r="AW35" s="58"/>
    </row>
    <row r="36" spans="1:50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/>
      <c r="AJ36" s="58"/>
      <c r="AK36" s="58"/>
      <c r="AL36" s="66"/>
      <c r="AM36" s="67"/>
      <c r="AN36" s="68"/>
      <c r="AO36" s="72"/>
      <c r="AP36" s="73"/>
      <c r="AQ36" s="74"/>
      <c r="AR36" s="75"/>
      <c r="AS36" s="74"/>
      <c r="AT36" s="72"/>
      <c r="AU36" s="76"/>
      <c r="AV36" s="77"/>
      <c r="AW36" s="58"/>
    </row>
    <row r="37" spans="1:50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62"/>
      <c r="AJ37" s="58"/>
      <c r="AK37" s="58"/>
      <c r="AL37" s="66"/>
      <c r="AM37" s="67"/>
      <c r="AN37" s="69"/>
      <c r="AO37" s="78"/>
      <c r="AP37" s="67"/>
      <c r="AQ37" s="77"/>
      <c r="AR37" s="79"/>
      <c r="AS37" s="77"/>
      <c r="AT37" s="78"/>
      <c r="AU37" s="80"/>
      <c r="AV37" s="77"/>
      <c r="AW37" s="58"/>
    </row>
    <row r="38" spans="1:50" ht="2.1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3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3"/>
      <c r="AJ38" s="59"/>
      <c r="AK38" s="59"/>
      <c r="AL38" s="70"/>
      <c r="AM38" s="59"/>
      <c r="AN38" s="71"/>
      <c r="AO38" s="71"/>
      <c r="AP38" s="59"/>
      <c r="AQ38" s="59"/>
      <c r="AR38" s="59"/>
      <c r="AS38" s="59"/>
      <c r="AT38" s="71"/>
      <c r="AU38" s="71"/>
      <c r="AV38" s="59"/>
      <c r="AW38" s="59"/>
    </row>
    <row r="39" spans="1:50">
      <c r="A39" s="58"/>
      <c r="B39" s="58">
        <f t="shared" ref="B39:P39" si="10">SUM(B8:B20)</f>
        <v>1</v>
      </c>
      <c r="C39" s="58">
        <f t="shared" si="10"/>
        <v>78</v>
      </c>
      <c r="D39" s="58">
        <f t="shared" si="10"/>
        <v>0</v>
      </c>
      <c r="E39" s="58">
        <f t="shared" si="10"/>
        <v>28</v>
      </c>
      <c r="F39" s="58">
        <f t="shared" si="10"/>
        <v>0</v>
      </c>
      <c r="G39" s="58">
        <f t="shared" si="10"/>
        <v>14</v>
      </c>
      <c r="H39" s="58">
        <f t="shared" si="10"/>
        <v>167</v>
      </c>
      <c r="I39" s="58">
        <f t="shared" si="10"/>
        <v>19</v>
      </c>
      <c r="J39" s="58">
        <f t="shared" si="10"/>
        <v>39</v>
      </c>
      <c r="K39" s="58">
        <f t="shared" si="10"/>
        <v>0</v>
      </c>
      <c r="L39" s="58">
        <f t="shared" si="10"/>
        <v>0</v>
      </c>
      <c r="M39" s="58">
        <f t="shared" si="10"/>
        <v>20</v>
      </c>
      <c r="N39" s="58">
        <f t="shared" si="10"/>
        <v>0</v>
      </c>
      <c r="O39" s="58">
        <f t="shared" si="10"/>
        <v>272</v>
      </c>
      <c r="P39" s="58">
        <f t="shared" si="10"/>
        <v>638</v>
      </c>
      <c r="Q39" s="62">
        <f>IF(P39=0,0,(P39/AT39)*100)</f>
        <v>32.701178882624298</v>
      </c>
      <c r="R39" s="58">
        <f t="shared" ref="R39:AH39" si="11">SUM(R8:R20)</f>
        <v>197</v>
      </c>
      <c r="S39" s="58">
        <f t="shared" si="11"/>
        <v>835</v>
      </c>
      <c r="T39" s="58">
        <f t="shared" si="11"/>
        <v>7</v>
      </c>
      <c r="U39" s="58">
        <f t="shared" si="11"/>
        <v>63</v>
      </c>
      <c r="V39" s="58">
        <f t="shared" si="11"/>
        <v>0</v>
      </c>
      <c r="W39" s="58">
        <f t="shared" si="11"/>
        <v>23</v>
      </c>
      <c r="X39" s="58">
        <f t="shared" si="11"/>
        <v>3</v>
      </c>
      <c r="Y39" s="58">
        <f t="shared" si="11"/>
        <v>10</v>
      </c>
      <c r="Z39" s="58">
        <f t="shared" si="11"/>
        <v>180</v>
      </c>
      <c r="AA39" s="58">
        <f t="shared" si="11"/>
        <v>35</v>
      </c>
      <c r="AB39" s="58">
        <f t="shared" si="11"/>
        <v>24</v>
      </c>
      <c r="AC39" s="58">
        <f t="shared" si="11"/>
        <v>0</v>
      </c>
      <c r="AD39" s="58">
        <f t="shared" si="11"/>
        <v>0</v>
      </c>
      <c r="AE39" s="58">
        <f t="shared" si="11"/>
        <v>6</v>
      </c>
      <c r="AF39" s="58">
        <f t="shared" si="11"/>
        <v>0</v>
      </c>
      <c r="AG39" s="58">
        <f t="shared" si="11"/>
        <v>234</v>
      </c>
      <c r="AH39" s="58">
        <f t="shared" si="11"/>
        <v>585</v>
      </c>
      <c r="AI39" s="60">
        <f>IF(AH39=0,0,(AH39/AU39)*100)</f>
        <v>30.108080288214101</v>
      </c>
      <c r="AJ39" s="58">
        <f t="shared" ref="AJ39:AM39" si="12">SUM(AJ8:AJ20)</f>
        <v>186</v>
      </c>
      <c r="AK39" s="58">
        <f t="shared" si="12"/>
        <v>771</v>
      </c>
      <c r="AL39" s="66">
        <f>(Q39+AI39)/2</f>
        <v>31.404629585419201</v>
      </c>
      <c r="AM39" s="67">
        <f t="shared" si="12"/>
        <v>0</v>
      </c>
      <c r="AN39" s="69">
        <f>SUM(AN8:AN37)</f>
        <v>1951</v>
      </c>
      <c r="AO39" s="69">
        <f>SUM(AO8:AO37)</f>
        <v>1951</v>
      </c>
      <c r="AP39" s="67">
        <f t="shared" ref="AP39:AS39" si="13">SUM(AP7:AP20)</f>
        <v>0</v>
      </c>
      <c r="AQ39" s="77">
        <f t="shared" si="13"/>
        <v>4</v>
      </c>
      <c r="AR39" s="79">
        <f t="shared" si="13"/>
        <v>0</v>
      </c>
      <c r="AS39" s="79">
        <f t="shared" si="13"/>
        <v>12</v>
      </c>
      <c r="AT39" s="69">
        <f>SUM(AT8:AT37)</f>
        <v>1951</v>
      </c>
      <c r="AU39" s="80">
        <f>SUM(AU8:AU37)</f>
        <v>1943</v>
      </c>
      <c r="AV39" s="77"/>
      <c r="AW39" s="58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8</v>
      </c>
      <c r="C42" s="10">
        <f t="shared" ref="C42:O42" si="14">C39+U39</f>
        <v>141</v>
      </c>
      <c r="D42" s="10">
        <f t="shared" si="14"/>
        <v>0</v>
      </c>
      <c r="E42" s="10">
        <f t="shared" si="14"/>
        <v>51</v>
      </c>
      <c r="F42" s="10">
        <f t="shared" si="14"/>
        <v>3</v>
      </c>
      <c r="G42" s="10">
        <f t="shared" si="14"/>
        <v>24</v>
      </c>
      <c r="H42" s="10">
        <f t="shared" si="14"/>
        <v>347</v>
      </c>
      <c r="I42" s="10">
        <f t="shared" si="14"/>
        <v>54</v>
      </c>
      <c r="J42" s="10">
        <f t="shared" si="14"/>
        <v>63</v>
      </c>
      <c r="K42" s="10">
        <f t="shared" si="14"/>
        <v>0</v>
      </c>
      <c r="L42" s="10">
        <f t="shared" si="14"/>
        <v>0</v>
      </c>
      <c r="M42" s="10">
        <f t="shared" si="14"/>
        <v>26</v>
      </c>
      <c r="N42" s="10">
        <f t="shared" si="14"/>
        <v>0</v>
      </c>
      <c r="O42" s="10">
        <f t="shared" si="14"/>
        <v>506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" right="0.75" top="1" bottom="0" header="0.5" footer="0.5"/>
  <pageSetup paperSize="5" scale="95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O15" sqref="O15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10</v>
      </c>
      <c r="AO2" s="86"/>
      <c r="AP2" s="86"/>
      <c r="AQ2" s="92" t="s">
        <v>55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8</v>
      </c>
      <c r="D8" s="15"/>
      <c r="E8" s="15">
        <v>2</v>
      </c>
      <c r="F8" s="15"/>
      <c r="G8" s="15"/>
      <c r="H8" s="15">
        <v>28</v>
      </c>
      <c r="I8" s="15"/>
      <c r="J8" s="15">
        <v>5</v>
      </c>
      <c r="K8" s="15"/>
      <c r="L8" s="15"/>
      <c r="M8" s="15">
        <v>2</v>
      </c>
      <c r="N8" s="15"/>
      <c r="O8" s="15">
        <v>36</v>
      </c>
      <c r="P8" s="15">
        <f t="shared" ref="P8:P16" si="0">SUM(B8:O8)</f>
        <v>81</v>
      </c>
      <c r="Q8" s="23">
        <f t="shared" ref="Q8:Q16" si="1">IF(P8=0,0,(P8/AT8)*100)</f>
        <v>25.714285714285701</v>
      </c>
      <c r="R8" s="15">
        <v>29</v>
      </c>
      <c r="S8" s="15">
        <f t="shared" ref="S8:S16" si="2">P8+R8</f>
        <v>110</v>
      </c>
      <c r="T8" s="15"/>
      <c r="U8" s="15">
        <v>10</v>
      </c>
      <c r="V8" s="15"/>
      <c r="W8" s="15">
        <v>4</v>
      </c>
      <c r="X8" s="15"/>
      <c r="Y8" s="15"/>
      <c r="Z8" s="15">
        <v>28</v>
      </c>
      <c r="AA8" s="15">
        <v>2</v>
      </c>
      <c r="AB8" s="15">
        <v>5</v>
      </c>
      <c r="AC8" s="15"/>
      <c r="AD8" s="15"/>
      <c r="AE8" s="15">
        <v>1</v>
      </c>
      <c r="AF8" s="15"/>
      <c r="AG8" s="15">
        <v>40</v>
      </c>
      <c r="AH8" s="15">
        <f t="shared" ref="AH8:AH16" si="3">SUM(T8:AG8)</f>
        <v>90</v>
      </c>
      <c r="AI8" s="23">
        <f t="shared" ref="AI8:AI16" si="4">IF(AH8=0,0,(AH8/AU8)*100)</f>
        <v>28.125</v>
      </c>
      <c r="AJ8" s="15">
        <v>23</v>
      </c>
      <c r="AK8" s="15">
        <f t="shared" ref="AK8:AK16" si="5">AH8+AJ8</f>
        <v>113</v>
      </c>
      <c r="AL8" s="23">
        <f t="shared" ref="AL8:AL16" si="6">(Q8+AI8)/2</f>
        <v>26.9196428571429</v>
      </c>
      <c r="AM8" s="34"/>
      <c r="AN8" s="37">
        <v>315</v>
      </c>
      <c r="AO8" s="36">
        <f t="shared" ref="AO8:AO16" si="7">AN8</f>
        <v>315</v>
      </c>
      <c r="AP8" s="37"/>
      <c r="AQ8" s="46">
        <v>7</v>
      </c>
      <c r="AR8" s="36"/>
      <c r="AS8" s="46">
        <v>2</v>
      </c>
      <c r="AT8" s="36">
        <f t="shared" ref="AT8:AT16" si="8">AN8+AP8-AR8</f>
        <v>315</v>
      </c>
      <c r="AU8" s="46">
        <f t="shared" ref="AU8:AU16" si="9">AT8+AQ8-AS8</f>
        <v>320</v>
      </c>
      <c r="AV8" s="45"/>
      <c r="AW8" s="15"/>
    </row>
    <row r="9" spans="1:50">
      <c r="A9" s="16">
        <v>2</v>
      </c>
      <c r="B9" s="15"/>
      <c r="C9" s="15">
        <v>8</v>
      </c>
      <c r="D9" s="15"/>
      <c r="E9" s="15">
        <v>2</v>
      </c>
      <c r="F9" s="15"/>
      <c r="G9" s="15"/>
      <c r="H9" s="15">
        <v>1</v>
      </c>
      <c r="I9" s="15">
        <v>6</v>
      </c>
      <c r="J9" s="15"/>
      <c r="K9" s="15"/>
      <c r="L9" s="15"/>
      <c r="M9" s="15">
        <v>3</v>
      </c>
      <c r="N9" s="15">
        <v>1</v>
      </c>
      <c r="O9" s="15">
        <v>66</v>
      </c>
      <c r="P9" s="15">
        <f t="shared" si="0"/>
        <v>87</v>
      </c>
      <c r="Q9" s="23">
        <f t="shared" si="1"/>
        <v>39.908256880733902</v>
      </c>
      <c r="R9" s="15">
        <v>13</v>
      </c>
      <c r="S9" s="15">
        <f t="shared" si="2"/>
        <v>100</v>
      </c>
      <c r="T9" s="15"/>
      <c r="U9" s="15">
        <v>7</v>
      </c>
      <c r="V9" s="15"/>
      <c r="W9" s="15">
        <v>3</v>
      </c>
      <c r="X9" s="15"/>
      <c r="Y9" s="15"/>
      <c r="Z9" s="15">
        <v>3</v>
      </c>
      <c r="AA9" s="15">
        <v>6</v>
      </c>
      <c r="AB9" s="15"/>
      <c r="AC9" s="15"/>
      <c r="AD9" s="15"/>
      <c r="AE9" s="15"/>
      <c r="AF9" s="15"/>
      <c r="AG9" s="15">
        <v>67</v>
      </c>
      <c r="AH9" s="15">
        <f t="shared" si="3"/>
        <v>86</v>
      </c>
      <c r="AI9" s="23">
        <f t="shared" si="4"/>
        <v>39.269406392694101</v>
      </c>
      <c r="AJ9" s="15">
        <v>8</v>
      </c>
      <c r="AK9" s="15">
        <f t="shared" si="5"/>
        <v>94</v>
      </c>
      <c r="AL9" s="23">
        <f t="shared" si="6"/>
        <v>39.588831636713998</v>
      </c>
      <c r="AM9" s="34"/>
      <c r="AN9" s="37">
        <v>218</v>
      </c>
      <c r="AO9" s="36">
        <f t="shared" si="7"/>
        <v>218</v>
      </c>
      <c r="AP9" s="37"/>
      <c r="AQ9" s="46">
        <v>1</v>
      </c>
      <c r="AR9" s="36"/>
      <c r="AS9" s="46"/>
      <c r="AT9" s="36">
        <f t="shared" si="8"/>
        <v>218</v>
      </c>
      <c r="AU9" s="46">
        <f t="shared" si="9"/>
        <v>219</v>
      </c>
      <c r="AV9" s="45"/>
      <c r="AW9" s="15"/>
    </row>
    <row r="10" spans="1:50">
      <c r="A10" s="16">
        <v>3</v>
      </c>
      <c r="B10" s="15"/>
      <c r="C10" s="15">
        <v>11</v>
      </c>
      <c r="D10" s="15"/>
      <c r="E10" s="15">
        <v>1</v>
      </c>
      <c r="F10" s="15"/>
      <c r="G10" s="15">
        <v>1</v>
      </c>
      <c r="H10" s="15">
        <v>4</v>
      </c>
      <c r="I10" s="15">
        <v>3</v>
      </c>
      <c r="J10" s="15"/>
      <c r="K10" s="15"/>
      <c r="L10" s="15"/>
      <c r="M10" s="15">
        <v>1</v>
      </c>
      <c r="N10" s="15"/>
      <c r="O10" s="15">
        <v>55</v>
      </c>
      <c r="P10" s="15">
        <f t="shared" si="0"/>
        <v>76</v>
      </c>
      <c r="Q10" s="23">
        <f t="shared" si="1"/>
        <v>30.2788844621514</v>
      </c>
      <c r="R10" s="15">
        <v>43</v>
      </c>
      <c r="S10" s="15">
        <f t="shared" si="2"/>
        <v>119</v>
      </c>
      <c r="T10" s="15"/>
      <c r="U10" s="15">
        <v>9</v>
      </c>
      <c r="V10" s="15"/>
      <c r="W10" s="15">
        <v>3</v>
      </c>
      <c r="X10" s="15"/>
      <c r="Y10" s="15">
        <v>5</v>
      </c>
      <c r="Z10" s="15">
        <v>5</v>
      </c>
      <c r="AA10" s="15">
        <v>6</v>
      </c>
      <c r="AB10" s="15"/>
      <c r="AC10" s="15"/>
      <c r="AD10" s="15"/>
      <c r="AE10" s="15"/>
      <c r="AF10" s="15"/>
      <c r="AG10" s="15">
        <v>51</v>
      </c>
      <c r="AH10" s="15">
        <f t="shared" si="3"/>
        <v>79</v>
      </c>
      <c r="AI10" s="23">
        <f t="shared" si="4"/>
        <v>31.474103585657399</v>
      </c>
      <c r="AJ10" s="15">
        <v>22</v>
      </c>
      <c r="AK10" s="15">
        <f t="shared" si="5"/>
        <v>101</v>
      </c>
      <c r="AL10" s="23">
        <f t="shared" si="6"/>
        <v>30.876494023904399</v>
      </c>
      <c r="AM10" s="34"/>
      <c r="AN10" s="37">
        <v>251</v>
      </c>
      <c r="AO10" s="36">
        <f t="shared" si="7"/>
        <v>251</v>
      </c>
      <c r="AP10" s="37"/>
      <c r="AQ10" s="46">
        <v>1</v>
      </c>
      <c r="AR10" s="36"/>
      <c r="AS10" s="46">
        <v>1</v>
      </c>
      <c r="AT10" s="36">
        <f t="shared" si="8"/>
        <v>251</v>
      </c>
      <c r="AU10" s="46">
        <f t="shared" si="9"/>
        <v>251</v>
      </c>
      <c r="AV10" s="45"/>
      <c r="AW10" s="15"/>
    </row>
    <row r="11" spans="1:50">
      <c r="A11" s="16">
        <v>4</v>
      </c>
      <c r="B11" s="15">
        <v>3</v>
      </c>
      <c r="C11" s="15">
        <v>6</v>
      </c>
      <c r="D11" s="15"/>
      <c r="E11" s="15">
        <v>7</v>
      </c>
      <c r="F11" s="15"/>
      <c r="G11" s="15">
        <v>1</v>
      </c>
      <c r="H11" s="15">
        <v>8</v>
      </c>
      <c r="I11" s="15">
        <v>2</v>
      </c>
      <c r="J11" s="15">
        <v>5</v>
      </c>
      <c r="K11" s="15"/>
      <c r="L11" s="15"/>
      <c r="M11" s="15">
        <v>2</v>
      </c>
      <c r="N11" s="15"/>
      <c r="O11" s="15">
        <v>24</v>
      </c>
      <c r="P11" s="15">
        <f t="shared" si="0"/>
        <v>58</v>
      </c>
      <c r="Q11" s="23">
        <f t="shared" si="1"/>
        <v>33.720930232558104</v>
      </c>
      <c r="R11" s="15">
        <v>10</v>
      </c>
      <c r="S11" s="15">
        <f t="shared" si="2"/>
        <v>68</v>
      </c>
      <c r="T11" s="15">
        <v>5</v>
      </c>
      <c r="U11" s="15">
        <v>3</v>
      </c>
      <c r="V11" s="15"/>
      <c r="W11" s="15">
        <v>4</v>
      </c>
      <c r="X11" s="15"/>
      <c r="Y11" s="15"/>
      <c r="Z11" s="15">
        <v>10</v>
      </c>
      <c r="AA11" s="15"/>
      <c r="AB11" s="15">
        <v>6</v>
      </c>
      <c r="AC11" s="15"/>
      <c r="AD11" s="15"/>
      <c r="AE11" s="15">
        <v>1</v>
      </c>
      <c r="AF11" s="15"/>
      <c r="AG11" s="15">
        <v>28</v>
      </c>
      <c r="AH11" s="15">
        <f t="shared" si="3"/>
        <v>57</v>
      </c>
      <c r="AI11" s="23">
        <f t="shared" si="4"/>
        <v>33.139534883720899</v>
      </c>
      <c r="AJ11" s="15">
        <v>11</v>
      </c>
      <c r="AK11" s="15">
        <f t="shared" si="5"/>
        <v>68</v>
      </c>
      <c r="AL11" s="23">
        <f t="shared" si="6"/>
        <v>33.430232558139501</v>
      </c>
      <c r="AM11" s="34"/>
      <c r="AN11" s="37">
        <v>172</v>
      </c>
      <c r="AO11" s="36">
        <f t="shared" si="7"/>
        <v>172</v>
      </c>
      <c r="AP11" s="37"/>
      <c r="AQ11" s="46"/>
      <c r="AR11" s="36"/>
      <c r="AS11" s="46"/>
      <c r="AT11" s="36">
        <f t="shared" si="8"/>
        <v>172</v>
      </c>
      <c r="AU11" s="46">
        <f t="shared" si="9"/>
        <v>172</v>
      </c>
      <c r="AV11" s="45"/>
      <c r="AW11" s="15"/>
    </row>
    <row r="12" spans="1:50">
      <c r="A12" s="16">
        <v>5</v>
      </c>
      <c r="B12" s="15"/>
      <c r="C12" s="15">
        <v>8</v>
      </c>
      <c r="D12" s="15"/>
      <c r="E12" s="15">
        <v>5</v>
      </c>
      <c r="F12" s="15"/>
      <c r="G12" s="15">
        <v>3</v>
      </c>
      <c r="H12" s="15">
        <v>24</v>
      </c>
      <c r="I12" s="15">
        <v>2</v>
      </c>
      <c r="J12" s="15"/>
      <c r="K12" s="15"/>
      <c r="L12" s="15"/>
      <c r="M12" s="15">
        <v>6</v>
      </c>
      <c r="N12" s="15"/>
      <c r="O12" s="15">
        <v>27</v>
      </c>
      <c r="P12" s="15">
        <f t="shared" si="0"/>
        <v>75</v>
      </c>
      <c r="Q12" s="23">
        <f t="shared" si="1"/>
        <v>30</v>
      </c>
      <c r="R12" s="15">
        <v>37</v>
      </c>
      <c r="S12" s="15">
        <f t="shared" si="2"/>
        <v>112</v>
      </c>
      <c r="T12" s="15"/>
      <c r="U12" s="15">
        <v>6</v>
      </c>
      <c r="V12" s="15"/>
      <c r="W12" s="15">
        <v>8</v>
      </c>
      <c r="X12" s="15"/>
      <c r="Y12" s="15">
        <v>2</v>
      </c>
      <c r="Z12" s="15">
        <v>28</v>
      </c>
      <c r="AA12" s="15"/>
      <c r="AB12" s="15">
        <v>3</v>
      </c>
      <c r="AC12" s="15"/>
      <c r="AD12" s="15"/>
      <c r="AE12" s="15"/>
      <c r="AF12" s="15"/>
      <c r="AG12" s="15">
        <v>28</v>
      </c>
      <c r="AH12" s="15">
        <f t="shared" si="3"/>
        <v>75</v>
      </c>
      <c r="AI12" s="23">
        <f t="shared" si="4"/>
        <v>29.411764705882401</v>
      </c>
      <c r="AJ12" s="15">
        <v>34</v>
      </c>
      <c r="AK12" s="15">
        <f t="shared" si="5"/>
        <v>109</v>
      </c>
      <c r="AL12" s="23">
        <f t="shared" si="6"/>
        <v>29.705882352941199</v>
      </c>
      <c r="AM12" s="34"/>
      <c r="AN12" s="37">
        <v>250</v>
      </c>
      <c r="AO12" s="36">
        <f t="shared" si="7"/>
        <v>250</v>
      </c>
      <c r="AP12" s="37"/>
      <c r="AQ12" s="46">
        <v>5</v>
      </c>
      <c r="AR12" s="36"/>
      <c r="AS12" s="46"/>
      <c r="AT12" s="36">
        <f t="shared" si="8"/>
        <v>250</v>
      </c>
      <c r="AU12" s="46">
        <f t="shared" si="9"/>
        <v>255</v>
      </c>
      <c r="AV12" s="45"/>
      <c r="AW12" s="15"/>
    </row>
    <row r="13" spans="1:50">
      <c r="A13" s="16">
        <v>6</v>
      </c>
      <c r="B13" s="15"/>
      <c r="C13" s="15">
        <v>11</v>
      </c>
      <c r="D13" s="15"/>
      <c r="E13" s="15">
        <v>1</v>
      </c>
      <c r="F13" s="15"/>
      <c r="G13" s="15">
        <v>2</v>
      </c>
      <c r="H13" s="15">
        <v>29</v>
      </c>
      <c r="I13" s="15"/>
      <c r="J13" s="15"/>
      <c r="K13" s="15"/>
      <c r="L13" s="15"/>
      <c r="M13" s="15"/>
      <c r="N13" s="15"/>
      <c r="O13" s="15">
        <v>10</v>
      </c>
      <c r="P13" s="15">
        <f t="shared" si="0"/>
        <v>53</v>
      </c>
      <c r="Q13" s="23">
        <f t="shared" si="1"/>
        <v>26.5</v>
      </c>
      <c r="R13" s="15">
        <v>18</v>
      </c>
      <c r="S13" s="15">
        <f t="shared" si="2"/>
        <v>71</v>
      </c>
      <c r="T13" s="15"/>
      <c r="U13" s="15">
        <v>9</v>
      </c>
      <c r="V13" s="15"/>
      <c r="W13" s="15">
        <v>1</v>
      </c>
      <c r="X13" s="15"/>
      <c r="Y13" s="15">
        <v>2</v>
      </c>
      <c r="Z13" s="15">
        <v>21</v>
      </c>
      <c r="AA13" s="15">
        <v>2</v>
      </c>
      <c r="AB13" s="15"/>
      <c r="AC13" s="15"/>
      <c r="AD13" s="15"/>
      <c r="AE13" s="15"/>
      <c r="AF13" s="15"/>
      <c r="AG13" s="15">
        <v>8</v>
      </c>
      <c r="AH13" s="15">
        <f t="shared" si="3"/>
        <v>43</v>
      </c>
      <c r="AI13" s="23">
        <f t="shared" si="4"/>
        <v>21.608040201005</v>
      </c>
      <c r="AJ13" s="15">
        <v>8</v>
      </c>
      <c r="AK13" s="15">
        <f t="shared" si="5"/>
        <v>51</v>
      </c>
      <c r="AL13" s="23">
        <f t="shared" si="6"/>
        <v>24.054020100502498</v>
      </c>
      <c r="AM13" s="34"/>
      <c r="AN13" s="37">
        <v>200</v>
      </c>
      <c r="AO13" s="36">
        <f t="shared" si="7"/>
        <v>200</v>
      </c>
      <c r="AP13" s="37"/>
      <c r="AQ13" s="46"/>
      <c r="AR13" s="36"/>
      <c r="AS13" s="46">
        <v>1</v>
      </c>
      <c r="AT13" s="36">
        <f t="shared" si="8"/>
        <v>200</v>
      </c>
      <c r="AU13" s="46">
        <f t="shared" si="9"/>
        <v>199</v>
      </c>
      <c r="AV13" s="45"/>
      <c r="AW13" s="15"/>
    </row>
    <row r="14" spans="1:50">
      <c r="A14" s="16">
        <v>7</v>
      </c>
      <c r="B14" s="15"/>
      <c r="C14" s="15">
        <v>5</v>
      </c>
      <c r="D14" s="15"/>
      <c r="E14" s="15">
        <v>4</v>
      </c>
      <c r="F14" s="15">
        <v>1</v>
      </c>
      <c r="G14" s="15">
        <v>3</v>
      </c>
      <c r="H14" s="15">
        <v>14</v>
      </c>
      <c r="I14" s="15">
        <v>5</v>
      </c>
      <c r="J14" s="15">
        <v>7</v>
      </c>
      <c r="K14" s="15"/>
      <c r="L14" s="15"/>
      <c r="M14" s="15">
        <v>2</v>
      </c>
      <c r="N14" s="15"/>
      <c r="O14" s="15">
        <v>22</v>
      </c>
      <c r="P14" s="15">
        <f t="shared" si="0"/>
        <v>63</v>
      </c>
      <c r="Q14" s="23">
        <f t="shared" si="1"/>
        <v>33.510638297872298</v>
      </c>
      <c r="R14" s="15">
        <v>56</v>
      </c>
      <c r="S14" s="15">
        <f t="shared" si="2"/>
        <v>119</v>
      </c>
      <c r="T14" s="15">
        <v>1</v>
      </c>
      <c r="U14" s="15">
        <v>9</v>
      </c>
      <c r="V14" s="15"/>
      <c r="W14" s="15">
        <v>3</v>
      </c>
      <c r="X14" s="15"/>
      <c r="Y14" s="15"/>
      <c r="Z14" s="15">
        <v>14</v>
      </c>
      <c r="AA14" s="15">
        <v>1</v>
      </c>
      <c r="AB14" s="15">
        <v>7</v>
      </c>
      <c r="AC14" s="15"/>
      <c r="AD14" s="15"/>
      <c r="AE14" s="15"/>
      <c r="AF14" s="15"/>
      <c r="AG14" s="15">
        <v>24</v>
      </c>
      <c r="AH14" s="15">
        <f t="shared" si="3"/>
        <v>59</v>
      </c>
      <c r="AI14" s="23">
        <f t="shared" si="4"/>
        <v>31.3829787234043</v>
      </c>
      <c r="AJ14" s="15">
        <v>43</v>
      </c>
      <c r="AK14" s="15">
        <f t="shared" si="5"/>
        <v>102</v>
      </c>
      <c r="AL14" s="23">
        <f t="shared" si="6"/>
        <v>32.446808510638299</v>
      </c>
      <c r="AM14" s="34"/>
      <c r="AN14" s="37">
        <v>188</v>
      </c>
      <c r="AO14" s="36">
        <f t="shared" si="7"/>
        <v>188</v>
      </c>
      <c r="AP14" s="37"/>
      <c r="AQ14" s="46">
        <v>1</v>
      </c>
      <c r="AR14" s="36"/>
      <c r="AS14" s="46">
        <v>1</v>
      </c>
      <c r="AT14" s="36">
        <f t="shared" si="8"/>
        <v>188</v>
      </c>
      <c r="AU14" s="46">
        <f t="shared" si="9"/>
        <v>188</v>
      </c>
      <c r="AV14" s="45"/>
      <c r="AW14" s="15"/>
    </row>
    <row r="15" spans="1:50">
      <c r="A15" s="16">
        <v>8</v>
      </c>
      <c r="B15" s="15"/>
      <c r="C15" s="15">
        <v>4</v>
      </c>
      <c r="D15" s="15"/>
      <c r="E15" s="15">
        <v>3</v>
      </c>
      <c r="F15" s="15">
        <v>1</v>
      </c>
      <c r="G15" s="15"/>
      <c r="H15" s="15">
        <v>39</v>
      </c>
      <c r="I15" s="15">
        <v>2</v>
      </c>
      <c r="J15" s="15"/>
      <c r="K15" s="15"/>
      <c r="L15" s="15"/>
      <c r="M15" s="15"/>
      <c r="N15" s="15"/>
      <c r="O15" s="15">
        <v>13</v>
      </c>
      <c r="P15" s="15">
        <f t="shared" si="0"/>
        <v>62</v>
      </c>
      <c r="Q15" s="23">
        <f t="shared" si="1"/>
        <v>32.978723404255298</v>
      </c>
      <c r="R15" s="15">
        <v>10</v>
      </c>
      <c r="S15" s="15">
        <f t="shared" si="2"/>
        <v>72</v>
      </c>
      <c r="T15" s="15"/>
      <c r="U15" s="15">
        <v>3</v>
      </c>
      <c r="V15" s="15"/>
      <c r="W15" s="15">
        <v>3</v>
      </c>
      <c r="X15" s="15">
        <v>1</v>
      </c>
      <c r="Y15" s="15"/>
      <c r="Z15" s="15">
        <v>34</v>
      </c>
      <c r="AA15" s="15">
        <v>2</v>
      </c>
      <c r="AB15" s="15"/>
      <c r="AC15" s="15"/>
      <c r="AD15" s="15"/>
      <c r="AE15" s="15">
        <v>1</v>
      </c>
      <c r="AF15" s="15"/>
      <c r="AG15" s="15">
        <v>13</v>
      </c>
      <c r="AH15" s="15">
        <f t="shared" si="3"/>
        <v>57</v>
      </c>
      <c r="AI15" s="23">
        <f t="shared" si="4"/>
        <v>30.319148936170201</v>
      </c>
      <c r="AJ15" s="15">
        <v>9</v>
      </c>
      <c r="AK15" s="15">
        <f t="shared" si="5"/>
        <v>66</v>
      </c>
      <c r="AL15" s="23">
        <f t="shared" si="6"/>
        <v>31.648936170212799</v>
      </c>
      <c r="AM15" s="34"/>
      <c r="AN15" s="37">
        <v>188</v>
      </c>
      <c r="AO15" s="36">
        <f t="shared" si="7"/>
        <v>188</v>
      </c>
      <c r="AP15" s="37"/>
      <c r="AQ15" s="46"/>
      <c r="AR15" s="36"/>
      <c r="AS15" s="46"/>
      <c r="AT15" s="36">
        <f t="shared" si="8"/>
        <v>188</v>
      </c>
      <c r="AU15" s="46">
        <f t="shared" si="9"/>
        <v>188</v>
      </c>
      <c r="AV15" s="45"/>
      <c r="AW15" s="15"/>
    </row>
    <row r="16" spans="1:50">
      <c r="A16" s="16">
        <v>9</v>
      </c>
      <c r="B16" s="15">
        <v>2</v>
      </c>
      <c r="C16" s="15">
        <v>8</v>
      </c>
      <c r="D16" s="15"/>
      <c r="E16" s="15">
        <v>1</v>
      </c>
      <c r="F16" s="15"/>
      <c r="G16" s="15">
        <v>2</v>
      </c>
      <c r="H16" s="15">
        <v>6</v>
      </c>
      <c r="I16" s="15">
        <v>3</v>
      </c>
      <c r="J16" s="15">
        <v>7</v>
      </c>
      <c r="K16" s="15"/>
      <c r="L16" s="15"/>
      <c r="M16" s="15">
        <v>1</v>
      </c>
      <c r="N16" s="15"/>
      <c r="O16" s="15">
        <v>24</v>
      </c>
      <c r="P16" s="15">
        <f t="shared" si="0"/>
        <v>54</v>
      </c>
      <c r="Q16" s="23">
        <f t="shared" si="1"/>
        <v>33.128834355828197</v>
      </c>
      <c r="R16" s="15">
        <v>15</v>
      </c>
      <c r="S16" s="15">
        <f t="shared" si="2"/>
        <v>69</v>
      </c>
      <c r="T16" s="15">
        <v>2</v>
      </c>
      <c r="U16" s="15">
        <v>8</v>
      </c>
      <c r="V16" s="15"/>
      <c r="W16" s="15">
        <v>1</v>
      </c>
      <c r="X16" s="15"/>
      <c r="Y16" s="15">
        <v>2</v>
      </c>
      <c r="Z16" s="15">
        <v>6</v>
      </c>
      <c r="AA16" s="15">
        <v>1</v>
      </c>
      <c r="AB16" s="15">
        <v>8</v>
      </c>
      <c r="AC16" s="15"/>
      <c r="AD16" s="15"/>
      <c r="AE16" s="15"/>
      <c r="AF16" s="15"/>
      <c r="AG16" s="15">
        <v>24</v>
      </c>
      <c r="AH16" s="15">
        <f t="shared" si="3"/>
        <v>52</v>
      </c>
      <c r="AI16" s="23">
        <f t="shared" si="4"/>
        <v>32.5</v>
      </c>
      <c r="AJ16" s="15">
        <v>10</v>
      </c>
      <c r="AK16" s="15">
        <f t="shared" si="5"/>
        <v>62</v>
      </c>
      <c r="AL16" s="23">
        <f t="shared" si="6"/>
        <v>32.814417177914102</v>
      </c>
      <c r="AM16" s="34"/>
      <c r="AN16" s="37">
        <v>163</v>
      </c>
      <c r="AO16" s="36">
        <f t="shared" si="7"/>
        <v>163</v>
      </c>
      <c r="AP16" s="37"/>
      <c r="AQ16" s="46">
        <v>1</v>
      </c>
      <c r="AR16" s="36"/>
      <c r="AS16" s="46">
        <v>4</v>
      </c>
      <c r="AT16" s="36">
        <f t="shared" si="8"/>
        <v>163</v>
      </c>
      <c r="AU16" s="46">
        <f t="shared" si="9"/>
        <v>160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5</v>
      </c>
      <c r="C39" s="16">
        <f t="shared" si="10"/>
        <v>69</v>
      </c>
      <c r="D39" s="16">
        <f t="shared" si="10"/>
        <v>0</v>
      </c>
      <c r="E39" s="16">
        <f t="shared" si="10"/>
        <v>26</v>
      </c>
      <c r="F39" s="16">
        <f t="shared" si="10"/>
        <v>2</v>
      </c>
      <c r="G39" s="16">
        <f t="shared" si="10"/>
        <v>12</v>
      </c>
      <c r="H39" s="16">
        <f t="shared" si="10"/>
        <v>153</v>
      </c>
      <c r="I39" s="16">
        <f t="shared" si="10"/>
        <v>23</v>
      </c>
      <c r="J39" s="16">
        <f t="shared" si="10"/>
        <v>24</v>
      </c>
      <c r="K39" s="16">
        <f t="shared" si="10"/>
        <v>0</v>
      </c>
      <c r="L39" s="16">
        <f t="shared" si="10"/>
        <v>0</v>
      </c>
      <c r="M39" s="16">
        <f t="shared" si="10"/>
        <v>17</v>
      </c>
      <c r="N39" s="16">
        <f t="shared" si="10"/>
        <v>1</v>
      </c>
      <c r="O39" s="16">
        <f t="shared" si="10"/>
        <v>277</v>
      </c>
      <c r="P39" s="16">
        <f t="shared" si="10"/>
        <v>609</v>
      </c>
      <c r="Q39" s="25">
        <f>IF(P39=0,0,(P39/AT39)*100)</f>
        <v>31.3110539845758</v>
      </c>
      <c r="R39" s="16">
        <f t="shared" ref="R39:AH39" si="11">SUM(R8:R20)</f>
        <v>231</v>
      </c>
      <c r="S39" s="16">
        <f t="shared" si="11"/>
        <v>840</v>
      </c>
      <c r="T39" s="16">
        <f t="shared" si="11"/>
        <v>8</v>
      </c>
      <c r="U39" s="16">
        <f t="shared" si="11"/>
        <v>64</v>
      </c>
      <c r="V39" s="16">
        <f t="shared" si="11"/>
        <v>0</v>
      </c>
      <c r="W39" s="16">
        <f t="shared" si="11"/>
        <v>30</v>
      </c>
      <c r="X39" s="16">
        <f t="shared" si="11"/>
        <v>1</v>
      </c>
      <c r="Y39" s="16">
        <f t="shared" si="11"/>
        <v>11</v>
      </c>
      <c r="Z39" s="16">
        <f t="shared" si="11"/>
        <v>149</v>
      </c>
      <c r="AA39" s="16">
        <f t="shared" si="11"/>
        <v>20</v>
      </c>
      <c r="AB39" s="16">
        <f t="shared" si="11"/>
        <v>29</v>
      </c>
      <c r="AC39" s="16">
        <f t="shared" si="11"/>
        <v>0</v>
      </c>
      <c r="AD39" s="16">
        <f t="shared" si="11"/>
        <v>0</v>
      </c>
      <c r="AE39" s="16">
        <f t="shared" si="11"/>
        <v>3</v>
      </c>
      <c r="AF39" s="16">
        <f t="shared" si="11"/>
        <v>0</v>
      </c>
      <c r="AG39" s="16">
        <f t="shared" si="11"/>
        <v>283</v>
      </c>
      <c r="AH39" s="16">
        <f t="shared" si="11"/>
        <v>598</v>
      </c>
      <c r="AI39" s="23">
        <f>IF(AH39=0,0,(AH39/AU39)*100)</f>
        <v>30.635245901639301</v>
      </c>
      <c r="AJ39" s="16">
        <f t="shared" ref="AJ39:AM39" si="12">SUM(AJ8:AJ20)</f>
        <v>168</v>
      </c>
      <c r="AK39" s="16">
        <f t="shared" si="12"/>
        <v>766</v>
      </c>
      <c r="AL39" s="25">
        <f>(Q39+AI39)/2</f>
        <v>30.9731499431076</v>
      </c>
      <c r="AM39" s="38">
        <f t="shared" si="12"/>
        <v>0</v>
      </c>
      <c r="AN39" s="40">
        <f>SUM(AN8:AN37)</f>
        <v>1945</v>
      </c>
      <c r="AO39" s="40">
        <f>SUM(AO8:AO37)</f>
        <v>1945</v>
      </c>
      <c r="AP39" s="38">
        <f t="shared" ref="AP39:AS39" si="13">SUM(AP7:AP20)</f>
        <v>0</v>
      </c>
      <c r="AQ39" s="52">
        <f t="shared" si="13"/>
        <v>16</v>
      </c>
      <c r="AR39" s="54">
        <f t="shared" si="13"/>
        <v>0</v>
      </c>
      <c r="AS39" s="54">
        <f t="shared" si="13"/>
        <v>9</v>
      </c>
      <c r="AT39" s="40">
        <f>SUM(AT8:AT37)</f>
        <v>1945</v>
      </c>
      <c r="AU39" s="55">
        <f>SUM(AU8:AU37)</f>
        <v>1952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13</v>
      </c>
      <c r="C42" s="10">
        <f t="shared" ref="C42:O42" si="14">C39+U39</f>
        <v>133</v>
      </c>
      <c r="D42" s="10">
        <f t="shared" si="14"/>
        <v>0</v>
      </c>
      <c r="E42" s="10">
        <f t="shared" si="14"/>
        <v>56</v>
      </c>
      <c r="F42" s="10">
        <f t="shared" si="14"/>
        <v>3</v>
      </c>
      <c r="G42" s="10">
        <f t="shared" si="14"/>
        <v>23</v>
      </c>
      <c r="H42" s="10">
        <f t="shared" si="14"/>
        <v>302</v>
      </c>
      <c r="I42" s="10">
        <f t="shared" si="14"/>
        <v>43</v>
      </c>
      <c r="J42" s="10">
        <f t="shared" si="14"/>
        <v>53</v>
      </c>
      <c r="K42" s="10">
        <f t="shared" si="14"/>
        <v>0</v>
      </c>
      <c r="L42" s="10">
        <f t="shared" si="14"/>
        <v>0</v>
      </c>
      <c r="M42" s="10">
        <f t="shared" si="14"/>
        <v>20</v>
      </c>
      <c r="N42" s="10">
        <f t="shared" si="14"/>
        <v>1</v>
      </c>
      <c r="O42" s="10">
        <f t="shared" si="14"/>
        <v>560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" right="0.75" top="1" bottom="0" header="0.5" footer="0.5"/>
  <pageSetup paperSize="5" scale="95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/>
  </sheetPr>
  <dimension ref="A1:AX43"/>
  <sheetViews>
    <sheetView workbookViewId="0">
      <pane xSplit="1" ySplit="6" topLeftCell="O7" activePane="bottomRight" state="frozen"/>
      <selection pane="topRight"/>
      <selection pane="bottomLeft"/>
      <selection pane="bottomRight" activeCell="AE14" sqref="AE1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11</v>
      </c>
      <c r="AO2" s="86"/>
      <c r="AP2" s="86"/>
      <c r="AQ2" s="92" t="s">
        <v>56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10</v>
      </c>
      <c r="D8" s="15"/>
      <c r="E8" s="15">
        <v>3</v>
      </c>
      <c r="F8" s="15"/>
      <c r="G8" s="15">
        <v>1</v>
      </c>
      <c r="H8" s="15">
        <v>39</v>
      </c>
      <c r="I8" s="15">
        <v>1</v>
      </c>
      <c r="J8" s="15">
        <v>3</v>
      </c>
      <c r="K8" s="15"/>
      <c r="L8" s="15"/>
      <c r="M8" s="15">
        <v>1</v>
      </c>
      <c r="N8" s="15"/>
      <c r="O8" s="15">
        <v>25</v>
      </c>
      <c r="P8" s="15">
        <f t="shared" ref="P8:P16" si="0">SUM(B8:O8)</f>
        <v>83</v>
      </c>
      <c r="Q8" s="23">
        <f t="shared" ref="Q8:Q16" si="1">IF(P8=0,0,(P8/AT8)*100)</f>
        <v>25.9375</v>
      </c>
      <c r="R8" s="15">
        <v>22</v>
      </c>
      <c r="S8" s="15">
        <f t="shared" ref="S8:S16" si="2">P8+R8</f>
        <v>105</v>
      </c>
      <c r="T8" s="15"/>
      <c r="U8" s="15">
        <v>9</v>
      </c>
      <c r="V8" s="15"/>
      <c r="W8" s="15">
        <v>2</v>
      </c>
      <c r="X8" s="15"/>
      <c r="Y8" s="15">
        <v>2</v>
      </c>
      <c r="Z8" s="15">
        <v>35</v>
      </c>
      <c r="AA8" s="15">
        <v>1</v>
      </c>
      <c r="AB8" s="15">
        <v>3</v>
      </c>
      <c r="AC8" s="15"/>
      <c r="AD8" s="15"/>
      <c r="AE8" s="15"/>
      <c r="AF8" s="15"/>
      <c r="AG8" s="15">
        <v>22</v>
      </c>
      <c r="AH8" s="15">
        <f t="shared" ref="AH8:AH16" si="3">SUM(T8:AG8)</f>
        <v>74</v>
      </c>
      <c r="AI8" s="23">
        <f t="shared" ref="AI8:AI16" si="4">IF(AH8=0,0,(AH8/AU8)*100)</f>
        <v>22.839506172839499</v>
      </c>
      <c r="AJ8" s="15">
        <v>30</v>
      </c>
      <c r="AK8" s="15">
        <f t="shared" ref="AK8:AK16" si="5">AH8+AJ8</f>
        <v>104</v>
      </c>
      <c r="AL8" s="23">
        <f t="shared" ref="AL8:AL16" si="6">(Q8+AI8)/2</f>
        <v>24.388503086419799</v>
      </c>
      <c r="AM8" s="34"/>
      <c r="AN8" s="37">
        <v>320</v>
      </c>
      <c r="AO8" s="36">
        <f t="shared" ref="AO8:AO16" si="7">AN8</f>
        <v>320</v>
      </c>
      <c r="AP8" s="37"/>
      <c r="AQ8" s="46">
        <v>4</v>
      </c>
      <c r="AR8" s="36"/>
      <c r="AS8" s="46"/>
      <c r="AT8" s="36">
        <f t="shared" ref="AT8:AT16" si="8">AN8+AP8-AR8</f>
        <v>320</v>
      </c>
      <c r="AU8" s="46">
        <f t="shared" ref="AU8:AU16" si="9">AT8+AQ8-AS8</f>
        <v>324</v>
      </c>
      <c r="AV8" s="45"/>
      <c r="AW8" s="15"/>
    </row>
    <row r="9" spans="1:50">
      <c r="A9" s="16">
        <v>2</v>
      </c>
      <c r="B9" s="15">
        <v>0</v>
      </c>
      <c r="C9" s="15">
        <v>5</v>
      </c>
      <c r="D9" s="15">
        <v>0</v>
      </c>
      <c r="E9" s="15">
        <v>2</v>
      </c>
      <c r="F9" s="15">
        <v>0</v>
      </c>
      <c r="G9" s="15">
        <v>0</v>
      </c>
      <c r="H9" s="15">
        <v>71</v>
      </c>
      <c r="I9" s="15">
        <v>0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>
        <v>26</v>
      </c>
      <c r="P9" s="15">
        <f t="shared" si="0"/>
        <v>105</v>
      </c>
      <c r="Q9" s="23">
        <f t="shared" si="1"/>
        <v>47.945205479452</v>
      </c>
      <c r="R9" s="15">
        <v>2</v>
      </c>
      <c r="S9" s="15">
        <f t="shared" si="2"/>
        <v>107</v>
      </c>
      <c r="T9" s="15">
        <v>0</v>
      </c>
      <c r="U9" s="15">
        <v>2</v>
      </c>
      <c r="V9" s="15">
        <v>0</v>
      </c>
      <c r="W9" s="15">
        <v>2</v>
      </c>
      <c r="X9" s="15">
        <v>0</v>
      </c>
      <c r="Y9" s="15">
        <v>0</v>
      </c>
      <c r="Z9" s="15">
        <v>69</v>
      </c>
      <c r="AA9" s="15">
        <v>0</v>
      </c>
      <c r="AB9" s="15">
        <v>1</v>
      </c>
      <c r="AC9" s="15">
        <v>0</v>
      </c>
      <c r="AD9" s="15">
        <v>0</v>
      </c>
      <c r="AE9" s="15">
        <v>0</v>
      </c>
      <c r="AF9" s="15">
        <v>0</v>
      </c>
      <c r="AG9" s="15">
        <v>25</v>
      </c>
      <c r="AH9" s="15">
        <f t="shared" si="3"/>
        <v>99</v>
      </c>
      <c r="AI9" s="23">
        <f t="shared" si="4"/>
        <v>45</v>
      </c>
      <c r="AJ9" s="15">
        <v>5</v>
      </c>
      <c r="AK9" s="15">
        <f t="shared" si="5"/>
        <v>104</v>
      </c>
      <c r="AL9" s="23">
        <f t="shared" si="6"/>
        <v>46.472602739726</v>
      </c>
      <c r="AM9" s="34"/>
      <c r="AN9" s="37">
        <v>219</v>
      </c>
      <c r="AO9" s="36">
        <f t="shared" si="7"/>
        <v>219</v>
      </c>
      <c r="AP9" s="37"/>
      <c r="AQ9" s="46">
        <v>1</v>
      </c>
      <c r="AR9" s="36"/>
      <c r="AS9" s="46"/>
      <c r="AT9" s="36">
        <f t="shared" si="8"/>
        <v>219</v>
      </c>
      <c r="AU9" s="46">
        <f t="shared" si="9"/>
        <v>220</v>
      </c>
      <c r="AV9" s="45"/>
      <c r="AW9" s="15"/>
    </row>
    <row r="10" spans="1:50">
      <c r="A10" s="16">
        <v>3</v>
      </c>
      <c r="B10" s="15"/>
      <c r="C10" s="15">
        <v>9</v>
      </c>
      <c r="D10" s="15"/>
      <c r="E10" s="15"/>
      <c r="F10" s="15"/>
      <c r="G10" s="15"/>
      <c r="H10" s="15">
        <v>5</v>
      </c>
      <c r="I10" s="15">
        <v>6</v>
      </c>
      <c r="J10" s="15">
        <v>1</v>
      </c>
      <c r="K10" s="15"/>
      <c r="L10" s="15"/>
      <c r="M10" s="15">
        <v>1</v>
      </c>
      <c r="N10" s="15"/>
      <c r="O10" s="15">
        <v>51</v>
      </c>
      <c r="P10" s="15">
        <f t="shared" si="0"/>
        <v>73</v>
      </c>
      <c r="Q10" s="23">
        <f t="shared" si="1"/>
        <v>29.0836653386454</v>
      </c>
      <c r="R10" s="15">
        <v>42</v>
      </c>
      <c r="S10" s="15">
        <f t="shared" si="2"/>
        <v>115</v>
      </c>
      <c r="T10" s="15"/>
      <c r="U10" s="15">
        <v>10</v>
      </c>
      <c r="V10" s="15"/>
      <c r="W10" s="15"/>
      <c r="X10" s="15"/>
      <c r="Y10" s="15">
        <v>3</v>
      </c>
      <c r="Z10" s="15">
        <v>5</v>
      </c>
      <c r="AA10" s="15"/>
      <c r="AB10" s="15">
        <v>1</v>
      </c>
      <c r="AC10" s="15"/>
      <c r="AD10" s="15"/>
      <c r="AE10" s="15"/>
      <c r="AF10" s="15"/>
      <c r="AG10" s="15">
        <v>51</v>
      </c>
      <c r="AH10" s="15">
        <f t="shared" si="3"/>
        <v>70</v>
      </c>
      <c r="AI10" s="23">
        <f t="shared" si="4"/>
        <v>27.7777777777778</v>
      </c>
      <c r="AJ10" s="15">
        <v>32</v>
      </c>
      <c r="AK10" s="15">
        <f t="shared" si="5"/>
        <v>102</v>
      </c>
      <c r="AL10" s="23">
        <f t="shared" si="6"/>
        <v>28.430721558211602</v>
      </c>
      <c r="AM10" s="34"/>
      <c r="AN10" s="37">
        <v>251</v>
      </c>
      <c r="AO10" s="36">
        <f t="shared" si="7"/>
        <v>251</v>
      </c>
      <c r="AP10" s="37"/>
      <c r="AQ10" s="46">
        <v>1</v>
      </c>
      <c r="AR10" s="36"/>
      <c r="AS10" s="46"/>
      <c r="AT10" s="36">
        <f t="shared" si="8"/>
        <v>251</v>
      </c>
      <c r="AU10" s="46">
        <f t="shared" si="9"/>
        <v>252</v>
      </c>
      <c r="AV10" s="45"/>
      <c r="AW10" s="15"/>
    </row>
    <row r="11" spans="1:50">
      <c r="A11" s="16">
        <v>4</v>
      </c>
      <c r="B11" s="15">
        <v>0</v>
      </c>
      <c r="C11" s="15">
        <v>4</v>
      </c>
      <c r="D11" s="15">
        <v>0</v>
      </c>
      <c r="E11" s="15">
        <v>3</v>
      </c>
      <c r="F11" s="15">
        <v>0</v>
      </c>
      <c r="G11" s="15">
        <v>0</v>
      </c>
      <c r="H11" s="15">
        <v>27</v>
      </c>
      <c r="I11" s="15">
        <v>3</v>
      </c>
      <c r="J11" s="15">
        <v>2</v>
      </c>
      <c r="K11" s="15">
        <v>0</v>
      </c>
      <c r="L11" s="15">
        <v>0</v>
      </c>
      <c r="M11" s="15">
        <v>6</v>
      </c>
      <c r="N11" s="15">
        <v>0</v>
      </c>
      <c r="O11" s="15">
        <v>32</v>
      </c>
      <c r="P11" s="15">
        <f t="shared" si="0"/>
        <v>77</v>
      </c>
      <c r="Q11" s="23">
        <f t="shared" si="1"/>
        <v>44.767441860465098</v>
      </c>
      <c r="R11" s="15">
        <v>10</v>
      </c>
      <c r="S11" s="15">
        <f t="shared" si="2"/>
        <v>87</v>
      </c>
      <c r="T11" s="15">
        <v>1</v>
      </c>
      <c r="U11" s="15">
        <v>8</v>
      </c>
      <c r="V11" s="15">
        <v>0</v>
      </c>
      <c r="W11" s="15">
        <v>1</v>
      </c>
      <c r="X11" s="15">
        <v>0</v>
      </c>
      <c r="Y11" s="15">
        <v>0</v>
      </c>
      <c r="Z11" s="15">
        <v>10</v>
      </c>
      <c r="AA11" s="15">
        <v>4</v>
      </c>
      <c r="AB11" s="15">
        <v>3</v>
      </c>
      <c r="AC11" s="15">
        <v>0</v>
      </c>
      <c r="AD11" s="15">
        <v>0</v>
      </c>
      <c r="AE11" s="15">
        <v>0</v>
      </c>
      <c r="AF11" s="15">
        <v>0</v>
      </c>
      <c r="AG11" s="15">
        <v>24</v>
      </c>
      <c r="AH11" s="15">
        <f t="shared" si="3"/>
        <v>51</v>
      </c>
      <c r="AI11" s="23">
        <f t="shared" si="4"/>
        <v>29.6511627906977</v>
      </c>
      <c r="AJ11" s="15">
        <v>13</v>
      </c>
      <c r="AK11" s="15">
        <f t="shared" si="5"/>
        <v>64</v>
      </c>
      <c r="AL11" s="23">
        <f t="shared" si="6"/>
        <v>37.209302325581397</v>
      </c>
      <c r="AM11" s="34"/>
      <c r="AN11" s="37">
        <v>172</v>
      </c>
      <c r="AO11" s="36">
        <f t="shared" si="7"/>
        <v>172</v>
      </c>
      <c r="AP11" s="37"/>
      <c r="AQ11" s="46"/>
      <c r="AR11" s="36"/>
      <c r="AS11" s="46"/>
      <c r="AT11" s="36">
        <f t="shared" si="8"/>
        <v>172</v>
      </c>
      <c r="AU11" s="46">
        <f t="shared" si="9"/>
        <v>172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2</v>
      </c>
      <c r="F12" s="15"/>
      <c r="G12" s="15">
        <v>1</v>
      </c>
      <c r="H12" s="15">
        <v>26</v>
      </c>
      <c r="I12" s="15"/>
      <c r="J12" s="15"/>
      <c r="K12" s="15"/>
      <c r="L12" s="15"/>
      <c r="M12" s="15">
        <v>3</v>
      </c>
      <c r="N12" s="15"/>
      <c r="O12" s="15">
        <v>22</v>
      </c>
      <c r="P12" s="15">
        <f t="shared" si="0"/>
        <v>58</v>
      </c>
      <c r="Q12" s="23">
        <f t="shared" si="1"/>
        <v>22.745098039215701</v>
      </c>
      <c r="R12" s="15">
        <v>34</v>
      </c>
      <c r="S12" s="15">
        <f t="shared" si="2"/>
        <v>92</v>
      </c>
      <c r="T12" s="15"/>
      <c r="U12" s="15">
        <v>2</v>
      </c>
      <c r="V12" s="15"/>
      <c r="W12" s="15">
        <v>4</v>
      </c>
      <c r="X12" s="15"/>
      <c r="Y12" s="15">
        <v>2</v>
      </c>
      <c r="Z12" s="15">
        <v>24</v>
      </c>
      <c r="AA12" s="15"/>
      <c r="AB12" s="15">
        <v>1</v>
      </c>
      <c r="AC12" s="15"/>
      <c r="AD12" s="15"/>
      <c r="AE12" s="15"/>
      <c r="AF12" s="15"/>
      <c r="AG12" s="15">
        <v>23</v>
      </c>
      <c r="AH12" s="15">
        <f t="shared" si="3"/>
        <v>56</v>
      </c>
      <c r="AI12" s="23">
        <f t="shared" si="4"/>
        <v>22.0472440944882</v>
      </c>
      <c r="AJ12" s="15">
        <v>30</v>
      </c>
      <c r="AK12" s="15">
        <f t="shared" si="5"/>
        <v>86</v>
      </c>
      <c r="AL12" s="23">
        <f t="shared" si="6"/>
        <v>22.396171066851899</v>
      </c>
      <c r="AM12" s="34"/>
      <c r="AN12" s="37">
        <v>255</v>
      </c>
      <c r="AO12" s="36">
        <f t="shared" si="7"/>
        <v>255</v>
      </c>
      <c r="AP12" s="37"/>
      <c r="AQ12" s="46"/>
      <c r="AR12" s="36"/>
      <c r="AS12" s="46">
        <v>1</v>
      </c>
      <c r="AT12" s="36">
        <f t="shared" si="8"/>
        <v>255</v>
      </c>
      <c r="AU12" s="46">
        <f t="shared" si="9"/>
        <v>254</v>
      </c>
      <c r="AV12" s="45"/>
      <c r="AW12" s="15"/>
    </row>
    <row r="13" spans="1:50">
      <c r="A13" s="16">
        <v>6</v>
      </c>
      <c r="B13" s="15"/>
      <c r="C13" s="15">
        <v>7</v>
      </c>
      <c r="D13" s="15"/>
      <c r="E13" s="15"/>
      <c r="F13" s="15"/>
      <c r="G13" s="15">
        <v>1</v>
      </c>
      <c r="H13" s="15">
        <v>24</v>
      </c>
      <c r="I13" s="15">
        <v>2</v>
      </c>
      <c r="J13" s="15">
        <v>2</v>
      </c>
      <c r="K13" s="15"/>
      <c r="L13" s="15"/>
      <c r="M13" s="15">
        <v>1</v>
      </c>
      <c r="N13" s="15"/>
      <c r="O13" s="15">
        <v>8</v>
      </c>
      <c r="P13" s="15">
        <f t="shared" si="0"/>
        <v>45</v>
      </c>
      <c r="Q13" s="23">
        <f t="shared" si="1"/>
        <v>22.613065326633201</v>
      </c>
      <c r="R13" s="15">
        <v>20</v>
      </c>
      <c r="S13" s="15">
        <f t="shared" si="2"/>
        <v>65</v>
      </c>
      <c r="T13" s="15"/>
      <c r="U13" s="15">
        <v>9</v>
      </c>
      <c r="V13" s="15"/>
      <c r="W13" s="15">
        <v>4</v>
      </c>
      <c r="X13" s="15"/>
      <c r="Y13" s="15">
        <v>1</v>
      </c>
      <c r="Z13" s="15">
        <v>26</v>
      </c>
      <c r="AA13" s="15">
        <v>1</v>
      </c>
      <c r="AB13" s="15">
        <v>1</v>
      </c>
      <c r="AC13" s="15"/>
      <c r="AD13" s="15"/>
      <c r="AE13" s="15"/>
      <c r="AF13" s="15"/>
      <c r="AG13" s="15">
        <v>7</v>
      </c>
      <c r="AH13" s="15">
        <f t="shared" si="3"/>
        <v>49</v>
      </c>
      <c r="AI13" s="23">
        <f t="shared" si="4"/>
        <v>24.623115577889401</v>
      </c>
      <c r="AJ13" s="15">
        <v>20</v>
      </c>
      <c r="AK13" s="15">
        <f t="shared" si="5"/>
        <v>69</v>
      </c>
      <c r="AL13" s="23">
        <f t="shared" si="6"/>
        <v>23.618090452261299</v>
      </c>
      <c r="AM13" s="34"/>
      <c r="AN13" s="37">
        <v>199</v>
      </c>
      <c r="AO13" s="36">
        <f t="shared" si="7"/>
        <v>199</v>
      </c>
      <c r="AP13" s="37"/>
      <c r="AQ13" s="46"/>
      <c r="AR13" s="36"/>
      <c r="AS13" s="46"/>
      <c r="AT13" s="36">
        <f t="shared" si="8"/>
        <v>199</v>
      </c>
      <c r="AU13" s="46">
        <f t="shared" si="9"/>
        <v>199</v>
      </c>
      <c r="AV13" s="45"/>
      <c r="AW13" s="15"/>
    </row>
    <row r="14" spans="1:50">
      <c r="A14" s="16">
        <v>7</v>
      </c>
      <c r="B14" s="15"/>
      <c r="C14" s="15">
        <v>8</v>
      </c>
      <c r="D14" s="15"/>
      <c r="E14" s="15">
        <v>3</v>
      </c>
      <c r="F14" s="15"/>
      <c r="G14" s="15">
        <v>1</v>
      </c>
      <c r="H14" s="15">
        <v>14</v>
      </c>
      <c r="I14" s="15">
        <v>3</v>
      </c>
      <c r="J14" s="15">
        <v>7</v>
      </c>
      <c r="K14" s="15"/>
      <c r="L14" s="15"/>
      <c r="M14" s="15">
        <v>3</v>
      </c>
      <c r="N14" s="15"/>
      <c r="O14" s="15">
        <v>19</v>
      </c>
      <c r="P14" s="15">
        <f t="shared" si="0"/>
        <v>58</v>
      </c>
      <c r="Q14" s="23">
        <f t="shared" si="1"/>
        <v>30.851063829787201</v>
      </c>
      <c r="R14" s="15">
        <v>62</v>
      </c>
      <c r="S14" s="15">
        <f t="shared" si="2"/>
        <v>120</v>
      </c>
      <c r="T14" s="15"/>
      <c r="U14" s="15">
        <v>6</v>
      </c>
      <c r="V14" s="15"/>
      <c r="W14" s="15">
        <v>5</v>
      </c>
      <c r="X14" s="15"/>
      <c r="Y14" s="15"/>
      <c r="Z14" s="15">
        <v>14</v>
      </c>
      <c r="AA14" s="15"/>
      <c r="AB14" s="15">
        <v>8</v>
      </c>
      <c r="AC14" s="15"/>
      <c r="AD14" s="15"/>
      <c r="AE14" s="15"/>
      <c r="AF14" s="15"/>
      <c r="AG14" s="15">
        <v>23</v>
      </c>
      <c r="AH14" s="15">
        <f t="shared" si="3"/>
        <v>56</v>
      </c>
      <c r="AI14" s="23">
        <f t="shared" si="4"/>
        <v>29.946524064171101</v>
      </c>
      <c r="AJ14" s="15">
        <v>62</v>
      </c>
      <c r="AK14" s="15">
        <f t="shared" si="5"/>
        <v>118</v>
      </c>
      <c r="AL14" s="23">
        <f t="shared" si="6"/>
        <v>30.3987939469792</v>
      </c>
      <c r="AM14" s="34"/>
      <c r="AN14" s="37">
        <v>188</v>
      </c>
      <c r="AO14" s="36">
        <f t="shared" si="7"/>
        <v>188</v>
      </c>
      <c r="AP14" s="37"/>
      <c r="AQ14" s="46">
        <v>1</v>
      </c>
      <c r="AR14" s="36"/>
      <c r="AS14" s="46">
        <v>2</v>
      </c>
      <c r="AT14" s="36">
        <f t="shared" si="8"/>
        <v>188</v>
      </c>
      <c r="AU14" s="46">
        <f t="shared" si="9"/>
        <v>187</v>
      </c>
      <c r="AV14" s="45"/>
      <c r="AW14" s="15"/>
    </row>
    <row r="15" spans="1:50">
      <c r="A15" s="16">
        <v>8</v>
      </c>
      <c r="B15" s="15">
        <v>0</v>
      </c>
      <c r="C15" s="15">
        <v>4</v>
      </c>
      <c r="D15" s="15">
        <v>0</v>
      </c>
      <c r="E15" s="15">
        <v>0</v>
      </c>
      <c r="F15" s="15">
        <v>1</v>
      </c>
      <c r="G15" s="15">
        <v>1</v>
      </c>
      <c r="H15" s="15">
        <v>25</v>
      </c>
      <c r="I15" s="15">
        <v>2</v>
      </c>
      <c r="J15" s="15">
        <v>11</v>
      </c>
      <c r="K15" s="15">
        <v>0</v>
      </c>
      <c r="L15" s="15">
        <v>0</v>
      </c>
      <c r="M15" s="15">
        <v>0</v>
      </c>
      <c r="N15" s="15">
        <v>0</v>
      </c>
      <c r="O15" s="15">
        <v>9</v>
      </c>
      <c r="P15" s="15">
        <f t="shared" si="0"/>
        <v>53</v>
      </c>
      <c r="Q15" s="23">
        <f t="shared" si="1"/>
        <v>28.1914893617021</v>
      </c>
      <c r="R15" s="15">
        <v>9</v>
      </c>
      <c r="S15" s="15">
        <f t="shared" si="2"/>
        <v>62</v>
      </c>
      <c r="T15" s="15">
        <v>0</v>
      </c>
      <c r="U15" s="15">
        <v>3</v>
      </c>
      <c r="V15" s="15">
        <v>0</v>
      </c>
      <c r="W15" s="15">
        <v>3</v>
      </c>
      <c r="X15" s="15">
        <v>1</v>
      </c>
      <c r="Y15" s="15">
        <v>0</v>
      </c>
      <c r="Z15" s="15">
        <v>25</v>
      </c>
      <c r="AA15" s="15">
        <v>4</v>
      </c>
      <c r="AB15" s="15">
        <v>11</v>
      </c>
      <c r="AC15" s="15">
        <v>0</v>
      </c>
      <c r="AD15" s="15">
        <v>0</v>
      </c>
      <c r="AE15" s="15">
        <v>0</v>
      </c>
      <c r="AF15" s="15">
        <v>0</v>
      </c>
      <c r="AG15" s="15">
        <v>9</v>
      </c>
      <c r="AH15" s="15">
        <f t="shared" si="3"/>
        <v>56</v>
      </c>
      <c r="AI15" s="23">
        <f t="shared" si="4"/>
        <v>29.629629629629601</v>
      </c>
      <c r="AJ15" s="15">
        <v>8</v>
      </c>
      <c r="AK15" s="15">
        <f t="shared" si="5"/>
        <v>64</v>
      </c>
      <c r="AL15" s="23">
        <f t="shared" si="6"/>
        <v>28.9105594956659</v>
      </c>
      <c r="AM15" s="34"/>
      <c r="AN15" s="37">
        <v>188</v>
      </c>
      <c r="AO15" s="36">
        <f t="shared" si="7"/>
        <v>188</v>
      </c>
      <c r="AP15" s="37"/>
      <c r="AQ15" s="46">
        <v>1</v>
      </c>
      <c r="AR15" s="36"/>
      <c r="AS15" s="46"/>
      <c r="AT15" s="36">
        <f t="shared" si="8"/>
        <v>188</v>
      </c>
      <c r="AU15" s="46">
        <f t="shared" si="9"/>
        <v>189</v>
      </c>
      <c r="AV15" s="45"/>
      <c r="AW15" s="15"/>
    </row>
    <row r="16" spans="1:50">
      <c r="A16" s="16">
        <v>9</v>
      </c>
      <c r="B16" s="15">
        <v>2</v>
      </c>
      <c r="C16" s="15">
        <v>1</v>
      </c>
      <c r="D16" s="15">
        <v>0</v>
      </c>
      <c r="E16" s="15">
        <v>3</v>
      </c>
      <c r="F16" s="15">
        <v>0</v>
      </c>
      <c r="G16" s="15">
        <v>0</v>
      </c>
      <c r="H16" s="15">
        <v>5</v>
      </c>
      <c r="I16" s="15">
        <v>3</v>
      </c>
      <c r="J16" s="15">
        <v>10</v>
      </c>
      <c r="K16" s="15">
        <v>0</v>
      </c>
      <c r="L16" s="15">
        <v>0</v>
      </c>
      <c r="M16" s="15">
        <v>0</v>
      </c>
      <c r="N16" s="15">
        <v>0</v>
      </c>
      <c r="O16" s="15">
        <v>26</v>
      </c>
      <c r="P16" s="15">
        <f t="shared" si="0"/>
        <v>50</v>
      </c>
      <c r="Q16" s="23">
        <f t="shared" si="1"/>
        <v>31.25</v>
      </c>
      <c r="R16" s="15">
        <v>10</v>
      </c>
      <c r="S16" s="15">
        <f t="shared" si="2"/>
        <v>60</v>
      </c>
      <c r="T16" s="15">
        <v>2</v>
      </c>
      <c r="U16" s="15">
        <v>4</v>
      </c>
      <c r="V16" s="15">
        <v>0</v>
      </c>
      <c r="W16" s="15">
        <v>2</v>
      </c>
      <c r="X16" s="15">
        <v>0</v>
      </c>
      <c r="Y16" s="15">
        <v>3</v>
      </c>
      <c r="Z16" s="15">
        <v>3</v>
      </c>
      <c r="AA16" s="15">
        <v>4</v>
      </c>
      <c r="AB16" s="15">
        <v>8</v>
      </c>
      <c r="AC16" s="15">
        <v>0</v>
      </c>
      <c r="AD16" s="15">
        <v>0</v>
      </c>
      <c r="AE16" s="15">
        <v>0</v>
      </c>
      <c r="AF16" s="15">
        <v>0</v>
      </c>
      <c r="AG16" s="15">
        <v>26</v>
      </c>
      <c r="AH16" s="15">
        <f t="shared" si="3"/>
        <v>52</v>
      </c>
      <c r="AI16" s="23">
        <f t="shared" si="4"/>
        <v>32.704402515723302</v>
      </c>
      <c r="AJ16" s="15">
        <v>10</v>
      </c>
      <c r="AK16" s="15">
        <f t="shared" si="5"/>
        <v>62</v>
      </c>
      <c r="AL16" s="23">
        <f t="shared" si="6"/>
        <v>31.977201257861601</v>
      </c>
      <c r="AM16" s="34"/>
      <c r="AN16" s="37">
        <v>160</v>
      </c>
      <c r="AO16" s="36">
        <f t="shared" si="7"/>
        <v>160</v>
      </c>
      <c r="AP16" s="37"/>
      <c r="AQ16" s="46"/>
      <c r="AR16" s="36"/>
      <c r="AS16" s="46">
        <v>1</v>
      </c>
      <c r="AT16" s="36">
        <f t="shared" si="8"/>
        <v>160</v>
      </c>
      <c r="AU16" s="46">
        <f t="shared" si="9"/>
        <v>159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2</v>
      </c>
      <c r="C39" s="16">
        <f t="shared" si="10"/>
        <v>52</v>
      </c>
      <c r="D39" s="16">
        <f t="shared" si="10"/>
        <v>0</v>
      </c>
      <c r="E39" s="16">
        <f t="shared" si="10"/>
        <v>16</v>
      </c>
      <c r="F39" s="16">
        <f t="shared" si="10"/>
        <v>1</v>
      </c>
      <c r="G39" s="16">
        <f t="shared" si="10"/>
        <v>5</v>
      </c>
      <c r="H39" s="16">
        <f t="shared" si="10"/>
        <v>236</v>
      </c>
      <c r="I39" s="16">
        <f t="shared" si="10"/>
        <v>20</v>
      </c>
      <c r="J39" s="16">
        <f t="shared" si="10"/>
        <v>37</v>
      </c>
      <c r="K39" s="16">
        <f t="shared" si="10"/>
        <v>0</v>
      </c>
      <c r="L39" s="16">
        <f t="shared" si="10"/>
        <v>0</v>
      </c>
      <c r="M39" s="16">
        <f t="shared" si="10"/>
        <v>15</v>
      </c>
      <c r="N39" s="16">
        <f t="shared" si="10"/>
        <v>0</v>
      </c>
      <c r="O39" s="16">
        <f t="shared" si="10"/>
        <v>218</v>
      </c>
      <c r="P39" s="16">
        <f t="shared" si="10"/>
        <v>602</v>
      </c>
      <c r="Q39" s="25">
        <f>IF(P39=0,0,(P39/AT39)*100)</f>
        <v>30.840163934426201</v>
      </c>
      <c r="R39" s="16">
        <f t="shared" ref="R39:AH39" si="11">SUM(R8:R20)</f>
        <v>211</v>
      </c>
      <c r="S39" s="16">
        <f t="shared" si="11"/>
        <v>813</v>
      </c>
      <c r="T39" s="16">
        <f t="shared" si="11"/>
        <v>3</v>
      </c>
      <c r="U39" s="16">
        <f t="shared" si="11"/>
        <v>53</v>
      </c>
      <c r="V39" s="16">
        <f t="shared" si="11"/>
        <v>0</v>
      </c>
      <c r="W39" s="16">
        <f t="shared" si="11"/>
        <v>23</v>
      </c>
      <c r="X39" s="16">
        <f t="shared" si="11"/>
        <v>1</v>
      </c>
      <c r="Y39" s="16">
        <f t="shared" si="11"/>
        <v>11</v>
      </c>
      <c r="Z39" s="16">
        <f t="shared" si="11"/>
        <v>211</v>
      </c>
      <c r="AA39" s="16">
        <f t="shared" si="11"/>
        <v>14</v>
      </c>
      <c r="AB39" s="16">
        <f t="shared" si="11"/>
        <v>37</v>
      </c>
      <c r="AC39" s="16">
        <f t="shared" si="11"/>
        <v>0</v>
      </c>
      <c r="AD39" s="16">
        <f t="shared" si="11"/>
        <v>0</v>
      </c>
      <c r="AE39" s="16">
        <f t="shared" si="11"/>
        <v>0</v>
      </c>
      <c r="AF39" s="16">
        <f t="shared" si="11"/>
        <v>0</v>
      </c>
      <c r="AG39" s="16">
        <f t="shared" si="11"/>
        <v>210</v>
      </c>
      <c r="AH39" s="16">
        <f t="shared" si="11"/>
        <v>563</v>
      </c>
      <c r="AI39" s="23">
        <f>IF(AH39=0,0,(AH39/AU39)*100)</f>
        <v>28.783231083844601</v>
      </c>
      <c r="AJ39" s="16">
        <f t="shared" ref="AJ39:AM39" si="12">SUM(AJ8:AJ20)</f>
        <v>210</v>
      </c>
      <c r="AK39" s="16">
        <f t="shared" si="12"/>
        <v>773</v>
      </c>
      <c r="AL39" s="25">
        <f>(Q39+AI39)/2</f>
        <v>29.811697509135399</v>
      </c>
      <c r="AM39" s="38">
        <f t="shared" si="12"/>
        <v>0</v>
      </c>
      <c r="AN39" s="40">
        <f>SUM(AN8:AN37)</f>
        <v>1952</v>
      </c>
      <c r="AO39" s="40">
        <f>SUM(AO8:AO37)</f>
        <v>1952</v>
      </c>
      <c r="AP39" s="38">
        <f t="shared" ref="AP39:AS39" si="13">SUM(AP7:AP20)</f>
        <v>0</v>
      </c>
      <c r="AQ39" s="52">
        <f t="shared" si="13"/>
        <v>8</v>
      </c>
      <c r="AR39" s="54">
        <f t="shared" si="13"/>
        <v>0</v>
      </c>
      <c r="AS39" s="54">
        <f t="shared" si="13"/>
        <v>4</v>
      </c>
      <c r="AT39" s="40">
        <f>SUM(AT8:AT37)</f>
        <v>1952</v>
      </c>
      <c r="AU39" s="55">
        <f>SUM(AU8:AU37)</f>
        <v>1956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5</v>
      </c>
      <c r="C42" s="10">
        <f t="shared" ref="C42:O42" si="14">C39+U39</f>
        <v>105</v>
      </c>
      <c r="D42" s="10">
        <f t="shared" si="14"/>
        <v>0</v>
      </c>
      <c r="E42" s="10">
        <f t="shared" si="14"/>
        <v>39</v>
      </c>
      <c r="F42" s="10">
        <f t="shared" si="14"/>
        <v>2</v>
      </c>
      <c r="G42" s="10">
        <f t="shared" si="14"/>
        <v>16</v>
      </c>
      <c r="H42" s="10">
        <f t="shared" si="14"/>
        <v>447</v>
      </c>
      <c r="I42" s="10">
        <f t="shared" si="14"/>
        <v>34</v>
      </c>
      <c r="J42" s="10">
        <f t="shared" si="14"/>
        <v>74</v>
      </c>
      <c r="K42" s="10">
        <f t="shared" si="14"/>
        <v>0</v>
      </c>
      <c r="L42" s="10">
        <f t="shared" si="14"/>
        <v>0</v>
      </c>
      <c r="M42" s="10">
        <f t="shared" si="14"/>
        <v>15</v>
      </c>
      <c r="N42" s="10">
        <f t="shared" si="14"/>
        <v>0</v>
      </c>
      <c r="O42" s="10">
        <f t="shared" si="14"/>
        <v>428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" top="0" bottom="0" header="0.5" footer="0.5"/>
  <pageSetup paperSize="5" scale="92"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/>
  </sheetPr>
  <dimension ref="A1:AX43"/>
  <sheetViews>
    <sheetView workbookViewId="0">
      <pane xSplit="1" ySplit="6" topLeftCell="O7" activePane="bottomRight" state="frozen"/>
      <selection pane="topRight"/>
      <selection pane="bottomLeft"/>
      <selection pane="bottomRight" activeCell="AE24" sqref="AE2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12</v>
      </c>
      <c r="AO2" s="86"/>
      <c r="AP2" s="86"/>
      <c r="AQ2" s="92" t="s">
        <v>57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/>
      <c r="D8" s="15">
        <v>3</v>
      </c>
      <c r="E8" s="15"/>
      <c r="F8" s="15"/>
      <c r="G8" s="15"/>
      <c r="H8" s="15">
        <v>41</v>
      </c>
      <c r="I8" s="15"/>
      <c r="J8" s="15">
        <v>4</v>
      </c>
      <c r="K8" s="15"/>
      <c r="L8" s="15"/>
      <c r="M8" s="15"/>
      <c r="N8" s="15"/>
      <c r="O8" s="15">
        <v>13</v>
      </c>
      <c r="P8" s="15">
        <f t="shared" ref="P8:P16" si="0">SUM(B8:O8)</f>
        <v>61</v>
      </c>
      <c r="Q8" s="23">
        <f t="shared" ref="Q8:Q16" si="1">IF(P8=0,0,(P8/AT8)*100)</f>
        <v>18.827160493827201</v>
      </c>
      <c r="R8" s="15">
        <v>10</v>
      </c>
      <c r="S8" s="15">
        <f t="shared" ref="S8:S16" si="2">P8+R8</f>
        <v>71</v>
      </c>
      <c r="T8" s="15"/>
      <c r="U8" s="15">
        <v>3</v>
      </c>
      <c r="V8" s="15"/>
      <c r="W8" s="15"/>
      <c r="X8" s="15"/>
      <c r="Y8" s="15"/>
      <c r="Z8" s="15">
        <v>42</v>
      </c>
      <c r="AA8" s="15"/>
      <c r="AB8" s="15">
        <v>3</v>
      </c>
      <c r="AC8" s="15"/>
      <c r="AD8" s="15"/>
      <c r="AE8" s="15"/>
      <c r="AF8" s="15"/>
      <c r="AG8" s="15">
        <v>13</v>
      </c>
      <c r="AH8" s="15">
        <f t="shared" ref="AH8:AH16" si="3">SUM(T8:AG8)</f>
        <v>61</v>
      </c>
      <c r="AI8" s="23">
        <f t="shared" ref="AI8:AI16" si="4">IF(AH8=0,0,(AH8/AU8)*100)</f>
        <v>18.944099378882001</v>
      </c>
      <c r="AJ8" s="15">
        <v>11</v>
      </c>
      <c r="AK8" s="15">
        <f t="shared" ref="AK8:AK16" si="5">AH8+AJ8</f>
        <v>72</v>
      </c>
      <c r="AL8" s="23">
        <f t="shared" ref="AL8:AL16" si="6">(Q8+AI8)/2</f>
        <v>18.885629936354601</v>
      </c>
      <c r="AM8" s="34"/>
      <c r="AN8" s="37">
        <v>324</v>
      </c>
      <c r="AO8" s="36">
        <f t="shared" ref="AO8:AO16" si="7">AN8</f>
        <v>324</v>
      </c>
      <c r="AP8" s="37"/>
      <c r="AQ8" s="46">
        <v>13</v>
      </c>
      <c r="AR8" s="36"/>
      <c r="AS8" s="46">
        <v>15</v>
      </c>
      <c r="AT8" s="36">
        <f t="shared" ref="AT8:AT16" si="8">AN8+AP8-AR8</f>
        <v>324</v>
      </c>
      <c r="AU8" s="46">
        <f t="shared" ref="AU8:AU16" si="9">AT8+AQ8-AS8</f>
        <v>322</v>
      </c>
      <c r="AV8" s="45"/>
      <c r="AW8" s="15"/>
    </row>
    <row r="9" spans="1:50">
      <c r="A9" s="16">
        <v>2</v>
      </c>
      <c r="B9" s="15"/>
      <c r="C9" s="15">
        <v>1</v>
      </c>
      <c r="D9" s="15"/>
      <c r="E9" s="15">
        <v>2</v>
      </c>
      <c r="F9" s="15"/>
      <c r="G9" s="15"/>
      <c r="H9" s="15">
        <v>9</v>
      </c>
      <c r="I9" s="15"/>
      <c r="J9" s="15">
        <v>1</v>
      </c>
      <c r="K9" s="15"/>
      <c r="L9" s="15"/>
      <c r="M9" s="15">
        <v>1</v>
      </c>
      <c r="N9" s="15"/>
      <c r="O9" s="15">
        <v>44</v>
      </c>
      <c r="P9" s="15">
        <f t="shared" si="0"/>
        <v>58</v>
      </c>
      <c r="Q9" s="23">
        <f t="shared" si="1"/>
        <v>26.363636363636399</v>
      </c>
      <c r="R9" s="15">
        <v>4</v>
      </c>
      <c r="S9" s="15">
        <f t="shared" si="2"/>
        <v>62</v>
      </c>
      <c r="T9" s="15"/>
      <c r="U9" s="15"/>
      <c r="V9" s="15"/>
      <c r="W9" s="15">
        <v>2</v>
      </c>
      <c r="X9" s="15"/>
      <c r="Y9" s="15"/>
      <c r="Z9" s="15">
        <v>11</v>
      </c>
      <c r="AA9" s="15">
        <v>1</v>
      </c>
      <c r="AB9" s="15"/>
      <c r="AC9" s="15"/>
      <c r="AD9" s="15"/>
      <c r="AE9" s="15"/>
      <c r="AF9" s="15"/>
      <c r="AG9" s="15">
        <v>46</v>
      </c>
      <c r="AH9" s="15">
        <f t="shared" si="3"/>
        <v>60</v>
      </c>
      <c r="AI9" s="23">
        <f t="shared" si="4"/>
        <v>27.397260273972599</v>
      </c>
      <c r="AJ9" s="15">
        <v>3</v>
      </c>
      <c r="AK9" s="15">
        <f t="shared" si="5"/>
        <v>63</v>
      </c>
      <c r="AL9" s="23">
        <f t="shared" si="6"/>
        <v>26.8804483188045</v>
      </c>
      <c r="AM9" s="34"/>
      <c r="AN9" s="37">
        <v>220</v>
      </c>
      <c r="AO9" s="36">
        <f t="shared" si="7"/>
        <v>220</v>
      </c>
      <c r="AP9" s="37"/>
      <c r="AQ9" s="46"/>
      <c r="AR9" s="36"/>
      <c r="AS9" s="46">
        <v>1</v>
      </c>
      <c r="AT9" s="36">
        <f t="shared" si="8"/>
        <v>220</v>
      </c>
      <c r="AU9" s="46">
        <f t="shared" si="9"/>
        <v>219</v>
      </c>
      <c r="AV9" s="45"/>
      <c r="AW9" s="15"/>
    </row>
    <row r="10" spans="1:50">
      <c r="A10" s="16">
        <v>3</v>
      </c>
      <c r="B10" s="15"/>
      <c r="C10" s="15">
        <v>6</v>
      </c>
      <c r="D10" s="15"/>
      <c r="E10" s="15"/>
      <c r="F10" s="15"/>
      <c r="G10" s="15"/>
      <c r="H10" s="15">
        <v>4</v>
      </c>
      <c r="I10" s="15"/>
      <c r="J10" s="15"/>
      <c r="K10" s="15"/>
      <c r="L10" s="15"/>
      <c r="M10" s="15"/>
      <c r="N10" s="15"/>
      <c r="O10" s="15">
        <v>48</v>
      </c>
      <c r="P10" s="15">
        <f t="shared" si="0"/>
        <v>58</v>
      </c>
      <c r="Q10" s="23">
        <f t="shared" si="1"/>
        <v>23.015873015873002</v>
      </c>
      <c r="R10" s="15">
        <v>7</v>
      </c>
      <c r="S10" s="15">
        <f t="shared" si="2"/>
        <v>65</v>
      </c>
      <c r="T10" s="15"/>
      <c r="U10" s="15">
        <v>6</v>
      </c>
      <c r="V10" s="15"/>
      <c r="W10" s="15"/>
      <c r="X10" s="15"/>
      <c r="Y10" s="15"/>
      <c r="Z10" s="15">
        <v>4</v>
      </c>
      <c r="AA10" s="15"/>
      <c r="AB10" s="15"/>
      <c r="AC10" s="15"/>
      <c r="AD10" s="15"/>
      <c r="AE10" s="15"/>
      <c r="AF10" s="15"/>
      <c r="AG10" s="15">
        <v>45</v>
      </c>
      <c r="AH10" s="15">
        <f t="shared" si="3"/>
        <v>55</v>
      </c>
      <c r="AI10" s="23">
        <f t="shared" si="4"/>
        <v>21.912350597609599</v>
      </c>
      <c r="AJ10" s="15">
        <v>5</v>
      </c>
      <c r="AK10" s="15">
        <f t="shared" si="5"/>
        <v>60</v>
      </c>
      <c r="AL10" s="23">
        <f t="shared" si="6"/>
        <v>22.4641118067413</v>
      </c>
      <c r="AM10" s="34"/>
      <c r="AN10" s="37">
        <v>252</v>
      </c>
      <c r="AO10" s="36">
        <f t="shared" si="7"/>
        <v>252</v>
      </c>
      <c r="AP10" s="37"/>
      <c r="AQ10" s="46">
        <v>1</v>
      </c>
      <c r="AR10" s="36"/>
      <c r="AS10" s="46">
        <v>2</v>
      </c>
      <c r="AT10" s="36">
        <f t="shared" si="8"/>
        <v>252</v>
      </c>
      <c r="AU10" s="46">
        <f t="shared" si="9"/>
        <v>251</v>
      </c>
      <c r="AV10" s="45"/>
      <c r="AW10" s="15"/>
    </row>
    <row r="11" spans="1:50">
      <c r="A11" s="16">
        <v>4</v>
      </c>
      <c r="B11" s="15"/>
      <c r="C11" s="15">
        <v>4</v>
      </c>
      <c r="D11" s="15"/>
      <c r="E11" s="15">
        <v>3</v>
      </c>
      <c r="F11" s="15"/>
      <c r="G11" s="15"/>
      <c r="H11" s="15">
        <v>27</v>
      </c>
      <c r="I11" s="15">
        <v>3</v>
      </c>
      <c r="J11" s="15">
        <v>2</v>
      </c>
      <c r="K11" s="15"/>
      <c r="L11" s="15"/>
      <c r="M11" s="15">
        <v>6</v>
      </c>
      <c r="N11" s="15"/>
      <c r="O11" s="15">
        <v>32</v>
      </c>
      <c r="P11" s="15">
        <f t="shared" si="0"/>
        <v>77</v>
      </c>
      <c r="Q11" s="23">
        <f t="shared" si="1"/>
        <v>44.767441860465098</v>
      </c>
      <c r="R11" s="15">
        <v>4</v>
      </c>
      <c r="S11" s="15">
        <f t="shared" si="2"/>
        <v>81</v>
      </c>
      <c r="T11" s="15"/>
      <c r="U11" s="15">
        <v>4</v>
      </c>
      <c r="V11" s="15"/>
      <c r="W11" s="15"/>
      <c r="X11" s="15"/>
      <c r="Y11" s="15"/>
      <c r="Z11" s="15">
        <v>11</v>
      </c>
      <c r="AA11" s="15"/>
      <c r="AB11" s="15">
        <v>5</v>
      </c>
      <c r="AC11" s="15"/>
      <c r="AD11" s="15"/>
      <c r="AE11" s="15"/>
      <c r="AF11" s="15"/>
      <c r="AG11" s="15">
        <v>16</v>
      </c>
      <c r="AH11" s="15">
        <f t="shared" si="3"/>
        <v>36</v>
      </c>
      <c r="AI11" s="23">
        <f t="shared" si="4"/>
        <v>20.8092485549133</v>
      </c>
      <c r="AJ11" s="15">
        <v>3</v>
      </c>
      <c r="AK11" s="15">
        <f t="shared" si="5"/>
        <v>39</v>
      </c>
      <c r="AL11" s="23">
        <f t="shared" si="6"/>
        <v>32.788345207689197</v>
      </c>
      <c r="AM11" s="34"/>
      <c r="AN11" s="37">
        <v>172</v>
      </c>
      <c r="AO11" s="36">
        <f t="shared" si="7"/>
        <v>172</v>
      </c>
      <c r="AP11" s="37"/>
      <c r="AQ11" s="46">
        <v>1</v>
      </c>
      <c r="AR11" s="36"/>
      <c r="AS11" s="46"/>
      <c r="AT11" s="36">
        <f t="shared" si="8"/>
        <v>172</v>
      </c>
      <c r="AU11" s="46">
        <f t="shared" si="9"/>
        <v>173</v>
      </c>
      <c r="AV11" s="45"/>
      <c r="AW11" s="15"/>
    </row>
    <row r="12" spans="1:50">
      <c r="A12" s="16">
        <v>5</v>
      </c>
      <c r="B12" s="15"/>
      <c r="C12" s="15"/>
      <c r="D12" s="15"/>
      <c r="E12" s="15">
        <v>2</v>
      </c>
      <c r="F12" s="15"/>
      <c r="G12" s="15">
        <v>2</v>
      </c>
      <c r="H12" s="15">
        <v>33</v>
      </c>
      <c r="I12" s="15"/>
      <c r="J12" s="15"/>
      <c r="K12" s="15"/>
      <c r="L12" s="15"/>
      <c r="M12" s="15">
        <v>1</v>
      </c>
      <c r="N12" s="15"/>
      <c r="O12" s="15">
        <v>15</v>
      </c>
      <c r="P12" s="15">
        <f t="shared" si="0"/>
        <v>53</v>
      </c>
      <c r="Q12" s="23">
        <f t="shared" si="1"/>
        <v>20.866141732283499</v>
      </c>
      <c r="R12" s="15">
        <v>11</v>
      </c>
      <c r="S12" s="15">
        <f t="shared" si="2"/>
        <v>64</v>
      </c>
      <c r="T12" s="15"/>
      <c r="U12" s="15"/>
      <c r="V12" s="15"/>
      <c r="W12" s="15">
        <v>2</v>
      </c>
      <c r="X12" s="15"/>
      <c r="Y12" s="15">
        <v>2</v>
      </c>
      <c r="Z12" s="15">
        <v>33</v>
      </c>
      <c r="AA12" s="15"/>
      <c r="AB12" s="15"/>
      <c r="AC12" s="15"/>
      <c r="AD12" s="15"/>
      <c r="AE12" s="15"/>
      <c r="AF12" s="15"/>
      <c r="AG12" s="15">
        <v>14</v>
      </c>
      <c r="AH12" s="15">
        <f t="shared" si="3"/>
        <v>51</v>
      </c>
      <c r="AI12" s="23">
        <f t="shared" si="4"/>
        <v>20.1581027667984</v>
      </c>
      <c r="AJ12" s="15">
        <v>9</v>
      </c>
      <c r="AK12" s="15">
        <f t="shared" si="5"/>
        <v>60</v>
      </c>
      <c r="AL12" s="23">
        <f t="shared" si="6"/>
        <v>20.512122249540901</v>
      </c>
      <c r="AM12" s="34"/>
      <c r="AN12" s="37">
        <v>254</v>
      </c>
      <c r="AO12" s="36">
        <f t="shared" si="7"/>
        <v>254</v>
      </c>
      <c r="AP12" s="37"/>
      <c r="AQ12" s="46"/>
      <c r="AR12" s="36"/>
      <c r="AS12" s="46">
        <v>1</v>
      </c>
      <c r="AT12" s="36">
        <f t="shared" si="8"/>
        <v>254</v>
      </c>
      <c r="AU12" s="46">
        <f t="shared" si="9"/>
        <v>253</v>
      </c>
      <c r="AV12" s="45"/>
      <c r="AW12" s="15"/>
    </row>
    <row r="13" spans="1:50">
      <c r="A13" s="16">
        <v>6</v>
      </c>
      <c r="B13" s="15"/>
      <c r="C13" s="15">
        <v>2</v>
      </c>
      <c r="D13" s="15"/>
      <c r="E13" s="15"/>
      <c r="F13" s="15"/>
      <c r="G13" s="15">
        <v>1</v>
      </c>
      <c r="H13" s="15">
        <v>20</v>
      </c>
      <c r="I13" s="15">
        <v>1</v>
      </c>
      <c r="J13" s="15">
        <v>2</v>
      </c>
      <c r="K13" s="15"/>
      <c r="L13" s="15"/>
      <c r="M13" s="15">
        <v>1</v>
      </c>
      <c r="N13" s="15"/>
      <c r="O13" s="15">
        <v>9</v>
      </c>
      <c r="P13" s="15">
        <f t="shared" si="0"/>
        <v>36</v>
      </c>
      <c r="Q13" s="23">
        <f t="shared" si="1"/>
        <v>18.090452261306499</v>
      </c>
      <c r="R13" s="15">
        <v>4</v>
      </c>
      <c r="S13" s="15">
        <f t="shared" si="2"/>
        <v>40</v>
      </c>
      <c r="T13" s="15"/>
      <c r="U13" s="15">
        <v>2</v>
      </c>
      <c r="V13" s="15"/>
      <c r="W13" s="15"/>
      <c r="X13" s="15"/>
      <c r="Y13" s="15">
        <v>1</v>
      </c>
      <c r="Z13" s="15">
        <v>23</v>
      </c>
      <c r="AA13" s="15"/>
      <c r="AB13" s="15">
        <v>3</v>
      </c>
      <c r="AC13" s="15"/>
      <c r="AD13" s="15"/>
      <c r="AE13" s="15">
        <v>1</v>
      </c>
      <c r="AF13" s="15"/>
      <c r="AG13" s="15">
        <v>9</v>
      </c>
      <c r="AH13" s="15">
        <f t="shared" si="3"/>
        <v>39</v>
      </c>
      <c r="AI13" s="23">
        <f t="shared" si="4"/>
        <v>19.696969696969699</v>
      </c>
      <c r="AJ13" s="15">
        <v>6</v>
      </c>
      <c r="AK13" s="15">
        <f t="shared" si="5"/>
        <v>45</v>
      </c>
      <c r="AL13" s="23">
        <f t="shared" si="6"/>
        <v>18.893710979138099</v>
      </c>
      <c r="AM13" s="34"/>
      <c r="AN13" s="37">
        <v>199</v>
      </c>
      <c r="AO13" s="36">
        <f t="shared" si="7"/>
        <v>199</v>
      </c>
      <c r="AP13" s="37"/>
      <c r="AQ13" s="46">
        <v>1</v>
      </c>
      <c r="AR13" s="36"/>
      <c r="AS13" s="46">
        <v>2</v>
      </c>
      <c r="AT13" s="36">
        <f t="shared" si="8"/>
        <v>199</v>
      </c>
      <c r="AU13" s="46">
        <f t="shared" si="9"/>
        <v>198</v>
      </c>
      <c r="AV13" s="45"/>
      <c r="AW13" s="15"/>
    </row>
    <row r="14" spans="1:50">
      <c r="A14" s="16">
        <v>7</v>
      </c>
      <c r="B14" s="15"/>
      <c r="C14" s="15">
        <v>4</v>
      </c>
      <c r="D14" s="15"/>
      <c r="E14" s="15">
        <v>1</v>
      </c>
      <c r="F14" s="15"/>
      <c r="G14" s="15"/>
      <c r="H14" s="15">
        <v>15</v>
      </c>
      <c r="I14" s="15"/>
      <c r="J14" s="15"/>
      <c r="K14" s="15"/>
      <c r="L14" s="15"/>
      <c r="M14" s="15">
        <v>2</v>
      </c>
      <c r="N14" s="15"/>
      <c r="O14" s="15">
        <v>24</v>
      </c>
      <c r="P14" s="15">
        <f t="shared" si="0"/>
        <v>46</v>
      </c>
      <c r="Q14" s="23">
        <f t="shared" si="1"/>
        <v>24.5989304812834</v>
      </c>
      <c r="R14" s="15">
        <v>4</v>
      </c>
      <c r="S14" s="15">
        <f t="shared" si="2"/>
        <v>50</v>
      </c>
      <c r="T14" s="15"/>
      <c r="U14" s="15">
        <v>3</v>
      </c>
      <c r="V14" s="15"/>
      <c r="W14" s="15">
        <v>1</v>
      </c>
      <c r="X14" s="15"/>
      <c r="Y14" s="15"/>
      <c r="Z14" s="15">
        <v>17</v>
      </c>
      <c r="AA14" s="15"/>
      <c r="AB14" s="15"/>
      <c r="AC14" s="15"/>
      <c r="AD14" s="15"/>
      <c r="AE14" s="15"/>
      <c r="AF14" s="15"/>
      <c r="AG14" s="15">
        <v>25</v>
      </c>
      <c r="AH14" s="15">
        <f t="shared" si="3"/>
        <v>46</v>
      </c>
      <c r="AI14" s="23">
        <f t="shared" si="4"/>
        <v>24.468085106383</v>
      </c>
      <c r="AJ14" s="15">
        <v>5</v>
      </c>
      <c r="AK14" s="15">
        <f t="shared" si="5"/>
        <v>51</v>
      </c>
      <c r="AL14" s="23">
        <f t="shared" si="6"/>
        <v>24.533507793833198</v>
      </c>
      <c r="AM14" s="34"/>
      <c r="AN14" s="37">
        <v>187</v>
      </c>
      <c r="AO14" s="36">
        <f t="shared" si="7"/>
        <v>187</v>
      </c>
      <c r="AP14" s="37"/>
      <c r="AQ14" s="46">
        <v>2</v>
      </c>
      <c r="AR14" s="36"/>
      <c r="AS14" s="46">
        <v>1</v>
      </c>
      <c r="AT14" s="36">
        <f t="shared" si="8"/>
        <v>187</v>
      </c>
      <c r="AU14" s="46">
        <f t="shared" si="9"/>
        <v>188</v>
      </c>
      <c r="AV14" s="45"/>
      <c r="AW14" s="15"/>
    </row>
    <row r="15" spans="1:50">
      <c r="A15" s="16">
        <v>8</v>
      </c>
      <c r="B15" s="15"/>
      <c r="C15" s="15">
        <v>1</v>
      </c>
      <c r="D15" s="15"/>
      <c r="E15" s="15"/>
      <c r="F15" s="15"/>
      <c r="G15" s="15"/>
      <c r="H15" s="15">
        <v>40</v>
      </c>
      <c r="I15" s="15"/>
      <c r="J15" s="15">
        <v>1</v>
      </c>
      <c r="K15" s="15"/>
      <c r="L15" s="15"/>
      <c r="M15" s="15"/>
      <c r="N15" s="15"/>
      <c r="O15" s="15">
        <v>10</v>
      </c>
      <c r="P15" s="15">
        <f t="shared" si="0"/>
        <v>52</v>
      </c>
      <c r="Q15" s="23">
        <f t="shared" si="1"/>
        <v>27.513227513227498</v>
      </c>
      <c r="R15" s="15">
        <v>1</v>
      </c>
      <c r="S15" s="15">
        <f t="shared" si="2"/>
        <v>53</v>
      </c>
      <c r="T15" s="15"/>
      <c r="U15" s="15">
        <v>1</v>
      </c>
      <c r="V15" s="15"/>
      <c r="W15" s="15"/>
      <c r="X15" s="15"/>
      <c r="Y15" s="15"/>
      <c r="Z15" s="15">
        <v>37</v>
      </c>
      <c r="AA15" s="15"/>
      <c r="AB15" s="15">
        <v>1</v>
      </c>
      <c r="AC15" s="15"/>
      <c r="AD15" s="15"/>
      <c r="AE15" s="15"/>
      <c r="AF15" s="15"/>
      <c r="AG15" s="15">
        <v>10</v>
      </c>
      <c r="AH15" s="15">
        <f t="shared" si="3"/>
        <v>49</v>
      </c>
      <c r="AI15" s="23">
        <f t="shared" si="4"/>
        <v>25.925925925925899</v>
      </c>
      <c r="AJ15" s="15"/>
      <c r="AK15" s="15">
        <f t="shared" si="5"/>
        <v>49</v>
      </c>
      <c r="AL15" s="23">
        <f t="shared" si="6"/>
        <v>26.7195767195767</v>
      </c>
      <c r="AM15" s="34"/>
      <c r="AN15" s="37">
        <v>189</v>
      </c>
      <c r="AO15" s="36">
        <f t="shared" si="7"/>
        <v>189</v>
      </c>
      <c r="AP15" s="37"/>
      <c r="AQ15" s="46">
        <v>2</v>
      </c>
      <c r="AR15" s="36"/>
      <c r="AS15" s="46">
        <v>2</v>
      </c>
      <c r="AT15" s="36">
        <f t="shared" si="8"/>
        <v>189</v>
      </c>
      <c r="AU15" s="46">
        <f t="shared" si="9"/>
        <v>189</v>
      </c>
      <c r="AV15" s="45"/>
      <c r="AW15" s="15"/>
    </row>
    <row r="16" spans="1:50">
      <c r="A16" s="16">
        <v>9</v>
      </c>
      <c r="B16" s="15"/>
      <c r="C16" s="15">
        <v>1</v>
      </c>
      <c r="D16" s="15"/>
      <c r="E16" s="15">
        <v>2</v>
      </c>
      <c r="F16" s="15"/>
      <c r="G16" s="15"/>
      <c r="H16" s="15">
        <v>2</v>
      </c>
      <c r="I16" s="15"/>
      <c r="J16" s="15">
        <v>5</v>
      </c>
      <c r="K16" s="15"/>
      <c r="L16" s="15"/>
      <c r="M16" s="15"/>
      <c r="N16" s="15"/>
      <c r="O16" s="15">
        <v>27</v>
      </c>
      <c r="P16" s="15">
        <f t="shared" si="0"/>
        <v>37</v>
      </c>
      <c r="Q16" s="23">
        <f t="shared" si="1"/>
        <v>23.2704402515723</v>
      </c>
      <c r="R16" s="15">
        <v>4</v>
      </c>
      <c r="S16" s="15">
        <f t="shared" si="2"/>
        <v>41</v>
      </c>
      <c r="T16" s="15"/>
      <c r="U16" s="15">
        <v>1</v>
      </c>
      <c r="V16" s="15"/>
      <c r="W16" s="15">
        <v>2</v>
      </c>
      <c r="X16" s="15"/>
      <c r="Y16" s="15"/>
      <c r="Z16" s="15">
        <v>3</v>
      </c>
      <c r="AA16" s="15"/>
      <c r="AB16" s="15">
        <v>4</v>
      </c>
      <c r="AC16" s="15"/>
      <c r="AD16" s="15"/>
      <c r="AE16" s="15"/>
      <c r="AF16" s="15"/>
      <c r="AG16" s="15">
        <v>26</v>
      </c>
      <c r="AH16" s="15">
        <f t="shared" si="3"/>
        <v>36</v>
      </c>
      <c r="AI16" s="23">
        <f t="shared" si="4"/>
        <v>22.9299363057325</v>
      </c>
      <c r="AJ16" s="15"/>
      <c r="AK16" s="15">
        <f t="shared" si="5"/>
        <v>36</v>
      </c>
      <c r="AL16" s="23">
        <f t="shared" si="6"/>
        <v>23.1001882786524</v>
      </c>
      <c r="AM16" s="34"/>
      <c r="AN16" s="37">
        <v>159</v>
      </c>
      <c r="AO16" s="36">
        <f t="shared" si="7"/>
        <v>159</v>
      </c>
      <c r="AP16" s="37"/>
      <c r="AQ16" s="46"/>
      <c r="AR16" s="36"/>
      <c r="AS16" s="46">
        <v>2</v>
      </c>
      <c r="AT16" s="36">
        <f t="shared" si="8"/>
        <v>159</v>
      </c>
      <c r="AU16" s="46">
        <f t="shared" si="9"/>
        <v>157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0</v>
      </c>
      <c r="C39" s="16">
        <f t="shared" si="10"/>
        <v>19</v>
      </c>
      <c r="D39" s="16">
        <f t="shared" si="10"/>
        <v>3</v>
      </c>
      <c r="E39" s="16">
        <f t="shared" si="10"/>
        <v>10</v>
      </c>
      <c r="F39" s="16">
        <f t="shared" si="10"/>
        <v>0</v>
      </c>
      <c r="G39" s="16">
        <f t="shared" si="10"/>
        <v>3</v>
      </c>
      <c r="H39" s="16">
        <f t="shared" si="10"/>
        <v>191</v>
      </c>
      <c r="I39" s="16">
        <f t="shared" si="10"/>
        <v>4</v>
      </c>
      <c r="J39" s="16">
        <f t="shared" si="10"/>
        <v>15</v>
      </c>
      <c r="K39" s="16">
        <f t="shared" si="10"/>
        <v>0</v>
      </c>
      <c r="L39" s="16">
        <f t="shared" si="10"/>
        <v>0</v>
      </c>
      <c r="M39" s="16">
        <f t="shared" si="10"/>
        <v>11</v>
      </c>
      <c r="N39" s="16">
        <f t="shared" si="10"/>
        <v>0</v>
      </c>
      <c r="O39" s="16">
        <f t="shared" si="10"/>
        <v>222</v>
      </c>
      <c r="P39" s="16">
        <f t="shared" si="10"/>
        <v>478</v>
      </c>
      <c r="Q39" s="25">
        <f>IF(P39=0,0,(P39/AT39)*100)</f>
        <v>24.437627811860899</v>
      </c>
      <c r="R39" s="16">
        <f t="shared" ref="R39:AH39" si="11">SUM(R8:R20)</f>
        <v>49</v>
      </c>
      <c r="S39" s="16">
        <f t="shared" si="11"/>
        <v>527</v>
      </c>
      <c r="T39" s="16">
        <f t="shared" si="11"/>
        <v>0</v>
      </c>
      <c r="U39" s="16">
        <f t="shared" si="11"/>
        <v>20</v>
      </c>
      <c r="V39" s="16">
        <f t="shared" si="11"/>
        <v>0</v>
      </c>
      <c r="W39" s="16">
        <f t="shared" si="11"/>
        <v>7</v>
      </c>
      <c r="X39" s="16">
        <f t="shared" si="11"/>
        <v>0</v>
      </c>
      <c r="Y39" s="16">
        <f t="shared" si="11"/>
        <v>3</v>
      </c>
      <c r="Z39" s="16">
        <f t="shared" si="11"/>
        <v>181</v>
      </c>
      <c r="AA39" s="16">
        <f t="shared" si="11"/>
        <v>1</v>
      </c>
      <c r="AB39" s="16">
        <f t="shared" si="11"/>
        <v>16</v>
      </c>
      <c r="AC39" s="16">
        <f t="shared" si="11"/>
        <v>0</v>
      </c>
      <c r="AD39" s="16">
        <f t="shared" si="11"/>
        <v>0</v>
      </c>
      <c r="AE39" s="16">
        <f t="shared" si="11"/>
        <v>1</v>
      </c>
      <c r="AF39" s="16">
        <f t="shared" si="11"/>
        <v>0</v>
      </c>
      <c r="AG39" s="16">
        <f t="shared" si="11"/>
        <v>204</v>
      </c>
      <c r="AH39" s="16">
        <f t="shared" si="11"/>
        <v>433</v>
      </c>
      <c r="AI39" s="23">
        <f>IF(AH39=0,0,(AH39/AU39)*100)</f>
        <v>22.205128205128201</v>
      </c>
      <c r="AJ39" s="16">
        <f t="shared" ref="AJ39:AM39" si="12">SUM(AJ8:AJ20)</f>
        <v>42</v>
      </c>
      <c r="AK39" s="16">
        <f t="shared" si="12"/>
        <v>475</v>
      </c>
      <c r="AL39" s="25">
        <f>(Q39+AI39)/2</f>
        <v>23.321378008494602</v>
      </c>
      <c r="AM39" s="38">
        <f t="shared" si="12"/>
        <v>0</v>
      </c>
      <c r="AN39" s="40">
        <f>SUM(AN8:AN37)</f>
        <v>1956</v>
      </c>
      <c r="AO39" s="40">
        <f>SUM(AO8:AO37)</f>
        <v>1956</v>
      </c>
      <c r="AP39" s="38">
        <f t="shared" ref="AP39:AS39" si="13">SUM(AP7:AP20)</f>
        <v>0</v>
      </c>
      <c r="AQ39" s="52">
        <f t="shared" si="13"/>
        <v>20</v>
      </c>
      <c r="AR39" s="54">
        <f t="shared" si="13"/>
        <v>0</v>
      </c>
      <c r="AS39" s="54">
        <f t="shared" si="13"/>
        <v>26</v>
      </c>
      <c r="AT39" s="40">
        <f>SUM(AT8:AT37)</f>
        <v>1956</v>
      </c>
      <c r="AU39" s="55">
        <f>SUM(AU8:AU37)</f>
        <v>1950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0</v>
      </c>
      <c r="C42" s="10">
        <f t="shared" ref="C42:O42" si="14">C39+U39</f>
        <v>39</v>
      </c>
      <c r="D42" s="10">
        <f t="shared" si="14"/>
        <v>3</v>
      </c>
      <c r="E42" s="10">
        <f t="shared" si="14"/>
        <v>17</v>
      </c>
      <c r="F42" s="10">
        <f t="shared" si="14"/>
        <v>0</v>
      </c>
      <c r="G42" s="10">
        <f t="shared" si="14"/>
        <v>6</v>
      </c>
      <c r="H42" s="10">
        <f t="shared" si="14"/>
        <v>372</v>
      </c>
      <c r="I42" s="10">
        <f t="shared" si="14"/>
        <v>5</v>
      </c>
      <c r="J42" s="10">
        <f t="shared" si="14"/>
        <v>31</v>
      </c>
      <c r="K42" s="10">
        <f t="shared" si="14"/>
        <v>0</v>
      </c>
      <c r="L42" s="10">
        <f t="shared" si="14"/>
        <v>0</v>
      </c>
      <c r="M42" s="10">
        <f t="shared" si="14"/>
        <v>12</v>
      </c>
      <c r="N42" s="10">
        <f t="shared" si="14"/>
        <v>0</v>
      </c>
      <c r="O42" s="10">
        <f t="shared" si="14"/>
        <v>426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" top="0" bottom="0" header="0.5" footer="0.5"/>
  <pageSetup paperSize="5" scale="92" orientation="landscape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/>
  </sheetPr>
  <dimension ref="A1:AX43"/>
  <sheetViews>
    <sheetView workbookViewId="0">
      <pane xSplit="1" ySplit="6" topLeftCell="O7" activePane="bottomRight" state="frozen"/>
      <selection pane="topRight"/>
      <selection pane="bottomLeft"/>
      <selection pane="bottomRight" activeCell="AM19" sqref="AM19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13</v>
      </c>
      <c r="AO2" s="86"/>
      <c r="AP2" s="86"/>
      <c r="AQ2" s="92" t="s">
        <v>58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 t="shared" ref="P8:P16" si="0">SUM(B8:O8)</f>
        <v>0</v>
      </c>
      <c r="Q8" s="23">
        <f t="shared" ref="Q8:Q16" si="1">IF(P8=0,0,(P8/AT8)*100)</f>
        <v>0</v>
      </c>
      <c r="R8" s="15"/>
      <c r="S8" s="15">
        <f t="shared" ref="S8:S16" si="2">P8+R8</f>
        <v>0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>
        <f t="shared" ref="AH8:AH16" si="3">SUM(T8:AG8)</f>
        <v>0</v>
      </c>
      <c r="AI8" s="23">
        <f t="shared" ref="AI8:AI16" si="4">IF(AH8=0,0,(AH8/AU8)*100)</f>
        <v>0</v>
      </c>
      <c r="AJ8" s="15"/>
      <c r="AK8" s="15">
        <f t="shared" ref="AK8:AK16" si="5">AH8+AJ8</f>
        <v>0</v>
      </c>
      <c r="AL8" s="23">
        <f t="shared" ref="AL8:AL16" si="6">(Q8+AI8)/2</f>
        <v>0</v>
      </c>
      <c r="AM8" s="34"/>
      <c r="AN8" s="37">
        <v>322</v>
      </c>
      <c r="AO8" s="36">
        <f t="shared" ref="AO8:AO16" si="7">AN8</f>
        <v>322</v>
      </c>
      <c r="AP8" s="37"/>
      <c r="AQ8" s="46">
        <v>3</v>
      </c>
      <c r="AR8" s="36"/>
      <c r="AS8" s="46">
        <v>2</v>
      </c>
      <c r="AT8" s="36">
        <f t="shared" ref="AT8:AT16" si="8">AN8+AP8-AR8</f>
        <v>322</v>
      </c>
      <c r="AU8" s="46">
        <f t="shared" ref="AU8:AU16" si="9">AT8+AQ8-AS8</f>
        <v>323</v>
      </c>
      <c r="AV8" s="45"/>
      <c r="AW8" s="15"/>
    </row>
    <row r="9" spans="1:50">
      <c r="A9" s="16">
        <v>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>
        <f t="shared" si="0"/>
        <v>0</v>
      </c>
      <c r="Q9" s="23">
        <f t="shared" si="1"/>
        <v>0</v>
      </c>
      <c r="R9" s="15"/>
      <c r="S9" s="15">
        <f t="shared" si="2"/>
        <v>0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>
        <f t="shared" si="3"/>
        <v>0</v>
      </c>
      <c r="AI9" s="23">
        <f t="shared" si="4"/>
        <v>0</v>
      </c>
      <c r="AJ9" s="15"/>
      <c r="AK9" s="15">
        <f t="shared" si="5"/>
        <v>0</v>
      </c>
      <c r="AL9" s="23">
        <f t="shared" si="6"/>
        <v>0</v>
      </c>
      <c r="AM9" s="34"/>
      <c r="AN9" s="37">
        <v>218</v>
      </c>
      <c r="AO9" s="36">
        <f t="shared" si="7"/>
        <v>218</v>
      </c>
      <c r="AP9" s="37"/>
      <c r="AQ9" s="46">
        <v>2</v>
      </c>
      <c r="AR9" s="36"/>
      <c r="AS9" s="46">
        <v>8</v>
      </c>
      <c r="AT9" s="36">
        <f t="shared" si="8"/>
        <v>218</v>
      </c>
      <c r="AU9" s="46">
        <f t="shared" si="9"/>
        <v>212</v>
      </c>
      <c r="AV9" s="45"/>
      <c r="AW9" s="15"/>
    </row>
    <row r="10" spans="1:50">
      <c r="A10" s="16">
        <v>3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>
        <f t="shared" si="0"/>
        <v>0</v>
      </c>
      <c r="Q10" s="23">
        <f t="shared" si="1"/>
        <v>0</v>
      </c>
      <c r="R10" s="15"/>
      <c r="S10" s="15">
        <f t="shared" si="2"/>
        <v>0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>
        <f t="shared" si="3"/>
        <v>0</v>
      </c>
      <c r="AI10" s="23">
        <f t="shared" si="4"/>
        <v>0</v>
      </c>
      <c r="AJ10" s="15"/>
      <c r="AK10" s="15">
        <f t="shared" si="5"/>
        <v>0</v>
      </c>
      <c r="AL10" s="23">
        <f t="shared" si="6"/>
        <v>0</v>
      </c>
      <c r="AM10" s="34"/>
      <c r="AN10" s="37">
        <v>251</v>
      </c>
      <c r="AO10" s="36">
        <f t="shared" si="7"/>
        <v>251</v>
      </c>
      <c r="AP10" s="37"/>
      <c r="AQ10" s="46">
        <v>1</v>
      </c>
      <c r="AR10" s="36"/>
      <c r="AS10" s="46">
        <v>2</v>
      </c>
      <c r="AT10" s="36">
        <f t="shared" si="8"/>
        <v>251</v>
      </c>
      <c r="AU10" s="46">
        <f t="shared" si="9"/>
        <v>250</v>
      </c>
      <c r="AV10" s="45"/>
      <c r="AW10" s="15"/>
    </row>
    <row r="11" spans="1:50">
      <c r="A11" s="16">
        <v>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>
        <f t="shared" si="0"/>
        <v>0</v>
      </c>
      <c r="Q11" s="23">
        <f t="shared" si="1"/>
        <v>0</v>
      </c>
      <c r="R11" s="15"/>
      <c r="S11" s="15">
        <f t="shared" si="2"/>
        <v>0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>
        <f t="shared" si="3"/>
        <v>0</v>
      </c>
      <c r="AI11" s="23">
        <f t="shared" si="4"/>
        <v>0</v>
      </c>
      <c r="AJ11" s="15"/>
      <c r="AK11" s="15">
        <f t="shared" si="5"/>
        <v>0</v>
      </c>
      <c r="AL11" s="23">
        <f t="shared" si="6"/>
        <v>0</v>
      </c>
      <c r="AM11" s="34"/>
      <c r="AN11" s="37">
        <v>173</v>
      </c>
      <c r="AO11" s="36">
        <f t="shared" si="7"/>
        <v>173</v>
      </c>
      <c r="AP11" s="37"/>
      <c r="AQ11" s="46">
        <v>1</v>
      </c>
      <c r="AR11" s="36"/>
      <c r="AS11" s="46"/>
      <c r="AT11" s="36">
        <f t="shared" si="8"/>
        <v>173</v>
      </c>
      <c r="AU11" s="46">
        <f t="shared" si="9"/>
        <v>174</v>
      </c>
      <c r="AV11" s="45"/>
      <c r="AW11" s="15"/>
    </row>
    <row r="12" spans="1:50">
      <c r="A12" s="16">
        <v>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>
        <f t="shared" si="0"/>
        <v>0</v>
      </c>
      <c r="Q12" s="23">
        <f t="shared" si="1"/>
        <v>0</v>
      </c>
      <c r="R12" s="15"/>
      <c r="S12" s="15">
        <f t="shared" si="2"/>
        <v>0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>
        <f t="shared" si="3"/>
        <v>0</v>
      </c>
      <c r="AI12" s="23">
        <f t="shared" si="4"/>
        <v>0</v>
      </c>
      <c r="AJ12" s="15"/>
      <c r="AK12" s="15">
        <f t="shared" si="5"/>
        <v>0</v>
      </c>
      <c r="AL12" s="23">
        <f t="shared" si="6"/>
        <v>0</v>
      </c>
      <c r="AM12" s="34"/>
      <c r="AN12" s="37">
        <v>253</v>
      </c>
      <c r="AO12" s="36">
        <f t="shared" si="7"/>
        <v>253</v>
      </c>
      <c r="AP12" s="37"/>
      <c r="AQ12" s="46"/>
      <c r="AR12" s="36"/>
      <c r="AS12" s="46">
        <v>4</v>
      </c>
      <c r="AT12" s="36">
        <f t="shared" si="8"/>
        <v>253</v>
      </c>
      <c r="AU12" s="46">
        <f t="shared" si="9"/>
        <v>249</v>
      </c>
      <c r="AV12" s="45"/>
      <c r="AW12" s="15"/>
    </row>
    <row r="13" spans="1:50">
      <c r="A13" s="16">
        <v>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>
        <f t="shared" si="0"/>
        <v>0</v>
      </c>
      <c r="Q13" s="23">
        <f t="shared" si="1"/>
        <v>0</v>
      </c>
      <c r="R13" s="15"/>
      <c r="S13" s="15">
        <f t="shared" si="2"/>
        <v>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>
        <f t="shared" si="3"/>
        <v>0</v>
      </c>
      <c r="AI13" s="23">
        <f t="shared" si="4"/>
        <v>0</v>
      </c>
      <c r="AJ13" s="15"/>
      <c r="AK13" s="15">
        <f t="shared" si="5"/>
        <v>0</v>
      </c>
      <c r="AL13" s="23">
        <f t="shared" si="6"/>
        <v>0</v>
      </c>
      <c r="AM13" s="34"/>
      <c r="AN13" s="37">
        <v>198</v>
      </c>
      <c r="AO13" s="36">
        <f t="shared" si="7"/>
        <v>198</v>
      </c>
      <c r="AP13" s="37"/>
      <c r="AQ13" s="46"/>
      <c r="AR13" s="36"/>
      <c r="AS13" s="46">
        <v>3</v>
      </c>
      <c r="AT13" s="36">
        <f t="shared" si="8"/>
        <v>198</v>
      </c>
      <c r="AU13" s="46">
        <f t="shared" si="9"/>
        <v>195</v>
      </c>
      <c r="AV13" s="45"/>
      <c r="AW13" s="15"/>
    </row>
    <row r="14" spans="1:50">
      <c r="A14" s="16">
        <v>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>
        <f t="shared" si="0"/>
        <v>0</v>
      </c>
      <c r="Q14" s="23">
        <f t="shared" si="1"/>
        <v>0</v>
      </c>
      <c r="R14" s="15"/>
      <c r="S14" s="15">
        <f t="shared" si="2"/>
        <v>0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>
        <f t="shared" si="3"/>
        <v>0</v>
      </c>
      <c r="AI14" s="23">
        <f t="shared" si="4"/>
        <v>0</v>
      </c>
      <c r="AJ14" s="15"/>
      <c r="AK14" s="15">
        <f t="shared" si="5"/>
        <v>0</v>
      </c>
      <c r="AL14" s="23">
        <f t="shared" si="6"/>
        <v>0</v>
      </c>
      <c r="AM14" s="34"/>
      <c r="AN14" s="37">
        <v>188</v>
      </c>
      <c r="AO14" s="36">
        <f t="shared" si="7"/>
        <v>188</v>
      </c>
      <c r="AP14" s="37"/>
      <c r="AQ14" s="46">
        <v>1</v>
      </c>
      <c r="AR14" s="36"/>
      <c r="AS14" s="46">
        <v>3</v>
      </c>
      <c r="AT14" s="36">
        <f t="shared" si="8"/>
        <v>188</v>
      </c>
      <c r="AU14" s="46">
        <f t="shared" si="9"/>
        <v>186</v>
      </c>
      <c r="AV14" s="45"/>
      <c r="AW14" s="15"/>
    </row>
    <row r="15" spans="1:50">
      <c r="A15" s="16">
        <v>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>
        <f t="shared" si="0"/>
        <v>0</v>
      </c>
      <c r="Q15" s="23">
        <f t="shared" si="1"/>
        <v>0</v>
      </c>
      <c r="R15" s="15"/>
      <c r="S15" s="15">
        <f t="shared" si="2"/>
        <v>0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>
        <f t="shared" si="3"/>
        <v>0</v>
      </c>
      <c r="AI15" s="23">
        <f t="shared" si="4"/>
        <v>0</v>
      </c>
      <c r="AJ15" s="15"/>
      <c r="AK15" s="15">
        <f t="shared" si="5"/>
        <v>0</v>
      </c>
      <c r="AL15" s="23">
        <f t="shared" si="6"/>
        <v>0</v>
      </c>
      <c r="AM15" s="34"/>
      <c r="AN15" s="37">
        <v>189</v>
      </c>
      <c r="AO15" s="36">
        <f t="shared" si="7"/>
        <v>189</v>
      </c>
      <c r="AP15" s="37"/>
      <c r="AQ15" s="46">
        <v>1</v>
      </c>
      <c r="AR15" s="36"/>
      <c r="AS15" s="46">
        <v>1</v>
      </c>
      <c r="AT15" s="36">
        <f t="shared" si="8"/>
        <v>189</v>
      </c>
      <c r="AU15" s="46">
        <f t="shared" si="9"/>
        <v>189</v>
      </c>
      <c r="AV15" s="45"/>
      <c r="AW15" s="15"/>
    </row>
    <row r="16" spans="1:50">
      <c r="A16" s="16">
        <v>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>
        <f t="shared" si="0"/>
        <v>0</v>
      </c>
      <c r="Q16" s="23">
        <f t="shared" si="1"/>
        <v>0</v>
      </c>
      <c r="R16" s="15"/>
      <c r="S16" s="15">
        <f t="shared" si="2"/>
        <v>0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>
        <f t="shared" si="3"/>
        <v>0</v>
      </c>
      <c r="AI16" s="23">
        <f t="shared" si="4"/>
        <v>0</v>
      </c>
      <c r="AJ16" s="15"/>
      <c r="AK16" s="15">
        <f t="shared" si="5"/>
        <v>0</v>
      </c>
      <c r="AL16" s="23">
        <f t="shared" si="6"/>
        <v>0</v>
      </c>
      <c r="AM16" s="34"/>
      <c r="AN16" s="37">
        <v>157</v>
      </c>
      <c r="AO16" s="36">
        <f t="shared" si="7"/>
        <v>157</v>
      </c>
      <c r="AP16" s="37"/>
      <c r="AQ16" s="46"/>
      <c r="AR16" s="36"/>
      <c r="AS16" s="46"/>
      <c r="AT16" s="36">
        <f t="shared" si="8"/>
        <v>157</v>
      </c>
      <c r="AU16" s="46">
        <f t="shared" si="9"/>
        <v>157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0</v>
      </c>
      <c r="C39" s="16">
        <f t="shared" si="10"/>
        <v>0</v>
      </c>
      <c r="D39" s="16">
        <f t="shared" si="10"/>
        <v>0</v>
      </c>
      <c r="E39" s="16">
        <f t="shared" si="10"/>
        <v>0</v>
      </c>
      <c r="F39" s="16">
        <f t="shared" si="10"/>
        <v>0</v>
      </c>
      <c r="G39" s="16">
        <f t="shared" si="10"/>
        <v>0</v>
      </c>
      <c r="H39" s="16">
        <f t="shared" si="10"/>
        <v>0</v>
      </c>
      <c r="I39" s="16">
        <f t="shared" si="10"/>
        <v>0</v>
      </c>
      <c r="J39" s="16">
        <f t="shared" si="10"/>
        <v>0</v>
      </c>
      <c r="K39" s="16">
        <f t="shared" si="10"/>
        <v>0</v>
      </c>
      <c r="L39" s="16">
        <f t="shared" si="10"/>
        <v>0</v>
      </c>
      <c r="M39" s="16">
        <f t="shared" si="10"/>
        <v>0</v>
      </c>
      <c r="N39" s="16">
        <f t="shared" si="10"/>
        <v>0</v>
      </c>
      <c r="O39" s="16">
        <f t="shared" si="10"/>
        <v>0</v>
      </c>
      <c r="P39" s="16">
        <f t="shared" si="10"/>
        <v>0</v>
      </c>
      <c r="Q39" s="25">
        <f>IF(P39=0,0,(P39/AT39)*100)</f>
        <v>0</v>
      </c>
      <c r="R39" s="16">
        <f t="shared" ref="R39:AH39" si="11">SUM(R8:R20)</f>
        <v>0</v>
      </c>
      <c r="S39" s="16">
        <f t="shared" si="11"/>
        <v>0</v>
      </c>
      <c r="T39" s="16">
        <f t="shared" si="11"/>
        <v>0</v>
      </c>
      <c r="U39" s="16">
        <f t="shared" si="11"/>
        <v>0</v>
      </c>
      <c r="V39" s="16">
        <f t="shared" si="11"/>
        <v>0</v>
      </c>
      <c r="W39" s="16">
        <f t="shared" si="11"/>
        <v>0</v>
      </c>
      <c r="X39" s="16">
        <f t="shared" si="11"/>
        <v>0</v>
      </c>
      <c r="Y39" s="16">
        <f t="shared" si="11"/>
        <v>0</v>
      </c>
      <c r="Z39" s="16">
        <f t="shared" si="11"/>
        <v>0</v>
      </c>
      <c r="AA39" s="16">
        <f t="shared" si="11"/>
        <v>0</v>
      </c>
      <c r="AB39" s="16">
        <f t="shared" si="11"/>
        <v>0</v>
      </c>
      <c r="AC39" s="16">
        <f t="shared" si="11"/>
        <v>0</v>
      </c>
      <c r="AD39" s="16">
        <f t="shared" si="11"/>
        <v>0</v>
      </c>
      <c r="AE39" s="16">
        <f t="shared" si="11"/>
        <v>0</v>
      </c>
      <c r="AF39" s="16">
        <f t="shared" si="11"/>
        <v>0</v>
      </c>
      <c r="AG39" s="16">
        <f t="shared" si="11"/>
        <v>0</v>
      </c>
      <c r="AH39" s="16">
        <f t="shared" si="11"/>
        <v>0</v>
      </c>
      <c r="AI39" s="23">
        <f>IF(AH39=0,0,(AH39/AU39)*100)</f>
        <v>0</v>
      </c>
      <c r="AJ39" s="16">
        <f t="shared" ref="AJ39:AM39" si="12">SUM(AJ8:AJ20)</f>
        <v>0</v>
      </c>
      <c r="AK39" s="16">
        <f t="shared" si="12"/>
        <v>0</v>
      </c>
      <c r="AL39" s="25">
        <f>(Q39+AI39)/2</f>
        <v>0</v>
      </c>
      <c r="AM39" s="38">
        <f t="shared" si="12"/>
        <v>0</v>
      </c>
      <c r="AN39" s="40">
        <f>SUM(AN8:AN37)</f>
        <v>1949</v>
      </c>
      <c r="AO39" s="40">
        <f>SUM(AO8:AO37)</f>
        <v>1949</v>
      </c>
      <c r="AP39" s="38">
        <f t="shared" ref="AP39:AS39" si="13">SUM(AP7:AP20)</f>
        <v>0</v>
      </c>
      <c r="AQ39" s="52">
        <f t="shared" si="13"/>
        <v>9</v>
      </c>
      <c r="AR39" s="54">
        <f t="shared" si="13"/>
        <v>0</v>
      </c>
      <c r="AS39" s="54">
        <f t="shared" si="13"/>
        <v>23</v>
      </c>
      <c r="AT39" s="40">
        <f>SUM(AT8:AT37)</f>
        <v>1949</v>
      </c>
      <c r="AU39" s="55">
        <f>SUM(AU8:AU37)</f>
        <v>1935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0</v>
      </c>
      <c r="C42" s="10">
        <f t="shared" ref="C42:O42" si="14">C39+U39</f>
        <v>0</v>
      </c>
      <c r="D42" s="10">
        <f t="shared" si="14"/>
        <v>0</v>
      </c>
      <c r="E42" s="10">
        <f t="shared" si="14"/>
        <v>0</v>
      </c>
      <c r="F42" s="10">
        <f t="shared" si="14"/>
        <v>0</v>
      </c>
      <c r="G42" s="10">
        <f t="shared" si="14"/>
        <v>0</v>
      </c>
      <c r="H42" s="10">
        <f t="shared" si="14"/>
        <v>0</v>
      </c>
      <c r="I42" s="10">
        <f t="shared" si="14"/>
        <v>0</v>
      </c>
      <c r="J42" s="10">
        <f t="shared" si="14"/>
        <v>0</v>
      </c>
      <c r="K42" s="10">
        <f t="shared" si="14"/>
        <v>0</v>
      </c>
      <c r="L42" s="10">
        <f t="shared" si="14"/>
        <v>0</v>
      </c>
      <c r="M42" s="10">
        <f t="shared" si="14"/>
        <v>0</v>
      </c>
      <c r="N42" s="10">
        <f t="shared" si="14"/>
        <v>0</v>
      </c>
      <c r="O42" s="10">
        <f t="shared" si="14"/>
        <v>0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" top="0" bottom="0" header="0.5" footer="0.5"/>
  <pageSetup paperSize="5" scale="92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AM12" sqref="AM12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14</v>
      </c>
      <c r="AO2" s="86"/>
      <c r="AP2" s="86"/>
      <c r="AQ2" s="92" t="s">
        <v>59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9</v>
      </c>
      <c r="D8" s="15"/>
      <c r="E8" s="15">
        <v>2</v>
      </c>
      <c r="F8" s="15"/>
      <c r="G8" s="15">
        <v>2</v>
      </c>
      <c r="H8" s="15">
        <v>44</v>
      </c>
      <c r="I8" s="15">
        <v>1</v>
      </c>
      <c r="J8" s="15">
        <v>9</v>
      </c>
      <c r="K8" s="15"/>
      <c r="L8" s="15"/>
      <c r="M8" s="15">
        <v>2</v>
      </c>
      <c r="N8" s="15"/>
      <c r="O8" s="15">
        <v>22</v>
      </c>
      <c r="P8" s="15">
        <f t="shared" ref="P8:P16" si="0">SUM(B8:O8)</f>
        <v>91</v>
      </c>
      <c r="Q8" s="23">
        <f t="shared" ref="Q8:Q16" si="1">IF(P8=0,0,(P8/AT8)*100)</f>
        <v>28.260869565217401</v>
      </c>
      <c r="R8" s="15">
        <v>23</v>
      </c>
      <c r="S8" s="15">
        <f t="shared" ref="S8:S16" si="2">P8+R8</f>
        <v>114</v>
      </c>
      <c r="T8" s="15"/>
      <c r="U8" s="15">
        <v>11</v>
      </c>
      <c r="V8" s="15"/>
      <c r="W8" s="15">
        <v>1</v>
      </c>
      <c r="X8" s="15"/>
      <c r="Y8" s="15">
        <v>7</v>
      </c>
      <c r="Z8" s="15">
        <v>40</v>
      </c>
      <c r="AA8" s="15">
        <v>4</v>
      </c>
      <c r="AB8" s="15">
        <v>6</v>
      </c>
      <c r="AC8" s="15"/>
      <c r="AD8" s="15"/>
      <c r="AE8" s="15"/>
      <c r="AF8" s="15"/>
      <c r="AG8" s="15">
        <v>19</v>
      </c>
      <c r="AH8" s="15">
        <f t="shared" ref="AH8:AH16" si="3">SUM(T8:AG8)</f>
        <v>88</v>
      </c>
      <c r="AI8" s="23">
        <f t="shared" ref="AI8:AI16" si="4">IF(AH8=0,0,(AH8/AU8)*100)</f>
        <v>27.329192546583901</v>
      </c>
      <c r="AJ8" s="15">
        <v>20</v>
      </c>
      <c r="AK8" s="15">
        <f t="shared" ref="AK8:AK16" si="5">AH8+AJ8</f>
        <v>108</v>
      </c>
      <c r="AL8" s="23">
        <f t="shared" ref="AL8:AL16" si="6">(Q8+AI8)/2</f>
        <v>27.795031055900601</v>
      </c>
      <c r="AM8" s="34"/>
      <c r="AN8" s="37">
        <v>322</v>
      </c>
      <c r="AO8" s="36">
        <f t="shared" ref="AO8:AO16" si="7">AN8</f>
        <v>322</v>
      </c>
      <c r="AP8" s="37"/>
      <c r="AQ8" s="46">
        <v>1</v>
      </c>
      <c r="AR8" s="36"/>
      <c r="AS8" s="46">
        <v>1</v>
      </c>
      <c r="AT8" s="36">
        <f t="shared" ref="AT8:AT16" si="8">AN8+AP8-AR8</f>
        <v>322</v>
      </c>
      <c r="AU8" s="46">
        <f t="shared" ref="AU8:AU16" si="9">AT8+AQ8-AS8</f>
        <v>322</v>
      </c>
      <c r="AV8" s="45"/>
      <c r="AW8" s="15"/>
    </row>
    <row r="9" spans="1:50">
      <c r="A9" s="16">
        <v>2</v>
      </c>
      <c r="B9" s="15"/>
      <c r="C9" s="15">
        <v>4</v>
      </c>
      <c r="D9" s="15"/>
      <c r="E9" s="15">
        <v>4</v>
      </c>
      <c r="F9" s="15"/>
      <c r="G9" s="15"/>
      <c r="H9" s="15">
        <v>6</v>
      </c>
      <c r="I9" s="15">
        <v>2</v>
      </c>
      <c r="J9" s="15">
        <v>2</v>
      </c>
      <c r="K9" s="15"/>
      <c r="L9" s="15"/>
      <c r="M9" s="15">
        <v>1</v>
      </c>
      <c r="N9" s="15"/>
      <c r="O9" s="15">
        <v>58</v>
      </c>
      <c r="P9" s="15">
        <f t="shared" si="0"/>
        <v>77</v>
      </c>
      <c r="Q9" s="23">
        <f t="shared" si="1"/>
        <v>36.320754716981099</v>
      </c>
      <c r="R9" s="15">
        <v>8</v>
      </c>
      <c r="S9" s="15">
        <f t="shared" si="2"/>
        <v>85</v>
      </c>
      <c r="T9" s="15"/>
      <c r="U9" s="15">
        <v>6</v>
      </c>
      <c r="V9" s="15"/>
      <c r="W9" s="15">
        <v>2</v>
      </c>
      <c r="X9" s="15"/>
      <c r="Y9" s="15"/>
      <c r="Z9" s="15">
        <v>9</v>
      </c>
      <c r="AA9" s="15">
        <v>1</v>
      </c>
      <c r="AB9" s="15">
        <v>3</v>
      </c>
      <c r="AC9" s="15"/>
      <c r="AD9" s="15"/>
      <c r="AE9" s="15">
        <v>2</v>
      </c>
      <c r="AF9" s="15"/>
      <c r="AG9" s="15">
        <v>54</v>
      </c>
      <c r="AH9" s="15">
        <f t="shared" si="3"/>
        <v>77</v>
      </c>
      <c r="AI9" s="23">
        <f t="shared" si="4"/>
        <v>36.492890995260701</v>
      </c>
      <c r="AJ9" s="15">
        <v>6</v>
      </c>
      <c r="AK9" s="15">
        <f t="shared" si="5"/>
        <v>83</v>
      </c>
      <c r="AL9" s="23">
        <f t="shared" si="6"/>
        <v>36.406822856120897</v>
      </c>
      <c r="AM9" s="34"/>
      <c r="AN9" s="37">
        <v>212</v>
      </c>
      <c r="AO9" s="36">
        <f t="shared" si="7"/>
        <v>212</v>
      </c>
      <c r="AP9" s="37"/>
      <c r="AQ9" s="46"/>
      <c r="AR9" s="36"/>
      <c r="AS9" s="46">
        <v>1</v>
      </c>
      <c r="AT9" s="36">
        <f t="shared" si="8"/>
        <v>212</v>
      </c>
      <c r="AU9" s="46">
        <f t="shared" si="9"/>
        <v>211</v>
      </c>
      <c r="AV9" s="45"/>
      <c r="AW9" s="15"/>
    </row>
    <row r="10" spans="1:50">
      <c r="A10" s="16">
        <v>3</v>
      </c>
      <c r="B10" s="15"/>
      <c r="C10" s="15">
        <v>9</v>
      </c>
      <c r="D10" s="15"/>
      <c r="E10" s="15"/>
      <c r="F10" s="15"/>
      <c r="G10" s="15">
        <v>2</v>
      </c>
      <c r="H10" s="15">
        <v>5</v>
      </c>
      <c r="I10" s="15">
        <v>2</v>
      </c>
      <c r="J10" s="15">
        <v>1</v>
      </c>
      <c r="K10" s="15"/>
      <c r="L10" s="15"/>
      <c r="M10" s="15">
        <v>1</v>
      </c>
      <c r="N10" s="15"/>
      <c r="O10" s="15">
        <v>48</v>
      </c>
      <c r="P10" s="15">
        <f t="shared" si="0"/>
        <v>68</v>
      </c>
      <c r="Q10" s="23">
        <f t="shared" si="1"/>
        <v>27.2</v>
      </c>
      <c r="R10" s="15">
        <v>44</v>
      </c>
      <c r="S10" s="15">
        <f t="shared" si="2"/>
        <v>112</v>
      </c>
      <c r="T10" s="15"/>
      <c r="U10" s="15">
        <v>12</v>
      </c>
      <c r="V10" s="15"/>
      <c r="W10" s="15">
        <v>1</v>
      </c>
      <c r="X10" s="15"/>
      <c r="Y10" s="15">
        <v>6</v>
      </c>
      <c r="Z10" s="15">
        <v>5</v>
      </c>
      <c r="AA10" s="15">
        <v>1</v>
      </c>
      <c r="AB10" s="15"/>
      <c r="AC10" s="15"/>
      <c r="AD10" s="15"/>
      <c r="AE10" s="15"/>
      <c r="AF10" s="15"/>
      <c r="AG10" s="15">
        <v>52</v>
      </c>
      <c r="AH10" s="15">
        <f t="shared" si="3"/>
        <v>77</v>
      </c>
      <c r="AI10" s="23">
        <f t="shared" si="4"/>
        <v>30.677290836653398</v>
      </c>
      <c r="AJ10" s="15">
        <v>26</v>
      </c>
      <c r="AK10" s="15">
        <f t="shared" si="5"/>
        <v>103</v>
      </c>
      <c r="AL10" s="23">
        <f t="shared" si="6"/>
        <v>28.938645418326701</v>
      </c>
      <c r="AM10" s="34"/>
      <c r="AN10" s="37">
        <v>250</v>
      </c>
      <c r="AO10" s="36">
        <f t="shared" si="7"/>
        <v>250</v>
      </c>
      <c r="AP10" s="37"/>
      <c r="AQ10" s="46">
        <v>1</v>
      </c>
      <c r="AR10" s="36"/>
      <c r="AS10" s="46"/>
      <c r="AT10" s="36">
        <f t="shared" si="8"/>
        <v>250</v>
      </c>
      <c r="AU10" s="46">
        <f t="shared" si="9"/>
        <v>251</v>
      </c>
      <c r="AV10" s="45"/>
      <c r="AW10" s="15"/>
    </row>
    <row r="11" spans="1:50">
      <c r="A11" s="16">
        <v>4</v>
      </c>
      <c r="B11" s="15"/>
      <c r="C11" s="15">
        <v>9</v>
      </c>
      <c r="D11" s="15"/>
      <c r="E11" s="15"/>
      <c r="F11" s="15"/>
      <c r="G11" s="15">
        <v>2</v>
      </c>
      <c r="H11" s="15">
        <v>7</v>
      </c>
      <c r="I11" s="15">
        <v>1</v>
      </c>
      <c r="J11" s="15">
        <v>3</v>
      </c>
      <c r="K11" s="15"/>
      <c r="L11" s="15"/>
      <c r="M11" s="15">
        <v>2</v>
      </c>
      <c r="N11" s="15"/>
      <c r="O11" s="15">
        <v>23</v>
      </c>
      <c r="P11" s="15">
        <f t="shared" si="0"/>
        <v>47</v>
      </c>
      <c r="Q11" s="23">
        <f t="shared" si="1"/>
        <v>26.8571428571429</v>
      </c>
      <c r="R11" s="15">
        <v>11</v>
      </c>
      <c r="S11" s="15">
        <f t="shared" si="2"/>
        <v>58</v>
      </c>
      <c r="T11" s="15">
        <v>2</v>
      </c>
      <c r="U11" s="15">
        <v>10</v>
      </c>
      <c r="V11" s="15"/>
      <c r="W11" s="15">
        <v>1</v>
      </c>
      <c r="X11" s="15"/>
      <c r="Y11" s="15"/>
      <c r="Z11" s="15">
        <v>6</v>
      </c>
      <c r="AA11" s="15">
        <v>2</v>
      </c>
      <c r="AB11" s="15">
        <v>5</v>
      </c>
      <c r="AC11" s="15"/>
      <c r="AD11" s="15"/>
      <c r="AE11" s="15"/>
      <c r="AF11" s="15"/>
      <c r="AG11" s="15">
        <v>23</v>
      </c>
      <c r="AH11" s="15">
        <f t="shared" si="3"/>
        <v>49</v>
      </c>
      <c r="AI11" s="23">
        <f t="shared" si="4"/>
        <v>28</v>
      </c>
      <c r="AJ11" s="15">
        <v>12</v>
      </c>
      <c r="AK11" s="15">
        <f t="shared" si="5"/>
        <v>61</v>
      </c>
      <c r="AL11" s="23">
        <f t="shared" si="6"/>
        <v>27.428571428571399</v>
      </c>
      <c r="AM11" s="34"/>
      <c r="AN11" s="37">
        <v>175</v>
      </c>
      <c r="AO11" s="36">
        <f t="shared" si="7"/>
        <v>175</v>
      </c>
      <c r="AP11" s="37"/>
      <c r="AQ11" s="46">
        <v>1</v>
      </c>
      <c r="AR11" s="36"/>
      <c r="AS11" s="46">
        <v>1</v>
      </c>
      <c r="AT11" s="36">
        <f t="shared" si="8"/>
        <v>175</v>
      </c>
      <c r="AU11" s="46">
        <f t="shared" si="9"/>
        <v>175</v>
      </c>
      <c r="AV11" s="45"/>
      <c r="AW11" s="15"/>
    </row>
    <row r="12" spans="1:50">
      <c r="A12" s="16">
        <v>5</v>
      </c>
      <c r="B12" s="15"/>
      <c r="C12" s="15">
        <v>3</v>
      </c>
      <c r="D12" s="15"/>
      <c r="E12" s="15">
        <v>1</v>
      </c>
      <c r="F12" s="15"/>
      <c r="G12" s="15">
        <v>5</v>
      </c>
      <c r="H12" s="15">
        <v>46</v>
      </c>
      <c r="I12" s="15">
        <v>1</v>
      </c>
      <c r="J12" s="15">
        <v>2</v>
      </c>
      <c r="K12" s="15"/>
      <c r="L12" s="15"/>
      <c r="M12" s="15">
        <v>5</v>
      </c>
      <c r="N12" s="15"/>
      <c r="O12" s="15">
        <v>15</v>
      </c>
      <c r="P12" s="15">
        <f t="shared" si="0"/>
        <v>78</v>
      </c>
      <c r="Q12" s="23">
        <f t="shared" si="1"/>
        <v>31.325301204819301</v>
      </c>
      <c r="R12" s="15">
        <v>44</v>
      </c>
      <c r="S12" s="15">
        <f t="shared" si="2"/>
        <v>122</v>
      </c>
      <c r="T12" s="15"/>
      <c r="U12" s="15">
        <v>4</v>
      </c>
      <c r="V12" s="15"/>
      <c r="W12" s="15">
        <v>3</v>
      </c>
      <c r="X12" s="15"/>
      <c r="Y12" s="15">
        <v>4</v>
      </c>
      <c r="Z12" s="15">
        <v>37</v>
      </c>
      <c r="AA12" s="15">
        <v>1</v>
      </c>
      <c r="AB12" s="15"/>
      <c r="AC12" s="15"/>
      <c r="AD12" s="15"/>
      <c r="AE12" s="15"/>
      <c r="AF12" s="15"/>
      <c r="AG12" s="15">
        <v>13</v>
      </c>
      <c r="AH12" s="15">
        <f t="shared" si="3"/>
        <v>62</v>
      </c>
      <c r="AI12" s="23">
        <f t="shared" si="4"/>
        <v>25.101214574898801</v>
      </c>
      <c r="AJ12" s="15">
        <v>24</v>
      </c>
      <c r="AK12" s="15">
        <f t="shared" si="5"/>
        <v>86</v>
      </c>
      <c r="AL12" s="23">
        <f t="shared" si="6"/>
        <v>28.213257889859001</v>
      </c>
      <c r="AM12" s="34"/>
      <c r="AN12" s="37">
        <v>249</v>
      </c>
      <c r="AO12" s="36">
        <f t="shared" si="7"/>
        <v>249</v>
      </c>
      <c r="AP12" s="37"/>
      <c r="AQ12" s="46"/>
      <c r="AR12" s="36"/>
      <c r="AS12" s="46">
        <v>2</v>
      </c>
      <c r="AT12" s="36">
        <f t="shared" si="8"/>
        <v>249</v>
      </c>
      <c r="AU12" s="46">
        <f t="shared" si="9"/>
        <v>247</v>
      </c>
      <c r="AV12" s="45"/>
      <c r="AW12" s="15"/>
    </row>
    <row r="13" spans="1:50">
      <c r="A13" s="16">
        <v>6</v>
      </c>
      <c r="B13" s="15"/>
      <c r="C13" s="15">
        <v>10</v>
      </c>
      <c r="D13" s="15"/>
      <c r="E13" s="15">
        <v>4</v>
      </c>
      <c r="F13" s="15"/>
      <c r="G13" s="15">
        <v>1</v>
      </c>
      <c r="H13" s="15">
        <v>30</v>
      </c>
      <c r="I13" s="15">
        <v>1</v>
      </c>
      <c r="J13" s="15">
        <v>2</v>
      </c>
      <c r="K13" s="15"/>
      <c r="L13" s="15"/>
      <c r="M13" s="15">
        <v>1</v>
      </c>
      <c r="N13" s="15"/>
      <c r="O13" s="15">
        <v>8</v>
      </c>
      <c r="P13" s="15">
        <f t="shared" si="0"/>
        <v>57</v>
      </c>
      <c r="Q13" s="23">
        <f t="shared" si="1"/>
        <v>29.230769230769202</v>
      </c>
      <c r="R13" s="15">
        <v>10</v>
      </c>
      <c r="S13" s="15">
        <f t="shared" si="2"/>
        <v>67</v>
      </c>
      <c r="T13" s="15"/>
      <c r="U13" s="15">
        <v>12</v>
      </c>
      <c r="V13" s="15"/>
      <c r="W13" s="15">
        <v>2</v>
      </c>
      <c r="X13" s="15"/>
      <c r="Y13" s="15">
        <v>2</v>
      </c>
      <c r="Z13" s="15">
        <v>32</v>
      </c>
      <c r="AA13" s="15">
        <v>1</v>
      </c>
      <c r="AB13" s="15">
        <v>2</v>
      </c>
      <c r="AC13" s="15"/>
      <c r="AD13" s="15"/>
      <c r="AE13" s="15"/>
      <c r="AF13" s="15"/>
      <c r="AG13" s="15">
        <v>6</v>
      </c>
      <c r="AH13" s="15">
        <f t="shared" si="3"/>
        <v>57</v>
      </c>
      <c r="AI13" s="23">
        <f t="shared" si="4"/>
        <v>29.230769230769202</v>
      </c>
      <c r="AJ13" s="15">
        <v>14</v>
      </c>
      <c r="AK13" s="15">
        <f t="shared" si="5"/>
        <v>71</v>
      </c>
      <c r="AL13" s="23">
        <f t="shared" si="6"/>
        <v>29.230769230769202</v>
      </c>
      <c r="AM13" s="34"/>
      <c r="AN13" s="37">
        <v>195</v>
      </c>
      <c r="AO13" s="36">
        <f t="shared" si="7"/>
        <v>195</v>
      </c>
      <c r="AP13" s="37"/>
      <c r="AQ13" s="46"/>
      <c r="AR13" s="36"/>
      <c r="AS13" s="46"/>
      <c r="AT13" s="36">
        <f t="shared" si="8"/>
        <v>195</v>
      </c>
      <c r="AU13" s="46">
        <f t="shared" si="9"/>
        <v>195</v>
      </c>
      <c r="AV13" s="45"/>
      <c r="AW13" s="15"/>
    </row>
    <row r="14" spans="1:50">
      <c r="A14" s="16">
        <v>7</v>
      </c>
      <c r="B14" s="15">
        <v>3</v>
      </c>
      <c r="C14" s="15">
        <v>5</v>
      </c>
      <c r="D14" s="15"/>
      <c r="E14" s="15">
        <v>2</v>
      </c>
      <c r="F14" s="15"/>
      <c r="G14" s="15">
        <v>1</v>
      </c>
      <c r="H14" s="15">
        <v>13</v>
      </c>
      <c r="I14" s="15">
        <v>2</v>
      </c>
      <c r="J14" s="15">
        <v>1</v>
      </c>
      <c r="K14" s="15"/>
      <c r="L14" s="15"/>
      <c r="M14" s="15">
        <v>2</v>
      </c>
      <c r="N14" s="15"/>
      <c r="O14" s="15">
        <v>24</v>
      </c>
      <c r="P14" s="15">
        <f t="shared" si="0"/>
        <v>53</v>
      </c>
      <c r="Q14" s="23">
        <f t="shared" si="1"/>
        <v>28.494623655914001</v>
      </c>
      <c r="R14" s="15">
        <v>53</v>
      </c>
      <c r="S14" s="15">
        <f t="shared" si="2"/>
        <v>106</v>
      </c>
      <c r="T14" s="15"/>
      <c r="U14" s="15">
        <v>5</v>
      </c>
      <c r="V14" s="15"/>
      <c r="W14" s="15">
        <v>3</v>
      </c>
      <c r="X14" s="15"/>
      <c r="Y14" s="15"/>
      <c r="Z14" s="15">
        <v>21</v>
      </c>
      <c r="AA14" s="15">
        <v>4</v>
      </c>
      <c r="AB14" s="15">
        <v>2</v>
      </c>
      <c r="AC14" s="15"/>
      <c r="AD14" s="15"/>
      <c r="AE14" s="15"/>
      <c r="AF14" s="15"/>
      <c r="AG14" s="15">
        <v>25</v>
      </c>
      <c r="AH14" s="15">
        <f t="shared" si="3"/>
        <v>60</v>
      </c>
      <c r="AI14" s="23">
        <f t="shared" si="4"/>
        <v>32.4324324324324</v>
      </c>
      <c r="AJ14" s="15">
        <v>44</v>
      </c>
      <c r="AK14" s="15">
        <f t="shared" si="5"/>
        <v>104</v>
      </c>
      <c r="AL14" s="23">
        <f t="shared" si="6"/>
        <v>30.463528044173199</v>
      </c>
      <c r="AM14" s="34"/>
      <c r="AN14" s="37">
        <v>186</v>
      </c>
      <c r="AO14" s="36">
        <f t="shared" si="7"/>
        <v>186</v>
      </c>
      <c r="AP14" s="37"/>
      <c r="AQ14" s="46"/>
      <c r="AR14" s="36"/>
      <c r="AS14" s="46">
        <v>1</v>
      </c>
      <c r="AT14" s="36">
        <f t="shared" si="8"/>
        <v>186</v>
      </c>
      <c r="AU14" s="46">
        <f t="shared" si="9"/>
        <v>185</v>
      </c>
      <c r="AV14" s="45"/>
      <c r="AW14" s="15"/>
    </row>
    <row r="15" spans="1:50">
      <c r="A15" s="16">
        <v>8</v>
      </c>
      <c r="B15" s="15"/>
      <c r="C15" s="15">
        <v>3</v>
      </c>
      <c r="D15" s="15"/>
      <c r="E15" s="15">
        <v>2</v>
      </c>
      <c r="F15" s="15"/>
      <c r="G15" s="15"/>
      <c r="H15" s="15">
        <v>49</v>
      </c>
      <c r="I15" s="15">
        <v>1</v>
      </c>
      <c r="J15" s="15"/>
      <c r="K15" s="15"/>
      <c r="L15" s="15"/>
      <c r="M15" s="15"/>
      <c r="N15" s="15"/>
      <c r="O15" s="15">
        <v>10</v>
      </c>
      <c r="P15" s="15">
        <f t="shared" si="0"/>
        <v>65</v>
      </c>
      <c r="Q15" s="23">
        <f t="shared" si="1"/>
        <v>34.3915343915344</v>
      </c>
      <c r="R15" s="15">
        <v>6</v>
      </c>
      <c r="S15" s="15">
        <f t="shared" si="2"/>
        <v>71</v>
      </c>
      <c r="T15" s="15"/>
      <c r="U15" s="15">
        <v>6</v>
      </c>
      <c r="V15" s="15"/>
      <c r="W15" s="15">
        <v>1</v>
      </c>
      <c r="X15" s="15"/>
      <c r="Y15" s="15"/>
      <c r="Z15" s="15">
        <v>50</v>
      </c>
      <c r="AA15" s="15"/>
      <c r="AB15" s="15"/>
      <c r="AC15" s="15"/>
      <c r="AD15" s="15"/>
      <c r="AE15" s="15"/>
      <c r="AF15" s="15"/>
      <c r="AG15" s="15">
        <v>9</v>
      </c>
      <c r="AH15" s="15">
        <f t="shared" si="3"/>
        <v>66</v>
      </c>
      <c r="AI15" s="23">
        <f t="shared" si="4"/>
        <v>35.106382978723403</v>
      </c>
      <c r="AJ15" s="15">
        <v>3</v>
      </c>
      <c r="AK15" s="15">
        <f t="shared" si="5"/>
        <v>69</v>
      </c>
      <c r="AL15" s="23">
        <f t="shared" si="6"/>
        <v>34.748958685128898</v>
      </c>
      <c r="AM15" s="34"/>
      <c r="AN15" s="37">
        <v>189</v>
      </c>
      <c r="AO15" s="36">
        <f t="shared" si="7"/>
        <v>189</v>
      </c>
      <c r="AP15" s="37"/>
      <c r="AQ15" s="46"/>
      <c r="AR15" s="36"/>
      <c r="AS15" s="46">
        <v>1</v>
      </c>
      <c r="AT15" s="36">
        <f t="shared" si="8"/>
        <v>189</v>
      </c>
      <c r="AU15" s="46">
        <f t="shared" si="9"/>
        <v>188</v>
      </c>
      <c r="AV15" s="45"/>
      <c r="AW15" s="15"/>
    </row>
    <row r="16" spans="1:50">
      <c r="A16" s="16">
        <v>9</v>
      </c>
      <c r="B16" s="15">
        <v>2</v>
      </c>
      <c r="C16" s="15">
        <v>6</v>
      </c>
      <c r="D16" s="15"/>
      <c r="E16" s="15">
        <v>2</v>
      </c>
      <c r="F16" s="15"/>
      <c r="G16" s="15">
        <v>1</v>
      </c>
      <c r="H16" s="15">
        <v>7</v>
      </c>
      <c r="I16" s="15"/>
      <c r="J16" s="15">
        <v>7</v>
      </c>
      <c r="K16" s="15"/>
      <c r="L16" s="15"/>
      <c r="M16" s="15">
        <v>1</v>
      </c>
      <c r="N16" s="15"/>
      <c r="O16" s="15">
        <v>22</v>
      </c>
      <c r="P16" s="15">
        <f t="shared" si="0"/>
        <v>48</v>
      </c>
      <c r="Q16" s="23">
        <f t="shared" si="1"/>
        <v>30.573248407643302</v>
      </c>
      <c r="R16" s="15">
        <v>7</v>
      </c>
      <c r="S16" s="15">
        <f t="shared" si="2"/>
        <v>55</v>
      </c>
      <c r="T16" s="15">
        <v>2</v>
      </c>
      <c r="U16" s="15">
        <v>6</v>
      </c>
      <c r="V16" s="15"/>
      <c r="W16" s="15">
        <v>2</v>
      </c>
      <c r="X16" s="15"/>
      <c r="Y16" s="15">
        <v>3</v>
      </c>
      <c r="Z16" s="15">
        <v>6</v>
      </c>
      <c r="AA16" s="15"/>
      <c r="AB16" s="15">
        <v>9</v>
      </c>
      <c r="AC16" s="15"/>
      <c r="AD16" s="15"/>
      <c r="AE16" s="15"/>
      <c r="AF16" s="15"/>
      <c r="AG16" s="15">
        <v>24</v>
      </c>
      <c r="AH16" s="15">
        <f t="shared" si="3"/>
        <v>52</v>
      </c>
      <c r="AI16" s="23">
        <f t="shared" si="4"/>
        <v>33.121019108280301</v>
      </c>
      <c r="AJ16" s="15">
        <v>7</v>
      </c>
      <c r="AK16" s="15">
        <f t="shared" si="5"/>
        <v>59</v>
      </c>
      <c r="AL16" s="23">
        <f t="shared" si="6"/>
        <v>31.847133757961799</v>
      </c>
      <c r="AM16" s="34"/>
      <c r="AN16" s="37">
        <v>157</v>
      </c>
      <c r="AO16" s="36">
        <f t="shared" si="7"/>
        <v>157</v>
      </c>
      <c r="AP16" s="37"/>
      <c r="AQ16" s="46">
        <v>1</v>
      </c>
      <c r="AR16" s="36"/>
      <c r="AS16" s="46">
        <v>1</v>
      </c>
      <c r="AT16" s="36">
        <f t="shared" si="8"/>
        <v>157</v>
      </c>
      <c r="AU16" s="46">
        <f t="shared" si="9"/>
        <v>157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5</v>
      </c>
      <c r="C39" s="16">
        <f t="shared" si="10"/>
        <v>58</v>
      </c>
      <c r="D39" s="16">
        <f t="shared" si="10"/>
        <v>0</v>
      </c>
      <c r="E39" s="16">
        <f t="shared" si="10"/>
        <v>17</v>
      </c>
      <c r="F39" s="16">
        <f t="shared" si="10"/>
        <v>0</v>
      </c>
      <c r="G39" s="16">
        <f t="shared" si="10"/>
        <v>14</v>
      </c>
      <c r="H39" s="16">
        <f t="shared" si="10"/>
        <v>207</v>
      </c>
      <c r="I39" s="16">
        <f t="shared" si="10"/>
        <v>11</v>
      </c>
      <c r="J39" s="16">
        <f t="shared" si="10"/>
        <v>27</v>
      </c>
      <c r="K39" s="16">
        <f t="shared" si="10"/>
        <v>0</v>
      </c>
      <c r="L39" s="16">
        <f t="shared" si="10"/>
        <v>0</v>
      </c>
      <c r="M39" s="16">
        <f t="shared" si="10"/>
        <v>15</v>
      </c>
      <c r="N39" s="16">
        <f t="shared" si="10"/>
        <v>0</v>
      </c>
      <c r="O39" s="16">
        <f t="shared" si="10"/>
        <v>230</v>
      </c>
      <c r="P39" s="16">
        <f t="shared" si="10"/>
        <v>584</v>
      </c>
      <c r="Q39" s="25">
        <f>IF(P39=0,0,(P39/AT39)*100)</f>
        <v>30.180878552971599</v>
      </c>
      <c r="R39" s="16">
        <f t="shared" ref="R39:AH39" si="11">SUM(R8:R20)</f>
        <v>206</v>
      </c>
      <c r="S39" s="16">
        <f t="shared" si="11"/>
        <v>790</v>
      </c>
      <c r="T39" s="16">
        <f t="shared" si="11"/>
        <v>4</v>
      </c>
      <c r="U39" s="16">
        <f t="shared" si="11"/>
        <v>72</v>
      </c>
      <c r="V39" s="16">
        <f t="shared" si="11"/>
        <v>0</v>
      </c>
      <c r="W39" s="16">
        <f t="shared" si="11"/>
        <v>16</v>
      </c>
      <c r="X39" s="16">
        <f t="shared" si="11"/>
        <v>0</v>
      </c>
      <c r="Y39" s="16">
        <f t="shared" si="11"/>
        <v>22</v>
      </c>
      <c r="Z39" s="16">
        <f t="shared" si="11"/>
        <v>206</v>
      </c>
      <c r="AA39" s="16">
        <f t="shared" si="11"/>
        <v>14</v>
      </c>
      <c r="AB39" s="16">
        <f t="shared" si="11"/>
        <v>27</v>
      </c>
      <c r="AC39" s="16">
        <f t="shared" si="11"/>
        <v>0</v>
      </c>
      <c r="AD39" s="16">
        <f t="shared" si="11"/>
        <v>0</v>
      </c>
      <c r="AE39" s="16">
        <f t="shared" si="11"/>
        <v>2</v>
      </c>
      <c r="AF39" s="16">
        <f t="shared" si="11"/>
        <v>0</v>
      </c>
      <c r="AG39" s="16">
        <f t="shared" si="11"/>
        <v>225</v>
      </c>
      <c r="AH39" s="16">
        <f t="shared" si="11"/>
        <v>588</v>
      </c>
      <c r="AI39" s="23">
        <f>IF(AH39=0,0,(AH39/AU39)*100)</f>
        <v>30.450543759710001</v>
      </c>
      <c r="AJ39" s="16">
        <f t="shared" ref="AJ39:AM39" si="12">SUM(AJ8:AJ20)</f>
        <v>156</v>
      </c>
      <c r="AK39" s="16">
        <f t="shared" si="12"/>
        <v>744</v>
      </c>
      <c r="AL39" s="25">
        <f>(Q39+AI39)/2</f>
        <v>30.3157111563408</v>
      </c>
      <c r="AM39" s="38">
        <f t="shared" si="12"/>
        <v>0</v>
      </c>
      <c r="AN39" s="40">
        <f>SUM(AN8:AN37)</f>
        <v>1935</v>
      </c>
      <c r="AO39" s="40">
        <f>SUM(AO8:AO37)</f>
        <v>1935</v>
      </c>
      <c r="AP39" s="38">
        <f t="shared" ref="AP39:AS39" si="13">SUM(AP7:AP20)</f>
        <v>0</v>
      </c>
      <c r="AQ39" s="52">
        <f t="shared" si="13"/>
        <v>4</v>
      </c>
      <c r="AR39" s="54">
        <f t="shared" si="13"/>
        <v>0</v>
      </c>
      <c r="AS39" s="54">
        <f t="shared" si="13"/>
        <v>8</v>
      </c>
      <c r="AT39" s="40">
        <f>SUM(AT8:AT37)</f>
        <v>1935</v>
      </c>
      <c r="AU39" s="55">
        <f>SUM(AU8:AU37)</f>
        <v>1931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9</v>
      </c>
      <c r="C42" s="10">
        <f t="shared" ref="C42:O42" si="14">C39+U39</f>
        <v>130</v>
      </c>
      <c r="D42" s="10">
        <f t="shared" si="14"/>
        <v>0</v>
      </c>
      <c r="E42" s="10">
        <f t="shared" si="14"/>
        <v>33</v>
      </c>
      <c r="F42" s="10">
        <f t="shared" si="14"/>
        <v>0</v>
      </c>
      <c r="G42" s="10">
        <f t="shared" si="14"/>
        <v>36</v>
      </c>
      <c r="H42" s="10">
        <f t="shared" si="14"/>
        <v>413</v>
      </c>
      <c r="I42" s="10">
        <f t="shared" si="14"/>
        <v>25</v>
      </c>
      <c r="J42" s="10">
        <f t="shared" si="14"/>
        <v>54</v>
      </c>
      <c r="K42" s="10">
        <f t="shared" si="14"/>
        <v>0</v>
      </c>
      <c r="L42" s="10">
        <f t="shared" si="14"/>
        <v>0</v>
      </c>
      <c r="M42" s="10">
        <f t="shared" si="14"/>
        <v>17</v>
      </c>
      <c r="N42" s="10">
        <f t="shared" si="14"/>
        <v>0</v>
      </c>
      <c r="O42" s="10">
        <f t="shared" si="14"/>
        <v>455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" top="0" bottom="0" header="0.5" footer="0.5"/>
  <pageSetup paperSize="5" scale="92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/>
  </sheetPr>
  <dimension ref="A1:AX43"/>
  <sheetViews>
    <sheetView workbookViewId="0">
      <pane xSplit="1" ySplit="6" topLeftCell="O10" activePane="bottomRight" state="frozen"/>
      <selection pane="topRight"/>
      <selection pane="bottomLeft"/>
      <selection pane="bottomRight" activeCell="AO11" sqref="AO11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15</v>
      </c>
      <c r="AO2" s="86"/>
      <c r="AP2" s="86"/>
      <c r="AQ2" s="92" t="s">
        <v>60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9</v>
      </c>
      <c r="D8" s="15"/>
      <c r="E8" s="15">
        <v>4</v>
      </c>
      <c r="F8" s="15"/>
      <c r="G8" s="15">
        <v>1</v>
      </c>
      <c r="H8" s="15">
        <v>41</v>
      </c>
      <c r="I8" s="15">
        <v>1</v>
      </c>
      <c r="J8" s="15">
        <v>5</v>
      </c>
      <c r="K8" s="15"/>
      <c r="L8" s="15"/>
      <c r="M8" s="15">
        <v>2</v>
      </c>
      <c r="N8" s="15"/>
      <c r="O8" s="15">
        <v>30</v>
      </c>
      <c r="P8" s="15">
        <f t="shared" ref="P8:P16" si="0">SUM(B8:O8)</f>
        <v>93</v>
      </c>
      <c r="Q8" s="23">
        <f t="shared" ref="Q8:Q16" si="1">IF(P8=0,0,(P8/AT8)*100)</f>
        <v>28.881987577639801</v>
      </c>
      <c r="R8" s="15">
        <v>31</v>
      </c>
      <c r="S8" s="15">
        <f t="shared" ref="S8:S16" si="2">P8+R8</f>
        <v>124</v>
      </c>
      <c r="T8" s="15"/>
      <c r="U8" s="15">
        <v>9</v>
      </c>
      <c r="V8" s="15"/>
      <c r="W8" s="15">
        <v>2</v>
      </c>
      <c r="X8" s="15"/>
      <c r="Y8" s="15">
        <v>3</v>
      </c>
      <c r="Z8" s="15">
        <v>39</v>
      </c>
      <c r="AA8" s="15">
        <v>4</v>
      </c>
      <c r="AB8" s="15">
        <v>3</v>
      </c>
      <c r="AC8" s="15"/>
      <c r="AD8" s="15"/>
      <c r="AE8" s="15"/>
      <c r="AF8" s="15"/>
      <c r="AG8" s="15">
        <v>22</v>
      </c>
      <c r="AH8" s="15">
        <f t="shared" ref="AH8:AH16" si="3">SUM(T8:AG8)</f>
        <v>82</v>
      </c>
      <c r="AI8" s="23">
        <f t="shared" ref="AI8:AI16" si="4">IF(AH8=0,0,(AH8/AU8)*100)</f>
        <v>25.625</v>
      </c>
      <c r="AJ8" s="15">
        <v>24</v>
      </c>
      <c r="AK8" s="15">
        <f t="shared" ref="AK8:AK16" si="5">AH8+AJ8</f>
        <v>106</v>
      </c>
      <c r="AL8" s="23">
        <f t="shared" ref="AL8:AL16" si="6">(Q8+AI8)/2</f>
        <v>27.253493788819899</v>
      </c>
      <c r="AM8" s="34"/>
      <c r="AN8" s="37">
        <v>322</v>
      </c>
      <c r="AO8" s="36">
        <f t="shared" ref="AO8:AO16" si="7">AN8</f>
        <v>322</v>
      </c>
      <c r="AP8" s="37"/>
      <c r="AQ8" s="46"/>
      <c r="AR8" s="36"/>
      <c r="AS8" s="46">
        <v>2</v>
      </c>
      <c r="AT8" s="36">
        <f t="shared" ref="AT8:AT16" si="8">AN8+AP8-AR8</f>
        <v>322</v>
      </c>
      <c r="AU8" s="46">
        <f t="shared" ref="AU8:AU16" si="9">AT8+AQ8-AS8</f>
        <v>320</v>
      </c>
      <c r="AV8" s="45"/>
      <c r="AW8" s="15"/>
    </row>
    <row r="9" spans="1:50">
      <c r="A9" s="16">
        <v>2</v>
      </c>
      <c r="B9" s="15"/>
      <c r="C9" s="15">
        <v>5</v>
      </c>
      <c r="D9" s="15"/>
      <c r="E9" s="15">
        <v>3</v>
      </c>
      <c r="F9" s="15"/>
      <c r="G9" s="15"/>
      <c r="H9" s="15">
        <v>4</v>
      </c>
      <c r="I9" s="15"/>
      <c r="J9" s="15">
        <v>1</v>
      </c>
      <c r="K9" s="15"/>
      <c r="L9" s="15"/>
      <c r="M9" s="15"/>
      <c r="N9" s="15"/>
      <c r="O9" s="15">
        <v>59</v>
      </c>
      <c r="P9" s="15">
        <f t="shared" si="0"/>
        <v>72</v>
      </c>
      <c r="Q9" s="23">
        <f t="shared" si="1"/>
        <v>34.123222748815202</v>
      </c>
      <c r="R9" s="15">
        <v>15</v>
      </c>
      <c r="S9" s="15">
        <f t="shared" si="2"/>
        <v>87</v>
      </c>
      <c r="T9" s="15"/>
      <c r="U9" s="15">
        <v>6</v>
      </c>
      <c r="V9" s="15"/>
      <c r="W9" s="15">
        <v>6</v>
      </c>
      <c r="X9" s="15"/>
      <c r="Y9" s="15">
        <v>1</v>
      </c>
      <c r="Z9" s="15">
        <v>4</v>
      </c>
      <c r="AA9" s="15">
        <v>3</v>
      </c>
      <c r="AB9" s="15">
        <v>4</v>
      </c>
      <c r="AC9" s="15"/>
      <c r="AD9" s="15"/>
      <c r="AE9" s="15"/>
      <c r="AF9" s="15"/>
      <c r="AG9" s="15">
        <v>56</v>
      </c>
      <c r="AH9" s="15">
        <f t="shared" si="3"/>
        <v>80</v>
      </c>
      <c r="AI9" s="23">
        <f t="shared" si="4"/>
        <v>37.914691943127998</v>
      </c>
      <c r="AJ9" s="15">
        <v>8</v>
      </c>
      <c r="AK9" s="15">
        <f t="shared" si="5"/>
        <v>88</v>
      </c>
      <c r="AL9" s="23">
        <f t="shared" si="6"/>
        <v>36.0189573459716</v>
      </c>
      <c r="AM9" s="34"/>
      <c r="AN9" s="37">
        <v>211</v>
      </c>
      <c r="AO9" s="36">
        <f t="shared" si="7"/>
        <v>211</v>
      </c>
      <c r="AP9" s="37"/>
      <c r="AQ9" s="46"/>
      <c r="AR9" s="36"/>
      <c r="AS9" s="46"/>
      <c r="AT9" s="36">
        <f t="shared" si="8"/>
        <v>211</v>
      </c>
      <c r="AU9" s="46">
        <f t="shared" si="9"/>
        <v>211</v>
      </c>
      <c r="AV9" s="45"/>
      <c r="AW9" s="15"/>
    </row>
    <row r="10" spans="1:50">
      <c r="A10" s="16">
        <v>3</v>
      </c>
      <c r="B10" s="15"/>
      <c r="C10" s="15">
        <v>10</v>
      </c>
      <c r="D10" s="15"/>
      <c r="E10" s="15">
        <v>4</v>
      </c>
      <c r="F10" s="15"/>
      <c r="G10" s="15"/>
      <c r="H10" s="15">
        <v>9</v>
      </c>
      <c r="I10" s="15">
        <v>2</v>
      </c>
      <c r="J10" s="15"/>
      <c r="K10" s="15"/>
      <c r="L10" s="15"/>
      <c r="M10" s="15">
        <v>1</v>
      </c>
      <c r="N10" s="15"/>
      <c r="O10" s="15">
        <v>56</v>
      </c>
      <c r="P10" s="15">
        <f t="shared" si="0"/>
        <v>82</v>
      </c>
      <c r="Q10" s="23">
        <f t="shared" si="1"/>
        <v>32.669322709163303</v>
      </c>
      <c r="R10" s="15">
        <v>39</v>
      </c>
      <c r="S10" s="15">
        <f t="shared" si="2"/>
        <v>121</v>
      </c>
      <c r="T10" s="15"/>
      <c r="U10" s="15">
        <v>9</v>
      </c>
      <c r="V10" s="15"/>
      <c r="W10" s="15">
        <v>3</v>
      </c>
      <c r="X10" s="15"/>
      <c r="Y10" s="15">
        <v>2</v>
      </c>
      <c r="Z10" s="15">
        <v>6</v>
      </c>
      <c r="AA10" s="15">
        <v>2</v>
      </c>
      <c r="AB10" s="15">
        <v>1</v>
      </c>
      <c r="AC10" s="15"/>
      <c r="AD10" s="15"/>
      <c r="AE10" s="15">
        <v>1</v>
      </c>
      <c r="AF10" s="15"/>
      <c r="AG10" s="15">
        <v>56</v>
      </c>
      <c r="AH10" s="15">
        <f t="shared" si="3"/>
        <v>80</v>
      </c>
      <c r="AI10" s="23">
        <f t="shared" si="4"/>
        <v>31.872509960159402</v>
      </c>
      <c r="AJ10" s="15">
        <v>33</v>
      </c>
      <c r="AK10" s="15">
        <f t="shared" si="5"/>
        <v>113</v>
      </c>
      <c r="AL10" s="23">
        <f t="shared" si="6"/>
        <v>32.270916334661401</v>
      </c>
      <c r="AM10" s="34"/>
      <c r="AN10" s="37">
        <v>251</v>
      </c>
      <c r="AO10" s="36">
        <f t="shared" si="7"/>
        <v>251</v>
      </c>
      <c r="AP10" s="37"/>
      <c r="AQ10" s="46">
        <v>1</v>
      </c>
      <c r="AR10" s="36"/>
      <c r="AS10" s="46">
        <v>1</v>
      </c>
      <c r="AT10" s="36">
        <f t="shared" si="8"/>
        <v>251</v>
      </c>
      <c r="AU10" s="46">
        <f t="shared" si="9"/>
        <v>251</v>
      </c>
      <c r="AV10" s="45"/>
      <c r="AW10" s="15"/>
    </row>
    <row r="11" spans="1:50">
      <c r="A11" s="16">
        <v>4</v>
      </c>
      <c r="B11" s="15"/>
      <c r="C11" s="15">
        <v>4</v>
      </c>
      <c r="D11" s="15"/>
      <c r="E11" s="15">
        <v>3</v>
      </c>
      <c r="F11" s="15"/>
      <c r="G11" s="15"/>
      <c r="H11" s="15">
        <v>27</v>
      </c>
      <c r="I11" s="15">
        <v>3</v>
      </c>
      <c r="J11" s="15">
        <v>2</v>
      </c>
      <c r="K11" s="15"/>
      <c r="L11" s="15"/>
      <c r="M11" s="15">
        <v>6</v>
      </c>
      <c r="N11" s="15"/>
      <c r="O11" s="15">
        <v>32</v>
      </c>
      <c r="P11" s="15">
        <f t="shared" si="0"/>
        <v>77</v>
      </c>
      <c r="Q11" s="23">
        <f t="shared" si="1"/>
        <v>44</v>
      </c>
      <c r="R11" s="15">
        <v>4</v>
      </c>
      <c r="S11" s="15">
        <f t="shared" si="2"/>
        <v>81</v>
      </c>
      <c r="T11" s="15">
        <v>3</v>
      </c>
      <c r="U11" s="15">
        <v>6</v>
      </c>
      <c r="V11" s="15"/>
      <c r="W11" s="15">
        <v>4</v>
      </c>
      <c r="X11" s="15"/>
      <c r="Y11" s="15">
        <v>2</v>
      </c>
      <c r="Z11" s="15">
        <v>16</v>
      </c>
      <c r="AA11" s="15"/>
      <c r="AB11" s="15">
        <v>3</v>
      </c>
      <c r="AC11" s="15"/>
      <c r="AD11" s="15"/>
      <c r="AE11" s="15">
        <v>1</v>
      </c>
      <c r="AF11" s="15"/>
      <c r="AG11" s="15">
        <v>20</v>
      </c>
      <c r="AH11" s="15">
        <f t="shared" si="3"/>
        <v>55</v>
      </c>
      <c r="AI11" s="23">
        <f t="shared" si="4"/>
        <v>31.791907514450902</v>
      </c>
      <c r="AJ11" s="15">
        <v>5</v>
      </c>
      <c r="AK11" s="15">
        <f t="shared" si="5"/>
        <v>60</v>
      </c>
      <c r="AL11" s="23">
        <f t="shared" si="6"/>
        <v>37.895953757225399</v>
      </c>
      <c r="AM11" s="34"/>
      <c r="AN11" s="37">
        <v>175</v>
      </c>
      <c r="AO11" s="36">
        <f t="shared" si="7"/>
        <v>175</v>
      </c>
      <c r="AP11" s="37"/>
      <c r="AQ11" s="46"/>
      <c r="AR11" s="36"/>
      <c r="AS11" s="46">
        <v>2</v>
      </c>
      <c r="AT11" s="36">
        <f t="shared" si="8"/>
        <v>175</v>
      </c>
      <c r="AU11" s="46">
        <f t="shared" si="9"/>
        <v>173</v>
      </c>
      <c r="AV11" s="45"/>
      <c r="AW11" s="15"/>
    </row>
    <row r="12" spans="1:50">
      <c r="A12" s="16">
        <v>5</v>
      </c>
      <c r="B12" s="15"/>
      <c r="C12" s="15">
        <v>3</v>
      </c>
      <c r="D12" s="15"/>
      <c r="E12" s="15">
        <v>2</v>
      </c>
      <c r="F12" s="15"/>
      <c r="G12" s="15">
        <v>3</v>
      </c>
      <c r="H12" s="15">
        <v>61</v>
      </c>
      <c r="I12" s="15"/>
      <c r="J12" s="15">
        <v>1</v>
      </c>
      <c r="K12" s="15"/>
      <c r="L12" s="15"/>
      <c r="M12" s="15">
        <v>2</v>
      </c>
      <c r="N12" s="15"/>
      <c r="O12" s="15">
        <v>19</v>
      </c>
      <c r="P12" s="15">
        <f t="shared" si="0"/>
        <v>91</v>
      </c>
      <c r="Q12" s="23">
        <f t="shared" si="1"/>
        <v>36.546184738955802</v>
      </c>
      <c r="R12" s="15">
        <v>24</v>
      </c>
      <c r="S12" s="15">
        <f t="shared" si="2"/>
        <v>115</v>
      </c>
      <c r="T12" s="15"/>
      <c r="U12" s="15">
        <v>2</v>
      </c>
      <c r="V12" s="15"/>
      <c r="W12" s="15">
        <v>2</v>
      </c>
      <c r="X12" s="15"/>
      <c r="Y12" s="15"/>
      <c r="Z12" s="15">
        <v>60</v>
      </c>
      <c r="AA12" s="15"/>
      <c r="AB12" s="15">
        <v>5</v>
      </c>
      <c r="AC12" s="15"/>
      <c r="AD12" s="15"/>
      <c r="AE12" s="15"/>
      <c r="AF12" s="15"/>
      <c r="AG12" s="15">
        <v>10</v>
      </c>
      <c r="AH12" s="15">
        <f t="shared" si="3"/>
        <v>79</v>
      </c>
      <c r="AI12" s="23">
        <f t="shared" si="4"/>
        <v>31.854838709677399</v>
      </c>
      <c r="AJ12" s="15">
        <v>28</v>
      </c>
      <c r="AK12" s="15">
        <f t="shared" si="5"/>
        <v>107</v>
      </c>
      <c r="AL12" s="23">
        <f t="shared" si="6"/>
        <v>34.200511724316598</v>
      </c>
      <c r="AM12" s="34"/>
      <c r="AN12" s="37">
        <v>249</v>
      </c>
      <c r="AO12" s="36">
        <f t="shared" si="7"/>
        <v>249</v>
      </c>
      <c r="AP12" s="37"/>
      <c r="AQ12" s="46">
        <v>1</v>
      </c>
      <c r="AR12" s="36"/>
      <c r="AS12" s="46">
        <v>2</v>
      </c>
      <c r="AT12" s="36">
        <f t="shared" si="8"/>
        <v>249</v>
      </c>
      <c r="AU12" s="46">
        <f t="shared" si="9"/>
        <v>248</v>
      </c>
      <c r="AV12" s="45"/>
      <c r="AW12" s="15"/>
    </row>
    <row r="13" spans="1:50">
      <c r="A13" s="16">
        <v>6</v>
      </c>
      <c r="B13" s="15"/>
      <c r="C13" s="15">
        <v>1</v>
      </c>
      <c r="D13" s="15"/>
      <c r="E13" s="15"/>
      <c r="F13" s="15"/>
      <c r="G13" s="15">
        <v>1</v>
      </c>
      <c r="H13" s="15">
        <v>24</v>
      </c>
      <c r="I13" s="15">
        <v>1</v>
      </c>
      <c r="J13" s="15">
        <v>8</v>
      </c>
      <c r="K13" s="15"/>
      <c r="L13" s="15"/>
      <c r="M13" s="15"/>
      <c r="N13" s="15"/>
      <c r="O13" s="15">
        <v>9</v>
      </c>
      <c r="P13" s="15">
        <f t="shared" si="0"/>
        <v>44</v>
      </c>
      <c r="Q13" s="23">
        <f t="shared" si="1"/>
        <v>22.564102564102601</v>
      </c>
      <c r="R13" s="15">
        <v>20</v>
      </c>
      <c r="S13" s="15">
        <f t="shared" si="2"/>
        <v>64</v>
      </c>
      <c r="T13" s="15"/>
      <c r="U13" s="15"/>
      <c r="V13" s="15"/>
      <c r="W13" s="15">
        <v>2</v>
      </c>
      <c r="X13" s="15"/>
      <c r="Y13" s="15">
        <v>1</v>
      </c>
      <c r="Z13" s="15">
        <v>23</v>
      </c>
      <c r="AA13" s="15"/>
      <c r="AB13" s="15">
        <v>4</v>
      </c>
      <c r="AC13" s="15"/>
      <c r="AD13" s="15"/>
      <c r="AE13" s="15"/>
      <c r="AF13" s="15"/>
      <c r="AG13" s="15">
        <v>13</v>
      </c>
      <c r="AH13" s="15">
        <f t="shared" si="3"/>
        <v>43</v>
      </c>
      <c r="AI13" s="23">
        <f t="shared" si="4"/>
        <v>22.3958333333333</v>
      </c>
      <c r="AJ13" s="15">
        <v>13</v>
      </c>
      <c r="AK13" s="15">
        <f t="shared" si="5"/>
        <v>56</v>
      </c>
      <c r="AL13" s="23">
        <f t="shared" si="6"/>
        <v>22.479967948717899</v>
      </c>
      <c r="AM13" s="34"/>
      <c r="AN13" s="37">
        <v>195</v>
      </c>
      <c r="AO13" s="36">
        <f t="shared" si="7"/>
        <v>195</v>
      </c>
      <c r="AP13" s="37"/>
      <c r="AQ13" s="46"/>
      <c r="AR13" s="36"/>
      <c r="AS13" s="46">
        <v>3</v>
      </c>
      <c r="AT13" s="36">
        <f t="shared" si="8"/>
        <v>195</v>
      </c>
      <c r="AU13" s="46">
        <f t="shared" si="9"/>
        <v>192</v>
      </c>
      <c r="AV13" s="45"/>
      <c r="AW13" s="15"/>
    </row>
    <row r="14" spans="1:50">
      <c r="A14" s="16">
        <v>7</v>
      </c>
      <c r="B14" s="15"/>
      <c r="C14" s="15">
        <v>10</v>
      </c>
      <c r="D14" s="15"/>
      <c r="E14" s="15">
        <v>2</v>
      </c>
      <c r="F14" s="15"/>
      <c r="G14" s="15">
        <v>2</v>
      </c>
      <c r="H14" s="15">
        <v>12</v>
      </c>
      <c r="I14" s="15">
        <v>1</v>
      </c>
      <c r="J14" s="15">
        <v>5</v>
      </c>
      <c r="K14" s="15"/>
      <c r="L14" s="15"/>
      <c r="M14" s="15">
        <v>2</v>
      </c>
      <c r="N14" s="15"/>
      <c r="O14" s="15">
        <v>19</v>
      </c>
      <c r="P14" s="15">
        <f t="shared" si="0"/>
        <v>53</v>
      </c>
      <c r="Q14" s="23">
        <f t="shared" si="1"/>
        <v>28.1914893617021</v>
      </c>
      <c r="R14" s="15">
        <v>54</v>
      </c>
      <c r="S14" s="15">
        <f t="shared" si="2"/>
        <v>107</v>
      </c>
      <c r="T14" s="15"/>
      <c r="U14" s="15">
        <v>9</v>
      </c>
      <c r="V14" s="15"/>
      <c r="W14" s="15">
        <v>3</v>
      </c>
      <c r="X14" s="15"/>
      <c r="Y14" s="15">
        <v>1</v>
      </c>
      <c r="Z14" s="15">
        <v>12</v>
      </c>
      <c r="AA14" s="15">
        <v>2</v>
      </c>
      <c r="AB14" s="15">
        <v>7</v>
      </c>
      <c r="AC14" s="15"/>
      <c r="AD14" s="15"/>
      <c r="AE14" s="15"/>
      <c r="AF14" s="15"/>
      <c r="AG14" s="15">
        <v>23</v>
      </c>
      <c r="AH14" s="15">
        <f t="shared" si="3"/>
        <v>57</v>
      </c>
      <c r="AI14" s="23">
        <f t="shared" si="4"/>
        <v>29.8429319371728</v>
      </c>
      <c r="AJ14" s="15">
        <v>54</v>
      </c>
      <c r="AK14" s="15">
        <f t="shared" si="5"/>
        <v>111</v>
      </c>
      <c r="AL14" s="23">
        <f t="shared" si="6"/>
        <v>29.017210649437398</v>
      </c>
      <c r="AM14" s="34"/>
      <c r="AN14" s="37">
        <v>188</v>
      </c>
      <c r="AO14" s="36">
        <f t="shared" si="7"/>
        <v>188</v>
      </c>
      <c r="AP14" s="37"/>
      <c r="AQ14" s="46">
        <v>3</v>
      </c>
      <c r="AR14" s="36"/>
      <c r="AS14" s="46"/>
      <c r="AT14" s="36">
        <f t="shared" si="8"/>
        <v>188</v>
      </c>
      <c r="AU14" s="46">
        <f t="shared" si="9"/>
        <v>191</v>
      </c>
      <c r="AV14" s="45"/>
      <c r="AW14" s="15"/>
    </row>
    <row r="15" spans="1:50">
      <c r="A15" s="16">
        <v>8</v>
      </c>
      <c r="B15" s="15"/>
      <c r="C15" s="15">
        <v>5</v>
      </c>
      <c r="D15" s="15"/>
      <c r="E15" s="15">
        <v>1</v>
      </c>
      <c r="F15" s="15">
        <v>1</v>
      </c>
      <c r="G15" s="15"/>
      <c r="H15" s="15">
        <v>46</v>
      </c>
      <c r="I15" s="15">
        <v>1</v>
      </c>
      <c r="J15" s="15">
        <v>1</v>
      </c>
      <c r="K15" s="15"/>
      <c r="L15" s="15"/>
      <c r="M15" s="15"/>
      <c r="N15" s="15"/>
      <c r="O15" s="15">
        <v>13</v>
      </c>
      <c r="P15" s="15">
        <f t="shared" si="0"/>
        <v>68</v>
      </c>
      <c r="Q15" s="23">
        <f t="shared" si="1"/>
        <v>36.170212765957501</v>
      </c>
      <c r="R15" s="15">
        <v>7</v>
      </c>
      <c r="S15" s="15">
        <f t="shared" si="2"/>
        <v>75</v>
      </c>
      <c r="T15" s="15"/>
      <c r="U15" s="15">
        <v>5</v>
      </c>
      <c r="V15" s="15"/>
      <c r="W15" s="15">
        <v>2</v>
      </c>
      <c r="X15" s="15"/>
      <c r="Y15" s="15"/>
      <c r="Z15" s="15">
        <v>40</v>
      </c>
      <c r="AA15" s="15">
        <v>1</v>
      </c>
      <c r="AB15" s="15"/>
      <c r="AC15" s="15"/>
      <c r="AD15" s="15"/>
      <c r="AE15" s="15"/>
      <c r="AF15" s="15"/>
      <c r="AG15" s="15">
        <v>12</v>
      </c>
      <c r="AH15" s="15">
        <f t="shared" si="3"/>
        <v>60</v>
      </c>
      <c r="AI15" s="23">
        <f t="shared" si="4"/>
        <v>31.914893617021299</v>
      </c>
      <c r="AJ15" s="15">
        <v>4</v>
      </c>
      <c r="AK15" s="15">
        <f t="shared" si="5"/>
        <v>64</v>
      </c>
      <c r="AL15" s="23">
        <f t="shared" si="6"/>
        <v>34.042553191489397</v>
      </c>
      <c r="AM15" s="34"/>
      <c r="AN15" s="37">
        <v>188</v>
      </c>
      <c r="AO15" s="36">
        <f t="shared" si="7"/>
        <v>188</v>
      </c>
      <c r="AP15" s="37"/>
      <c r="AQ15" s="46"/>
      <c r="AR15" s="36"/>
      <c r="AS15" s="46"/>
      <c r="AT15" s="36">
        <f t="shared" si="8"/>
        <v>188</v>
      </c>
      <c r="AU15" s="46">
        <f t="shared" si="9"/>
        <v>188</v>
      </c>
      <c r="AV15" s="45"/>
      <c r="AW15" s="15"/>
    </row>
    <row r="16" spans="1:50">
      <c r="A16" s="16">
        <v>9</v>
      </c>
      <c r="B16" s="15">
        <v>2</v>
      </c>
      <c r="C16" s="15">
        <v>10</v>
      </c>
      <c r="D16" s="15"/>
      <c r="E16" s="15">
        <v>3</v>
      </c>
      <c r="F16" s="15"/>
      <c r="G16" s="15">
        <v>2</v>
      </c>
      <c r="H16" s="15">
        <v>2</v>
      </c>
      <c r="I16" s="15">
        <v>7</v>
      </c>
      <c r="J16" s="15">
        <v>3</v>
      </c>
      <c r="K16" s="15"/>
      <c r="L16" s="15"/>
      <c r="M16" s="15"/>
      <c r="N16" s="15"/>
      <c r="O16" s="15">
        <v>32</v>
      </c>
      <c r="P16" s="15">
        <f t="shared" si="0"/>
        <v>61</v>
      </c>
      <c r="Q16" s="23">
        <f t="shared" si="1"/>
        <v>38.853503184713396</v>
      </c>
      <c r="R16" s="15">
        <v>11</v>
      </c>
      <c r="S16" s="15">
        <f t="shared" si="2"/>
        <v>72</v>
      </c>
      <c r="T16" s="15">
        <v>2</v>
      </c>
      <c r="U16" s="15">
        <v>6</v>
      </c>
      <c r="V16" s="15"/>
      <c r="W16" s="15">
        <v>2</v>
      </c>
      <c r="X16" s="15"/>
      <c r="Y16" s="15">
        <v>1</v>
      </c>
      <c r="Z16" s="15">
        <v>2</v>
      </c>
      <c r="AA16" s="15">
        <v>3</v>
      </c>
      <c r="AB16" s="15">
        <v>5</v>
      </c>
      <c r="AC16" s="15"/>
      <c r="AD16" s="15"/>
      <c r="AE16" s="15"/>
      <c r="AF16" s="15"/>
      <c r="AG16" s="15">
        <v>29</v>
      </c>
      <c r="AH16" s="15">
        <f t="shared" si="3"/>
        <v>50</v>
      </c>
      <c r="AI16" s="23">
        <f t="shared" si="4"/>
        <v>31.847133757961799</v>
      </c>
      <c r="AJ16" s="15">
        <v>12</v>
      </c>
      <c r="AK16" s="15">
        <f t="shared" si="5"/>
        <v>62</v>
      </c>
      <c r="AL16" s="23">
        <f t="shared" si="6"/>
        <v>35.350318471337602</v>
      </c>
      <c r="AM16" s="34"/>
      <c r="AN16" s="37">
        <v>157</v>
      </c>
      <c r="AO16" s="36">
        <f t="shared" si="7"/>
        <v>157</v>
      </c>
      <c r="AP16" s="37"/>
      <c r="AQ16" s="46"/>
      <c r="AR16" s="36"/>
      <c r="AS16" s="46"/>
      <c r="AT16" s="36">
        <f t="shared" si="8"/>
        <v>157</v>
      </c>
      <c r="AU16" s="46">
        <f t="shared" si="9"/>
        <v>157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2</v>
      </c>
      <c r="C39" s="16">
        <f t="shared" si="10"/>
        <v>57</v>
      </c>
      <c r="D39" s="16">
        <f t="shared" si="10"/>
        <v>0</v>
      </c>
      <c r="E39" s="16">
        <f t="shared" si="10"/>
        <v>22</v>
      </c>
      <c r="F39" s="16">
        <f t="shared" si="10"/>
        <v>1</v>
      </c>
      <c r="G39" s="16">
        <f t="shared" si="10"/>
        <v>9</v>
      </c>
      <c r="H39" s="16">
        <f t="shared" si="10"/>
        <v>226</v>
      </c>
      <c r="I39" s="16">
        <f t="shared" si="10"/>
        <v>16</v>
      </c>
      <c r="J39" s="16">
        <f t="shared" si="10"/>
        <v>26</v>
      </c>
      <c r="K39" s="16">
        <f t="shared" si="10"/>
        <v>0</v>
      </c>
      <c r="L39" s="16">
        <f t="shared" si="10"/>
        <v>0</v>
      </c>
      <c r="M39" s="16">
        <f t="shared" si="10"/>
        <v>13</v>
      </c>
      <c r="N39" s="16">
        <f t="shared" si="10"/>
        <v>0</v>
      </c>
      <c r="O39" s="16">
        <f t="shared" si="10"/>
        <v>269</v>
      </c>
      <c r="P39" s="16">
        <f t="shared" si="10"/>
        <v>641</v>
      </c>
      <c r="Q39" s="25">
        <f>IF(P39=0,0,(P39/AT39)*100)</f>
        <v>33.1095041322314</v>
      </c>
      <c r="R39" s="16">
        <f t="shared" ref="R39:AH39" si="11">SUM(R8:R20)</f>
        <v>205</v>
      </c>
      <c r="S39" s="16">
        <f t="shared" si="11"/>
        <v>846</v>
      </c>
      <c r="T39" s="16">
        <f t="shared" si="11"/>
        <v>5</v>
      </c>
      <c r="U39" s="16">
        <f t="shared" si="11"/>
        <v>52</v>
      </c>
      <c r="V39" s="16">
        <f t="shared" si="11"/>
        <v>0</v>
      </c>
      <c r="W39" s="16">
        <f t="shared" si="11"/>
        <v>26</v>
      </c>
      <c r="X39" s="16">
        <f t="shared" si="11"/>
        <v>0</v>
      </c>
      <c r="Y39" s="16">
        <f t="shared" si="11"/>
        <v>11</v>
      </c>
      <c r="Z39" s="16">
        <f t="shared" si="11"/>
        <v>202</v>
      </c>
      <c r="AA39" s="16">
        <f t="shared" si="11"/>
        <v>15</v>
      </c>
      <c r="AB39" s="16">
        <f t="shared" si="11"/>
        <v>32</v>
      </c>
      <c r="AC39" s="16">
        <f t="shared" si="11"/>
        <v>0</v>
      </c>
      <c r="AD39" s="16">
        <f t="shared" si="11"/>
        <v>0</v>
      </c>
      <c r="AE39" s="16">
        <f t="shared" si="11"/>
        <v>2</v>
      </c>
      <c r="AF39" s="16">
        <f t="shared" si="11"/>
        <v>0</v>
      </c>
      <c r="AG39" s="16">
        <f t="shared" si="11"/>
        <v>241</v>
      </c>
      <c r="AH39" s="16">
        <f t="shared" si="11"/>
        <v>586</v>
      </c>
      <c r="AI39" s="23">
        <f>IF(AH39=0,0,(AH39/AU39)*100)</f>
        <v>30.346970481615699</v>
      </c>
      <c r="AJ39" s="16">
        <f t="shared" ref="AJ39:AM39" si="12">SUM(AJ8:AJ20)</f>
        <v>181</v>
      </c>
      <c r="AK39" s="16">
        <f t="shared" si="12"/>
        <v>767</v>
      </c>
      <c r="AL39" s="25">
        <f>(Q39+AI39)/2</f>
        <v>31.728237306923599</v>
      </c>
      <c r="AM39" s="38">
        <f t="shared" si="12"/>
        <v>0</v>
      </c>
      <c r="AN39" s="40">
        <f>SUM(AN8:AN37)</f>
        <v>1936</v>
      </c>
      <c r="AO39" s="40">
        <f>SUM(AO8:AO37)</f>
        <v>1936</v>
      </c>
      <c r="AP39" s="38">
        <f t="shared" ref="AP39:AS39" si="13">SUM(AP7:AP20)</f>
        <v>0</v>
      </c>
      <c r="AQ39" s="52">
        <f t="shared" si="13"/>
        <v>5</v>
      </c>
      <c r="AR39" s="54">
        <f t="shared" si="13"/>
        <v>0</v>
      </c>
      <c r="AS39" s="54">
        <f t="shared" si="13"/>
        <v>10</v>
      </c>
      <c r="AT39" s="40">
        <f>SUM(AT8:AT37)</f>
        <v>1936</v>
      </c>
      <c r="AU39" s="55">
        <f>SUM(AU8:AU37)</f>
        <v>1931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7</v>
      </c>
      <c r="C42" s="10">
        <f t="shared" ref="C42:O42" si="14">C39+U39</f>
        <v>109</v>
      </c>
      <c r="D42" s="10">
        <f t="shared" si="14"/>
        <v>0</v>
      </c>
      <c r="E42" s="10">
        <f t="shared" si="14"/>
        <v>48</v>
      </c>
      <c r="F42" s="10">
        <f t="shared" si="14"/>
        <v>1</v>
      </c>
      <c r="G42" s="10">
        <f t="shared" si="14"/>
        <v>20</v>
      </c>
      <c r="H42" s="10">
        <f t="shared" si="14"/>
        <v>428</v>
      </c>
      <c r="I42" s="10">
        <f t="shared" si="14"/>
        <v>31</v>
      </c>
      <c r="J42" s="10">
        <f t="shared" si="14"/>
        <v>58</v>
      </c>
      <c r="K42" s="10">
        <f t="shared" si="14"/>
        <v>0</v>
      </c>
      <c r="L42" s="10">
        <f t="shared" si="14"/>
        <v>0</v>
      </c>
      <c r="M42" s="10">
        <f t="shared" si="14"/>
        <v>15</v>
      </c>
      <c r="N42" s="10">
        <f t="shared" si="14"/>
        <v>0</v>
      </c>
      <c r="O42" s="10">
        <f t="shared" si="14"/>
        <v>510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" top="0" bottom="0" header="0.5" footer="0.5"/>
  <pageSetup paperSize="5" scale="92" orientation="landscape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/>
  </sheetPr>
  <dimension ref="A1:AX43"/>
  <sheetViews>
    <sheetView workbookViewId="0">
      <pane xSplit="1" ySplit="6" topLeftCell="L7" activePane="bottomRight" state="frozen"/>
      <selection pane="topRight"/>
      <selection pane="bottomLeft"/>
      <selection pane="bottomRight" activeCell="AU4" sqref="AU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16</v>
      </c>
      <c r="AO2" s="86"/>
      <c r="AP2" s="86"/>
      <c r="AQ2" s="92" t="s">
        <v>61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10</v>
      </c>
      <c r="D8" s="15"/>
      <c r="E8" s="15">
        <v>1</v>
      </c>
      <c r="F8" s="15"/>
      <c r="G8" s="15"/>
      <c r="H8" s="15">
        <v>45</v>
      </c>
      <c r="I8" s="15">
        <v>6</v>
      </c>
      <c r="J8" s="15">
        <v>8</v>
      </c>
      <c r="K8" s="15"/>
      <c r="L8" s="15"/>
      <c r="M8" s="15">
        <v>1</v>
      </c>
      <c r="N8" s="15"/>
      <c r="O8" s="15">
        <v>25</v>
      </c>
      <c r="P8" s="15">
        <f t="shared" ref="P8:P16" si="0">SUM(B8:O8)</f>
        <v>96</v>
      </c>
      <c r="Q8" s="23">
        <f t="shared" ref="Q8:Q16" si="1">IF(P8=0,0,(P8/AT8)*100)</f>
        <v>29.813664596273298</v>
      </c>
      <c r="R8" s="15">
        <v>27</v>
      </c>
      <c r="S8" s="15">
        <f t="shared" ref="S8:S16" si="2">P8+R8</f>
        <v>123</v>
      </c>
      <c r="T8" s="15"/>
      <c r="U8" s="15">
        <v>6</v>
      </c>
      <c r="V8" s="15"/>
      <c r="W8" s="15">
        <v>1</v>
      </c>
      <c r="X8" s="15"/>
      <c r="Y8" s="15">
        <v>2</v>
      </c>
      <c r="Z8" s="15">
        <v>45</v>
      </c>
      <c r="AA8" s="15">
        <v>3</v>
      </c>
      <c r="AB8" s="15">
        <v>7</v>
      </c>
      <c r="AC8" s="15"/>
      <c r="AD8" s="15"/>
      <c r="AE8" s="15"/>
      <c r="AF8" s="15"/>
      <c r="AG8" s="15">
        <v>26</v>
      </c>
      <c r="AH8" s="15">
        <f t="shared" ref="AH8:AH16" si="3">SUM(T8:AG8)</f>
        <v>90</v>
      </c>
      <c r="AI8" s="23">
        <f t="shared" ref="AI8:AI16" si="4">IF(AH8=0,0,(AH8/AU8)*100)</f>
        <v>28.571428571428601</v>
      </c>
      <c r="AJ8" s="15">
        <v>31</v>
      </c>
      <c r="AK8" s="15">
        <f t="shared" ref="AK8:AK16" si="5">AH8+AJ8</f>
        <v>121</v>
      </c>
      <c r="AL8" s="23">
        <f t="shared" ref="AL8:AL16" si="6">(Q8+AI8)/2</f>
        <v>29.192546583850898</v>
      </c>
      <c r="AM8" s="34"/>
      <c r="AN8" s="37">
        <v>322</v>
      </c>
      <c r="AO8" s="36">
        <f t="shared" ref="AO8:AO16" si="7">AN8</f>
        <v>322</v>
      </c>
      <c r="AP8" s="37"/>
      <c r="AQ8" s="46"/>
      <c r="AR8" s="36"/>
      <c r="AS8" s="46">
        <v>7</v>
      </c>
      <c r="AT8" s="36">
        <f t="shared" ref="AT8:AT16" si="8">AN8+AP8-AR8</f>
        <v>322</v>
      </c>
      <c r="AU8" s="46">
        <f t="shared" ref="AU8:AU16" si="9">AT8+AQ8-AS8</f>
        <v>315</v>
      </c>
      <c r="AV8" s="45"/>
      <c r="AW8" s="15"/>
    </row>
    <row r="9" spans="1:50">
      <c r="A9" s="16">
        <v>2</v>
      </c>
      <c r="B9" s="15"/>
      <c r="C9" s="15">
        <v>10</v>
      </c>
      <c r="D9" s="15"/>
      <c r="E9" s="15">
        <v>6</v>
      </c>
      <c r="F9" s="15"/>
      <c r="G9" s="15"/>
      <c r="H9" s="15">
        <v>2</v>
      </c>
      <c r="I9" s="15">
        <v>5</v>
      </c>
      <c r="J9" s="15">
        <v>4</v>
      </c>
      <c r="K9" s="15"/>
      <c r="L9" s="15"/>
      <c r="M9" s="15">
        <v>4</v>
      </c>
      <c r="N9" s="15"/>
      <c r="O9" s="15">
        <v>53</v>
      </c>
      <c r="P9" s="15">
        <f t="shared" si="0"/>
        <v>84</v>
      </c>
      <c r="Q9" s="23">
        <f t="shared" si="1"/>
        <v>39.810426540284404</v>
      </c>
      <c r="R9" s="15">
        <v>7</v>
      </c>
      <c r="S9" s="15">
        <f t="shared" si="2"/>
        <v>91</v>
      </c>
      <c r="T9" s="15"/>
      <c r="U9" s="15">
        <v>7</v>
      </c>
      <c r="V9" s="15"/>
      <c r="W9" s="15">
        <v>7</v>
      </c>
      <c r="X9" s="15"/>
      <c r="Y9" s="15">
        <v>1</v>
      </c>
      <c r="Z9" s="15">
        <v>5</v>
      </c>
      <c r="AA9" s="15">
        <v>7</v>
      </c>
      <c r="AB9" s="15">
        <v>5</v>
      </c>
      <c r="AC9" s="15"/>
      <c r="AD9" s="15"/>
      <c r="AE9" s="15">
        <v>3</v>
      </c>
      <c r="AF9" s="15"/>
      <c r="AG9" s="15">
        <v>55</v>
      </c>
      <c r="AH9" s="15">
        <f t="shared" si="3"/>
        <v>90</v>
      </c>
      <c r="AI9" s="23">
        <f t="shared" si="4"/>
        <v>42.654028436018997</v>
      </c>
      <c r="AJ9" s="15">
        <v>14</v>
      </c>
      <c r="AK9" s="15">
        <f t="shared" si="5"/>
        <v>104</v>
      </c>
      <c r="AL9" s="23">
        <f t="shared" si="6"/>
        <v>41.2322274881517</v>
      </c>
      <c r="AM9" s="34"/>
      <c r="AN9" s="37">
        <v>211</v>
      </c>
      <c r="AO9" s="36">
        <f t="shared" si="7"/>
        <v>211</v>
      </c>
      <c r="AP9" s="37"/>
      <c r="AQ9" s="46"/>
      <c r="AR9" s="36"/>
      <c r="AS9" s="46"/>
      <c r="AT9" s="36">
        <f t="shared" si="8"/>
        <v>211</v>
      </c>
      <c r="AU9" s="46">
        <f t="shared" si="9"/>
        <v>211</v>
      </c>
      <c r="AV9" s="45"/>
      <c r="AW9" s="15"/>
    </row>
    <row r="10" spans="1:50">
      <c r="A10" s="16">
        <v>3</v>
      </c>
      <c r="B10" s="15"/>
      <c r="C10" s="15">
        <v>10</v>
      </c>
      <c r="D10" s="15"/>
      <c r="E10" s="15">
        <v>6</v>
      </c>
      <c r="F10" s="15"/>
      <c r="G10" s="15">
        <v>1</v>
      </c>
      <c r="H10" s="15">
        <v>17</v>
      </c>
      <c r="I10" s="15">
        <v>4</v>
      </c>
      <c r="J10" s="15">
        <v>6</v>
      </c>
      <c r="K10" s="15"/>
      <c r="L10" s="15"/>
      <c r="M10" s="15"/>
      <c r="N10" s="15"/>
      <c r="O10" s="15">
        <v>46</v>
      </c>
      <c r="P10" s="15">
        <f t="shared" si="0"/>
        <v>90</v>
      </c>
      <c r="Q10" s="23">
        <f t="shared" si="1"/>
        <v>35.856573705179301</v>
      </c>
      <c r="R10" s="15">
        <v>32</v>
      </c>
      <c r="S10" s="15">
        <f t="shared" si="2"/>
        <v>122</v>
      </c>
      <c r="T10" s="15"/>
      <c r="U10" s="15">
        <v>8</v>
      </c>
      <c r="V10" s="15"/>
      <c r="W10" s="15">
        <v>5</v>
      </c>
      <c r="X10" s="15"/>
      <c r="Y10" s="15"/>
      <c r="Z10" s="15">
        <v>20</v>
      </c>
      <c r="AA10" s="15">
        <v>2</v>
      </c>
      <c r="AB10" s="15">
        <v>6</v>
      </c>
      <c r="AC10" s="15"/>
      <c r="AD10" s="15"/>
      <c r="AE10" s="15"/>
      <c r="AF10" s="15"/>
      <c r="AG10" s="15">
        <v>58</v>
      </c>
      <c r="AH10" s="15">
        <f t="shared" si="3"/>
        <v>99</v>
      </c>
      <c r="AI10" s="23">
        <f t="shared" si="4"/>
        <v>39.6</v>
      </c>
      <c r="AJ10" s="15">
        <v>21</v>
      </c>
      <c r="AK10" s="15">
        <f t="shared" si="5"/>
        <v>120</v>
      </c>
      <c r="AL10" s="23">
        <f t="shared" si="6"/>
        <v>37.728286852589598</v>
      </c>
      <c r="AM10" s="34"/>
      <c r="AN10" s="37">
        <v>251</v>
      </c>
      <c r="AO10" s="36">
        <f t="shared" si="7"/>
        <v>251</v>
      </c>
      <c r="AP10" s="37"/>
      <c r="AQ10" s="46"/>
      <c r="AR10" s="36"/>
      <c r="AS10" s="46">
        <v>1</v>
      </c>
      <c r="AT10" s="36">
        <f t="shared" si="8"/>
        <v>251</v>
      </c>
      <c r="AU10" s="46">
        <f t="shared" si="9"/>
        <v>250</v>
      </c>
      <c r="AV10" s="45"/>
      <c r="AW10" s="15"/>
    </row>
    <row r="11" spans="1:50">
      <c r="A11" s="16">
        <v>4</v>
      </c>
      <c r="B11" s="15"/>
      <c r="C11" s="15">
        <v>4</v>
      </c>
      <c r="D11" s="15"/>
      <c r="E11" s="15">
        <v>3</v>
      </c>
      <c r="F11" s="15"/>
      <c r="G11" s="15"/>
      <c r="H11" s="15">
        <v>27</v>
      </c>
      <c r="I11" s="15">
        <v>3</v>
      </c>
      <c r="J11" s="15">
        <v>2</v>
      </c>
      <c r="K11" s="15"/>
      <c r="L11" s="15"/>
      <c r="M11" s="15">
        <v>6</v>
      </c>
      <c r="N11" s="15"/>
      <c r="O11" s="15">
        <v>32</v>
      </c>
      <c r="P11" s="15">
        <f t="shared" si="0"/>
        <v>77</v>
      </c>
      <c r="Q11" s="23">
        <f t="shared" si="1"/>
        <v>44.508670520231199</v>
      </c>
      <c r="R11" s="15">
        <v>19</v>
      </c>
      <c r="S11" s="15">
        <f t="shared" si="2"/>
        <v>96</v>
      </c>
      <c r="T11" s="15"/>
      <c r="U11" s="15">
        <v>9</v>
      </c>
      <c r="V11" s="15"/>
      <c r="W11" s="15">
        <v>4</v>
      </c>
      <c r="X11" s="15">
        <v>1</v>
      </c>
      <c r="Y11" s="15">
        <v>3</v>
      </c>
      <c r="Z11" s="15">
        <v>8</v>
      </c>
      <c r="AA11" s="15"/>
      <c r="AB11" s="15">
        <v>2</v>
      </c>
      <c r="AC11" s="15"/>
      <c r="AD11" s="15"/>
      <c r="AE11" s="15">
        <v>1</v>
      </c>
      <c r="AF11" s="15"/>
      <c r="AG11" s="15">
        <v>29</v>
      </c>
      <c r="AH11" s="15">
        <f t="shared" si="3"/>
        <v>57</v>
      </c>
      <c r="AI11" s="23">
        <f t="shared" si="4"/>
        <v>32.9479768786127</v>
      </c>
      <c r="AJ11" s="15">
        <v>23</v>
      </c>
      <c r="AK11" s="15">
        <f t="shared" si="5"/>
        <v>80</v>
      </c>
      <c r="AL11" s="23">
        <f t="shared" si="6"/>
        <v>38.728323699421999</v>
      </c>
      <c r="AM11" s="34"/>
      <c r="AN11" s="37">
        <v>173</v>
      </c>
      <c r="AO11" s="36">
        <f t="shared" si="7"/>
        <v>173</v>
      </c>
      <c r="AP11" s="37"/>
      <c r="AQ11" s="46"/>
      <c r="AR11" s="36"/>
      <c r="AS11" s="46"/>
      <c r="AT11" s="36">
        <f t="shared" si="8"/>
        <v>173</v>
      </c>
      <c r="AU11" s="46">
        <f t="shared" si="9"/>
        <v>173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23">
        <f t="shared" si="1"/>
        <v>31.300813008130099</v>
      </c>
      <c r="R12" s="15">
        <v>39</v>
      </c>
      <c r="S12" s="15">
        <f t="shared" si="2"/>
        <v>116</v>
      </c>
      <c r="T12" s="15"/>
      <c r="U12" s="15">
        <v>1</v>
      </c>
      <c r="V12" s="15"/>
      <c r="W12" s="15">
        <v>3</v>
      </c>
      <c r="X12" s="15"/>
      <c r="Y12" s="15">
        <v>1</v>
      </c>
      <c r="Z12" s="15">
        <v>29</v>
      </c>
      <c r="AA12" s="15">
        <v>6</v>
      </c>
      <c r="AB12" s="15">
        <v>9</v>
      </c>
      <c r="AC12" s="15"/>
      <c r="AD12" s="15"/>
      <c r="AE12" s="15">
        <v>1</v>
      </c>
      <c r="AF12" s="15"/>
      <c r="AG12" s="15">
        <v>23</v>
      </c>
      <c r="AH12" s="15">
        <f t="shared" si="3"/>
        <v>73</v>
      </c>
      <c r="AI12" s="23">
        <f t="shared" si="4"/>
        <v>29.674796747967498</v>
      </c>
      <c r="AJ12" s="15">
        <v>36</v>
      </c>
      <c r="AK12" s="15">
        <f t="shared" si="5"/>
        <v>109</v>
      </c>
      <c r="AL12" s="23">
        <f t="shared" si="6"/>
        <v>30.487804878048799</v>
      </c>
      <c r="AM12" s="34"/>
      <c r="AN12" s="37">
        <v>246</v>
      </c>
      <c r="AO12" s="36">
        <f t="shared" si="7"/>
        <v>246</v>
      </c>
      <c r="AP12" s="37"/>
      <c r="AQ12" s="46"/>
      <c r="AR12" s="36"/>
      <c r="AS12" s="46"/>
      <c r="AT12" s="36">
        <f t="shared" si="8"/>
        <v>246</v>
      </c>
      <c r="AU12" s="46">
        <f t="shared" si="9"/>
        <v>246</v>
      </c>
      <c r="AV12" s="45"/>
      <c r="AW12" s="15"/>
    </row>
    <row r="13" spans="1:50">
      <c r="A13" s="16">
        <v>6</v>
      </c>
      <c r="B13" s="15"/>
      <c r="C13" s="15"/>
      <c r="D13" s="15"/>
      <c r="E13" s="15">
        <v>5</v>
      </c>
      <c r="F13" s="15"/>
      <c r="G13" s="15"/>
      <c r="H13" s="15">
        <v>37</v>
      </c>
      <c r="I13" s="15">
        <v>4</v>
      </c>
      <c r="J13" s="15">
        <v>1</v>
      </c>
      <c r="K13" s="15"/>
      <c r="L13" s="15"/>
      <c r="M13" s="15"/>
      <c r="N13" s="15"/>
      <c r="O13" s="15">
        <v>9</v>
      </c>
      <c r="P13" s="15">
        <f t="shared" si="0"/>
        <v>56</v>
      </c>
      <c r="Q13" s="23">
        <f t="shared" si="1"/>
        <v>29.1666666666667</v>
      </c>
      <c r="R13" s="15">
        <v>38</v>
      </c>
      <c r="S13" s="15">
        <f t="shared" si="2"/>
        <v>94</v>
      </c>
      <c r="T13" s="15"/>
      <c r="U13" s="15"/>
      <c r="V13" s="15"/>
      <c r="W13" s="15">
        <v>5</v>
      </c>
      <c r="X13" s="15"/>
      <c r="Y13" s="15">
        <v>1</v>
      </c>
      <c r="Z13" s="15">
        <v>34</v>
      </c>
      <c r="AA13" s="15"/>
      <c r="AB13" s="15">
        <v>2</v>
      </c>
      <c r="AC13" s="15"/>
      <c r="AD13" s="15"/>
      <c r="AE13" s="15"/>
      <c r="AF13" s="15"/>
      <c r="AG13" s="15">
        <v>7</v>
      </c>
      <c r="AH13" s="15">
        <f t="shared" si="3"/>
        <v>49</v>
      </c>
      <c r="AI13" s="23">
        <f t="shared" si="4"/>
        <v>25.5208333333333</v>
      </c>
      <c r="AJ13" s="15">
        <v>43</v>
      </c>
      <c r="AK13" s="15">
        <f t="shared" si="5"/>
        <v>92</v>
      </c>
      <c r="AL13" s="23">
        <f t="shared" si="6"/>
        <v>27.34375</v>
      </c>
      <c r="AM13" s="34"/>
      <c r="AN13" s="37">
        <v>192</v>
      </c>
      <c r="AO13" s="36">
        <f t="shared" si="7"/>
        <v>192</v>
      </c>
      <c r="AP13" s="37"/>
      <c r="AQ13" s="46"/>
      <c r="AR13" s="36"/>
      <c r="AS13" s="46"/>
      <c r="AT13" s="36">
        <f t="shared" si="8"/>
        <v>192</v>
      </c>
      <c r="AU13" s="46">
        <f t="shared" si="9"/>
        <v>192</v>
      </c>
      <c r="AV13" s="45"/>
      <c r="AW13" s="15"/>
    </row>
    <row r="14" spans="1:50">
      <c r="A14" s="16">
        <v>7</v>
      </c>
      <c r="B14" s="15"/>
      <c r="C14" s="15">
        <v>12</v>
      </c>
      <c r="D14" s="15"/>
      <c r="E14" s="15">
        <v>1</v>
      </c>
      <c r="F14" s="15"/>
      <c r="G14" s="15"/>
      <c r="H14" s="15">
        <v>15</v>
      </c>
      <c r="I14" s="15">
        <v>2</v>
      </c>
      <c r="J14" s="15"/>
      <c r="K14" s="15"/>
      <c r="L14" s="15"/>
      <c r="M14" s="15"/>
      <c r="N14" s="15"/>
      <c r="O14" s="15">
        <v>23</v>
      </c>
      <c r="P14" s="15">
        <f t="shared" si="0"/>
        <v>53</v>
      </c>
      <c r="Q14" s="23">
        <f t="shared" si="1"/>
        <v>28.1914893617021</v>
      </c>
      <c r="R14" s="15">
        <v>58</v>
      </c>
      <c r="S14" s="15">
        <f t="shared" si="2"/>
        <v>111</v>
      </c>
      <c r="T14" s="15"/>
      <c r="U14" s="15">
        <v>5</v>
      </c>
      <c r="V14" s="15"/>
      <c r="W14" s="15">
        <v>3</v>
      </c>
      <c r="X14" s="15"/>
      <c r="Y14" s="15"/>
      <c r="Z14" s="15">
        <v>15</v>
      </c>
      <c r="AA14" s="15">
        <v>7</v>
      </c>
      <c r="AB14" s="15"/>
      <c r="AC14" s="15"/>
      <c r="AD14" s="15"/>
      <c r="AE14" s="15">
        <v>1</v>
      </c>
      <c r="AF14" s="15"/>
      <c r="AG14" s="15">
        <v>21</v>
      </c>
      <c r="AH14" s="15">
        <f t="shared" si="3"/>
        <v>52</v>
      </c>
      <c r="AI14" s="23">
        <f t="shared" si="4"/>
        <v>27.659574468085101</v>
      </c>
      <c r="AJ14" s="15">
        <v>41</v>
      </c>
      <c r="AK14" s="15">
        <f t="shared" si="5"/>
        <v>93</v>
      </c>
      <c r="AL14" s="23">
        <f t="shared" si="6"/>
        <v>27.9255319148936</v>
      </c>
      <c r="AM14" s="34"/>
      <c r="AN14" s="37">
        <v>188</v>
      </c>
      <c r="AO14" s="36">
        <f t="shared" si="7"/>
        <v>188</v>
      </c>
      <c r="AP14" s="37"/>
      <c r="AQ14" s="46"/>
      <c r="AR14" s="36"/>
      <c r="AS14" s="46"/>
      <c r="AT14" s="36">
        <f t="shared" si="8"/>
        <v>188</v>
      </c>
      <c r="AU14" s="46">
        <f t="shared" si="9"/>
        <v>188</v>
      </c>
      <c r="AV14" s="45"/>
      <c r="AW14" s="15"/>
    </row>
    <row r="15" spans="1:50">
      <c r="A15" s="16">
        <v>8</v>
      </c>
      <c r="B15" s="15"/>
      <c r="C15" s="15">
        <v>6</v>
      </c>
      <c r="D15" s="15"/>
      <c r="E15" s="15"/>
      <c r="F15" s="15"/>
      <c r="G15" s="15"/>
      <c r="H15" s="15">
        <v>33</v>
      </c>
      <c r="I15" s="15"/>
      <c r="J15" s="15">
        <v>1</v>
      </c>
      <c r="K15" s="15"/>
      <c r="L15" s="15"/>
      <c r="M15" s="15"/>
      <c r="N15" s="15"/>
      <c r="O15" s="15">
        <v>14</v>
      </c>
      <c r="P15" s="15">
        <f t="shared" si="0"/>
        <v>54</v>
      </c>
      <c r="Q15" s="23">
        <f t="shared" si="1"/>
        <v>28.723404255319199</v>
      </c>
      <c r="R15" s="15">
        <v>20</v>
      </c>
      <c r="S15" s="15">
        <f t="shared" si="2"/>
        <v>74</v>
      </c>
      <c r="T15" s="15"/>
      <c r="U15" s="15">
        <v>5</v>
      </c>
      <c r="V15" s="15"/>
      <c r="W15" s="15">
        <v>1</v>
      </c>
      <c r="X15" s="15"/>
      <c r="Y15" s="15"/>
      <c r="Z15" s="15">
        <v>37</v>
      </c>
      <c r="AA15" s="15">
        <v>1</v>
      </c>
      <c r="AB15" s="15">
        <v>1</v>
      </c>
      <c r="AC15" s="15"/>
      <c r="AD15" s="15"/>
      <c r="AE15" s="15"/>
      <c r="AF15" s="15"/>
      <c r="AG15" s="15">
        <v>15</v>
      </c>
      <c r="AH15" s="15">
        <f t="shared" si="3"/>
        <v>60</v>
      </c>
      <c r="AI15" s="23">
        <f t="shared" si="4"/>
        <v>32.085561497326204</v>
      </c>
      <c r="AJ15" s="15">
        <v>19</v>
      </c>
      <c r="AK15" s="15">
        <f t="shared" si="5"/>
        <v>79</v>
      </c>
      <c r="AL15" s="23">
        <f t="shared" si="6"/>
        <v>30.4044828763227</v>
      </c>
      <c r="AM15" s="34"/>
      <c r="AN15" s="37">
        <v>188</v>
      </c>
      <c r="AO15" s="36">
        <f t="shared" si="7"/>
        <v>188</v>
      </c>
      <c r="AP15" s="37"/>
      <c r="AQ15" s="46"/>
      <c r="AR15" s="36"/>
      <c r="AS15" s="46">
        <v>1</v>
      </c>
      <c r="AT15" s="36">
        <f t="shared" si="8"/>
        <v>188</v>
      </c>
      <c r="AU15" s="46">
        <f t="shared" si="9"/>
        <v>187</v>
      </c>
      <c r="AV15" s="45"/>
      <c r="AW15" s="15"/>
    </row>
    <row r="16" spans="1:50">
      <c r="A16" s="16">
        <v>9</v>
      </c>
      <c r="B16" s="15">
        <v>2</v>
      </c>
      <c r="C16" s="15">
        <v>6</v>
      </c>
      <c r="D16" s="15"/>
      <c r="E16" s="15">
        <v>3</v>
      </c>
      <c r="F16" s="15"/>
      <c r="G16" s="15">
        <v>2</v>
      </c>
      <c r="H16" s="15">
        <v>12</v>
      </c>
      <c r="I16" s="15">
        <v>1</v>
      </c>
      <c r="J16" s="15">
        <v>6</v>
      </c>
      <c r="K16" s="15"/>
      <c r="L16" s="15"/>
      <c r="M16" s="15"/>
      <c r="N16" s="15"/>
      <c r="O16" s="15">
        <v>20</v>
      </c>
      <c r="P16" s="15">
        <f t="shared" si="0"/>
        <v>52</v>
      </c>
      <c r="Q16" s="23">
        <f t="shared" si="1"/>
        <v>33.121019108280301</v>
      </c>
      <c r="R16" s="15">
        <v>26</v>
      </c>
      <c r="S16" s="15">
        <f t="shared" si="2"/>
        <v>78</v>
      </c>
      <c r="T16" s="15"/>
      <c r="U16" s="15">
        <v>5</v>
      </c>
      <c r="V16" s="15"/>
      <c r="W16" s="15">
        <v>1</v>
      </c>
      <c r="X16" s="15"/>
      <c r="Y16" s="15">
        <v>1</v>
      </c>
      <c r="Z16" s="15">
        <v>11</v>
      </c>
      <c r="AA16" s="15">
        <v>3</v>
      </c>
      <c r="AB16" s="15">
        <v>11</v>
      </c>
      <c r="AC16" s="15"/>
      <c r="AD16" s="15"/>
      <c r="AE16" s="15"/>
      <c r="AF16" s="15"/>
      <c r="AG16" s="15">
        <v>19</v>
      </c>
      <c r="AH16" s="15">
        <f t="shared" si="3"/>
        <v>51</v>
      </c>
      <c r="AI16" s="23">
        <f t="shared" si="4"/>
        <v>32.075471698113198</v>
      </c>
      <c r="AJ16" s="15">
        <v>16</v>
      </c>
      <c r="AK16" s="15">
        <f t="shared" si="5"/>
        <v>67</v>
      </c>
      <c r="AL16" s="23">
        <f t="shared" si="6"/>
        <v>32.598245403196699</v>
      </c>
      <c r="AM16" s="34"/>
      <c r="AN16" s="37">
        <v>157</v>
      </c>
      <c r="AO16" s="36">
        <f t="shared" si="7"/>
        <v>157</v>
      </c>
      <c r="AP16" s="37"/>
      <c r="AQ16" s="46">
        <v>2</v>
      </c>
      <c r="AR16" s="36"/>
      <c r="AS16" s="46"/>
      <c r="AT16" s="36">
        <f t="shared" si="8"/>
        <v>157</v>
      </c>
      <c r="AU16" s="46">
        <f t="shared" si="9"/>
        <v>159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2</v>
      </c>
      <c r="C39" s="16">
        <f t="shared" si="10"/>
        <v>62</v>
      </c>
      <c r="D39" s="16">
        <f t="shared" si="10"/>
        <v>0</v>
      </c>
      <c r="E39" s="16">
        <f t="shared" si="10"/>
        <v>28</v>
      </c>
      <c r="F39" s="16">
        <f t="shared" si="10"/>
        <v>0</v>
      </c>
      <c r="G39" s="16">
        <f t="shared" si="10"/>
        <v>3</v>
      </c>
      <c r="H39" s="16">
        <f t="shared" si="10"/>
        <v>215</v>
      </c>
      <c r="I39" s="16">
        <f t="shared" si="10"/>
        <v>28</v>
      </c>
      <c r="J39" s="16">
        <f t="shared" si="10"/>
        <v>30</v>
      </c>
      <c r="K39" s="16">
        <f t="shared" si="10"/>
        <v>0</v>
      </c>
      <c r="L39" s="16">
        <f t="shared" si="10"/>
        <v>0</v>
      </c>
      <c r="M39" s="16">
        <f t="shared" si="10"/>
        <v>17</v>
      </c>
      <c r="N39" s="16">
        <f t="shared" si="10"/>
        <v>0</v>
      </c>
      <c r="O39" s="16">
        <f t="shared" si="10"/>
        <v>254</v>
      </c>
      <c r="P39" s="16">
        <f t="shared" si="10"/>
        <v>639</v>
      </c>
      <c r="Q39" s="25">
        <f>IF(P39=0,0,(P39/AT39)*100)</f>
        <v>33.143153526970998</v>
      </c>
      <c r="R39" s="16">
        <f t="shared" ref="R39:AH39" si="11">SUM(R8:R20)</f>
        <v>266</v>
      </c>
      <c r="S39" s="16">
        <f t="shared" si="11"/>
        <v>905</v>
      </c>
      <c r="T39" s="16">
        <f t="shared" si="11"/>
        <v>0</v>
      </c>
      <c r="U39" s="16">
        <f t="shared" si="11"/>
        <v>46</v>
      </c>
      <c r="V39" s="16">
        <f t="shared" si="11"/>
        <v>0</v>
      </c>
      <c r="W39" s="16">
        <f t="shared" si="11"/>
        <v>30</v>
      </c>
      <c r="X39" s="16">
        <f t="shared" si="11"/>
        <v>1</v>
      </c>
      <c r="Y39" s="16">
        <f t="shared" si="11"/>
        <v>9</v>
      </c>
      <c r="Z39" s="16">
        <f t="shared" si="11"/>
        <v>204</v>
      </c>
      <c r="AA39" s="16">
        <f t="shared" si="11"/>
        <v>29</v>
      </c>
      <c r="AB39" s="16">
        <f t="shared" si="11"/>
        <v>43</v>
      </c>
      <c r="AC39" s="16">
        <f t="shared" si="11"/>
        <v>0</v>
      </c>
      <c r="AD39" s="16">
        <f t="shared" si="11"/>
        <v>0</v>
      </c>
      <c r="AE39" s="16">
        <f t="shared" si="11"/>
        <v>6</v>
      </c>
      <c r="AF39" s="16">
        <f t="shared" si="11"/>
        <v>0</v>
      </c>
      <c r="AG39" s="16">
        <f t="shared" si="11"/>
        <v>253</v>
      </c>
      <c r="AH39" s="16">
        <f t="shared" si="11"/>
        <v>621</v>
      </c>
      <c r="AI39" s="23">
        <f>IF(AH39=0,0,(AH39/AU39)*100)</f>
        <v>32.326913066111402</v>
      </c>
      <c r="AJ39" s="16">
        <f t="shared" ref="AJ39:AM39" si="12">SUM(AJ8:AJ20)</f>
        <v>244</v>
      </c>
      <c r="AK39" s="16">
        <f t="shared" si="12"/>
        <v>865</v>
      </c>
      <c r="AL39" s="25">
        <f>(Q39+AI39)/2</f>
        <v>32.735033296541197</v>
      </c>
      <c r="AM39" s="38">
        <f t="shared" si="12"/>
        <v>0</v>
      </c>
      <c r="AN39" s="40">
        <f>SUM(AN8:AN37)</f>
        <v>1928</v>
      </c>
      <c r="AO39" s="40">
        <f>SUM(AO8:AO37)</f>
        <v>1928</v>
      </c>
      <c r="AP39" s="38">
        <f t="shared" ref="AP39:AS39" si="13">SUM(AP7:AP20)</f>
        <v>0</v>
      </c>
      <c r="AQ39" s="52">
        <f t="shared" si="13"/>
        <v>2</v>
      </c>
      <c r="AR39" s="54">
        <f t="shared" si="13"/>
        <v>0</v>
      </c>
      <c r="AS39" s="54">
        <f t="shared" si="13"/>
        <v>9</v>
      </c>
      <c r="AT39" s="40">
        <f>SUM(AT8:AT37)</f>
        <v>1928</v>
      </c>
      <c r="AU39" s="55">
        <f>SUM(AU8:AU37)</f>
        <v>1921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2</v>
      </c>
      <c r="C42" s="10">
        <f t="shared" ref="C42:O42" si="14">C39+U39</f>
        <v>108</v>
      </c>
      <c r="D42" s="10">
        <f t="shared" si="14"/>
        <v>0</v>
      </c>
      <c r="E42" s="10">
        <f t="shared" si="14"/>
        <v>58</v>
      </c>
      <c r="F42" s="10">
        <f t="shared" si="14"/>
        <v>1</v>
      </c>
      <c r="G42" s="10">
        <f t="shared" si="14"/>
        <v>12</v>
      </c>
      <c r="H42" s="10">
        <f t="shared" si="14"/>
        <v>419</v>
      </c>
      <c r="I42" s="10">
        <f t="shared" si="14"/>
        <v>57</v>
      </c>
      <c r="J42" s="10">
        <f t="shared" si="14"/>
        <v>73</v>
      </c>
      <c r="K42" s="10">
        <f t="shared" si="14"/>
        <v>0</v>
      </c>
      <c r="L42" s="10">
        <f t="shared" si="14"/>
        <v>0</v>
      </c>
      <c r="M42" s="10">
        <f t="shared" si="14"/>
        <v>23</v>
      </c>
      <c r="N42" s="10">
        <f t="shared" si="14"/>
        <v>0</v>
      </c>
      <c r="O42" s="10">
        <f t="shared" si="14"/>
        <v>507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0" top="0" bottom="0" header="0" footer="0"/>
  <pageSetup paperSize="9" scale="80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/>
  </sheetPr>
  <dimension ref="A1:AX43"/>
  <sheetViews>
    <sheetView workbookViewId="0">
      <pane xSplit="1" ySplit="6" topLeftCell="P7" activePane="bottomRight" state="frozen"/>
      <selection pane="topRight"/>
      <selection pane="bottomLeft"/>
      <selection pane="bottomRight" activeCell="AN9" sqref="AN9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17</v>
      </c>
      <c r="AO2" s="86"/>
      <c r="AP2" s="86"/>
      <c r="AQ2" s="92" t="s">
        <v>62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 t="shared" ref="P8:P16" si="0">SUM(B8:O8)</f>
        <v>0</v>
      </c>
      <c r="Q8" s="23">
        <f t="shared" ref="Q8:Q16" si="1">IF(P8=0,0,(P8/AT8)*100)</f>
        <v>0</v>
      </c>
      <c r="R8" s="15"/>
      <c r="S8" s="15">
        <f t="shared" ref="S8:S16" si="2">P8+R8</f>
        <v>0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>
        <f t="shared" ref="AH8:AH16" si="3">SUM(T8:AG8)</f>
        <v>0</v>
      </c>
      <c r="AI8" s="23">
        <f t="shared" ref="AI8:AI16" si="4">IF(AH8=0,0,(AH8/AU8)*100)</f>
        <v>0</v>
      </c>
      <c r="AJ8" s="15"/>
      <c r="AK8" s="15">
        <f t="shared" ref="AK8:AK16" si="5">AH8+AJ8</f>
        <v>0</v>
      </c>
      <c r="AL8" s="23">
        <f t="shared" ref="AL8:AL16" si="6">(Q8+AI8)/2</f>
        <v>0</v>
      </c>
      <c r="AM8" s="34"/>
      <c r="AN8" s="37">
        <v>314</v>
      </c>
      <c r="AO8" s="36">
        <f t="shared" ref="AO8:AO16" si="7">AN8</f>
        <v>314</v>
      </c>
      <c r="AP8" s="37"/>
      <c r="AQ8" s="46">
        <v>4</v>
      </c>
      <c r="AR8" s="36"/>
      <c r="AS8" s="46">
        <v>2</v>
      </c>
      <c r="AT8" s="36">
        <f t="shared" ref="AT8:AT16" si="8">AN8+AP8-AR8</f>
        <v>314</v>
      </c>
      <c r="AU8" s="46">
        <f t="shared" ref="AU8:AU16" si="9">AT8+AQ8-AS8</f>
        <v>316</v>
      </c>
      <c r="AV8" s="45"/>
      <c r="AW8" s="15"/>
    </row>
    <row r="9" spans="1:50">
      <c r="A9" s="16">
        <v>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>
        <f t="shared" si="0"/>
        <v>0</v>
      </c>
      <c r="Q9" s="23">
        <f t="shared" si="1"/>
        <v>0</v>
      </c>
      <c r="R9" s="15"/>
      <c r="S9" s="15">
        <f t="shared" si="2"/>
        <v>0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>
        <f t="shared" si="3"/>
        <v>0</v>
      </c>
      <c r="AI9" s="23">
        <f t="shared" si="4"/>
        <v>0</v>
      </c>
      <c r="AJ9" s="15"/>
      <c r="AK9" s="15">
        <f t="shared" si="5"/>
        <v>0</v>
      </c>
      <c r="AL9" s="23">
        <f t="shared" si="6"/>
        <v>0</v>
      </c>
      <c r="AM9" s="34"/>
      <c r="AN9" s="37">
        <v>211</v>
      </c>
      <c r="AO9" s="36">
        <f t="shared" si="7"/>
        <v>211</v>
      </c>
      <c r="AP9" s="37"/>
      <c r="AQ9" s="46"/>
      <c r="AR9" s="36"/>
      <c r="AS9" s="46"/>
      <c r="AT9" s="36">
        <f t="shared" si="8"/>
        <v>211</v>
      </c>
      <c r="AU9" s="46">
        <f t="shared" si="9"/>
        <v>211</v>
      </c>
      <c r="AV9" s="45"/>
      <c r="AW9" s="15"/>
    </row>
    <row r="10" spans="1:50">
      <c r="A10" s="16">
        <v>3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>
        <f t="shared" si="0"/>
        <v>0</v>
      </c>
      <c r="Q10" s="23">
        <f t="shared" si="1"/>
        <v>0</v>
      </c>
      <c r="R10" s="15"/>
      <c r="S10" s="15">
        <f t="shared" si="2"/>
        <v>0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>
        <f t="shared" si="3"/>
        <v>0</v>
      </c>
      <c r="AI10" s="23">
        <f t="shared" si="4"/>
        <v>0</v>
      </c>
      <c r="AJ10" s="15"/>
      <c r="AK10" s="15">
        <f t="shared" si="5"/>
        <v>0</v>
      </c>
      <c r="AL10" s="23">
        <f t="shared" si="6"/>
        <v>0</v>
      </c>
      <c r="AM10" s="34"/>
      <c r="AN10" s="37">
        <v>250</v>
      </c>
      <c r="AO10" s="36">
        <f t="shared" si="7"/>
        <v>250</v>
      </c>
      <c r="AP10" s="37"/>
      <c r="AQ10" s="46"/>
      <c r="AR10" s="36"/>
      <c r="AS10" s="46"/>
      <c r="AT10" s="36">
        <f t="shared" si="8"/>
        <v>250</v>
      </c>
      <c r="AU10" s="46">
        <f t="shared" si="9"/>
        <v>250</v>
      </c>
      <c r="AV10" s="45"/>
      <c r="AW10" s="15"/>
    </row>
    <row r="11" spans="1:50">
      <c r="A11" s="16">
        <v>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>
        <f t="shared" si="0"/>
        <v>0</v>
      </c>
      <c r="Q11" s="23">
        <f t="shared" si="1"/>
        <v>0</v>
      </c>
      <c r="R11" s="15"/>
      <c r="S11" s="15">
        <f t="shared" si="2"/>
        <v>0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>
        <f t="shared" si="3"/>
        <v>0</v>
      </c>
      <c r="AI11" s="23">
        <f t="shared" si="4"/>
        <v>0</v>
      </c>
      <c r="AJ11" s="15"/>
      <c r="AK11" s="15">
        <f t="shared" si="5"/>
        <v>0</v>
      </c>
      <c r="AL11" s="23">
        <f t="shared" si="6"/>
        <v>0</v>
      </c>
      <c r="AM11" s="34"/>
      <c r="AN11" s="37">
        <v>173</v>
      </c>
      <c r="AO11" s="36">
        <f t="shared" si="7"/>
        <v>173</v>
      </c>
      <c r="AP11" s="37"/>
      <c r="AQ11" s="46"/>
      <c r="AR11" s="36"/>
      <c r="AS11" s="46">
        <v>1</v>
      </c>
      <c r="AT11" s="36">
        <f t="shared" si="8"/>
        <v>173</v>
      </c>
      <c r="AU11" s="46">
        <f t="shared" si="9"/>
        <v>172</v>
      </c>
      <c r="AV11" s="45"/>
      <c r="AW11" s="15"/>
    </row>
    <row r="12" spans="1:50">
      <c r="A12" s="16">
        <v>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>
        <f t="shared" si="0"/>
        <v>0</v>
      </c>
      <c r="Q12" s="23">
        <f t="shared" si="1"/>
        <v>0</v>
      </c>
      <c r="R12" s="15"/>
      <c r="S12" s="15">
        <f t="shared" si="2"/>
        <v>0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>
        <f t="shared" si="3"/>
        <v>0</v>
      </c>
      <c r="AI12" s="23">
        <f t="shared" si="4"/>
        <v>0</v>
      </c>
      <c r="AJ12" s="15"/>
      <c r="AK12" s="15">
        <f t="shared" si="5"/>
        <v>0</v>
      </c>
      <c r="AL12" s="23">
        <f t="shared" si="6"/>
        <v>0</v>
      </c>
      <c r="AM12" s="34"/>
      <c r="AN12" s="37">
        <v>246</v>
      </c>
      <c r="AO12" s="36">
        <f t="shared" si="7"/>
        <v>246</v>
      </c>
      <c r="AP12" s="37"/>
      <c r="AQ12" s="46">
        <v>3</v>
      </c>
      <c r="AR12" s="36"/>
      <c r="AS12" s="46"/>
      <c r="AT12" s="36">
        <f t="shared" si="8"/>
        <v>246</v>
      </c>
      <c r="AU12" s="46">
        <f t="shared" si="9"/>
        <v>249</v>
      </c>
      <c r="AV12" s="45"/>
      <c r="AW12" s="15"/>
    </row>
    <row r="13" spans="1:50">
      <c r="A13" s="16">
        <v>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>
        <f t="shared" si="0"/>
        <v>0</v>
      </c>
      <c r="Q13" s="23">
        <f t="shared" si="1"/>
        <v>0</v>
      </c>
      <c r="R13" s="15"/>
      <c r="S13" s="15">
        <f t="shared" si="2"/>
        <v>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>
        <f t="shared" si="3"/>
        <v>0</v>
      </c>
      <c r="AI13" s="23">
        <f t="shared" si="4"/>
        <v>0</v>
      </c>
      <c r="AJ13" s="15"/>
      <c r="AK13" s="15">
        <f t="shared" si="5"/>
        <v>0</v>
      </c>
      <c r="AL13" s="23">
        <f t="shared" si="6"/>
        <v>0</v>
      </c>
      <c r="AM13" s="34"/>
      <c r="AN13" s="37">
        <v>192</v>
      </c>
      <c r="AO13" s="36">
        <f t="shared" si="7"/>
        <v>192</v>
      </c>
      <c r="AP13" s="37"/>
      <c r="AQ13" s="46"/>
      <c r="AR13" s="36"/>
      <c r="AS13" s="46">
        <v>3</v>
      </c>
      <c r="AT13" s="36">
        <f t="shared" si="8"/>
        <v>192</v>
      </c>
      <c r="AU13" s="46">
        <f t="shared" si="9"/>
        <v>189</v>
      </c>
      <c r="AV13" s="45"/>
      <c r="AW13" s="15"/>
    </row>
    <row r="14" spans="1:50">
      <c r="A14" s="16">
        <v>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>
        <f t="shared" si="0"/>
        <v>0</v>
      </c>
      <c r="Q14" s="23">
        <f t="shared" si="1"/>
        <v>0</v>
      </c>
      <c r="R14" s="15"/>
      <c r="S14" s="15">
        <f t="shared" si="2"/>
        <v>0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>
        <f t="shared" si="3"/>
        <v>0</v>
      </c>
      <c r="AI14" s="23">
        <f t="shared" si="4"/>
        <v>0</v>
      </c>
      <c r="AJ14" s="15"/>
      <c r="AK14" s="15">
        <f t="shared" si="5"/>
        <v>0</v>
      </c>
      <c r="AL14" s="23">
        <f t="shared" si="6"/>
        <v>0</v>
      </c>
      <c r="AM14" s="34"/>
      <c r="AN14" s="37">
        <v>188</v>
      </c>
      <c r="AO14" s="36">
        <f t="shared" si="7"/>
        <v>188</v>
      </c>
      <c r="AP14" s="37"/>
      <c r="AQ14" s="46"/>
      <c r="AR14" s="36"/>
      <c r="AS14" s="46"/>
      <c r="AT14" s="36">
        <f t="shared" si="8"/>
        <v>188</v>
      </c>
      <c r="AU14" s="46">
        <f t="shared" si="9"/>
        <v>188</v>
      </c>
      <c r="AV14" s="45"/>
      <c r="AW14" s="15"/>
    </row>
    <row r="15" spans="1:50">
      <c r="A15" s="16">
        <v>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>
        <f t="shared" si="0"/>
        <v>0</v>
      </c>
      <c r="Q15" s="23">
        <f t="shared" si="1"/>
        <v>0</v>
      </c>
      <c r="R15" s="15"/>
      <c r="S15" s="15">
        <f t="shared" si="2"/>
        <v>0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>
        <f t="shared" si="3"/>
        <v>0</v>
      </c>
      <c r="AI15" s="23">
        <f t="shared" si="4"/>
        <v>0</v>
      </c>
      <c r="AJ15" s="15"/>
      <c r="AK15" s="15">
        <f t="shared" si="5"/>
        <v>0</v>
      </c>
      <c r="AL15" s="23">
        <f t="shared" si="6"/>
        <v>0</v>
      </c>
      <c r="AM15" s="34"/>
      <c r="AN15" s="37">
        <v>187</v>
      </c>
      <c r="AO15" s="36">
        <f t="shared" si="7"/>
        <v>187</v>
      </c>
      <c r="AP15" s="37"/>
      <c r="AQ15" s="46"/>
      <c r="AR15" s="36"/>
      <c r="AS15" s="46"/>
      <c r="AT15" s="36">
        <f t="shared" si="8"/>
        <v>187</v>
      </c>
      <c r="AU15" s="46">
        <f t="shared" si="9"/>
        <v>187</v>
      </c>
      <c r="AV15" s="45"/>
      <c r="AW15" s="15"/>
    </row>
    <row r="16" spans="1:50">
      <c r="A16" s="16">
        <v>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>
        <f t="shared" si="0"/>
        <v>0</v>
      </c>
      <c r="Q16" s="23">
        <f t="shared" si="1"/>
        <v>0</v>
      </c>
      <c r="R16" s="15"/>
      <c r="S16" s="15">
        <f t="shared" si="2"/>
        <v>0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>
        <f t="shared" si="3"/>
        <v>0</v>
      </c>
      <c r="AI16" s="23">
        <f t="shared" si="4"/>
        <v>0</v>
      </c>
      <c r="AJ16" s="15"/>
      <c r="AK16" s="15">
        <f t="shared" si="5"/>
        <v>0</v>
      </c>
      <c r="AL16" s="23">
        <f t="shared" si="6"/>
        <v>0</v>
      </c>
      <c r="AM16" s="34"/>
      <c r="AN16" s="37">
        <v>159</v>
      </c>
      <c r="AO16" s="36">
        <f t="shared" si="7"/>
        <v>159</v>
      </c>
      <c r="AP16" s="37"/>
      <c r="AQ16" s="46"/>
      <c r="AR16" s="36"/>
      <c r="AS16" s="46">
        <v>2</v>
      </c>
      <c r="AT16" s="36">
        <f t="shared" si="8"/>
        <v>159</v>
      </c>
      <c r="AU16" s="46">
        <f t="shared" si="9"/>
        <v>157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0</v>
      </c>
      <c r="C39" s="16">
        <f t="shared" si="10"/>
        <v>0</v>
      </c>
      <c r="D39" s="16">
        <f t="shared" si="10"/>
        <v>0</v>
      </c>
      <c r="E39" s="16">
        <f t="shared" si="10"/>
        <v>0</v>
      </c>
      <c r="F39" s="16">
        <f t="shared" si="10"/>
        <v>0</v>
      </c>
      <c r="G39" s="16">
        <f t="shared" si="10"/>
        <v>0</v>
      </c>
      <c r="H39" s="16">
        <f t="shared" si="10"/>
        <v>0</v>
      </c>
      <c r="I39" s="16">
        <f t="shared" si="10"/>
        <v>0</v>
      </c>
      <c r="J39" s="16">
        <f t="shared" si="10"/>
        <v>0</v>
      </c>
      <c r="K39" s="16">
        <f t="shared" si="10"/>
        <v>0</v>
      </c>
      <c r="L39" s="16">
        <f t="shared" si="10"/>
        <v>0</v>
      </c>
      <c r="M39" s="16">
        <f t="shared" si="10"/>
        <v>0</v>
      </c>
      <c r="N39" s="16">
        <f t="shared" si="10"/>
        <v>0</v>
      </c>
      <c r="O39" s="16">
        <f t="shared" si="10"/>
        <v>0</v>
      </c>
      <c r="P39" s="16">
        <f t="shared" si="10"/>
        <v>0</v>
      </c>
      <c r="Q39" s="25">
        <f>IF(P39=0,0,(P39/AT39)*100)</f>
        <v>0</v>
      </c>
      <c r="R39" s="16">
        <f t="shared" ref="R39:AH39" si="11">SUM(R8:R20)</f>
        <v>0</v>
      </c>
      <c r="S39" s="16">
        <f t="shared" si="11"/>
        <v>0</v>
      </c>
      <c r="T39" s="16">
        <f t="shared" si="11"/>
        <v>0</v>
      </c>
      <c r="U39" s="16">
        <f t="shared" si="11"/>
        <v>0</v>
      </c>
      <c r="V39" s="16">
        <f t="shared" si="11"/>
        <v>0</v>
      </c>
      <c r="W39" s="16">
        <f t="shared" si="11"/>
        <v>0</v>
      </c>
      <c r="X39" s="16">
        <f t="shared" si="11"/>
        <v>0</v>
      </c>
      <c r="Y39" s="16">
        <f t="shared" si="11"/>
        <v>0</v>
      </c>
      <c r="Z39" s="16">
        <f t="shared" si="11"/>
        <v>0</v>
      </c>
      <c r="AA39" s="16">
        <f t="shared" si="11"/>
        <v>0</v>
      </c>
      <c r="AB39" s="16">
        <f t="shared" si="11"/>
        <v>0</v>
      </c>
      <c r="AC39" s="16">
        <f t="shared" si="11"/>
        <v>0</v>
      </c>
      <c r="AD39" s="16">
        <f t="shared" si="11"/>
        <v>0</v>
      </c>
      <c r="AE39" s="16">
        <f t="shared" si="11"/>
        <v>0</v>
      </c>
      <c r="AF39" s="16">
        <f t="shared" si="11"/>
        <v>0</v>
      </c>
      <c r="AG39" s="16">
        <f t="shared" si="11"/>
        <v>0</v>
      </c>
      <c r="AH39" s="16">
        <f t="shared" si="11"/>
        <v>0</v>
      </c>
      <c r="AI39" s="23">
        <f>IF(AH39=0,0,(AH39/AU39)*100)</f>
        <v>0</v>
      </c>
      <c r="AJ39" s="16">
        <f t="shared" ref="AJ39:AM39" si="12">SUM(AJ8:AJ20)</f>
        <v>0</v>
      </c>
      <c r="AK39" s="16">
        <f t="shared" si="12"/>
        <v>0</v>
      </c>
      <c r="AL39" s="25">
        <f>(Q39+AI39)/2</f>
        <v>0</v>
      </c>
      <c r="AM39" s="38">
        <f t="shared" si="12"/>
        <v>0</v>
      </c>
      <c r="AN39" s="40">
        <f>SUM(AN8:AN37)</f>
        <v>1920</v>
      </c>
      <c r="AO39" s="40">
        <f>SUM(AO8:AO37)</f>
        <v>1920</v>
      </c>
      <c r="AP39" s="38">
        <f t="shared" ref="AP39:AS39" si="13">SUM(AP7:AP20)</f>
        <v>0</v>
      </c>
      <c r="AQ39" s="52">
        <f t="shared" si="13"/>
        <v>7</v>
      </c>
      <c r="AR39" s="54">
        <f t="shared" si="13"/>
        <v>0</v>
      </c>
      <c r="AS39" s="54">
        <f t="shared" si="13"/>
        <v>8</v>
      </c>
      <c r="AT39" s="40">
        <f>SUM(AT8:AT37)</f>
        <v>1920</v>
      </c>
      <c r="AU39" s="55">
        <f>SUM(AU8:AU37)</f>
        <v>1919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0</v>
      </c>
      <c r="C42" s="10">
        <f t="shared" ref="C42:O42" si="14">C39+U39</f>
        <v>0</v>
      </c>
      <c r="D42" s="10">
        <f t="shared" si="14"/>
        <v>0</v>
      </c>
      <c r="E42" s="10">
        <f t="shared" si="14"/>
        <v>0</v>
      </c>
      <c r="F42" s="10">
        <f t="shared" si="14"/>
        <v>0</v>
      </c>
      <c r="G42" s="10">
        <f t="shared" si="14"/>
        <v>0</v>
      </c>
      <c r="H42" s="10">
        <f t="shared" si="14"/>
        <v>0</v>
      </c>
      <c r="I42" s="10">
        <f t="shared" si="14"/>
        <v>0</v>
      </c>
      <c r="J42" s="10">
        <f t="shared" si="14"/>
        <v>0</v>
      </c>
      <c r="K42" s="10">
        <f t="shared" si="14"/>
        <v>0</v>
      </c>
      <c r="L42" s="10">
        <f t="shared" si="14"/>
        <v>0</v>
      </c>
      <c r="M42" s="10">
        <f t="shared" si="14"/>
        <v>0</v>
      </c>
      <c r="N42" s="10">
        <f t="shared" si="14"/>
        <v>0</v>
      </c>
      <c r="O42" s="10">
        <f t="shared" si="14"/>
        <v>0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0" top="0" bottom="0" header="0" footer="0"/>
  <pageSetup paperSize="9" scale="8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AP53"/>
  <sheetViews>
    <sheetView tabSelected="1" workbookViewId="0">
      <selection activeCell="AA30" sqref="AA30"/>
    </sheetView>
  </sheetViews>
  <sheetFormatPr defaultColWidth="9.1328125" defaultRowHeight="12.75"/>
  <cols>
    <col min="1" max="1" width="5.53125" style="1" customWidth="1"/>
    <col min="2" max="2" width="3" style="1" customWidth="1"/>
    <col min="3" max="3" width="5.265625" style="1" customWidth="1"/>
    <col min="4" max="4" width="9.1328125" style="1" customWidth="1"/>
    <col min="5" max="5" width="3" style="1" customWidth="1"/>
    <col min="6" max="6" width="6.59765625" style="1" customWidth="1"/>
    <col min="7" max="7" width="2.1328125" style="1" customWidth="1"/>
    <col min="8" max="8" width="5.53125" style="1" customWidth="1"/>
    <col min="9" max="9" width="4.1328125" style="1" customWidth="1"/>
    <col min="10" max="10" width="1.1328125" style="1" customWidth="1"/>
    <col min="11" max="11" width="3.6640625" style="1" customWidth="1"/>
    <col min="12" max="12" width="3.3984375" style="1" customWidth="1"/>
    <col min="13" max="13" width="6.86328125" style="1" customWidth="1"/>
    <col min="14" max="16" width="3" style="1" customWidth="1"/>
    <col min="17" max="19" width="2.265625" style="1" customWidth="1"/>
    <col min="20" max="20" width="2.6640625" style="1" customWidth="1"/>
    <col min="21" max="22" width="3.1328125" style="1" customWidth="1"/>
    <col min="23" max="23" width="1.3984375" style="1" customWidth="1"/>
    <col min="24" max="24" width="7.46484375" style="1" customWidth="1"/>
    <col min="25" max="30" width="9.1328125" style="1" customWidth="1"/>
    <col min="31" max="16384" width="9.1328125" style="1"/>
  </cols>
  <sheetData>
    <row r="1" spans="1:42" ht="20.25" customHeight="1">
      <c r="A1" s="102" t="s">
        <v>77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 spans="1:42" ht="15.75" customHeight="1">
      <c r="A2" s="121" t="s">
        <v>136</v>
      </c>
      <c r="B2" s="121"/>
      <c r="C2" s="122"/>
      <c r="D2" s="123"/>
      <c r="E2" s="123"/>
      <c r="F2" s="124"/>
      <c r="G2" s="125" t="s">
        <v>137</v>
      </c>
      <c r="H2" s="126"/>
      <c r="I2" s="127"/>
      <c r="J2" s="128"/>
      <c r="K2" s="129"/>
      <c r="L2" s="103" t="s">
        <v>138</v>
      </c>
      <c r="M2" s="104"/>
      <c r="N2" s="104"/>
      <c r="O2" s="104"/>
      <c r="P2" s="104"/>
      <c r="Q2" s="105"/>
      <c r="R2" s="130"/>
      <c r="S2" s="131"/>
      <c r="T2" s="131"/>
      <c r="U2" s="131"/>
      <c r="V2" s="131"/>
      <c r="W2" s="131"/>
      <c r="X2" s="132"/>
      <c r="Y2" s="106"/>
      <c r="Z2" s="106"/>
      <c r="AA2" s="106"/>
      <c r="AB2" s="106"/>
      <c r="AC2" s="106"/>
      <c r="AD2" s="106"/>
      <c r="AE2" s="107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</row>
    <row r="3" spans="1:42" ht="14.2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42" ht="18.75" customHeight="1">
      <c r="A4" s="110" t="s">
        <v>78</v>
      </c>
      <c r="B4" s="111"/>
      <c r="C4" s="111"/>
      <c r="D4" s="111"/>
      <c r="E4" s="111"/>
      <c r="F4" s="111"/>
      <c r="G4" s="111"/>
      <c r="H4" s="111"/>
      <c r="I4" s="111"/>
      <c r="J4" s="111"/>
      <c r="K4" s="112"/>
      <c r="L4" s="113" t="s">
        <v>79</v>
      </c>
      <c r="M4" s="114"/>
      <c r="N4" s="114"/>
      <c r="O4" s="114"/>
      <c r="P4" s="114"/>
      <c r="Q4" s="115"/>
      <c r="R4" s="174" t="s">
        <v>142</v>
      </c>
      <c r="S4" s="175"/>
      <c r="T4" s="175"/>
      <c r="U4" s="175"/>
      <c r="V4" s="175"/>
      <c r="W4" s="175"/>
      <c r="X4" s="176"/>
    </row>
    <row r="5" spans="1:42" ht="20.25" customHeight="1">
      <c r="A5" s="116" t="s">
        <v>80</v>
      </c>
      <c r="B5" s="116"/>
      <c r="C5" s="117" t="s">
        <v>81</v>
      </c>
      <c r="D5" s="117"/>
      <c r="E5" s="117"/>
      <c r="F5" s="117"/>
      <c r="G5" s="117" t="s">
        <v>82</v>
      </c>
      <c r="H5" s="117"/>
      <c r="I5" s="117" t="s">
        <v>83</v>
      </c>
      <c r="J5" s="117"/>
      <c r="K5" s="117"/>
      <c r="L5" s="118"/>
      <c r="M5" s="119"/>
      <c r="N5" s="119"/>
      <c r="O5" s="119"/>
      <c r="P5" s="119"/>
      <c r="Q5" s="120"/>
      <c r="R5" s="118"/>
      <c r="S5" s="119"/>
      <c r="T5" s="119"/>
      <c r="U5" s="119"/>
      <c r="V5" s="119"/>
      <c r="W5" s="119"/>
      <c r="X5" s="120"/>
    </row>
    <row r="6" spans="1:42" ht="15" customHeight="1">
      <c r="A6" s="133" t="s">
        <v>27</v>
      </c>
      <c r="B6" s="133"/>
      <c r="C6" s="223" t="s">
        <v>84</v>
      </c>
      <c r="D6" s="223"/>
      <c r="E6" s="223"/>
      <c r="F6" s="223"/>
      <c r="G6" s="133"/>
      <c r="H6" s="133"/>
      <c r="I6" s="133"/>
      <c r="J6" s="133"/>
      <c r="K6" s="133"/>
      <c r="L6" s="193" t="s">
        <v>85</v>
      </c>
      <c r="M6" s="194"/>
      <c r="N6" s="194"/>
      <c r="O6" s="194"/>
      <c r="P6" s="194"/>
      <c r="Q6" s="195"/>
      <c r="R6" s="199" t="s">
        <v>86</v>
      </c>
      <c r="S6" s="199"/>
      <c r="T6" s="199"/>
      <c r="U6" s="199"/>
      <c r="V6" s="199"/>
      <c r="W6" s="199"/>
      <c r="X6" s="199"/>
    </row>
    <row r="7" spans="1:42" ht="15" customHeight="1">
      <c r="A7" s="133" t="s">
        <v>28</v>
      </c>
      <c r="B7" s="133"/>
      <c r="C7" s="222" t="s">
        <v>87</v>
      </c>
      <c r="D7" s="222"/>
      <c r="E7" s="222"/>
      <c r="F7" s="222"/>
      <c r="G7" s="133"/>
      <c r="H7" s="133"/>
      <c r="I7" s="133"/>
      <c r="J7" s="133"/>
      <c r="K7" s="133"/>
      <c r="L7" s="196"/>
      <c r="M7" s="197"/>
      <c r="N7" s="197"/>
      <c r="O7" s="197"/>
      <c r="P7" s="197"/>
      <c r="Q7" s="198"/>
      <c r="R7" s="199"/>
      <c r="S7" s="199"/>
      <c r="T7" s="199"/>
      <c r="U7" s="199"/>
      <c r="V7" s="199"/>
      <c r="W7" s="199"/>
      <c r="X7" s="199"/>
    </row>
    <row r="8" spans="1:42" ht="16.5" customHeight="1">
      <c r="A8" s="133" t="s">
        <v>29</v>
      </c>
      <c r="B8" s="133"/>
      <c r="C8" s="223" t="s">
        <v>88</v>
      </c>
      <c r="D8" s="223"/>
      <c r="E8" s="223"/>
      <c r="F8" s="223"/>
      <c r="G8" s="133"/>
      <c r="H8" s="133"/>
      <c r="I8" s="133"/>
      <c r="J8" s="133"/>
      <c r="K8" s="133"/>
      <c r="L8" s="134"/>
      <c r="M8" s="135"/>
      <c r="N8" s="135"/>
      <c r="O8" s="135"/>
      <c r="P8" s="135"/>
      <c r="Q8" s="136"/>
      <c r="R8" s="137" t="s">
        <v>82</v>
      </c>
      <c r="S8" s="137"/>
      <c r="T8" s="137"/>
      <c r="U8" s="137"/>
      <c r="V8" s="137" t="s">
        <v>83</v>
      </c>
      <c r="W8" s="137"/>
      <c r="X8" s="137"/>
    </row>
    <row r="9" spans="1:42" ht="15.75" customHeight="1">
      <c r="A9" s="133" t="s">
        <v>30</v>
      </c>
      <c r="B9" s="133"/>
      <c r="C9" s="222" t="s">
        <v>89</v>
      </c>
      <c r="D9" s="222"/>
      <c r="E9" s="222"/>
      <c r="F9" s="222"/>
      <c r="G9" s="133"/>
      <c r="H9" s="133"/>
      <c r="I9" s="133"/>
      <c r="J9" s="133"/>
      <c r="K9" s="133"/>
      <c r="L9" s="138" t="s">
        <v>90</v>
      </c>
      <c r="M9" s="139"/>
      <c r="N9" s="139"/>
      <c r="O9" s="139"/>
      <c r="P9" s="139"/>
      <c r="Q9" s="140"/>
      <c r="R9" s="133"/>
      <c r="S9" s="133"/>
      <c r="T9" s="133"/>
      <c r="U9" s="133"/>
      <c r="V9" s="133"/>
      <c r="W9" s="133"/>
      <c r="X9" s="133"/>
    </row>
    <row r="10" spans="1:42" ht="15.75" customHeight="1">
      <c r="A10" s="133" t="s">
        <v>31</v>
      </c>
      <c r="B10" s="133"/>
      <c r="C10" s="223" t="s">
        <v>91</v>
      </c>
      <c r="D10" s="223"/>
      <c r="E10" s="223"/>
      <c r="F10" s="223"/>
      <c r="G10" s="133"/>
      <c r="H10" s="133"/>
      <c r="I10" s="133"/>
      <c r="J10" s="133"/>
      <c r="K10" s="133"/>
      <c r="L10" s="141" t="s">
        <v>92</v>
      </c>
      <c r="M10" s="142"/>
      <c r="N10" s="142"/>
      <c r="O10" s="142"/>
      <c r="P10" s="142"/>
      <c r="Q10" s="143"/>
      <c r="R10" s="200"/>
      <c r="S10" s="200"/>
      <c r="T10" s="200"/>
      <c r="U10" s="200"/>
      <c r="V10" s="200"/>
      <c r="W10" s="200"/>
      <c r="X10" s="200"/>
    </row>
    <row r="11" spans="1:42" ht="17.25" customHeight="1">
      <c r="A11" s="133" t="s">
        <v>32</v>
      </c>
      <c r="B11" s="133"/>
      <c r="C11" s="223" t="s">
        <v>93</v>
      </c>
      <c r="D11" s="223"/>
      <c r="E11" s="223"/>
      <c r="F11" s="223"/>
      <c r="G11" s="133"/>
      <c r="H11" s="133"/>
      <c r="I11" s="133"/>
      <c r="J11" s="133"/>
      <c r="K11" s="133"/>
      <c r="L11" s="110" t="s">
        <v>94</v>
      </c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2"/>
    </row>
    <row r="12" spans="1:42" ht="14.25" customHeight="1">
      <c r="A12" s="133" t="s">
        <v>33</v>
      </c>
      <c r="B12" s="133"/>
      <c r="C12" s="222" t="s">
        <v>95</v>
      </c>
      <c r="D12" s="222"/>
      <c r="E12" s="222"/>
      <c r="F12" s="222"/>
      <c r="G12" s="133"/>
      <c r="H12" s="133"/>
      <c r="I12" s="133"/>
      <c r="J12" s="133"/>
      <c r="K12" s="133"/>
      <c r="L12" s="144" t="s">
        <v>96</v>
      </c>
      <c r="M12" s="145"/>
      <c r="N12" s="145"/>
      <c r="O12" s="146"/>
      <c r="P12" s="133" t="s">
        <v>97</v>
      </c>
      <c r="Q12" s="133"/>
      <c r="R12" s="133"/>
      <c r="S12" s="133"/>
      <c r="T12" s="133" t="s">
        <v>98</v>
      </c>
      <c r="U12" s="133"/>
      <c r="V12" s="133"/>
      <c r="W12" s="133"/>
      <c r="X12" s="82" t="s">
        <v>99</v>
      </c>
    </row>
    <row r="13" spans="1:42" ht="14.25" customHeight="1">
      <c r="A13" s="133" t="s">
        <v>34</v>
      </c>
      <c r="B13" s="133"/>
      <c r="C13" s="222" t="s">
        <v>100</v>
      </c>
      <c r="D13" s="222"/>
      <c r="E13" s="222"/>
      <c r="F13" s="222"/>
      <c r="G13" s="133"/>
      <c r="H13" s="133"/>
      <c r="I13" s="133"/>
      <c r="J13" s="133"/>
      <c r="K13" s="133"/>
      <c r="L13" s="147" t="s">
        <v>101</v>
      </c>
      <c r="M13" s="148"/>
      <c r="N13" s="148"/>
      <c r="O13" s="149"/>
      <c r="P13" s="150"/>
      <c r="Q13" s="150"/>
      <c r="R13" s="150"/>
      <c r="S13" s="150"/>
      <c r="T13" s="150"/>
      <c r="U13" s="150"/>
      <c r="V13" s="150"/>
      <c r="W13" s="150"/>
      <c r="X13" s="2"/>
    </row>
    <row r="14" spans="1:42" ht="14.25" customHeight="1">
      <c r="A14" s="133" t="s">
        <v>35</v>
      </c>
      <c r="B14" s="133"/>
      <c r="C14" s="222" t="s">
        <v>102</v>
      </c>
      <c r="D14" s="222"/>
      <c r="E14" s="222"/>
      <c r="F14" s="222"/>
      <c r="G14" s="133"/>
      <c r="H14" s="133"/>
      <c r="I14" s="133"/>
      <c r="J14" s="133"/>
      <c r="K14" s="133"/>
      <c r="L14" s="147" t="s">
        <v>103</v>
      </c>
      <c r="M14" s="148"/>
      <c r="N14" s="148"/>
      <c r="O14" s="149"/>
      <c r="P14" s="150"/>
      <c r="Q14" s="150"/>
      <c r="R14" s="150"/>
      <c r="S14" s="150"/>
      <c r="T14" s="150"/>
      <c r="U14" s="150"/>
      <c r="V14" s="150"/>
      <c r="W14" s="150"/>
      <c r="X14" s="2"/>
    </row>
    <row r="15" spans="1:42" ht="14.25" customHeight="1">
      <c r="A15" s="133" t="s">
        <v>36</v>
      </c>
      <c r="B15" s="133"/>
      <c r="C15" s="223" t="s">
        <v>104</v>
      </c>
      <c r="D15" s="223"/>
      <c r="E15" s="223"/>
      <c r="F15" s="223"/>
      <c r="G15" s="133"/>
      <c r="H15" s="133"/>
      <c r="I15" s="133"/>
      <c r="J15" s="133"/>
      <c r="K15" s="133"/>
      <c r="L15" s="147" t="s">
        <v>105</v>
      </c>
      <c r="M15" s="148"/>
      <c r="N15" s="148"/>
      <c r="O15" s="149"/>
      <c r="P15" s="133"/>
      <c r="Q15" s="133"/>
      <c r="R15" s="133"/>
      <c r="S15" s="133"/>
      <c r="T15" s="133"/>
      <c r="U15" s="133"/>
      <c r="V15" s="133"/>
      <c r="W15" s="133"/>
      <c r="X15" s="4"/>
    </row>
    <row r="16" spans="1:42" ht="15.75" customHeight="1">
      <c r="A16" s="133" t="s">
        <v>37</v>
      </c>
      <c r="B16" s="133"/>
      <c r="C16" s="223" t="s">
        <v>106</v>
      </c>
      <c r="D16" s="223"/>
      <c r="E16" s="223"/>
      <c r="F16" s="223"/>
      <c r="G16" s="133"/>
      <c r="H16" s="133"/>
      <c r="I16" s="133"/>
      <c r="J16" s="133"/>
      <c r="K16" s="133"/>
      <c r="L16" s="201" t="s">
        <v>107</v>
      </c>
      <c r="M16" s="202"/>
      <c r="N16" s="202"/>
      <c r="O16" s="202"/>
      <c r="P16" s="202"/>
      <c r="Q16" s="202"/>
      <c r="R16" s="203"/>
      <c r="S16" s="151" t="s">
        <v>108</v>
      </c>
      <c r="T16" s="151"/>
      <c r="U16" s="151"/>
      <c r="V16" s="151"/>
      <c r="W16" s="151" t="s">
        <v>109</v>
      </c>
      <c r="X16" s="151"/>
    </row>
    <row r="17" spans="1:24" ht="15" customHeight="1">
      <c r="A17" s="133" t="s">
        <v>38</v>
      </c>
      <c r="B17" s="133"/>
      <c r="C17" s="223" t="s">
        <v>110</v>
      </c>
      <c r="D17" s="223"/>
      <c r="E17" s="223"/>
      <c r="F17" s="223"/>
      <c r="G17" s="133"/>
      <c r="H17" s="133"/>
      <c r="I17" s="133"/>
      <c r="J17" s="133"/>
      <c r="K17" s="133"/>
      <c r="L17" s="204"/>
      <c r="M17" s="205"/>
      <c r="N17" s="205"/>
      <c r="O17" s="205"/>
      <c r="P17" s="205"/>
      <c r="Q17" s="205"/>
      <c r="R17" s="206"/>
      <c r="S17" s="150"/>
      <c r="T17" s="150"/>
      <c r="U17" s="150"/>
      <c r="V17" s="150"/>
      <c r="W17" s="150"/>
      <c r="X17" s="150"/>
    </row>
    <row r="18" spans="1:24" ht="18.399999999999999" customHeight="1">
      <c r="A18" s="133" t="s">
        <v>39</v>
      </c>
      <c r="B18" s="133"/>
      <c r="C18" s="223" t="s">
        <v>111</v>
      </c>
      <c r="D18" s="223"/>
      <c r="E18" s="223"/>
      <c r="F18" s="223"/>
      <c r="G18" s="133"/>
      <c r="H18" s="133"/>
      <c r="I18" s="133"/>
      <c r="J18" s="133"/>
      <c r="K18" s="133"/>
      <c r="L18" s="152" t="s">
        <v>112</v>
      </c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4"/>
    </row>
    <row r="19" spans="1:24" ht="17.25" customHeight="1">
      <c r="A19" s="133" t="s">
        <v>40</v>
      </c>
      <c r="B19" s="133"/>
      <c r="C19" s="222" t="s">
        <v>113</v>
      </c>
      <c r="D19" s="222"/>
      <c r="E19" s="222"/>
      <c r="F19" s="222"/>
      <c r="G19" s="133"/>
      <c r="H19" s="133"/>
      <c r="I19" s="133"/>
      <c r="J19" s="133"/>
      <c r="K19" s="133"/>
      <c r="L19" s="155" t="s">
        <v>114</v>
      </c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7"/>
    </row>
    <row r="20" spans="1:24" ht="14.25" customHeight="1">
      <c r="A20" s="133"/>
      <c r="B20" s="133"/>
      <c r="C20" s="158" t="s">
        <v>115</v>
      </c>
      <c r="D20" s="158"/>
      <c r="E20" s="158"/>
      <c r="F20" s="158"/>
      <c r="G20" s="133"/>
      <c r="H20" s="133"/>
      <c r="I20" s="133"/>
      <c r="J20" s="133"/>
      <c r="K20" s="133"/>
      <c r="L20" s="159"/>
      <c r="M20" s="160"/>
      <c r="N20" s="161"/>
      <c r="O20" s="133" t="s">
        <v>116</v>
      </c>
      <c r="P20" s="133"/>
      <c r="Q20" s="133"/>
      <c r="R20" s="133"/>
      <c r="S20" s="133"/>
      <c r="T20" s="133" t="s">
        <v>117</v>
      </c>
      <c r="U20" s="133"/>
      <c r="V20" s="133"/>
      <c r="W20" s="133"/>
      <c r="X20" s="133"/>
    </row>
    <row r="21" spans="1:24" ht="15.75" customHeight="1">
      <c r="A21" s="133"/>
      <c r="B21" s="133"/>
      <c r="C21" s="158" t="s">
        <v>118</v>
      </c>
      <c r="D21" s="158"/>
      <c r="E21" s="158"/>
      <c r="F21" s="158"/>
      <c r="G21" s="133"/>
      <c r="H21" s="133"/>
      <c r="I21" s="133"/>
      <c r="J21" s="133"/>
      <c r="K21" s="133"/>
      <c r="L21" s="163" t="s">
        <v>119</v>
      </c>
      <c r="M21" s="164"/>
      <c r="N21" s="165"/>
      <c r="O21" s="150"/>
      <c r="P21" s="150"/>
      <c r="Q21" s="150"/>
      <c r="R21" s="150"/>
      <c r="S21" s="150"/>
      <c r="T21" s="150"/>
      <c r="U21" s="150"/>
      <c r="V21" s="150"/>
      <c r="W21" s="150"/>
      <c r="X21" s="150"/>
    </row>
    <row r="22" spans="1:24" ht="15.75" customHeight="1">
      <c r="A22" s="133"/>
      <c r="B22" s="133"/>
      <c r="C22" s="158" t="s">
        <v>120</v>
      </c>
      <c r="D22" s="158"/>
      <c r="E22" s="158"/>
      <c r="F22" s="158"/>
      <c r="G22" s="166"/>
      <c r="H22" s="166"/>
      <c r="I22" s="166"/>
      <c r="J22" s="166"/>
      <c r="K22" s="166"/>
      <c r="L22" s="163" t="s">
        <v>121</v>
      </c>
      <c r="M22" s="164"/>
      <c r="N22" s="165"/>
      <c r="O22" s="150"/>
      <c r="P22" s="150"/>
      <c r="Q22" s="150"/>
      <c r="R22" s="150"/>
      <c r="S22" s="150"/>
      <c r="T22" s="150"/>
      <c r="U22" s="150"/>
      <c r="V22" s="150"/>
      <c r="W22" s="150"/>
      <c r="X22" s="150"/>
    </row>
    <row r="23" spans="1:24" ht="17.25" customHeight="1">
      <c r="A23" s="133"/>
      <c r="B23" s="133"/>
      <c r="C23" s="158" t="s">
        <v>122</v>
      </c>
      <c r="D23" s="158"/>
      <c r="E23" s="158"/>
      <c r="F23" s="158"/>
      <c r="G23" s="162"/>
      <c r="H23" s="162"/>
      <c r="I23" s="162"/>
      <c r="J23" s="162"/>
      <c r="K23" s="162"/>
      <c r="L23" s="163" t="s">
        <v>123</v>
      </c>
      <c r="M23" s="164"/>
      <c r="N23" s="165"/>
      <c r="O23" s="150"/>
      <c r="P23" s="150"/>
      <c r="Q23" s="150"/>
      <c r="R23" s="150"/>
      <c r="S23" s="150"/>
      <c r="T23" s="150"/>
      <c r="U23" s="150"/>
      <c r="V23" s="150"/>
      <c r="W23" s="150"/>
      <c r="X23" s="150"/>
    </row>
    <row r="24" spans="1:24" ht="14.25" customHeight="1">
      <c r="A24" s="181"/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</row>
    <row r="25" spans="1:24" ht="16.5" customHeight="1">
      <c r="A25" s="178" t="s">
        <v>124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80"/>
    </row>
    <row r="26" spans="1:24" ht="14.25" customHeight="1" thickBot="1">
      <c r="A26" s="177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</row>
    <row r="27" spans="1:24" ht="27" customHeight="1" thickBot="1">
      <c r="A27" s="3" t="s">
        <v>75</v>
      </c>
      <c r="B27" s="117" t="s">
        <v>125</v>
      </c>
      <c r="C27" s="117"/>
      <c r="D27" s="3" t="s">
        <v>126</v>
      </c>
      <c r="E27" s="117" t="s">
        <v>127</v>
      </c>
      <c r="F27" s="117"/>
      <c r="G27" s="117"/>
      <c r="H27" s="117" t="s">
        <v>128</v>
      </c>
      <c r="I27" s="117"/>
      <c r="J27" s="192"/>
      <c r="K27" s="167" t="s">
        <v>75</v>
      </c>
      <c r="L27" s="168"/>
      <c r="M27" s="6" t="s">
        <v>125</v>
      </c>
      <c r="N27" s="169" t="s">
        <v>126</v>
      </c>
      <c r="O27" s="169"/>
      <c r="P27" s="169"/>
      <c r="Q27" s="169" t="s">
        <v>127</v>
      </c>
      <c r="R27" s="169"/>
      <c r="S27" s="169"/>
      <c r="T27" s="169"/>
      <c r="U27" s="169" t="s">
        <v>128</v>
      </c>
      <c r="V27" s="169"/>
      <c r="W27" s="169"/>
      <c r="X27" s="169"/>
    </row>
    <row r="28" spans="1:24" ht="15.75" customHeight="1" thickBot="1">
      <c r="A28" s="5"/>
      <c r="B28" s="133"/>
      <c r="C28" s="133"/>
      <c r="D28" s="85"/>
      <c r="E28" s="170"/>
      <c r="F28" s="170"/>
      <c r="G28" s="170"/>
      <c r="H28" s="243"/>
      <c r="I28" s="243"/>
      <c r="J28" s="192"/>
      <c r="K28" s="171"/>
      <c r="L28" s="172"/>
      <c r="M28" s="7"/>
      <c r="N28" s="173"/>
      <c r="O28" s="173"/>
      <c r="P28" s="173"/>
      <c r="Q28" s="173"/>
      <c r="R28" s="173"/>
      <c r="S28" s="173"/>
      <c r="T28" s="173"/>
      <c r="U28" s="244"/>
      <c r="V28" s="244"/>
      <c r="W28" s="244"/>
      <c r="X28" s="244"/>
    </row>
    <row r="29" spans="1:24" ht="15.75" customHeight="1" thickBot="1">
      <c r="A29" s="5"/>
      <c r="B29" s="133"/>
      <c r="C29" s="133"/>
      <c r="D29" s="85"/>
      <c r="E29" s="166"/>
      <c r="F29" s="166"/>
      <c r="G29" s="166"/>
      <c r="H29" s="243"/>
      <c r="I29" s="243"/>
      <c r="J29" s="192"/>
      <c r="K29" s="171"/>
      <c r="L29" s="172"/>
      <c r="M29" s="7"/>
      <c r="N29" s="173"/>
      <c r="O29" s="173"/>
      <c r="P29" s="173"/>
      <c r="Q29" s="173"/>
      <c r="R29" s="173"/>
      <c r="S29" s="173"/>
      <c r="T29" s="173"/>
      <c r="U29" s="244"/>
      <c r="V29" s="244"/>
      <c r="W29" s="244"/>
      <c r="X29" s="244"/>
    </row>
    <row r="30" spans="1:24" ht="15.75" customHeight="1" thickBot="1">
      <c r="A30" s="5"/>
      <c r="B30" s="133"/>
      <c r="C30" s="133"/>
      <c r="D30" s="85"/>
      <c r="E30" s="166"/>
      <c r="F30" s="166"/>
      <c r="G30" s="166"/>
      <c r="H30" s="243"/>
      <c r="I30" s="243"/>
      <c r="J30" s="192"/>
      <c r="K30" s="171"/>
      <c r="L30" s="172"/>
      <c r="M30" s="7"/>
      <c r="N30" s="173"/>
      <c r="O30" s="173"/>
      <c r="P30" s="173"/>
      <c r="Q30" s="173"/>
      <c r="R30" s="173"/>
      <c r="S30" s="173"/>
      <c r="T30" s="173"/>
      <c r="U30" s="244"/>
      <c r="V30" s="244"/>
      <c r="W30" s="244"/>
      <c r="X30" s="244"/>
    </row>
    <row r="31" spans="1:24" ht="15.75" customHeight="1" thickBot="1">
      <c r="A31" s="5"/>
      <c r="B31" s="133"/>
      <c r="C31" s="133"/>
      <c r="D31" s="85"/>
      <c r="E31" s="166"/>
      <c r="F31" s="166"/>
      <c r="G31" s="166"/>
      <c r="H31" s="243"/>
      <c r="I31" s="243"/>
      <c r="J31" s="192"/>
      <c r="K31" s="171"/>
      <c r="L31" s="172"/>
      <c r="M31" s="7"/>
      <c r="N31" s="173"/>
      <c r="O31" s="173"/>
      <c r="P31" s="173"/>
      <c r="Q31" s="173"/>
      <c r="R31" s="173"/>
      <c r="S31" s="173"/>
      <c r="T31" s="173"/>
      <c r="U31" s="244"/>
      <c r="V31" s="244"/>
      <c r="W31" s="244"/>
      <c r="X31" s="244"/>
    </row>
    <row r="32" spans="1:24" ht="15.75" customHeight="1" thickBot="1">
      <c r="A32" s="5"/>
      <c r="B32" s="133"/>
      <c r="C32" s="133"/>
      <c r="D32" s="85"/>
      <c r="E32" s="166"/>
      <c r="F32" s="166"/>
      <c r="G32" s="166"/>
      <c r="H32" s="243"/>
      <c r="I32" s="243"/>
      <c r="J32" s="192"/>
      <c r="K32" s="171"/>
      <c r="L32" s="172"/>
      <c r="M32" s="7"/>
      <c r="N32" s="173"/>
      <c r="O32" s="173"/>
      <c r="P32" s="173"/>
      <c r="Q32" s="173"/>
      <c r="R32" s="173"/>
      <c r="S32" s="173"/>
      <c r="T32" s="173"/>
      <c r="U32" s="244"/>
      <c r="V32" s="244"/>
      <c r="W32" s="244"/>
      <c r="X32" s="244"/>
    </row>
    <row r="33" spans="1:24" ht="15.75" customHeight="1" thickBot="1">
      <c r="A33" s="5"/>
      <c r="B33" s="133"/>
      <c r="C33" s="133"/>
      <c r="D33" s="85"/>
      <c r="E33" s="166"/>
      <c r="F33" s="166"/>
      <c r="G33" s="166"/>
      <c r="H33" s="243"/>
      <c r="I33" s="243"/>
      <c r="J33" s="192"/>
      <c r="K33" s="171"/>
      <c r="L33" s="172"/>
      <c r="M33" s="7"/>
      <c r="N33" s="173"/>
      <c r="O33" s="173"/>
      <c r="P33" s="173"/>
      <c r="Q33" s="173"/>
      <c r="R33" s="173"/>
      <c r="S33" s="173"/>
      <c r="T33" s="173"/>
      <c r="U33" s="244"/>
      <c r="V33" s="244"/>
      <c r="W33" s="244"/>
      <c r="X33" s="244"/>
    </row>
    <row r="34" spans="1:24" ht="15.75" customHeight="1" thickBot="1">
      <c r="A34" s="5"/>
      <c r="B34" s="133"/>
      <c r="C34" s="133"/>
      <c r="D34" s="85"/>
      <c r="E34" s="166"/>
      <c r="F34" s="166"/>
      <c r="G34" s="166"/>
      <c r="H34" s="243"/>
      <c r="I34" s="243"/>
      <c r="J34" s="192"/>
      <c r="K34" s="171"/>
      <c r="L34" s="172"/>
      <c r="M34" s="7"/>
      <c r="N34" s="173"/>
      <c r="O34" s="173"/>
      <c r="P34" s="173"/>
      <c r="Q34" s="173"/>
      <c r="R34" s="173"/>
      <c r="S34" s="173"/>
      <c r="T34" s="173"/>
      <c r="U34" s="244"/>
      <c r="V34" s="244"/>
      <c r="W34" s="244"/>
      <c r="X34" s="244"/>
    </row>
    <row r="35" spans="1:24" ht="15.75" customHeight="1" thickBot="1">
      <c r="A35" s="5"/>
      <c r="B35" s="133"/>
      <c r="C35" s="133"/>
      <c r="D35" s="85"/>
      <c r="E35" s="166"/>
      <c r="F35" s="166"/>
      <c r="G35" s="166"/>
      <c r="H35" s="243"/>
      <c r="I35" s="243"/>
      <c r="J35" s="192"/>
      <c r="K35" s="171"/>
      <c r="L35" s="172"/>
      <c r="M35" s="7"/>
      <c r="N35" s="173"/>
      <c r="O35" s="173"/>
      <c r="P35" s="173"/>
      <c r="Q35" s="173"/>
      <c r="R35" s="173"/>
      <c r="S35" s="173"/>
      <c r="T35" s="173"/>
      <c r="U35" s="244"/>
      <c r="V35" s="244"/>
      <c r="W35" s="244"/>
      <c r="X35" s="244"/>
    </row>
    <row r="36" spans="1:24" ht="15.75" customHeight="1" thickBot="1">
      <c r="A36" s="5"/>
      <c r="B36" s="133"/>
      <c r="C36" s="133"/>
      <c r="D36" s="85"/>
      <c r="E36" s="166"/>
      <c r="F36" s="166"/>
      <c r="G36" s="166"/>
      <c r="H36" s="243"/>
      <c r="I36" s="243"/>
      <c r="J36" s="192"/>
      <c r="K36" s="171"/>
      <c r="L36" s="172"/>
      <c r="M36" s="7"/>
      <c r="N36" s="173"/>
      <c r="O36" s="173"/>
      <c r="P36" s="173"/>
      <c r="Q36" s="173"/>
      <c r="R36" s="173"/>
      <c r="S36" s="173"/>
      <c r="T36" s="173"/>
      <c r="U36" s="244"/>
      <c r="V36" s="244"/>
      <c r="W36" s="244"/>
      <c r="X36" s="244"/>
    </row>
    <row r="37" spans="1:24" ht="15.75" customHeight="1" thickBot="1">
      <c r="A37" s="5"/>
      <c r="B37" s="133"/>
      <c r="C37" s="133"/>
      <c r="D37" s="85"/>
      <c r="E37" s="166"/>
      <c r="F37" s="166"/>
      <c r="G37" s="166"/>
      <c r="H37" s="243"/>
      <c r="I37" s="243"/>
      <c r="J37" s="192"/>
      <c r="K37" s="171"/>
      <c r="L37" s="172"/>
      <c r="M37" s="7"/>
      <c r="N37" s="173"/>
      <c r="O37" s="173"/>
      <c r="P37" s="173"/>
      <c r="Q37" s="173"/>
      <c r="R37" s="173"/>
      <c r="S37" s="173"/>
      <c r="T37" s="173"/>
      <c r="U37" s="244"/>
      <c r="V37" s="244"/>
      <c r="W37" s="244"/>
      <c r="X37" s="244"/>
    </row>
    <row r="38" spans="1:24" ht="15.75" customHeight="1" thickBot="1">
      <c r="A38" s="5"/>
      <c r="B38" s="133"/>
      <c r="C38" s="133"/>
      <c r="D38" s="85"/>
      <c r="E38" s="166"/>
      <c r="F38" s="166"/>
      <c r="G38" s="166"/>
      <c r="H38" s="243"/>
      <c r="I38" s="243"/>
      <c r="J38" s="192"/>
      <c r="K38" s="171"/>
      <c r="L38" s="172"/>
      <c r="M38" s="7"/>
      <c r="N38" s="173"/>
      <c r="O38" s="173"/>
      <c r="P38" s="173"/>
      <c r="Q38" s="173"/>
      <c r="R38" s="173"/>
      <c r="S38" s="173"/>
      <c r="T38" s="173"/>
      <c r="U38" s="244"/>
      <c r="V38" s="244"/>
      <c r="W38" s="244"/>
      <c r="X38" s="244"/>
    </row>
    <row r="39" spans="1:24" ht="15.75" customHeight="1" thickBot="1">
      <c r="A39" s="5"/>
      <c r="B39" s="133"/>
      <c r="C39" s="133"/>
      <c r="D39" s="85"/>
      <c r="E39" s="166"/>
      <c r="F39" s="166"/>
      <c r="G39" s="166"/>
      <c r="H39" s="243"/>
      <c r="I39" s="243"/>
      <c r="J39" s="192"/>
      <c r="K39" s="171"/>
      <c r="L39" s="172"/>
      <c r="M39" s="7"/>
      <c r="N39" s="173"/>
      <c r="O39" s="173"/>
      <c r="P39" s="173"/>
      <c r="Q39" s="173"/>
      <c r="R39" s="173"/>
      <c r="S39" s="173"/>
      <c r="T39" s="173"/>
      <c r="U39" s="244"/>
      <c r="V39" s="244"/>
      <c r="W39" s="244"/>
      <c r="X39" s="244"/>
    </row>
    <row r="40" spans="1:24" ht="15.75" customHeight="1" thickBot="1">
      <c r="A40" s="5"/>
      <c r="B40" s="133"/>
      <c r="C40" s="133"/>
      <c r="D40" s="85"/>
      <c r="E40" s="166"/>
      <c r="F40" s="166"/>
      <c r="G40" s="166"/>
      <c r="H40" s="243"/>
      <c r="I40" s="243"/>
      <c r="J40" s="192"/>
      <c r="K40" s="171"/>
      <c r="L40" s="172"/>
      <c r="M40" s="7"/>
      <c r="N40" s="173"/>
      <c r="O40" s="173"/>
      <c r="P40" s="173"/>
      <c r="Q40" s="173"/>
      <c r="R40" s="173"/>
      <c r="S40" s="173"/>
      <c r="T40" s="173"/>
      <c r="U40" s="244"/>
      <c r="V40" s="244"/>
      <c r="W40" s="244"/>
      <c r="X40" s="244"/>
    </row>
    <row r="41" spans="1:24" ht="15.75" customHeight="1" thickBot="1">
      <c r="A41" s="5"/>
      <c r="B41" s="133"/>
      <c r="C41" s="133"/>
      <c r="D41" s="85"/>
      <c r="E41" s="166"/>
      <c r="F41" s="166"/>
      <c r="G41" s="166"/>
      <c r="H41" s="243"/>
      <c r="I41" s="243"/>
      <c r="J41" s="192"/>
      <c r="K41" s="171"/>
      <c r="L41" s="172"/>
      <c r="M41" s="7"/>
      <c r="N41" s="173"/>
      <c r="O41" s="173"/>
      <c r="P41" s="173"/>
      <c r="Q41" s="173"/>
      <c r="R41" s="173"/>
      <c r="S41" s="173"/>
      <c r="T41" s="173"/>
      <c r="U41" s="244"/>
      <c r="V41" s="244"/>
      <c r="W41" s="244"/>
      <c r="X41" s="244"/>
    </row>
    <row r="42" spans="1:24" ht="15.75" customHeight="1" thickBot="1">
      <c r="A42" s="5"/>
      <c r="B42" s="133"/>
      <c r="C42" s="133"/>
      <c r="D42" s="85"/>
      <c r="E42" s="166"/>
      <c r="F42" s="166"/>
      <c r="G42" s="166"/>
      <c r="H42" s="243"/>
      <c r="I42" s="243"/>
      <c r="J42" s="192"/>
      <c r="K42" s="171"/>
      <c r="L42" s="172"/>
      <c r="M42" s="7"/>
      <c r="N42" s="173"/>
      <c r="O42" s="173"/>
      <c r="P42" s="173"/>
      <c r="Q42" s="173"/>
      <c r="R42" s="173"/>
      <c r="S42" s="173"/>
      <c r="T42" s="173"/>
      <c r="U42" s="244"/>
      <c r="V42" s="244"/>
      <c r="W42" s="244"/>
      <c r="X42" s="244"/>
    </row>
    <row r="43" spans="1:24" ht="14.25" customHeight="1" thickBot="1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</row>
    <row r="44" spans="1:24" ht="14.25" customHeight="1" thickBot="1">
      <c r="A44" s="183" t="s">
        <v>129</v>
      </c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5"/>
      <c r="O44" s="186"/>
      <c r="P44" s="186"/>
      <c r="Q44" s="186"/>
      <c r="R44" s="186"/>
      <c r="S44" s="186"/>
      <c r="T44" s="186"/>
      <c r="U44" s="186"/>
      <c r="V44" s="186"/>
      <c r="W44" s="186"/>
      <c r="X44" s="186"/>
    </row>
    <row r="45" spans="1:24" ht="14.25" customHeight="1" thickBot="1">
      <c r="A45" s="183" t="s">
        <v>130</v>
      </c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5"/>
      <c r="O45" s="187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 ht="14.25" customHeight="1" thickBot="1">
      <c r="A46" s="207" t="s">
        <v>131</v>
      </c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9"/>
      <c r="O46" s="210"/>
      <c r="P46" s="210"/>
      <c r="Q46" s="210"/>
      <c r="R46" s="210"/>
      <c r="S46" s="210"/>
      <c r="T46" s="210"/>
      <c r="U46" s="210"/>
      <c r="V46" s="210"/>
      <c r="W46" s="210"/>
      <c r="X46" s="210"/>
    </row>
    <row r="47" spans="1:24" ht="16.5" customHeight="1" thickBot="1">
      <c r="A47" s="211" t="s">
        <v>132</v>
      </c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</row>
    <row r="48" spans="1:24" ht="31.05" customHeight="1" thickBot="1">
      <c r="A48" s="212"/>
      <c r="B48" s="212"/>
      <c r="C48" s="212"/>
      <c r="D48" s="212"/>
      <c r="E48" s="212"/>
      <c r="F48" s="213"/>
      <c r="G48" s="214"/>
      <c r="H48" s="214"/>
      <c r="I48" s="214"/>
      <c r="J48" s="214"/>
      <c r="K48" s="214"/>
      <c r="L48" s="214"/>
      <c r="M48" s="215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</row>
    <row r="49" spans="1:24" ht="14.25" customHeight="1" thickBot="1">
      <c r="A49" s="190" t="s">
        <v>133</v>
      </c>
      <c r="B49" s="190"/>
      <c r="C49" s="190"/>
      <c r="D49" s="190"/>
      <c r="E49" s="190"/>
      <c r="F49" s="167" t="s">
        <v>134</v>
      </c>
      <c r="G49" s="191"/>
      <c r="H49" s="191"/>
      <c r="I49" s="191"/>
      <c r="J49" s="191"/>
      <c r="K49" s="191"/>
      <c r="L49" s="191"/>
      <c r="M49" s="168"/>
      <c r="N49" s="190" t="s">
        <v>135</v>
      </c>
      <c r="O49" s="190"/>
      <c r="P49" s="190"/>
      <c r="Q49" s="190"/>
      <c r="R49" s="190"/>
      <c r="S49" s="190"/>
      <c r="T49" s="190"/>
      <c r="U49" s="190"/>
      <c r="V49" s="190"/>
      <c r="W49" s="190"/>
      <c r="X49" s="190"/>
    </row>
    <row r="50" spans="1:24" ht="13.15" customHeight="1">
      <c r="A50" s="188" t="s">
        <v>139</v>
      </c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</row>
    <row r="51" spans="1:24" ht="12.75" customHeight="1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</row>
    <row r="52" spans="1:24">
      <c r="A52" s="189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</row>
    <row r="53" spans="1:24" ht="36" customHeight="1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</row>
  </sheetData>
  <mergeCells count="262">
    <mergeCell ref="A50:X53"/>
    <mergeCell ref="A49:E49"/>
    <mergeCell ref="F49:M49"/>
    <mergeCell ref="N49:X49"/>
    <mergeCell ref="J27:J42"/>
    <mergeCell ref="L6:Q7"/>
    <mergeCell ref="R6:X7"/>
    <mergeCell ref="R9:U10"/>
    <mergeCell ref="V9:X10"/>
    <mergeCell ref="L16:R17"/>
    <mergeCell ref="A46:N46"/>
    <mergeCell ref="O46:X46"/>
    <mergeCell ref="A47:X47"/>
    <mergeCell ref="A48:E48"/>
    <mergeCell ref="F48:M48"/>
    <mergeCell ref="N48:X48"/>
    <mergeCell ref="B39:C39"/>
    <mergeCell ref="E39:G39"/>
    <mergeCell ref="H39:I39"/>
    <mergeCell ref="K39:L39"/>
    <mergeCell ref="N39:P39"/>
    <mergeCell ref="Q39:T39"/>
    <mergeCell ref="U39:X39"/>
    <mergeCell ref="B40:C40"/>
    <mergeCell ref="A26:X26"/>
    <mergeCell ref="A25:X25"/>
    <mergeCell ref="A24:X24"/>
    <mergeCell ref="A43:X43"/>
    <mergeCell ref="A44:N44"/>
    <mergeCell ref="O44:X44"/>
    <mergeCell ref="A45:N45"/>
    <mergeCell ref="O45:X45"/>
    <mergeCell ref="B41:C41"/>
    <mergeCell ref="E41:G41"/>
    <mergeCell ref="H41:I41"/>
    <mergeCell ref="K41:L41"/>
    <mergeCell ref="N41:P41"/>
    <mergeCell ref="Q41:T41"/>
    <mergeCell ref="U41:X41"/>
    <mergeCell ref="B42:C42"/>
    <mergeCell ref="E42:G42"/>
    <mergeCell ref="H42:I42"/>
    <mergeCell ref="K42:L42"/>
    <mergeCell ref="N42:P42"/>
    <mergeCell ref="Q42:T42"/>
    <mergeCell ref="U42:X42"/>
    <mergeCell ref="E40:G40"/>
    <mergeCell ref="H40:I40"/>
    <mergeCell ref="K40:L40"/>
    <mergeCell ref="N40:P40"/>
    <mergeCell ref="Q40:T40"/>
    <mergeCell ref="U40:X40"/>
    <mergeCell ref="B37:C37"/>
    <mergeCell ref="E37:G37"/>
    <mergeCell ref="H37:I37"/>
    <mergeCell ref="K37:L37"/>
    <mergeCell ref="N37:P37"/>
    <mergeCell ref="Q37:T37"/>
    <mergeCell ref="U37:X37"/>
    <mergeCell ref="B38:C38"/>
    <mergeCell ref="E38:G38"/>
    <mergeCell ref="H38:I38"/>
    <mergeCell ref="K38:L38"/>
    <mergeCell ref="N38:P38"/>
    <mergeCell ref="Q38:T38"/>
    <mergeCell ref="U38:X38"/>
    <mergeCell ref="B35:C35"/>
    <mergeCell ref="E35:G35"/>
    <mergeCell ref="H35:I35"/>
    <mergeCell ref="K35:L35"/>
    <mergeCell ref="N35:P35"/>
    <mergeCell ref="Q35:T35"/>
    <mergeCell ref="U35:X35"/>
    <mergeCell ref="B36:C36"/>
    <mergeCell ref="E36:G36"/>
    <mergeCell ref="H36:I36"/>
    <mergeCell ref="K36:L36"/>
    <mergeCell ref="N36:P36"/>
    <mergeCell ref="Q36:T36"/>
    <mergeCell ref="U36:X36"/>
    <mergeCell ref="B33:C33"/>
    <mergeCell ref="E33:G33"/>
    <mergeCell ref="H33:I33"/>
    <mergeCell ref="K33:L33"/>
    <mergeCell ref="N33:P33"/>
    <mergeCell ref="Q33:T33"/>
    <mergeCell ref="U33:X33"/>
    <mergeCell ref="B34:C34"/>
    <mergeCell ref="E34:G34"/>
    <mergeCell ref="H34:I34"/>
    <mergeCell ref="K34:L34"/>
    <mergeCell ref="N34:P34"/>
    <mergeCell ref="Q34:T34"/>
    <mergeCell ref="U34:X34"/>
    <mergeCell ref="B31:C31"/>
    <mergeCell ref="E31:G31"/>
    <mergeCell ref="H31:I31"/>
    <mergeCell ref="K31:L31"/>
    <mergeCell ref="N31:P31"/>
    <mergeCell ref="Q31:T31"/>
    <mergeCell ref="U31:X31"/>
    <mergeCell ref="B32:C32"/>
    <mergeCell ref="E32:G32"/>
    <mergeCell ref="H32:I32"/>
    <mergeCell ref="K32:L32"/>
    <mergeCell ref="N32:P32"/>
    <mergeCell ref="Q32:T32"/>
    <mergeCell ref="U32:X32"/>
    <mergeCell ref="B29:C29"/>
    <mergeCell ref="E29:G29"/>
    <mergeCell ref="H29:I29"/>
    <mergeCell ref="K29:L29"/>
    <mergeCell ref="N29:P29"/>
    <mergeCell ref="Q29:T29"/>
    <mergeCell ref="U29:X29"/>
    <mergeCell ref="B30:C30"/>
    <mergeCell ref="E30:G30"/>
    <mergeCell ref="H30:I30"/>
    <mergeCell ref="K30:L30"/>
    <mergeCell ref="N30:P30"/>
    <mergeCell ref="Q30:T30"/>
    <mergeCell ref="U30:X30"/>
    <mergeCell ref="B27:C27"/>
    <mergeCell ref="E27:G27"/>
    <mergeCell ref="H27:I27"/>
    <mergeCell ref="K27:L27"/>
    <mergeCell ref="N27:P27"/>
    <mergeCell ref="Q27:T27"/>
    <mergeCell ref="U27:X27"/>
    <mergeCell ref="B28:C28"/>
    <mergeCell ref="E28:G28"/>
    <mergeCell ref="H28:I28"/>
    <mergeCell ref="K28:L28"/>
    <mergeCell ref="N28:P28"/>
    <mergeCell ref="Q28:T28"/>
    <mergeCell ref="U28:X28"/>
    <mergeCell ref="A23:B23"/>
    <mergeCell ref="C23:F23"/>
    <mergeCell ref="G23:K23"/>
    <mergeCell ref="L23:N23"/>
    <mergeCell ref="O23:S23"/>
    <mergeCell ref="T23:X23"/>
    <mergeCell ref="A21:B21"/>
    <mergeCell ref="C21:F21"/>
    <mergeCell ref="G21:H21"/>
    <mergeCell ref="I21:K21"/>
    <mergeCell ref="L21:N21"/>
    <mergeCell ref="O21:S21"/>
    <mergeCell ref="T21:X21"/>
    <mergeCell ref="A22:B22"/>
    <mergeCell ref="C22:F22"/>
    <mergeCell ref="G22:H22"/>
    <mergeCell ref="I22:K22"/>
    <mergeCell ref="L22:N22"/>
    <mergeCell ref="O22:S22"/>
    <mergeCell ref="T22:X22"/>
    <mergeCell ref="A19:B19"/>
    <mergeCell ref="C19:F19"/>
    <mergeCell ref="G19:H19"/>
    <mergeCell ref="I19:K19"/>
    <mergeCell ref="L19:X19"/>
    <mergeCell ref="A20:B20"/>
    <mergeCell ref="C20:F20"/>
    <mergeCell ref="G20:H20"/>
    <mergeCell ref="I20:K20"/>
    <mergeCell ref="L20:N20"/>
    <mergeCell ref="O20:S20"/>
    <mergeCell ref="T20:X20"/>
    <mergeCell ref="A17:B17"/>
    <mergeCell ref="C17:F17"/>
    <mergeCell ref="G17:H17"/>
    <mergeCell ref="I17:K17"/>
    <mergeCell ref="S17:V17"/>
    <mergeCell ref="W17:X17"/>
    <mergeCell ref="A18:B18"/>
    <mergeCell ref="C18:F18"/>
    <mergeCell ref="G18:H18"/>
    <mergeCell ref="I18:K18"/>
    <mergeCell ref="L18:X18"/>
    <mergeCell ref="A15:B15"/>
    <mergeCell ref="C15:F15"/>
    <mergeCell ref="G15:H15"/>
    <mergeCell ref="I15:K15"/>
    <mergeCell ref="L15:O15"/>
    <mergeCell ref="P15:S15"/>
    <mergeCell ref="T15:W15"/>
    <mergeCell ref="A16:B16"/>
    <mergeCell ref="C16:F16"/>
    <mergeCell ref="G16:H16"/>
    <mergeCell ref="I16:K16"/>
    <mergeCell ref="S16:V16"/>
    <mergeCell ref="W16:X16"/>
    <mergeCell ref="A13:B13"/>
    <mergeCell ref="C13:F13"/>
    <mergeCell ref="G13:H13"/>
    <mergeCell ref="I13:K13"/>
    <mergeCell ref="L13:O13"/>
    <mergeCell ref="P13:S13"/>
    <mergeCell ref="T13:W13"/>
    <mergeCell ref="A14:B14"/>
    <mergeCell ref="C14:F14"/>
    <mergeCell ref="G14:H14"/>
    <mergeCell ref="I14:K14"/>
    <mergeCell ref="L14:O14"/>
    <mergeCell ref="P14:S14"/>
    <mergeCell ref="T14:W14"/>
    <mergeCell ref="A11:B11"/>
    <mergeCell ref="C11:F11"/>
    <mergeCell ref="G11:H11"/>
    <mergeCell ref="I11:K11"/>
    <mergeCell ref="L11:X11"/>
    <mergeCell ref="A12:B12"/>
    <mergeCell ref="C12:F12"/>
    <mergeCell ref="G12:H12"/>
    <mergeCell ref="I12:K12"/>
    <mergeCell ref="L12:O12"/>
    <mergeCell ref="P12:S12"/>
    <mergeCell ref="T12:W12"/>
    <mergeCell ref="L8:Q8"/>
    <mergeCell ref="R8:U8"/>
    <mergeCell ref="V8:X8"/>
    <mergeCell ref="A9:B9"/>
    <mergeCell ref="C9:F9"/>
    <mergeCell ref="G9:H9"/>
    <mergeCell ref="I9:K9"/>
    <mergeCell ref="L9:Q9"/>
    <mergeCell ref="A10:B10"/>
    <mergeCell ref="C10:F10"/>
    <mergeCell ref="G10:H10"/>
    <mergeCell ref="I10:K10"/>
    <mergeCell ref="L10:Q10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F8"/>
    <mergeCell ref="G8:H8"/>
    <mergeCell ref="I8:K8"/>
    <mergeCell ref="A1:X1"/>
    <mergeCell ref="L2:Q2"/>
    <mergeCell ref="Y2:AD2"/>
    <mergeCell ref="AE2:AP2"/>
    <mergeCell ref="A3:X3"/>
    <mergeCell ref="A4:K4"/>
    <mergeCell ref="L4:Q4"/>
    <mergeCell ref="A5:B5"/>
    <mergeCell ref="C5:F5"/>
    <mergeCell ref="G5:H5"/>
    <mergeCell ref="I5:K5"/>
    <mergeCell ref="L5:Q5"/>
    <mergeCell ref="A2:B2"/>
    <mergeCell ref="C2:F2"/>
    <mergeCell ref="G2:H2"/>
    <mergeCell ref="I2:K2"/>
    <mergeCell ref="R2:X2"/>
    <mergeCell ref="R4:X4"/>
    <mergeCell ref="R5:X5"/>
  </mergeCells>
  <pageMargins left="0.25" right="0.25" top="0.75" bottom="0.75" header="0.3" footer="0.3"/>
  <pageSetup paperSize="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/>
    <pageSetUpPr fitToPage="1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S9" sqref="S9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18</v>
      </c>
      <c r="AO2" s="86"/>
      <c r="AP2" s="86"/>
      <c r="AQ2" s="92" t="s">
        <v>63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16</v>
      </c>
      <c r="D8" s="15"/>
      <c r="E8" s="15">
        <v>2</v>
      </c>
      <c r="F8" s="15"/>
      <c r="G8" s="15">
        <v>4</v>
      </c>
      <c r="H8" s="15">
        <v>32</v>
      </c>
      <c r="I8" s="15">
        <v>2</v>
      </c>
      <c r="J8" s="15">
        <v>2</v>
      </c>
      <c r="K8" s="15"/>
      <c r="L8" s="15"/>
      <c r="M8" s="15">
        <v>1</v>
      </c>
      <c r="N8" s="15"/>
      <c r="O8" s="15">
        <v>23</v>
      </c>
      <c r="P8" s="15">
        <f t="shared" ref="P8:P16" si="0">SUM(B8:O8)</f>
        <v>82</v>
      </c>
      <c r="Q8" s="23">
        <f t="shared" ref="Q8:Q16" si="1">IF(P8=0,0,(P8/AT8)*100)</f>
        <v>25.867507886435298</v>
      </c>
      <c r="R8" s="15">
        <v>37</v>
      </c>
      <c r="S8" s="15">
        <f t="shared" ref="S8:S16" si="2">P8+R8</f>
        <v>119</v>
      </c>
      <c r="T8" s="15"/>
      <c r="U8" s="15">
        <v>10</v>
      </c>
      <c r="V8" s="15"/>
      <c r="W8" s="15">
        <v>4</v>
      </c>
      <c r="X8" s="15"/>
      <c r="Y8" s="15">
        <v>6</v>
      </c>
      <c r="Z8" s="15">
        <v>29</v>
      </c>
      <c r="AA8" s="15">
        <v>3</v>
      </c>
      <c r="AB8" s="15">
        <v>5</v>
      </c>
      <c r="AC8" s="15"/>
      <c r="AD8" s="15"/>
      <c r="AE8" s="15"/>
      <c r="AF8" s="15"/>
      <c r="AG8" s="15">
        <v>27</v>
      </c>
      <c r="AH8" s="15">
        <f t="shared" ref="AH8:AH16" si="3">SUM(T8:AG8)</f>
        <v>84</v>
      </c>
      <c r="AI8" s="23">
        <f t="shared" ref="AI8:AI16" si="4">IF(AH8=0,0,(AH8/AU8)*100)</f>
        <v>27.0096463022508</v>
      </c>
      <c r="AJ8" s="15">
        <v>27</v>
      </c>
      <c r="AK8" s="15">
        <f t="shared" ref="AK8:AK16" si="5">AH8+AJ8</f>
        <v>111</v>
      </c>
      <c r="AL8" s="23">
        <f t="shared" ref="AL8:AL16" si="6">(Q8+AI8)/2</f>
        <v>26.438577094343099</v>
      </c>
      <c r="AM8" s="34"/>
      <c r="AN8" s="37">
        <v>317</v>
      </c>
      <c r="AO8" s="36">
        <f t="shared" ref="AO8:AO16" si="7">AN8</f>
        <v>317</v>
      </c>
      <c r="AP8" s="37"/>
      <c r="AQ8" s="46">
        <v>1</v>
      </c>
      <c r="AR8" s="36"/>
      <c r="AS8" s="46">
        <v>7</v>
      </c>
      <c r="AT8" s="36">
        <f t="shared" ref="AT8:AT16" si="8">AN8+AP8-AR8</f>
        <v>317</v>
      </c>
      <c r="AU8" s="46">
        <f t="shared" ref="AU8:AU16" si="9">AT8+AQ8-AS8</f>
        <v>311</v>
      </c>
      <c r="AV8" s="45"/>
      <c r="AW8" s="15"/>
    </row>
    <row r="9" spans="1:50">
      <c r="A9" s="16">
        <v>2</v>
      </c>
      <c r="B9" s="15"/>
      <c r="C9" s="15">
        <v>13</v>
      </c>
      <c r="D9" s="15"/>
      <c r="E9" s="15">
        <v>4</v>
      </c>
      <c r="F9" s="15"/>
      <c r="G9" s="15"/>
      <c r="H9" s="15">
        <v>2</v>
      </c>
      <c r="I9" s="15">
        <v>2</v>
      </c>
      <c r="J9" s="15">
        <v>2</v>
      </c>
      <c r="K9" s="15"/>
      <c r="L9" s="15"/>
      <c r="M9" s="15">
        <v>2</v>
      </c>
      <c r="N9" s="15"/>
      <c r="O9" s="15">
        <v>56</v>
      </c>
      <c r="P9" s="15">
        <f t="shared" si="0"/>
        <v>81</v>
      </c>
      <c r="Q9" s="23">
        <f t="shared" si="1"/>
        <v>38.3886255924171</v>
      </c>
      <c r="R9" s="15">
        <v>8</v>
      </c>
      <c r="S9" s="15">
        <f t="shared" si="2"/>
        <v>89</v>
      </c>
      <c r="T9" s="15"/>
      <c r="U9" s="15">
        <v>7</v>
      </c>
      <c r="V9" s="15"/>
      <c r="W9" s="15">
        <v>7</v>
      </c>
      <c r="X9" s="15"/>
      <c r="Y9" s="15"/>
      <c r="Z9" s="15">
        <v>2</v>
      </c>
      <c r="AA9" s="15">
        <v>1</v>
      </c>
      <c r="AB9" s="15">
        <v>2</v>
      </c>
      <c r="AC9" s="15"/>
      <c r="AD9" s="15"/>
      <c r="AE9" s="15">
        <v>3</v>
      </c>
      <c r="AF9" s="15"/>
      <c r="AG9" s="15">
        <v>58</v>
      </c>
      <c r="AH9" s="15">
        <f t="shared" si="3"/>
        <v>80</v>
      </c>
      <c r="AI9" s="23">
        <f t="shared" si="4"/>
        <v>37.914691943127998</v>
      </c>
      <c r="AJ9" s="15">
        <v>17</v>
      </c>
      <c r="AK9" s="15">
        <f t="shared" si="5"/>
        <v>97</v>
      </c>
      <c r="AL9" s="23">
        <f t="shared" si="6"/>
        <v>38.151658767772503</v>
      </c>
      <c r="AM9" s="34"/>
      <c r="AN9" s="37">
        <v>211</v>
      </c>
      <c r="AO9" s="36">
        <f t="shared" si="7"/>
        <v>211</v>
      </c>
      <c r="AP9" s="37"/>
      <c r="AQ9" s="46"/>
      <c r="AR9" s="36"/>
      <c r="AS9" s="46"/>
      <c r="AT9" s="36">
        <f t="shared" si="8"/>
        <v>211</v>
      </c>
      <c r="AU9" s="46">
        <f t="shared" si="9"/>
        <v>211</v>
      </c>
      <c r="AV9" s="45"/>
      <c r="AW9" s="15"/>
    </row>
    <row r="10" spans="1:50">
      <c r="A10" s="16">
        <v>3</v>
      </c>
      <c r="B10" s="15"/>
      <c r="C10" s="15">
        <v>8</v>
      </c>
      <c r="D10" s="15"/>
      <c r="E10" s="15">
        <v>2</v>
      </c>
      <c r="F10" s="15"/>
      <c r="G10" s="15">
        <v>2</v>
      </c>
      <c r="H10" s="15">
        <v>6</v>
      </c>
      <c r="I10" s="15"/>
      <c r="J10" s="15"/>
      <c r="K10" s="15"/>
      <c r="L10" s="15"/>
      <c r="M10" s="15"/>
      <c r="N10" s="15"/>
      <c r="O10" s="15">
        <v>51</v>
      </c>
      <c r="P10" s="15">
        <f t="shared" si="0"/>
        <v>69</v>
      </c>
      <c r="Q10" s="23">
        <f t="shared" si="1"/>
        <v>27.6</v>
      </c>
      <c r="R10" s="15">
        <v>49</v>
      </c>
      <c r="S10" s="15">
        <f t="shared" si="2"/>
        <v>118</v>
      </c>
      <c r="T10" s="15"/>
      <c r="U10" s="15">
        <v>8</v>
      </c>
      <c r="V10" s="15"/>
      <c r="W10" s="15">
        <v>3</v>
      </c>
      <c r="X10" s="15"/>
      <c r="Y10" s="15"/>
      <c r="Z10" s="15">
        <v>4</v>
      </c>
      <c r="AA10" s="15"/>
      <c r="AB10" s="15"/>
      <c r="AC10" s="15"/>
      <c r="AD10" s="15"/>
      <c r="AE10" s="15"/>
      <c r="AF10" s="15"/>
      <c r="AG10" s="15">
        <v>66</v>
      </c>
      <c r="AH10" s="15">
        <f t="shared" si="3"/>
        <v>81</v>
      </c>
      <c r="AI10" s="23">
        <f t="shared" si="4"/>
        <v>31.889763779527598</v>
      </c>
      <c r="AJ10" s="15">
        <v>39</v>
      </c>
      <c r="AK10" s="15">
        <f t="shared" si="5"/>
        <v>120</v>
      </c>
      <c r="AL10" s="23">
        <f t="shared" si="6"/>
        <v>29.7448818897638</v>
      </c>
      <c r="AM10" s="34"/>
      <c r="AN10" s="37">
        <v>250</v>
      </c>
      <c r="AO10" s="36">
        <f t="shared" si="7"/>
        <v>250</v>
      </c>
      <c r="AP10" s="37"/>
      <c r="AQ10" s="46">
        <v>4</v>
      </c>
      <c r="AR10" s="36"/>
      <c r="AS10" s="46"/>
      <c r="AT10" s="36">
        <f t="shared" si="8"/>
        <v>250</v>
      </c>
      <c r="AU10" s="46">
        <f t="shared" si="9"/>
        <v>254</v>
      </c>
      <c r="AV10" s="45"/>
      <c r="AW10" s="15"/>
    </row>
    <row r="11" spans="1:50">
      <c r="A11" s="16">
        <v>4</v>
      </c>
      <c r="B11" s="15"/>
      <c r="C11" s="15">
        <v>7</v>
      </c>
      <c r="D11" s="15"/>
      <c r="E11" s="15">
        <v>3</v>
      </c>
      <c r="F11" s="15"/>
      <c r="G11" s="15">
        <v>5</v>
      </c>
      <c r="H11" s="15">
        <v>9</v>
      </c>
      <c r="I11" s="15"/>
      <c r="J11" s="15">
        <v>4</v>
      </c>
      <c r="K11" s="15"/>
      <c r="L11" s="15"/>
      <c r="M11" s="15">
        <v>2</v>
      </c>
      <c r="N11" s="15"/>
      <c r="O11" s="15">
        <v>22</v>
      </c>
      <c r="P11" s="15">
        <f t="shared" si="0"/>
        <v>52</v>
      </c>
      <c r="Q11" s="23">
        <f t="shared" si="1"/>
        <v>30.232558139534898</v>
      </c>
      <c r="R11" s="15">
        <v>12</v>
      </c>
      <c r="S11" s="15">
        <f t="shared" si="2"/>
        <v>64</v>
      </c>
      <c r="T11" s="15">
        <v>4</v>
      </c>
      <c r="U11" s="15">
        <v>3</v>
      </c>
      <c r="V11" s="15"/>
      <c r="W11" s="15">
        <v>2</v>
      </c>
      <c r="X11" s="15"/>
      <c r="Y11" s="15">
        <v>2</v>
      </c>
      <c r="Z11" s="15">
        <v>11</v>
      </c>
      <c r="AA11" s="15">
        <v>4</v>
      </c>
      <c r="AB11" s="15">
        <v>3</v>
      </c>
      <c r="AC11" s="15"/>
      <c r="AD11" s="15"/>
      <c r="AE11" s="15">
        <v>1</v>
      </c>
      <c r="AF11" s="15"/>
      <c r="AG11" s="15">
        <v>21</v>
      </c>
      <c r="AH11" s="15">
        <f t="shared" si="3"/>
        <v>51</v>
      </c>
      <c r="AI11" s="23">
        <f t="shared" si="4"/>
        <v>29.6511627906977</v>
      </c>
      <c r="AJ11" s="15">
        <v>10</v>
      </c>
      <c r="AK11" s="15">
        <f t="shared" si="5"/>
        <v>61</v>
      </c>
      <c r="AL11" s="23">
        <f t="shared" si="6"/>
        <v>29.941860465116299</v>
      </c>
      <c r="AM11" s="34"/>
      <c r="AN11" s="37">
        <v>172</v>
      </c>
      <c r="AO11" s="36">
        <f t="shared" si="7"/>
        <v>172</v>
      </c>
      <c r="AP11" s="37"/>
      <c r="AQ11" s="46">
        <v>1</v>
      </c>
      <c r="AR11" s="36"/>
      <c r="AS11" s="46">
        <v>1</v>
      </c>
      <c r="AT11" s="36">
        <f t="shared" si="8"/>
        <v>172</v>
      </c>
      <c r="AU11" s="46">
        <f t="shared" si="9"/>
        <v>172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23">
        <f t="shared" si="1"/>
        <v>30.923694779116499</v>
      </c>
      <c r="R12" s="15">
        <v>36</v>
      </c>
      <c r="S12" s="15">
        <f t="shared" si="2"/>
        <v>113</v>
      </c>
      <c r="T12" s="15"/>
      <c r="U12" s="15">
        <v>1</v>
      </c>
      <c r="V12" s="15"/>
      <c r="W12" s="15">
        <v>2</v>
      </c>
      <c r="X12" s="15"/>
      <c r="Y12" s="15"/>
      <c r="Z12" s="15">
        <v>49</v>
      </c>
      <c r="AA12" s="15"/>
      <c r="AB12" s="15">
        <v>2</v>
      </c>
      <c r="AC12" s="15"/>
      <c r="AD12" s="15"/>
      <c r="AE12" s="15"/>
      <c r="AF12" s="15"/>
      <c r="AG12" s="15">
        <v>21</v>
      </c>
      <c r="AH12" s="15">
        <f t="shared" si="3"/>
        <v>75</v>
      </c>
      <c r="AI12" s="23">
        <f t="shared" si="4"/>
        <v>30.120481927710799</v>
      </c>
      <c r="AJ12" s="15">
        <v>31</v>
      </c>
      <c r="AK12" s="15">
        <f t="shared" si="5"/>
        <v>106</v>
      </c>
      <c r="AL12" s="23">
        <f t="shared" si="6"/>
        <v>30.5220883534137</v>
      </c>
      <c r="AM12" s="34"/>
      <c r="AN12" s="37">
        <v>249</v>
      </c>
      <c r="AO12" s="36">
        <f t="shared" si="7"/>
        <v>249</v>
      </c>
      <c r="AP12" s="37"/>
      <c r="AQ12" s="46"/>
      <c r="AR12" s="36"/>
      <c r="AS12" s="46"/>
      <c r="AT12" s="36">
        <f t="shared" si="8"/>
        <v>249</v>
      </c>
      <c r="AU12" s="46">
        <f t="shared" si="9"/>
        <v>249</v>
      </c>
      <c r="AV12" s="45"/>
      <c r="AW12" s="15"/>
    </row>
    <row r="13" spans="1:50">
      <c r="A13" s="16">
        <v>6</v>
      </c>
      <c r="B13" s="15"/>
      <c r="C13" s="15">
        <v>6</v>
      </c>
      <c r="D13" s="15"/>
      <c r="E13" s="15">
        <v>1</v>
      </c>
      <c r="F13" s="15"/>
      <c r="G13" s="15">
        <v>1</v>
      </c>
      <c r="H13" s="15">
        <v>28</v>
      </c>
      <c r="I13" s="15">
        <v>1</v>
      </c>
      <c r="J13" s="15">
        <v>1</v>
      </c>
      <c r="K13" s="15"/>
      <c r="L13" s="15"/>
      <c r="M13" s="15"/>
      <c r="N13" s="15"/>
      <c r="O13" s="15">
        <v>11</v>
      </c>
      <c r="P13" s="15">
        <f t="shared" si="0"/>
        <v>49</v>
      </c>
      <c r="Q13" s="23">
        <f t="shared" si="1"/>
        <v>25.789473684210499</v>
      </c>
      <c r="R13" s="15">
        <v>44</v>
      </c>
      <c r="S13" s="15">
        <f t="shared" si="2"/>
        <v>93</v>
      </c>
      <c r="T13" s="15"/>
      <c r="U13" s="15">
        <v>4</v>
      </c>
      <c r="V13" s="15"/>
      <c r="W13" s="15">
        <v>5</v>
      </c>
      <c r="X13" s="15"/>
      <c r="Y13" s="15">
        <v>2</v>
      </c>
      <c r="Z13" s="15">
        <v>28</v>
      </c>
      <c r="AA13" s="15">
        <v>1</v>
      </c>
      <c r="AB13" s="15"/>
      <c r="AC13" s="15"/>
      <c r="AD13" s="15"/>
      <c r="AE13" s="15"/>
      <c r="AF13" s="15"/>
      <c r="AG13" s="15">
        <v>10</v>
      </c>
      <c r="AH13" s="15">
        <f t="shared" si="3"/>
        <v>50</v>
      </c>
      <c r="AI13" s="23">
        <f t="shared" si="4"/>
        <v>26.455026455026498</v>
      </c>
      <c r="AJ13" s="15">
        <v>63</v>
      </c>
      <c r="AK13" s="15">
        <f t="shared" si="5"/>
        <v>113</v>
      </c>
      <c r="AL13" s="23">
        <f t="shared" si="6"/>
        <v>26.122250069618499</v>
      </c>
      <c r="AM13" s="34"/>
      <c r="AN13" s="37">
        <v>190</v>
      </c>
      <c r="AO13" s="36">
        <f t="shared" si="7"/>
        <v>190</v>
      </c>
      <c r="AP13" s="37"/>
      <c r="AQ13" s="46"/>
      <c r="AR13" s="36"/>
      <c r="AS13" s="46">
        <v>1</v>
      </c>
      <c r="AT13" s="36">
        <f t="shared" si="8"/>
        <v>190</v>
      </c>
      <c r="AU13" s="46">
        <f t="shared" si="9"/>
        <v>189</v>
      </c>
      <c r="AV13" s="45"/>
      <c r="AW13" s="15"/>
    </row>
    <row r="14" spans="1:50">
      <c r="A14" s="16">
        <v>7</v>
      </c>
      <c r="B14" s="15">
        <v>2</v>
      </c>
      <c r="C14" s="15">
        <v>5</v>
      </c>
      <c r="D14" s="15">
        <v>7</v>
      </c>
      <c r="E14" s="15">
        <v>2</v>
      </c>
      <c r="F14" s="15">
        <v>1</v>
      </c>
      <c r="G14" s="15">
        <v>2</v>
      </c>
      <c r="H14" s="15">
        <v>15</v>
      </c>
      <c r="I14" s="15"/>
      <c r="J14" s="15">
        <v>4</v>
      </c>
      <c r="K14" s="15"/>
      <c r="L14" s="15"/>
      <c r="M14" s="15"/>
      <c r="N14" s="15"/>
      <c r="O14" s="15">
        <v>23</v>
      </c>
      <c r="P14" s="15">
        <f t="shared" si="0"/>
        <v>61</v>
      </c>
      <c r="Q14" s="23">
        <f t="shared" si="1"/>
        <v>32.446808510638299</v>
      </c>
      <c r="R14" s="15">
        <v>36</v>
      </c>
      <c r="S14" s="15">
        <f t="shared" si="2"/>
        <v>97</v>
      </c>
      <c r="T14" s="15"/>
      <c r="U14" s="15">
        <v>5</v>
      </c>
      <c r="V14" s="15">
        <v>7</v>
      </c>
      <c r="W14" s="15">
        <v>5</v>
      </c>
      <c r="X14" s="15">
        <v>1</v>
      </c>
      <c r="Y14" s="15">
        <v>3</v>
      </c>
      <c r="Z14" s="15">
        <v>10</v>
      </c>
      <c r="AA14" s="15"/>
      <c r="AB14" s="15">
        <v>4</v>
      </c>
      <c r="AC14" s="15"/>
      <c r="AD14" s="15"/>
      <c r="AE14" s="15"/>
      <c r="AF14" s="15"/>
      <c r="AG14" s="15">
        <v>25</v>
      </c>
      <c r="AH14" s="15">
        <f t="shared" si="3"/>
        <v>60</v>
      </c>
      <c r="AI14" s="23">
        <f t="shared" si="4"/>
        <v>31.914893617021299</v>
      </c>
      <c r="AJ14" s="15">
        <v>45</v>
      </c>
      <c r="AK14" s="15">
        <f t="shared" si="5"/>
        <v>105</v>
      </c>
      <c r="AL14" s="23">
        <f t="shared" si="6"/>
        <v>32.180851063829799</v>
      </c>
      <c r="AM14" s="34"/>
      <c r="AN14" s="37">
        <v>188</v>
      </c>
      <c r="AO14" s="36">
        <f t="shared" si="7"/>
        <v>188</v>
      </c>
      <c r="AP14" s="37"/>
      <c r="AQ14" s="46"/>
      <c r="AR14" s="36"/>
      <c r="AS14" s="46"/>
      <c r="AT14" s="36">
        <f t="shared" si="8"/>
        <v>188</v>
      </c>
      <c r="AU14" s="46">
        <f t="shared" si="9"/>
        <v>188</v>
      </c>
      <c r="AV14" s="45"/>
      <c r="AW14" s="15"/>
    </row>
    <row r="15" spans="1:50">
      <c r="A15" s="16">
        <v>8</v>
      </c>
      <c r="B15" s="15"/>
      <c r="C15" s="15">
        <v>3</v>
      </c>
      <c r="D15" s="15"/>
      <c r="E15" s="15"/>
      <c r="F15" s="15"/>
      <c r="G15" s="15">
        <v>1</v>
      </c>
      <c r="H15" s="15">
        <v>42</v>
      </c>
      <c r="I15" s="15"/>
      <c r="J15" s="15"/>
      <c r="K15" s="15"/>
      <c r="L15" s="15"/>
      <c r="M15" s="15"/>
      <c r="N15" s="15"/>
      <c r="O15" s="15">
        <v>7</v>
      </c>
      <c r="P15" s="15">
        <f t="shared" si="0"/>
        <v>53</v>
      </c>
      <c r="Q15" s="23">
        <f t="shared" si="1"/>
        <v>28.3422459893048</v>
      </c>
      <c r="R15" s="15">
        <v>18</v>
      </c>
      <c r="S15" s="15">
        <f t="shared" si="2"/>
        <v>71</v>
      </c>
      <c r="T15" s="15"/>
      <c r="U15" s="15">
        <v>8</v>
      </c>
      <c r="V15" s="15"/>
      <c r="W15" s="15"/>
      <c r="X15" s="15"/>
      <c r="Y15" s="15"/>
      <c r="Z15" s="15">
        <v>40</v>
      </c>
      <c r="AA15" s="15"/>
      <c r="AB15" s="15">
        <v>2</v>
      </c>
      <c r="AC15" s="15"/>
      <c r="AD15" s="15"/>
      <c r="AE15" s="15"/>
      <c r="AF15" s="15"/>
      <c r="AG15" s="15">
        <v>8</v>
      </c>
      <c r="AH15" s="15">
        <f t="shared" si="3"/>
        <v>58</v>
      </c>
      <c r="AI15" s="23">
        <f t="shared" si="4"/>
        <v>31.351351351351401</v>
      </c>
      <c r="AJ15" s="15">
        <v>17</v>
      </c>
      <c r="AK15" s="15">
        <f t="shared" si="5"/>
        <v>75</v>
      </c>
      <c r="AL15" s="23">
        <f t="shared" si="6"/>
        <v>29.846798670328099</v>
      </c>
      <c r="AM15" s="34"/>
      <c r="AN15" s="37">
        <v>187</v>
      </c>
      <c r="AO15" s="36">
        <f t="shared" si="7"/>
        <v>187</v>
      </c>
      <c r="AP15" s="37"/>
      <c r="AQ15" s="46"/>
      <c r="AR15" s="36"/>
      <c r="AS15" s="46">
        <v>2</v>
      </c>
      <c r="AT15" s="36">
        <f t="shared" si="8"/>
        <v>187</v>
      </c>
      <c r="AU15" s="46">
        <f t="shared" si="9"/>
        <v>185</v>
      </c>
      <c r="AV15" s="45"/>
      <c r="AW15" s="15"/>
    </row>
    <row r="16" spans="1:50">
      <c r="A16" s="16">
        <v>9</v>
      </c>
      <c r="B16" s="15">
        <v>2</v>
      </c>
      <c r="C16" s="15">
        <v>5</v>
      </c>
      <c r="D16" s="15"/>
      <c r="E16" s="15">
        <v>1</v>
      </c>
      <c r="F16" s="15"/>
      <c r="G16" s="15">
        <v>1</v>
      </c>
      <c r="H16" s="15">
        <v>5</v>
      </c>
      <c r="I16" s="15">
        <v>1</v>
      </c>
      <c r="J16" s="15">
        <v>5</v>
      </c>
      <c r="K16" s="15"/>
      <c r="L16" s="15"/>
      <c r="M16" s="15">
        <v>1</v>
      </c>
      <c r="N16" s="15"/>
      <c r="O16" s="15">
        <v>26</v>
      </c>
      <c r="P16" s="15">
        <f t="shared" si="0"/>
        <v>47</v>
      </c>
      <c r="Q16" s="23">
        <f t="shared" si="1"/>
        <v>29.936305732484101</v>
      </c>
      <c r="R16" s="15">
        <v>21</v>
      </c>
      <c r="S16" s="15">
        <f t="shared" si="2"/>
        <v>68</v>
      </c>
      <c r="T16" s="15">
        <v>2</v>
      </c>
      <c r="U16" s="15">
        <v>6</v>
      </c>
      <c r="V16" s="15"/>
      <c r="W16" s="15">
        <v>2</v>
      </c>
      <c r="X16" s="15"/>
      <c r="Y16" s="15"/>
      <c r="Z16" s="15">
        <v>6</v>
      </c>
      <c r="AA16" s="15"/>
      <c r="AB16" s="15">
        <v>4</v>
      </c>
      <c r="AC16" s="15"/>
      <c r="AD16" s="15"/>
      <c r="AE16" s="15">
        <v>1</v>
      </c>
      <c r="AF16" s="15"/>
      <c r="AG16" s="15">
        <v>25</v>
      </c>
      <c r="AH16" s="15">
        <f t="shared" si="3"/>
        <v>46</v>
      </c>
      <c r="AI16" s="23">
        <f t="shared" si="4"/>
        <v>29.299363057324801</v>
      </c>
      <c r="AJ16" s="15">
        <v>16</v>
      </c>
      <c r="AK16" s="15">
        <f t="shared" si="5"/>
        <v>62</v>
      </c>
      <c r="AL16" s="23">
        <f t="shared" si="6"/>
        <v>29.617834394904499</v>
      </c>
      <c r="AM16" s="34"/>
      <c r="AN16" s="37">
        <v>157</v>
      </c>
      <c r="AO16" s="36">
        <f t="shared" si="7"/>
        <v>157</v>
      </c>
      <c r="AP16" s="37"/>
      <c r="AQ16" s="46"/>
      <c r="AR16" s="36"/>
      <c r="AS16" s="46"/>
      <c r="AT16" s="36">
        <f t="shared" si="8"/>
        <v>157</v>
      </c>
      <c r="AU16" s="46">
        <f t="shared" si="9"/>
        <v>157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4</v>
      </c>
      <c r="C39" s="16">
        <f t="shared" si="10"/>
        <v>67</v>
      </c>
      <c r="D39" s="16">
        <f t="shared" si="10"/>
        <v>7</v>
      </c>
      <c r="E39" s="16">
        <f t="shared" si="10"/>
        <v>18</v>
      </c>
      <c r="F39" s="16">
        <f t="shared" si="10"/>
        <v>1</v>
      </c>
      <c r="G39" s="16">
        <f t="shared" si="10"/>
        <v>16</v>
      </c>
      <c r="H39" s="16">
        <f t="shared" si="10"/>
        <v>166</v>
      </c>
      <c r="I39" s="16">
        <f t="shared" si="10"/>
        <v>9</v>
      </c>
      <c r="J39" s="16">
        <f t="shared" si="10"/>
        <v>20</v>
      </c>
      <c r="K39" s="16">
        <f t="shared" si="10"/>
        <v>0</v>
      </c>
      <c r="L39" s="16">
        <f t="shared" si="10"/>
        <v>0</v>
      </c>
      <c r="M39" s="16">
        <f t="shared" si="10"/>
        <v>12</v>
      </c>
      <c r="N39" s="16">
        <f t="shared" si="10"/>
        <v>0</v>
      </c>
      <c r="O39" s="16">
        <f t="shared" si="10"/>
        <v>251</v>
      </c>
      <c r="P39" s="16">
        <f t="shared" si="10"/>
        <v>571</v>
      </c>
      <c r="Q39" s="25">
        <f>IF(P39=0,0,(P39/AT39)*100)</f>
        <v>29.724102030192601</v>
      </c>
      <c r="R39" s="16">
        <f t="shared" ref="R39:AH39" si="11">SUM(R8:R20)</f>
        <v>261</v>
      </c>
      <c r="S39" s="16">
        <f t="shared" si="11"/>
        <v>832</v>
      </c>
      <c r="T39" s="16">
        <f t="shared" si="11"/>
        <v>6</v>
      </c>
      <c r="U39" s="16">
        <f t="shared" si="11"/>
        <v>52</v>
      </c>
      <c r="V39" s="16">
        <f t="shared" si="11"/>
        <v>7</v>
      </c>
      <c r="W39" s="16">
        <f t="shared" si="11"/>
        <v>30</v>
      </c>
      <c r="X39" s="16">
        <f t="shared" si="11"/>
        <v>1</v>
      </c>
      <c r="Y39" s="16">
        <f t="shared" si="11"/>
        <v>13</v>
      </c>
      <c r="Z39" s="16">
        <f t="shared" si="11"/>
        <v>179</v>
      </c>
      <c r="AA39" s="16">
        <f t="shared" si="11"/>
        <v>9</v>
      </c>
      <c r="AB39" s="16">
        <f t="shared" si="11"/>
        <v>22</v>
      </c>
      <c r="AC39" s="16">
        <f t="shared" si="11"/>
        <v>0</v>
      </c>
      <c r="AD39" s="16">
        <f t="shared" si="11"/>
        <v>0</v>
      </c>
      <c r="AE39" s="16">
        <f t="shared" si="11"/>
        <v>5</v>
      </c>
      <c r="AF39" s="16">
        <f t="shared" si="11"/>
        <v>0</v>
      </c>
      <c r="AG39" s="16">
        <f t="shared" si="11"/>
        <v>261</v>
      </c>
      <c r="AH39" s="16">
        <f t="shared" si="11"/>
        <v>585</v>
      </c>
      <c r="AI39" s="25">
        <f>IF(AH39=0,0,(AH39/AU39)*100)</f>
        <v>30.5323590814196</v>
      </c>
      <c r="AJ39" s="16">
        <f t="shared" ref="AJ39:AM39" si="12">SUM(AJ8:AJ20)</f>
        <v>265</v>
      </c>
      <c r="AK39" s="16">
        <f t="shared" si="12"/>
        <v>850</v>
      </c>
      <c r="AL39" s="25">
        <f>(Q39+AI39)/2</f>
        <v>30.128230555806098</v>
      </c>
      <c r="AM39" s="38">
        <f t="shared" si="12"/>
        <v>0</v>
      </c>
      <c r="AN39" s="40">
        <f>SUM(AN8:AN37)</f>
        <v>1921</v>
      </c>
      <c r="AO39" s="40">
        <f>SUM(AO8:AO37)</f>
        <v>1921</v>
      </c>
      <c r="AP39" s="38">
        <f t="shared" ref="AP39:AS39" si="13">SUM(AP7:AP20)</f>
        <v>0</v>
      </c>
      <c r="AQ39" s="52">
        <f t="shared" si="13"/>
        <v>6</v>
      </c>
      <c r="AR39" s="54">
        <f t="shared" si="13"/>
        <v>0</v>
      </c>
      <c r="AS39" s="54">
        <f t="shared" si="13"/>
        <v>11</v>
      </c>
      <c r="AT39" s="40">
        <f>SUM(AT8:AT37)</f>
        <v>1921</v>
      </c>
      <c r="AU39" s="55">
        <f>SUM(AU8:AU37)</f>
        <v>1916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10</v>
      </c>
      <c r="C42" s="10">
        <f t="shared" ref="C42:O42" si="14">C39+U39</f>
        <v>119</v>
      </c>
      <c r="D42" s="10">
        <f t="shared" si="14"/>
        <v>14</v>
      </c>
      <c r="E42" s="10">
        <f t="shared" si="14"/>
        <v>48</v>
      </c>
      <c r="F42" s="10">
        <f t="shared" si="14"/>
        <v>2</v>
      </c>
      <c r="G42" s="10">
        <f t="shared" si="14"/>
        <v>29</v>
      </c>
      <c r="H42" s="10">
        <f t="shared" si="14"/>
        <v>345</v>
      </c>
      <c r="I42" s="10">
        <f t="shared" si="14"/>
        <v>18</v>
      </c>
      <c r="J42" s="10">
        <f t="shared" si="14"/>
        <v>42</v>
      </c>
      <c r="K42" s="10">
        <f t="shared" si="14"/>
        <v>0</v>
      </c>
      <c r="L42" s="10">
        <f t="shared" si="14"/>
        <v>0</v>
      </c>
      <c r="M42" s="10">
        <f t="shared" si="14"/>
        <v>17</v>
      </c>
      <c r="N42" s="10">
        <f t="shared" si="14"/>
        <v>0</v>
      </c>
      <c r="O42" s="10">
        <f t="shared" si="14"/>
        <v>512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0.75" top="0" bottom="0" header="0" footer="0"/>
  <pageSetup paperSize="5" scale="97" orientation="landscape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/>
    <pageSetUpPr fitToPage="1"/>
  </sheetPr>
  <dimension ref="A1:AX43"/>
  <sheetViews>
    <sheetView workbookViewId="0">
      <pane xSplit="1" ySplit="6" topLeftCell="AK7" activePane="bottomRight" state="frozen"/>
      <selection pane="topRight"/>
      <selection pane="bottomLeft"/>
      <selection pane="bottomRight" activeCell="AN9" sqref="AN9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19</v>
      </c>
      <c r="AO2" s="86"/>
      <c r="AP2" s="86"/>
      <c r="AQ2" s="92" t="s">
        <v>64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18</v>
      </c>
      <c r="D8" s="15"/>
      <c r="E8" s="15">
        <v>6</v>
      </c>
      <c r="F8" s="15"/>
      <c r="G8" s="15">
        <v>4</v>
      </c>
      <c r="H8" s="15">
        <v>33</v>
      </c>
      <c r="I8" s="15">
        <v>1</v>
      </c>
      <c r="J8" s="15">
        <v>1</v>
      </c>
      <c r="K8" s="15"/>
      <c r="L8" s="15"/>
      <c r="M8" s="15"/>
      <c r="N8" s="15"/>
      <c r="O8" s="15">
        <v>24</v>
      </c>
      <c r="P8" s="15">
        <f t="shared" ref="P8:P16" si="0">SUM(B8:O8)</f>
        <v>87</v>
      </c>
      <c r="Q8" s="23">
        <f t="shared" ref="Q8:Q16" si="1">IF(P8=0,0,(P8/AT8)*100)</f>
        <v>27.444794952681399</v>
      </c>
      <c r="R8" s="15">
        <v>35</v>
      </c>
      <c r="S8" s="15">
        <f t="shared" ref="S8:S16" si="2">P8+R8</f>
        <v>122</v>
      </c>
      <c r="T8" s="15"/>
      <c r="U8" s="15">
        <v>10</v>
      </c>
      <c r="V8" s="15"/>
      <c r="W8" s="15">
        <v>6</v>
      </c>
      <c r="X8" s="15"/>
      <c r="Y8" s="15">
        <v>2</v>
      </c>
      <c r="Z8" s="15">
        <v>34</v>
      </c>
      <c r="AA8" s="15">
        <v>3</v>
      </c>
      <c r="AB8" s="15">
        <v>4</v>
      </c>
      <c r="AC8" s="15"/>
      <c r="AD8" s="15"/>
      <c r="AE8" s="15"/>
      <c r="AF8" s="15"/>
      <c r="AG8" s="15">
        <v>26</v>
      </c>
      <c r="AH8" s="15">
        <f t="shared" ref="AH8:AH16" si="3">SUM(T8:AG8)</f>
        <v>85</v>
      </c>
      <c r="AI8" s="23">
        <f t="shared" ref="AI8:AI16" si="4">IF(AH8=0,0,(AH8/AU8)*100)</f>
        <v>26.8987341772152</v>
      </c>
      <c r="AJ8" s="15">
        <v>44</v>
      </c>
      <c r="AK8" s="15">
        <f t="shared" ref="AK8:AK16" si="5">AH8+AJ8</f>
        <v>129</v>
      </c>
      <c r="AL8" s="23">
        <f t="shared" ref="AL8:AL16" si="6">(Q8+AI8)/2</f>
        <v>27.171764564948301</v>
      </c>
      <c r="AM8" s="34"/>
      <c r="AN8" s="37">
        <v>317</v>
      </c>
      <c r="AO8" s="36">
        <f t="shared" ref="AO8:AO16" si="7">AN8</f>
        <v>317</v>
      </c>
      <c r="AP8" s="37"/>
      <c r="AQ8" s="46"/>
      <c r="AR8" s="36"/>
      <c r="AS8" s="46">
        <v>1</v>
      </c>
      <c r="AT8" s="36">
        <f t="shared" ref="AT8:AT16" si="8">AN8+AP8-AR8</f>
        <v>317</v>
      </c>
      <c r="AU8" s="46">
        <f t="shared" ref="AU8:AU16" si="9">AT8+AQ8-AS8</f>
        <v>316</v>
      </c>
      <c r="AV8" s="45"/>
      <c r="AW8" s="15"/>
    </row>
    <row r="9" spans="1:50">
      <c r="A9" s="16">
        <v>2</v>
      </c>
      <c r="B9" s="15">
        <v>0</v>
      </c>
      <c r="C9" s="15">
        <v>5</v>
      </c>
      <c r="D9" s="15">
        <v>0</v>
      </c>
      <c r="E9" s="15">
        <v>8</v>
      </c>
      <c r="F9" s="15">
        <v>0</v>
      </c>
      <c r="G9" s="15">
        <v>1</v>
      </c>
      <c r="H9" s="15">
        <v>25</v>
      </c>
      <c r="I9" s="15">
        <v>2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>
        <v>45</v>
      </c>
      <c r="P9" s="15">
        <f t="shared" si="0"/>
        <v>87</v>
      </c>
      <c r="Q9" s="23">
        <f t="shared" si="1"/>
        <v>41.2322274881517</v>
      </c>
      <c r="R9" s="15">
        <v>10</v>
      </c>
      <c r="S9" s="15">
        <f t="shared" si="2"/>
        <v>97</v>
      </c>
      <c r="T9" s="15">
        <v>0</v>
      </c>
      <c r="U9" s="15">
        <v>3</v>
      </c>
      <c r="V9" s="15">
        <v>0</v>
      </c>
      <c r="W9" s="15">
        <v>5</v>
      </c>
      <c r="X9" s="15">
        <v>0</v>
      </c>
      <c r="Y9" s="15">
        <v>1</v>
      </c>
      <c r="Z9" s="15">
        <v>31</v>
      </c>
      <c r="AA9" s="15">
        <v>1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47</v>
      </c>
      <c r="AH9" s="15">
        <f t="shared" si="3"/>
        <v>88</v>
      </c>
      <c r="AI9" s="23">
        <f t="shared" si="4"/>
        <v>41.904761904761898</v>
      </c>
      <c r="AJ9" s="15">
        <v>12</v>
      </c>
      <c r="AK9" s="15">
        <f t="shared" si="5"/>
        <v>100</v>
      </c>
      <c r="AL9" s="23">
        <f t="shared" si="6"/>
        <v>41.568494696456803</v>
      </c>
      <c r="AM9" s="34"/>
      <c r="AN9" s="37">
        <v>211</v>
      </c>
      <c r="AO9" s="36">
        <f t="shared" si="7"/>
        <v>211</v>
      </c>
      <c r="AP9" s="37"/>
      <c r="AQ9" s="46"/>
      <c r="AR9" s="36"/>
      <c r="AS9" s="46">
        <v>1</v>
      </c>
      <c r="AT9" s="36">
        <f t="shared" si="8"/>
        <v>211</v>
      </c>
      <c r="AU9" s="46">
        <f t="shared" si="9"/>
        <v>210</v>
      </c>
      <c r="AV9" s="45"/>
      <c r="AW9" s="15"/>
    </row>
    <row r="10" spans="1:50">
      <c r="A10" s="16">
        <v>3</v>
      </c>
      <c r="B10" s="15"/>
      <c r="C10" s="15">
        <v>11</v>
      </c>
      <c r="D10" s="15"/>
      <c r="E10" s="15">
        <v>4</v>
      </c>
      <c r="F10" s="15"/>
      <c r="G10" s="15"/>
      <c r="H10" s="15">
        <v>5</v>
      </c>
      <c r="I10" s="15">
        <v>3</v>
      </c>
      <c r="J10" s="15">
        <v>1</v>
      </c>
      <c r="K10" s="15"/>
      <c r="L10" s="15"/>
      <c r="M10" s="15">
        <v>1</v>
      </c>
      <c r="N10" s="15"/>
      <c r="O10" s="15">
        <v>54</v>
      </c>
      <c r="P10" s="15">
        <f t="shared" si="0"/>
        <v>79</v>
      </c>
      <c r="Q10" s="23">
        <f t="shared" si="1"/>
        <v>30.501930501930499</v>
      </c>
      <c r="R10" s="15">
        <v>42</v>
      </c>
      <c r="S10" s="15">
        <f t="shared" si="2"/>
        <v>121</v>
      </c>
      <c r="T10" s="15"/>
      <c r="U10" s="15">
        <v>7</v>
      </c>
      <c r="V10" s="15"/>
      <c r="W10" s="15">
        <v>2</v>
      </c>
      <c r="X10" s="15"/>
      <c r="Y10" s="15">
        <v>4</v>
      </c>
      <c r="Z10" s="15">
        <v>7</v>
      </c>
      <c r="AA10" s="15">
        <v>2</v>
      </c>
      <c r="AB10" s="15">
        <v>3</v>
      </c>
      <c r="AC10" s="15"/>
      <c r="AD10" s="15"/>
      <c r="AE10" s="15"/>
      <c r="AF10" s="15"/>
      <c r="AG10" s="15">
        <v>57</v>
      </c>
      <c r="AH10" s="15">
        <f t="shared" si="3"/>
        <v>82</v>
      </c>
      <c r="AI10" s="23">
        <f t="shared" si="4"/>
        <v>32.156862745098003</v>
      </c>
      <c r="AJ10" s="15">
        <v>36</v>
      </c>
      <c r="AK10" s="15">
        <f t="shared" si="5"/>
        <v>118</v>
      </c>
      <c r="AL10" s="23">
        <f t="shared" si="6"/>
        <v>31.329396623514299</v>
      </c>
      <c r="AM10" s="34"/>
      <c r="AN10" s="37">
        <v>259</v>
      </c>
      <c r="AO10" s="36">
        <f t="shared" si="7"/>
        <v>259</v>
      </c>
      <c r="AP10" s="37"/>
      <c r="AQ10" s="46"/>
      <c r="AR10" s="36"/>
      <c r="AS10" s="46">
        <v>4</v>
      </c>
      <c r="AT10" s="36">
        <f t="shared" si="8"/>
        <v>259</v>
      </c>
      <c r="AU10" s="46">
        <f t="shared" si="9"/>
        <v>255</v>
      </c>
      <c r="AV10" s="45"/>
      <c r="AW10" s="15"/>
    </row>
    <row r="11" spans="1:50">
      <c r="A11" s="16">
        <v>4</v>
      </c>
      <c r="B11" s="15">
        <v>0</v>
      </c>
      <c r="C11" s="15">
        <v>4</v>
      </c>
      <c r="D11" s="15">
        <v>0</v>
      </c>
      <c r="E11" s="15">
        <v>3</v>
      </c>
      <c r="F11" s="15">
        <v>0</v>
      </c>
      <c r="G11" s="15">
        <v>0</v>
      </c>
      <c r="H11" s="15">
        <v>27</v>
      </c>
      <c r="I11" s="15">
        <v>3</v>
      </c>
      <c r="J11" s="15">
        <v>2</v>
      </c>
      <c r="K11" s="15">
        <v>0</v>
      </c>
      <c r="L11" s="15">
        <v>0</v>
      </c>
      <c r="M11" s="15">
        <v>6</v>
      </c>
      <c r="N11" s="15">
        <v>0</v>
      </c>
      <c r="O11" s="15">
        <v>32</v>
      </c>
      <c r="P11" s="15">
        <f t="shared" si="0"/>
        <v>77</v>
      </c>
      <c r="Q11" s="23">
        <f t="shared" si="1"/>
        <v>44.767441860465098</v>
      </c>
      <c r="R11" s="15">
        <v>19</v>
      </c>
      <c r="S11" s="15">
        <f t="shared" si="2"/>
        <v>96</v>
      </c>
      <c r="T11" s="15">
        <v>1</v>
      </c>
      <c r="U11" s="15">
        <v>7</v>
      </c>
      <c r="V11" s="15">
        <v>0</v>
      </c>
      <c r="W11" s="15">
        <v>4</v>
      </c>
      <c r="X11" s="15">
        <v>0</v>
      </c>
      <c r="Y11" s="15">
        <v>1</v>
      </c>
      <c r="Z11" s="15">
        <v>12</v>
      </c>
      <c r="AA11" s="15">
        <v>1</v>
      </c>
      <c r="AB11" s="15">
        <v>9</v>
      </c>
      <c r="AC11" s="15">
        <v>0</v>
      </c>
      <c r="AD11" s="15">
        <v>0</v>
      </c>
      <c r="AE11" s="15">
        <v>0</v>
      </c>
      <c r="AF11" s="15">
        <v>0</v>
      </c>
      <c r="AG11" s="15">
        <v>17</v>
      </c>
      <c r="AH11" s="15">
        <f t="shared" si="3"/>
        <v>52</v>
      </c>
      <c r="AI11" s="23">
        <f t="shared" si="4"/>
        <v>30.232558139534898</v>
      </c>
      <c r="AJ11" s="15">
        <v>8</v>
      </c>
      <c r="AK11" s="15">
        <f t="shared" si="5"/>
        <v>60</v>
      </c>
      <c r="AL11" s="23">
        <f t="shared" si="6"/>
        <v>37.5</v>
      </c>
      <c r="AM11" s="34"/>
      <c r="AN11" s="37">
        <v>172</v>
      </c>
      <c r="AO11" s="36">
        <f t="shared" si="7"/>
        <v>172</v>
      </c>
      <c r="AP11" s="37"/>
      <c r="AQ11" s="46"/>
      <c r="AR11" s="36"/>
      <c r="AS11" s="46"/>
      <c r="AT11" s="36">
        <f t="shared" si="8"/>
        <v>172</v>
      </c>
      <c r="AU11" s="46">
        <f t="shared" si="9"/>
        <v>172</v>
      </c>
      <c r="AV11" s="45"/>
      <c r="AW11" s="15"/>
    </row>
    <row r="12" spans="1:50">
      <c r="A12" s="16">
        <v>5</v>
      </c>
      <c r="B12" s="15">
        <v>0</v>
      </c>
      <c r="C12" s="15">
        <v>4</v>
      </c>
      <c r="D12" s="15">
        <v>0</v>
      </c>
      <c r="E12" s="15">
        <v>3</v>
      </c>
      <c r="F12" s="15">
        <v>0</v>
      </c>
      <c r="G12" s="15">
        <v>0</v>
      </c>
      <c r="H12" s="15">
        <v>27</v>
      </c>
      <c r="I12" s="15">
        <v>3</v>
      </c>
      <c r="J12" s="15">
        <v>2</v>
      </c>
      <c r="K12" s="15">
        <v>0</v>
      </c>
      <c r="L12" s="15">
        <v>0</v>
      </c>
      <c r="M12" s="15">
        <v>6</v>
      </c>
      <c r="N12" s="15">
        <v>0</v>
      </c>
      <c r="O12" s="15">
        <v>32</v>
      </c>
      <c r="P12" s="15">
        <f t="shared" si="0"/>
        <v>77</v>
      </c>
      <c r="Q12" s="23">
        <f t="shared" si="1"/>
        <v>30.923694779116499</v>
      </c>
      <c r="R12" s="15">
        <v>18</v>
      </c>
      <c r="S12" s="15">
        <f t="shared" si="2"/>
        <v>95</v>
      </c>
      <c r="T12" s="15">
        <v>0</v>
      </c>
      <c r="U12" s="15">
        <v>2</v>
      </c>
      <c r="V12" s="15">
        <v>0</v>
      </c>
      <c r="W12" s="15">
        <v>1</v>
      </c>
      <c r="X12" s="15">
        <v>0</v>
      </c>
      <c r="Y12" s="15">
        <v>0</v>
      </c>
      <c r="Z12" s="15">
        <v>40</v>
      </c>
      <c r="AA12" s="15">
        <v>3</v>
      </c>
      <c r="AB12" s="15">
        <v>5</v>
      </c>
      <c r="AC12" s="15">
        <v>0</v>
      </c>
      <c r="AD12" s="15">
        <v>0</v>
      </c>
      <c r="AE12" s="15">
        <v>0</v>
      </c>
      <c r="AF12" s="15">
        <v>0</v>
      </c>
      <c r="AG12" s="15">
        <v>22</v>
      </c>
      <c r="AH12" s="15">
        <f t="shared" si="3"/>
        <v>73</v>
      </c>
      <c r="AI12" s="23">
        <f t="shared" si="4"/>
        <v>29.554655870445298</v>
      </c>
      <c r="AJ12" s="15">
        <v>39</v>
      </c>
      <c r="AK12" s="15">
        <f t="shared" si="5"/>
        <v>112</v>
      </c>
      <c r="AL12" s="23">
        <f t="shared" si="6"/>
        <v>30.239175324780899</v>
      </c>
      <c r="AM12" s="34"/>
      <c r="AN12" s="37">
        <v>249</v>
      </c>
      <c r="AO12" s="36">
        <f t="shared" si="7"/>
        <v>249</v>
      </c>
      <c r="AP12" s="37"/>
      <c r="AQ12" s="46"/>
      <c r="AR12" s="36"/>
      <c r="AS12" s="46">
        <v>2</v>
      </c>
      <c r="AT12" s="36">
        <f t="shared" si="8"/>
        <v>249</v>
      </c>
      <c r="AU12" s="46">
        <f t="shared" si="9"/>
        <v>247</v>
      </c>
      <c r="AV12" s="45"/>
      <c r="AW12" s="15"/>
    </row>
    <row r="13" spans="1:50">
      <c r="A13" s="16">
        <v>6</v>
      </c>
      <c r="B13" s="15"/>
      <c r="C13" s="15">
        <v>4</v>
      </c>
      <c r="D13" s="15"/>
      <c r="E13" s="15"/>
      <c r="F13" s="15"/>
      <c r="G13" s="15"/>
      <c r="H13" s="15">
        <v>39</v>
      </c>
      <c r="I13" s="15"/>
      <c r="J13" s="15">
        <v>1</v>
      </c>
      <c r="K13" s="15"/>
      <c r="L13" s="15"/>
      <c r="M13" s="15"/>
      <c r="N13" s="15"/>
      <c r="O13" s="15">
        <v>9</v>
      </c>
      <c r="P13" s="15">
        <f t="shared" si="0"/>
        <v>53</v>
      </c>
      <c r="Q13" s="23">
        <f t="shared" si="1"/>
        <v>28.042328042327998</v>
      </c>
      <c r="R13" s="15">
        <v>51</v>
      </c>
      <c r="S13" s="15">
        <f t="shared" si="2"/>
        <v>104</v>
      </c>
      <c r="T13" s="15"/>
      <c r="U13" s="15">
        <v>2</v>
      </c>
      <c r="V13" s="15"/>
      <c r="W13" s="15">
        <v>1</v>
      </c>
      <c r="X13" s="15"/>
      <c r="Y13" s="15">
        <v>3</v>
      </c>
      <c r="Z13" s="15">
        <v>35</v>
      </c>
      <c r="AA13" s="15"/>
      <c r="AB13" s="15"/>
      <c r="AC13" s="15"/>
      <c r="AD13" s="15"/>
      <c r="AE13" s="15"/>
      <c r="AF13" s="15"/>
      <c r="AG13" s="15">
        <v>9</v>
      </c>
      <c r="AH13" s="15">
        <f t="shared" si="3"/>
        <v>50</v>
      </c>
      <c r="AI13" s="23">
        <f t="shared" si="4"/>
        <v>26.737967914438499</v>
      </c>
      <c r="AJ13" s="15">
        <v>33</v>
      </c>
      <c r="AK13" s="15">
        <f t="shared" si="5"/>
        <v>83</v>
      </c>
      <c r="AL13" s="23">
        <f t="shared" si="6"/>
        <v>27.3901479783833</v>
      </c>
      <c r="AM13" s="34"/>
      <c r="AN13" s="37">
        <v>189</v>
      </c>
      <c r="AO13" s="36">
        <f t="shared" si="7"/>
        <v>189</v>
      </c>
      <c r="AP13" s="37"/>
      <c r="AQ13" s="46"/>
      <c r="AR13" s="36"/>
      <c r="AS13" s="46">
        <v>2</v>
      </c>
      <c r="AT13" s="36">
        <f t="shared" si="8"/>
        <v>189</v>
      </c>
      <c r="AU13" s="46">
        <f t="shared" si="9"/>
        <v>187</v>
      </c>
      <c r="AV13" s="45"/>
      <c r="AW13" s="15"/>
    </row>
    <row r="14" spans="1:50">
      <c r="A14" s="16">
        <v>7</v>
      </c>
      <c r="B14" s="15">
        <v>2</v>
      </c>
      <c r="C14" s="15">
        <v>8</v>
      </c>
      <c r="D14" s="15">
        <v>7</v>
      </c>
      <c r="E14" s="15">
        <v>5</v>
      </c>
      <c r="F14" s="15"/>
      <c r="G14" s="15">
        <v>2</v>
      </c>
      <c r="H14" s="15">
        <v>10</v>
      </c>
      <c r="I14" s="15">
        <v>2</v>
      </c>
      <c r="J14" s="15">
        <v>3</v>
      </c>
      <c r="K14" s="15"/>
      <c r="L14" s="15"/>
      <c r="M14" s="15">
        <v>1</v>
      </c>
      <c r="N14" s="15"/>
      <c r="O14" s="15">
        <v>23</v>
      </c>
      <c r="P14" s="15">
        <f t="shared" si="0"/>
        <v>63</v>
      </c>
      <c r="Q14" s="23">
        <f t="shared" si="1"/>
        <v>33.510638297872298</v>
      </c>
      <c r="R14" s="15">
        <v>47</v>
      </c>
      <c r="S14" s="15">
        <f t="shared" si="2"/>
        <v>110</v>
      </c>
      <c r="T14" s="15"/>
      <c r="U14" s="15">
        <v>9</v>
      </c>
      <c r="V14" s="15">
        <v>7</v>
      </c>
      <c r="W14" s="15">
        <v>6</v>
      </c>
      <c r="X14" s="15">
        <v>1</v>
      </c>
      <c r="Y14" s="15">
        <v>3</v>
      </c>
      <c r="Z14" s="15">
        <v>10</v>
      </c>
      <c r="AA14" s="15">
        <v>7</v>
      </c>
      <c r="AB14" s="15">
        <v>3</v>
      </c>
      <c r="AC14" s="15"/>
      <c r="AD14" s="15"/>
      <c r="AE14" s="15"/>
      <c r="AF14" s="15"/>
      <c r="AG14" s="15">
        <v>23</v>
      </c>
      <c r="AH14" s="15">
        <f t="shared" si="3"/>
        <v>69</v>
      </c>
      <c r="AI14" s="23">
        <f t="shared" si="4"/>
        <v>37.096774193548399</v>
      </c>
      <c r="AJ14" s="15">
        <v>40</v>
      </c>
      <c r="AK14" s="15">
        <f t="shared" si="5"/>
        <v>109</v>
      </c>
      <c r="AL14" s="23">
        <f t="shared" si="6"/>
        <v>35.303706245710401</v>
      </c>
      <c r="AM14" s="34"/>
      <c r="AN14" s="37">
        <v>188</v>
      </c>
      <c r="AO14" s="36">
        <f t="shared" si="7"/>
        <v>188</v>
      </c>
      <c r="AP14" s="37"/>
      <c r="AQ14" s="46"/>
      <c r="AR14" s="36"/>
      <c r="AS14" s="46">
        <v>2</v>
      </c>
      <c r="AT14" s="36">
        <f t="shared" si="8"/>
        <v>188</v>
      </c>
      <c r="AU14" s="46">
        <f t="shared" si="9"/>
        <v>186</v>
      </c>
      <c r="AV14" s="45"/>
      <c r="AW14" s="15"/>
    </row>
    <row r="15" spans="1:50">
      <c r="A15" s="16">
        <v>8</v>
      </c>
      <c r="B15" s="15">
        <v>0</v>
      </c>
      <c r="C15" s="15">
        <v>5</v>
      </c>
      <c r="D15" s="15">
        <v>0</v>
      </c>
      <c r="E15" s="15">
        <v>1</v>
      </c>
      <c r="F15" s="15">
        <v>0</v>
      </c>
      <c r="G15" s="15">
        <v>0</v>
      </c>
      <c r="H15" s="15">
        <v>48</v>
      </c>
      <c r="I15" s="15">
        <v>1</v>
      </c>
      <c r="J15" s="15">
        <v>1</v>
      </c>
      <c r="K15" s="15">
        <v>0</v>
      </c>
      <c r="L15" s="15">
        <v>0</v>
      </c>
      <c r="M15" s="15">
        <v>0</v>
      </c>
      <c r="N15" s="15">
        <v>0</v>
      </c>
      <c r="O15" s="15">
        <v>9</v>
      </c>
      <c r="P15" s="15">
        <f t="shared" si="0"/>
        <v>65</v>
      </c>
      <c r="Q15" s="23">
        <f t="shared" si="1"/>
        <v>35.135135135135101</v>
      </c>
      <c r="R15" s="15">
        <v>16</v>
      </c>
      <c r="S15" s="15">
        <f t="shared" si="2"/>
        <v>81</v>
      </c>
      <c r="T15" s="15">
        <v>0</v>
      </c>
      <c r="U15" s="15">
        <v>5</v>
      </c>
      <c r="V15" s="15">
        <v>0</v>
      </c>
      <c r="W15" s="15">
        <v>0</v>
      </c>
      <c r="X15" s="15">
        <v>0</v>
      </c>
      <c r="Y15" s="15">
        <v>0</v>
      </c>
      <c r="Z15" s="15">
        <v>41</v>
      </c>
      <c r="AA15" s="15">
        <v>1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9</v>
      </c>
      <c r="AH15" s="15">
        <f t="shared" si="3"/>
        <v>56</v>
      </c>
      <c r="AI15" s="23">
        <f t="shared" si="4"/>
        <v>30.601092896174901</v>
      </c>
      <c r="AJ15" s="15">
        <v>14</v>
      </c>
      <c r="AK15" s="15">
        <f t="shared" si="5"/>
        <v>70</v>
      </c>
      <c r="AL15" s="23">
        <f t="shared" si="6"/>
        <v>32.868114015655003</v>
      </c>
      <c r="AM15" s="34"/>
      <c r="AN15" s="37">
        <v>185</v>
      </c>
      <c r="AO15" s="36">
        <f t="shared" si="7"/>
        <v>185</v>
      </c>
      <c r="AP15" s="37"/>
      <c r="AQ15" s="46"/>
      <c r="AR15" s="36"/>
      <c r="AS15" s="46">
        <v>2</v>
      </c>
      <c r="AT15" s="36">
        <f t="shared" si="8"/>
        <v>185</v>
      </c>
      <c r="AU15" s="46">
        <f t="shared" si="9"/>
        <v>183</v>
      </c>
      <c r="AV15" s="45"/>
      <c r="AW15" s="15"/>
    </row>
    <row r="16" spans="1:50">
      <c r="A16" s="16">
        <v>9</v>
      </c>
      <c r="B16" s="15"/>
      <c r="C16" s="15">
        <v>5</v>
      </c>
      <c r="D16" s="15"/>
      <c r="E16" s="15">
        <v>2</v>
      </c>
      <c r="F16" s="15"/>
      <c r="G16" s="15"/>
      <c r="H16" s="15">
        <v>11</v>
      </c>
      <c r="I16" s="15"/>
      <c r="J16" s="15">
        <v>4</v>
      </c>
      <c r="K16" s="15"/>
      <c r="L16" s="15"/>
      <c r="M16" s="15"/>
      <c r="N16" s="15"/>
      <c r="O16" s="15">
        <v>27</v>
      </c>
      <c r="P16" s="15">
        <f t="shared" si="0"/>
        <v>49</v>
      </c>
      <c r="Q16" s="23">
        <f t="shared" si="1"/>
        <v>31.210191082802499</v>
      </c>
      <c r="R16" s="15">
        <v>7</v>
      </c>
      <c r="S16" s="15">
        <f t="shared" si="2"/>
        <v>56</v>
      </c>
      <c r="T16" s="15"/>
      <c r="U16" s="15">
        <v>5</v>
      </c>
      <c r="V16" s="15"/>
      <c r="W16" s="15">
        <v>2</v>
      </c>
      <c r="X16" s="15"/>
      <c r="Y16" s="15">
        <v>1</v>
      </c>
      <c r="Z16" s="15">
        <v>14</v>
      </c>
      <c r="AA16" s="15">
        <v>1</v>
      </c>
      <c r="AB16" s="15">
        <v>4</v>
      </c>
      <c r="AC16" s="15"/>
      <c r="AD16" s="15"/>
      <c r="AE16" s="15"/>
      <c r="AF16" s="15"/>
      <c r="AG16" s="15">
        <v>27</v>
      </c>
      <c r="AH16" s="15">
        <f t="shared" si="3"/>
        <v>54</v>
      </c>
      <c r="AI16" s="23">
        <f t="shared" si="4"/>
        <v>34.838709677419402</v>
      </c>
      <c r="AJ16" s="15">
        <v>13</v>
      </c>
      <c r="AK16" s="15">
        <f t="shared" si="5"/>
        <v>67</v>
      </c>
      <c r="AL16" s="23">
        <f t="shared" si="6"/>
        <v>33.024450380110899</v>
      </c>
      <c r="AM16" s="34"/>
      <c r="AN16" s="37">
        <v>157</v>
      </c>
      <c r="AO16" s="36">
        <f t="shared" si="7"/>
        <v>157</v>
      </c>
      <c r="AP16" s="37"/>
      <c r="AQ16" s="46"/>
      <c r="AR16" s="36"/>
      <c r="AS16" s="46">
        <v>2</v>
      </c>
      <c r="AT16" s="36">
        <f t="shared" si="8"/>
        <v>157</v>
      </c>
      <c r="AU16" s="46">
        <f t="shared" si="9"/>
        <v>155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2</v>
      </c>
      <c r="C39" s="16">
        <f t="shared" si="10"/>
        <v>64</v>
      </c>
      <c r="D39" s="16">
        <f t="shared" si="10"/>
        <v>7</v>
      </c>
      <c r="E39" s="16">
        <f t="shared" si="10"/>
        <v>32</v>
      </c>
      <c r="F39" s="16">
        <f t="shared" si="10"/>
        <v>0</v>
      </c>
      <c r="G39" s="16">
        <f t="shared" si="10"/>
        <v>7</v>
      </c>
      <c r="H39" s="16">
        <f t="shared" si="10"/>
        <v>225</v>
      </c>
      <c r="I39" s="16">
        <f t="shared" si="10"/>
        <v>15</v>
      </c>
      <c r="J39" s="16">
        <f t="shared" si="10"/>
        <v>16</v>
      </c>
      <c r="K39" s="16">
        <f t="shared" si="10"/>
        <v>0</v>
      </c>
      <c r="L39" s="16">
        <f t="shared" si="10"/>
        <v>0</v>
      </c>
      <c r="M39" s="16">
        <f t="shared" si="10"/>
        <v>14</v>
      </c>
      <c r="N39" s="16">
        <f t="shared" si="10"/>
        <v>0</v>
      </c>
      <c r="O39" s="16">
        <f t="shared" si="10"/>
        <v>255</v>
      </c>
      <c r="P39" s="16">
        <f t="shared" si="10"/>
        <v>637</v>
      </c>
      <c r="Q39" s="25">
        <f>IF(P39=0,0,(P39/AT39)*100)</f>
        <v>33.056564608199302</v>
      </c>
      <c r="R39" s="16">
        <f t="shared" ref="R39:AH39" si="11">SUM(R8:R20)</f>
        <v>245</v>
      </c>
      <c r="S39" s="16">
        <f t="shared" si="11"/>
        <v>882</v>
      </c>
      <c r="T39" s="16">
        <f t="shared" si="11"/>
        <v>1</v>
      </c>
      <c r="U39" s="16">
        <f t="shared" si="11"/>
        <v>50</v>
      </c>
      <c r="V39" s="16">
        <f t="shared" si="11"/>
        <v>7</v>
      </c>
      <c r="W39" s="16">
        <f t="shared" si="11"/>
        <v>27</v>
      </c>
      <c r="X39" s="16">
        <f t="shared" si="11"/>
        <v>1</v>
      </c>
      <c r="Y39" s="16">
        <f t="shared" si="11"/>
        <v>15</v>
      </c>
      <c r="Z39" s="16">
        <f t="shared" si="11"/>
        <v>224</v>
      </c>
      <c r="AA39" s="16">
        <f t="shared" si="11"/>
        <v>19</v>
      </c>
      <c r="AB39" s="16">
        <f t="shared" si="11"/>
        <v>28</v>
      </c>
      <c r="AC39" s="16">
        <f t="shared" si="11"/>
        <v>0</v>
      </c>
      <c r="AD39" s="16">
        <f t="shared" si="11"/>
        <v>0</v>
      </c>
      <c r="AE39" s="16">
        <f t="shared" si="11"/>
        <v>0</v>
      </c>
      <c r="AF39" s="16">
        <f t="shared" si="11"/>
        <v>0</v>
      </c>
      <c r="AG39" s="16">
        <f t="shared" si="11"/>
        <v>237</v>
      </c>
      <c r="AH39" s="16">
        <f t="shared" si="11"/>
        <v>609</v>
      </c>
      <c r="AI39" s="25">
        <f>IF(AH39=0,0,(AH39/AU39)*100)</f>
        <v>31.868131868131901</v>
      </c>
      <c r="AJ39" s="16">
        <f t="shared" ref="AJ39:AM39" si="12">SUM(AJ8:AJ20)</f>
        <v>239</v>
      </c>
      <c r="AK39" s="16">
        <f t="shared" si="12"/>
        <v>848</v>
      </c>
      <c r="AL39" s="25">
        <f>(Q39+AI39)/2</f>
        <v>32.462348238165603</v>
      </c>
      <c r="AM39" s="38">
        <f t="shared" si="12"/>
        <v>0</v>
      </c>
      <c r="AN39" s="40">
        <f>SUM(AN8:AN37)</f>
        <v>1927</v>
      </c>
      <c r="AO39" s="40">
        <f>SUM(AO8:AO37)</f>
        <v>1927</v>
      </c>
      <c r="AP39" s="38">
        <f t="shared" ref="AP39:AS39" si="13">SUM(AP7:AP20)</f>
        <v>0</v>
      </c>
      <c r="AQ39" s="52">
        <f t="shared" si="13"/>
        <v>0</v>
      </c>
      <c r="AR39" s="54">
        <f t="shared" si="13"/>
        <v>0</v>
      </c>
      <c r="AS39" s="54">
        <f t="shared" si="13"/>
        <v>16</v>
      </c>
      <c r="AT39" s="40">
        <f>SUM(AT8:AT37)</f>
        <v>1927</v>
      </c>
      <c r="AU39" s="55">
        <f>SUM(AU8:AU37)</f>
        <v>1911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3</v>
      </c>
      <c r="C42" s="10">
        <f t="shared" ref="C42:O42" si="14">C39+U39</f>
        <v>114</v>
      </c>
      <c r="D42" s="10">
        <f t="shared" si="14"/>
        <v>14</v>
      </c>
      <c r="E42" s="10">
        <f t="shared" si="14"/>
        <v>59</v>
      </c>
      <c r="F42" s="10">
        <f t="shared" si="14"/>
        <v>1</v>
      </c>
      <c r="G42" s="10">
        <f t="shared" si="14"/>
        <v>22</v>
      </c>
      <c r="H42" s="10">
        <f t="shared" si="14"/>
        <v>449</v>
      </c>
      <c r="I42" s="10">
        <f t="shared" si="14"/>
        <v>34</v>
      </c>
      <c r="J42" s="10">
        <f t="shared" si="14"/>
        <v>44</v>
      </c>
      <c r="K42" s="10">
        <f t="shared" si="14"/>
        <v>0</v>
      </c>
      <c r="L42" s="10">
        <f t="shared" si="14"/>
        <v>0</v>
      </c>
      <c r="M42" s="10">
        <f t="shared" si="14"/>
        <v>14</v>
      </c>
      <c r="N42" s="10">
        <f t="shared" si="14"/>
        <v>0</v>
      </c>
      <c r="O42" s="10">
        <f t="shared" si="14"/>
        <v>492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0" top="0" bottom="0" header="0" footer="0"/>
  <pageSetup paperSize="9" scale="84" orientation="landscape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/>
    <pageSetUpPr fitToPage="1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N10" sqref="N10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20</v>
      </c>
      <c r="AO2" s="86"/>
      <c r="AP2" s="86"/>
      <c r="AQ2" s="92" t="s">
        <v>44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13</v>
      </c>
      <c r="D8" s="15"/>
      <c r="E8" s="15">
        <v>5</v>
      </c>
      <c r="F8" s="15"/>
      <c r="G8" s="15">
        <v>1</v>
      </c>
      <c r="H8" s="15">
        <v>71</v>
      </c>
      <c r="I8" s="15">
        <v>1</v>
      </c>
      <c r="J8" s="15">
        <v>3</v>
      </c>
      <c r="K8" s="15"/>
      <c r="L8" s="15"/>
      <c r="M8" s="15"/>
      <c r="N8" s="15"/>
      <c r="O8" s="15">
        <v>13</v>
      </c>
      <c r="P8" s="15">
        <f t="shared" ref="P8:P16" si="0">SUM(B8:O8)</f>
        <v>107</v>
      </c>
      <c r="Q8" s="23">
        <f t="shared" ref="Q8:Q16" si="1">IF(P8=0,0,(P8/AT8)*100)</f>
        <v>34.853420195439703</v>
      </c>
      <c r="R8" s="15">
        <v>23</v>
      </c>
      <c r="S8" s="15">
        <f t="shared" ref="S8:S16" si="2">P8+R8</f>
        <v>130</v>
      </c>
      <c r="T8" s="15"/>
      <c r="U8" s="15">
        <v>9</v>
      </c>
      <c r="V8" s="15"/>
      <c r="W8" s="15">
        <v>5</v>
      </c>
      <c r="X8" s="15"/>
      <c r="Y8" s="15">
        <v>1</v>
      </c>
      <c r="Z8" s="15">
        <v>61</v>
      </c>
      <c r="AA8" s="15">
        <v>8</v>
      </c>
      <c r="AB8" s="15">
        <v>4</v>
      </c>
      <c r="AC8" s="15"/>
      <c r="AD8" s="15"/>
      <c r="AE8" s="15"/>
      <c r="AF8" s="15"/>
      <c r="AG8" s="15">
        <v>12</v>
      </c>
      <c r="AH8" s="15">
        <f t="shared" ref="AH8:AH16" si="3">SUM(T8:AG8)</f>
        <v>100</v>
      </c>
      <c r="AI8" s="23">
        <f t="shared" ref="AI8:AI16" si="4">IF(AH8=0,0,(AH8/AU8)*100)</f>
        <v>32.679738562091501</v>
      </c>
      <c r="AJ8" s="15">
        <v>33</v>
      </c>
      <c r="AK8" s="15">
        <f t="shared" ref="AK8:AK16" si="5">AH8+AJ8</f>
        <v>133</v>
      </c>
      <c r="AL8" s="23">
        <f t="shared" ref="AL8:AL16" si="6">(Q8+AI8)/2</f>
        <v>33.766579378765599</v>
      </c>
      <c r="AM8" s="34"/>
      <c r="AN8" s="37">
        <v>307</v>
      </c>
      <c r="AO8" s="36">
        <f t="shared" ref="AO8:AO16" si="7">AN8</f>
        <v>307</v>
      </c>
      <c r="AP8" s="37"/>
      <c r="AQ8" s="46"/>
      <c r="AR8" s="36"/>
      <c r="AS8" s="46">
        <v>1</v>
      </c>
      <c r="AT8" s="36">
        <f t="shared" ref="AT8:AT16" si="8">AN8+AP8-AR8</f>
        <v>307</v>
      </c>
      <c r="AU8" s="46">
        <f t="shared" ref="AU8:AU16" si="9">AT8+AQ8-AS8</f>
        <v>306</v>
      </c>
      <c r="AV8" s="45"/>
      <c r="AW8" s="15"/>
    </row>
    <row r="9" spans="1:50">
      <c r="A9" s="16">
        <v>2</v>
      </c>
      <c r="B9" s="15"/>
      <c r="C9" s="15">
        <v>7</v>
      </c>
      <c r="D9" s="15"/>
      <c r="E9" s="15">
        <v>3</v>
      </c>
      <c r="F9" s="15"/>
      <c r="G9" s="15">
        <v>1</v>
      </c>
      <c r="H9" s="15">
        <v>4</v>
      </c>
      <c r="I9" s="15"/>
      <c r="J9" s="15">
        <v>2</v>
      </c>
      <c r="K9" s="15"/>
      <c r="L9" s="15"/>
      <c r="M9" s="15">
        <v>2</v>
      </c>
      <c r="N9" s="15"/>
      <c r="O9" s="15">
        <v>62</v>
      </c>
      <c r="P9" s="15">
        <f t="shared" si="0"/>
        <v>81</v>
      </c>
      <c r="Q9" s="23">
        <f t="shared" si="1"/>
        <v>38.571428571428598</v>
      </c>
      <c r="R9" s="15">
        <v>8</v>
      </c>
      <c r="S9" s="15">
        <f t="shared" si="2"/>
        <v>89</v>
      </c>
      <c r="T9" s="15"/>
      <c r="U9" s="15">
        <v>7</v>
      </c>
      <c r="V9" s="15"/>
      <c r="W9" s="15">
        <v>3</v>
      </c>
      <c r="X9" s="15"/>
      <c r="Y9" s="15">
        <v>2</v>
      </c>
      <c r="Z9" s="15">
        <v>8</v>
      </c>
      <c r="AA9" s="15">
        <v>1</v>
      </c>
      <c r="AB9" s="15">
        <v>1</v>
      </c>
      <c r="AC9" s="15"/>
      <c r="AD9" s="15"/>
      <c r="AE9" s="15">
        <v>1</v>
      </c>
      <c r="AF9" s="15"/>
      <c r="AG9" s="15">
        <v>55</v>
      </c>
      <c r="AH9" s="15">
        <f t="shared" si="3"/>
        <v>78</v>
      </c>
      <c r="AI9" s="23">
        <f t="shared" si="4"/>
        <v>37.142857142857103</v>
      </c>
      <c r="AJ9" s="15">
        <v>8</v>
      </c>
      <c r="AK9" s="15">
        <f t="shared" si="5"/>
        <v>86</v>
      </c>
      <c r="AL9" s="23">
        <f t="shared" si="6"/>
        <v>37.857142857142897</v>
      </c>
      <c r="AM9" s="34"/>
      <c r="AN9" s="37">
        <v>210</v>
      </c>
      <c r="AO9" s="36">
        <f t="shared" si="7"/>
        <v>210</v>
      </c>
      <c r="AP9" s="37"/>
      <c r="AQ9" s="46"/>
      <c r="AR9" s="36"/>
      <c r="AS9" s="46"/>
      <c r="AT9" s="36">
        <f t="shared" si="8"/>
        <v>210</v>
      </c>
      <c r="AU9" s="46">
        <f t="shared" si="9"/>
        <v>210</v>
      </c>
      <c r="AV9" s="45"/>
      <c r="AW9" s="15"/>
    </row>
    <row r="10" spans="1:50">
      <c r="A10" s="16">
        <v>3</v>
      </c>
      <c r="B10" s="15"/>
      <c r="C10" s="15">
        <v>8</v>
      </c>
      <c r="D10" s="15"/>
      <c r="E10" s="15">
        <v>1</v>
      </c>
      <c r="F10" s="15"/>
      <c r="G10" s="15"/>
      <c r="H10" s="15">
        <v>6</v>
      </c>
      <c r="I10" s="15"/>
      <c r="J10" s="15">
        <v>2</v>
      </c>
      <c r="K10" s="15"/>
      <c r="L10" s="15"/>
      <c r="M10" s="15">
        <v>1</v>
      </c>
      <c r="N10" s="15"/>
      <c r="O10" s="15">
        <v>51</v>
      </c>
      <c r="P10" s="15">
        <f t="shared" si="0"/>
        <v>69</v>
      </c>
      <c r="Q10" s="23">
        <f t="shared" si="1"/>
        <v>27.0588235294118</v>
      </c>
      <c r="R10" s="15">
        <v>44</v>
      </c>
      <c r="S10" s="15">
        <f t="shared" si="2"/>
        <v>113</v>
      </c>
      <c r="T10" s="15"/>
      <c r="U10" s="15">
        <v>7</v>
      </c>
      <c r="V10" s="15"/>
      <c r="W10" s="15">
        <v>4</v>
      </c>
      <c r="X10" s="15"/>
      <c r="Y10" s="15"/>
      <c r="Z10" s="15">
        <v>12</v>
      </c>
      <c r="AA10" s="15">
        <v>1</v>
      </c>
      <c r="AB10" s="15">
        <v>1</v>
      </c>
      <c r="AC10" s="15"/>
      <c r="AD10" s="15"/>
      <c r="AE10" s="15"/>
      <c r="AF10" s="15"/>
      <c r="AG10" s="15">
        <v>56</v>
      </c>
      <c r="AH10" s="15">
        <f t="shared" si="3"/>
        <v>81</v>
      </c>
      <c r="AI10" s="23">
        <f t="shared" si="4"/>
        <v>31.5175097276265</v>
      </c>
      <c r="AJ10" s="15">
        <v>36</v>
      </c>
      <c r="AK10" s="15">
        <f t="shared" si="5"/>
        <v>117</v>
      </c>
      <c r="AL10" s="23">
        <f t="shared" si="6"/>
        <v>29.2881666285191</v>
      </c>
      <c r="AM10" s="34"/>
      <c r="AN10" s="37">
        <v>255</v>
      </c>
      <c r="AO10" s="36">
        <f t="shared" si="7"/>
        <v>255</v>
      </c>
      <c r="AP10" s="37"/>
      <c r="AQ10" s="46">
        <v>2</v>
      </c>
      <c r="AR10" s="36"/>
      <c r="AS10" s="46"/>
      <c r="AT10" s="36">
        <f t="shared" si="8"/>
        <v>255</v>
      </c>
      <c r="AU10" s="46">
        <f t="shared" si="9"/>
        <v>257</v>
      </c>
      <c r="AV10" s="45"/>
      <c r="AW10" s="15"/>
    </row>
    <row r="11" spans="1:50">
      <c r="A11" s="16">
        <v>4</v>
      </c>
      <c r="B11" s="15"/>
      <c r="C11" s="15">
        <v>4</v>
      </c>
      <c r="D11" s="15"/>
      <c r="E11" s="15">
        <v>3</v>
      </c>
      <c r="F11" s="15"/>
      <c r="G11" s="15"/>
      <c r="H11" s="15">
        <v>27</v>
      </c>
      <c r="I11" s="15">
        <v>3</v>
      </c>
      <c r="J11" s="15">
        <v>2</v>
      </c>
      <c r="K11" s="15"/>
      <c r="L11" s="15"/>
      <c r="M11" s="15">
        <v>6</v>
      </c>
      <c r="N11" s="15"/>
      <c r="O11" s="15">
        <v>32</v>
      </c>
      <c r="P11" s="15">
        <f t="shared" si="0"/>
        <v>77</v>
      </c>
      <c r="Q11" s="23">
        <f t="shared" si="1"/>
        <v>44.767441860465098</v>
      </c>
      <c r="R11" s="15">
        <v>10</v>
      </c>
      <c r="S11" s="15">
        <f t="shared" si="2"/>
        <v>87</v>
      </c>
      <c r="T11" s="15">
        <v>2</v>
      </c>
      <c r="U11" s="15">
        <v>5</v>
      </c>
      <c r="V11" s="15"/>
      <c r="W11" s="15">
        <v>2</v>
      </c>
      <c r="X11" s="15"/>
      <c r="Y11" s="15">
        <v>1</v>
      </c>
      <c r="Z11" s="15">
        <v>9</v>
      </c>
      <c r="AA11" s="15"/>
      <c r="AB11" s="15">
        <v>6</v>
      </c>
      <c r="AC11" s="15"/>
      <c r="AD11" s="15"/>
      <c r="AE11" s="15">
        <v>1</v>
      </c>
      <c r="AF11" s="15"/>
      <c r="AG11" s="15">
        <v>23</v>
      </c>
      <c r="AH11" s="15">
        <f t="shared" si="3"/>
        <v>49</v>
      </c>
      <c r="AI11" s="23">
        <f t="shared" si="4"/>
        <v>28.323699421965301</v>
      </c>
      <c r="AJ11" s="15">
        <v>12</v>
      </c>
      <c r="AK11" s="15">
        <f t="shared" si="5"/>
        <v>61</v>
      </c>
      <c r="AL11" s="23">
        <f t="shared" si="6"/>
        <v>36.5455706412152</v>
      </c>
      <c r="AM11" s="34"/>
      <c r="AN11" s="37">
        <v>172</v>
      </c>
      <c r="AO11" s="36">
        <f t="shared" si="7"/>
        <v>172</v>
      </c>
      <c r="AP11" s="37"/>
      <c r="AQ11" s="46">
        <v>1</v>
      </c>
      <c r="AR11" s="36"/>
      <c r="AS11" s="46"/>
      <c r="AT11" s="36">
        <f t="shared" si="8"/>
        <v>172</v>
      </c>
      <c r="AU11" s="46">
        <f t="shared" si="9"/>
        <v>173</v>
      </c>
      <c r="AV11" s="45"/>
      <c r="AW11" s="15"/>
    </row>
    <row r="12" spans="1:50">
      <c r="A12" s="16">
        <v>5</v>
      </c>
      <c r="B12" s="15"/>
      <c r="C12" s="15">
        <v>3</v>
      </c>
      <c r="D12" s="15"/>
      <c r="E12" s="15">
        <v>2</v>
      </c>
      <c r="F12" s="15"/>
      <c r="G12" s="15"/>
      <c r="H12" s="15">
        <v>44</v>
      </c>
      <c r="I12" s="15"/>
      <c r="J12" s="15">
        <v>2</v>
      </c>
      <c r="K12" s="15"/>
      <c r="L12" s="15"/>
      <c r="M12" s="15"/>
      <c r="N12" s="15"/>
      <c r="O12" s="15">
        <v>13</v>
      </c>
      <c r="P12" s="15">
        <f t="shared" si="0"/>
        <v>64</v>
      </c>
      <c r="Q12" s="23">
        <f t="shared" si="1"/>
        <v>25.9109311740891</v>
      </c>
      <c r="R12" s="15">
        <v>38</v>
      </c>
      <c r="S12" s="15">
        <f t="shared" si="2"/>
        <v>102</v>
      </c>
      <c r="T12" s="15"/>
      <c r="U12" s="15">
        <v>4</v>
      </c>
      <c r="V12" s="15"/>
      <c r="W12" s="15">
        <v>2</v>
      </c>
      <c r="X12" s="15"/>
      <c r="Y12" s="15">
        <v>4</v>
      </c>
      <c r="Z12" s="15">
        <v>46</v>
      </c>
      <c r="AA12" s="15"/>
      <c r="AB12" s="15">
        <v>1</v>
      </c>
      <c r="AC12" s="15"/>
      <c r="AD12" s="15"/>
      <c r="AE12" s="15"/>
      <c r="AF12" s="15"/>
      <c r="AG12" s="15">
        <v>12</v>
      </c>
      <c r="AH12" s="15">
        <f t="shared" si="3"/>
        <v>69</v>
      </c>
      <c r="AI12" s="23">
        <f t="shared" si="4"/>
        <v>28.278688524590201</v>
      </c>
      <c r="AJ12" s="15">
        <v>40</v>
      </c>
      <c r="AK12" s="15">
        <f t="shared" si="5"/>
        <v>109</v>
      </c>
      <c r="AL12" s="23">
        <f t="shared" si="6"/>
        <v>27.094809849339601</v>
      </c>
      <c r="AM12" s="34"/>
      <c r="AN12" s="37">
        <v>247</v>
      </c>
      <c r="AO12" s="36">
        <f t="shared" si="7"/>
        <v>247</v>
      </c>
      <c r="AP12" s="37"/>
      <c r="AQ12" s="46"/>
      <c r="AR12" s="36"/>
      <c r="AS12" s="46">
        <v>3</v>
      </c>
      <c r="AT12" s="36">
        <f t="shared" si="8"/>
        <v>247</v>
      </c>
      <c r="AU12" s="46">
        <f t="shared" si="9"/>
        <v>244</v>
      </c>
      <c r="AV12" s="45"/>
      <c r="AW12" s="15"/>
    </row>
    <row r="13" spans="1:50">
      <c r="A13" s="16">
        <v>6</v>
      </c>
      <c r="B13" s="15"/>
      <c r="C13" s="15">
        <v>2</v>
      </c>
      <c r="D13" s="15"/>
      <c r="E13" s="15">
        <v>1</v>
      </c>
      <c r="F13" s="15"/>
      <c r="G13" s="15">
        <v>2</v>
      </c>
      <c r="H13" s="15">
        <v>49</v>
      </c>
      <c r="I13" s="15">
        <v>1</v>
      </c>
      <c r="J13" s="15">
        <v>2</v>
      </c>
      <c r="K13" s="15"/>
      <c r="L13" s="15"/>
      <c r="M13" s="15"/>
      <c r="N13" s="15"/>
      <c r="O13" s="15">
        <v>9</v>
      </c>
      <c r="P13" s="15">
        <f t="shared" si="0"/>
        <v>66</v>
      </c>
      <c r="Q13" s="23">
        <f t="shared" si="1"/>
        <v>35.294117647058798</v>
      </c>
      <c r="R13" s="15">
        <v>24</v>
      </c>
      <c r="S13" s="15">
        <f t="shared" si="2"/>
        <v>90</v>
      </c>
      <c r="T13" s="15"/>
      <c r="U13" s="15">
        <v>0</v>
      </c>
      <c r="V13" s="15"/>
      <c r="W13" s="15">
        <v>2</v>
      </c>
      <c r="X13" s="15"/>
      <c r="Y13" s="15"/>
      <c r="Z13" s="15">
        <v>48</v>
      </c>
      <c r="AA13" s="15"/>
      <c r="AB13" s="15">
        <v>1</v>
      </c>
      <c r="AC13" s="15"/>
      <c r="AD13" s="15"/>
      <c r="AE13" s="15"/>
      <c r="AF13" s="15"/>
      <c r="AG13" s="15">
        <v>8</v>
      </c>
      <c r="AH13" s="15">
        <f t="shared" si="3"/>
        <v>59</v>
      </c>
      <c r="AI13" s="23">
        <f t="shared" si="4"/>
        <v>31.3829787234043</v>
      </c>
      <c r="AJ13" s="15">
        <v>23</v>
      </c>
      <c r="AK13" s="15">
        <f t="shared" si="5"/>
        <v>82</v>
      </c>
      <c r="AL13" s="23">
        <f t="shared" si="6"/>
        <v>33.338548185231502</v>
      </c>
      <c r="AM13" s="34"/>
      <c r="AN13" s="37">
        <v>187</v>
      </c>
      <c r="AO13" s="36">
        <f t="shared" si="7"/>
        <v>187</v>
      </c>
      <c r="AP13" s="37"/>
      <c r="AQ13" s="46">
        <v>1</v>
      </c>
      <c r="AR13" s="36"/>
      <c r="AS13" s="46"/>
      <c r="AT13" s="36">
        <f t="shared" si="8"/>
        <v>187</v>
      </c>
      <c r="AU13" s="46">
        <f t="shared" si="9"/>
        <v>188</v>
      </c>
      <c r="AV13" s="45"/>
      <c r="AW13" s="15"/>
    </row>
    <row r="14" spans="1:50">
      <c r="A14" s="16">
        <v>7</v>
      </c>
      <c r="B14" s="15"/>
      <c r="C14" s="15">
        <v>10</v>
      </c>
      <c r="D14" s="15"/>
      <c r="E14" s="15">
        <v>1</v>
      </c>
      <c r="F14" s="15"/>
      <c r="G14" s="15">
        <v>1</v>
      </c>
      <c r="H14" s="15">
        <v>12</v>
      </c>
      <c r="I14" s="15">
        <v>4</v>
      </c>
      <c r="J14" s="15">
        <v>10</v>
      </c>
      <c r="K14" s="15"/>
      <c r="L14" s="15"/>
      <c r="M14" s="15"/>
      <c r="N14" s="15"/>
      <c r="O14" s="15">
        <v>23</v>
      </c>
      <c r="P14" s="15">
        <f t="shared" si="0"/>
        <v>61</v>
      </c>
      <c r="Q14" s="23">
        <f t="shared" si="1"/>
        <v>32.795698924731198</v>
      </c>
      <c r="R14" s="15">
        <v>45</v>
      </c>
      <c r="S14" s="15">
        <f t="shared" si="2"/>
        <v>106</v>
      </c>
      <c r="T14" s="15"/>
      <c r="U14" s="15">
        <v>7</v>
      </c>
      <c r="V14" s="15"/>
      <c r="W14" s="15">
        <v>3</v>
      </c>
      <c r="X14" s="15"/>
      <c r="Y14" s="15">
        <v>1</v>
      </c>
      <c r="Z14" s="15">
        <v>13</v>
      </c>
      <c r="AA14" s="15">
        <v>5</v>
      </c>
      <c r="AB14" s="15">
        <v>9</v>
      </c>
      <c r="AC14" s="15"/>
      <c r="AD14" s="15"/>
      <c r="AE14" s="15"/>
      <c r="AF14" s="15"/>
      <c r="AG14" s="15">
        <v>22</v>
      </c>
      <c r="AH14" s="15">
        <f t="shared" si="3"/>
        <v>60</v>
      </c>
      <c r="AI14" s="23">
        <f t="shared" si="4"/>
        <v>32.258064516128997</v>
      </c>
      <c r="AJ14" s="15">
        <v>44</v>
      </c>
      <c r="AK14" s="15">
        <f t="shared" si="5"/>
        <v>104</v>
      </c>
      <c r="AL14" s="23">
        <f t="shared" si="6"/>
        <v>32.526881720430097</v>
      </c>
      <c r="AM14" s="34"/>
      <c r="AN14" s="37">
        <v>186</v>
      </c>
      <c r="AO14" s="36">
        <f t="shared" si="7"/>
        <v>186</v>
      </c>
      <c r="AP14" s="37"/>
      <c r="AQ14" s="46"/>
      <c r="AR14" s="36"/>
      <c r="AS14" s="46"/>
      <c r="AT14" s="36">
        <f t="shared" si="8"/>
        <v>186</v>
      </c>
      <c r="AU14" s="46">
        <f t="shared" si="9"/>
        <v>186</v>
      </c>
      <c r="AV14" s="45"/>
      <c r="AW14" s="15"/>
    </row>
    <row r="15" spans="1:50">
      <c r="A15" s="16">
        <v>8</v>
      </c>
      <c r="B15" s="15"/>
      <c r="C15" s="15">
        <v>7</v>
      </c>
      <c r="D15" s="15"/>
      <c r="E15" s="15">
        <v>1</v>
      </c>
      <c r="F15" s="15"/>
      <c r="G15" s="15">
        <v>1</v>
      </c>
      <c r="H15" s="15">
        <v>35</v>
      </c>
      <c r="I15" s="15">
        <v>1</v>
      </c>
      <c r="J15" s="15">
        <v>5</v>
      </c>
      <c r="K15" s="15"/>
      <c r="L15" s="15"/>
      <c r="M15" s="15"/>
      <c r="N15" s="15"/>
      <c r="O15" s="15">
        <v>10</v>
      </c>
      <c r="P15" s="15">
        <f t="shared" si="0"/>
        <v>60</v>
      </c>
      <c r="Q15" s="23">
        <f t="shared" si="1"/>
        <v>32.786885245901601</v>
      </c>
      <c r="R15" s="15">
        <v>13</v>
      </c>
      <c r="S15" s="15">
        <f t="shared" si="2"/>
        <v>73</v>
      </c>
      <c r="T15" s="15"/>
      <c r="U15" s="15">
        <v>6</v>
      </c>
      <c r="V15" s="15"/>
      <c r="W15" s="15"/>
      <c r="X15" s="15"/>
      <c r="Y15" s="15"/>
      <c r="Z15" s="15">
        <v>37</v>
      </c>
      <c r="AA15" s="15">
        <v>3</v>
      </c>
      <c r="AB15" s="15">
        <v>5</v>
      </c>
      <c r="AC15" s="15"/>
      <c r="AD15" s="15"/>
      <c r="AE15" s="15"/>
      <c r="AF15" s="15"/>
      <c r="AG15" s="15">
        <v>10</v>
      </c>
      <c r="AH15" s="15">
        <f t="shared" si="3"/>
        <v>61</v>
      </c>
      <c r="AI15" s="23">
        <f t="shared" si="4"/>
        <v>33.3333333333333</v>
      </c>
      <c r="AJ15" s="15">
        <v>8</v>
      </c>
      <c r="AK15" s="15">
        <f t="shared" si="5"/>
        <v>69</v>
      </c>
      <c r="AL15" s="23">
        <f t="shared" si="6"/>
        <v>33.0601092896175</v>
      </c>
      <c r="AM15" s="34"/>
      <c r="AN15" s="37">
        <v>183</v>
      </c>
      <c r="AO15" s="36">
        <f t="shared" si="7"/>
        <v>183</v>
      </c>
      <c r="AP15" s="37"/>
      <c r="AQ15" s="46"/>
      <c r="AR15" s="36"/>
      <c r="AS15" s="46"/>
      <c r="AT15" s="36">
        <f t="shared" si="8"/>
        <v>183</v>
      </c>
      <c r="AU15" s="46">
        <f t="shared" si="9"/>
        <v>183</v>
      </c>
      <c r="AV15" s="45"/>
      <c r="AW15" s="15"/>
    </row>
    <row r="16" spans="1:50">
      <c r="A16" s="16">
        <v>9</v>
      </c>
      <c r="B16" s="15"/>
      <c r="C16" s="15">
        <v>6</v>
      </c>
      <c r="D16" s="15"/>
      <c r="E16" s="15">
        <v>2</v>
      </c>
      <c r="F16" s="15"/>
      <c r="G16" s="15">
        <v>1</v>
      </c>
      <c r="H16" s="15">
        <v>15</v>
      </c>
      <c r="I16" s="15">
        <v>5</v>
      </c>
      <c r="J16" s="15">
        <v>9</v>
      </c>
      <c r="K16" s="15"/>
      <c r="L16" s="15"/>
      <c r="M16" s="15"/>
      <c r="N16" s="15"/>
      <c r="O16" s="15">
        <v>22</v>
      </c>
      <c r="P16" s="15">
        <f t="shared" si="0"/>
        <v>60</v>
      </c>
      <c r="Q16" s="23">
        <f t="shared" si="1"/>
        <v>38.709677419354797</v>
      </c>
      <c r="R16" s="15">
        <v>22</v>
      </c>
      <c r="S16" s="15">
        <f t="shared" si="2"/>
        <v>82</v>
      </c>
      <c r="T16" s="15"/>
      <c r="U16" s="15">
        <v>6</v>
      </c>
      <c r="V16" s="15"/>
      <c r="W16" s="15">
        <v>4</v>
      </c>
      <c r="X16" s="15"/>
      <c r="Y16" s="15">
        <v>1</v>
      </c>
      <c r="Z16" s="15">
        <v>12</v>
      </c>
      <c r="AA16" s="15">
        <v>2</v>
      </c>
      <c r="AB16" s="15">
        <v>5</v>
      </c>
      <c r="AC16" s="15"/>
      <c r="AD16" s="15"/>
      <c r="AE16" s="15"/>
      <c r="AF16" s="15"/>
      <c r="AG16" s="15">
        <v>21</v>
      </c>
      <c r="AH16" s="15">
        <f t="shared" si="3"/>
        <v>51</v>
      </c>
      <c r="AI16" s="23">
        <f t="shared" si="4"/>
        <v>32.692307692307701</v>
      </c>
      <c r="AJ16" s="15">
        <v>24</v>
      </c>
      <c r="AK16" s="15">
        <f t="shared" si="5"/>
        <v>75</v>
      </c>
      <c r="AL16" s="23">
        <f t="shared" si="6"/>
        <v>35.700992555831299</v>
      </c>
      <c r="AM16" s="34"/>
      <c r="AN16" s="37">
        <v>155</v>
      </c>
      <c r="AO16" s="36">
        <f t="shared" si="7"/>
        <v>155</v>
      </c>
      <c r="AP16" s="37"/>
      <c r="AQ16" s="46">
        <v>1</v>
      </c>
      <c r="AR16" s="36"/>
      <c r="AS16" s="46"/>
      <c r="AT16" s="36">
        <f t="shared" si="8"/>
        <v>155</v>
      </c>
      <c r="AU16" s="46">
        <f t="shared" si="9"/>
        <v>156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0</v>
      </c>
      <c r="C39" s="16">
        <f t="shared" si="10"/>
        <v>60</v>
      </c>
      <c r="D39" s="16">
        <f t="shared" si="10"/>
        <v>0</v>
      </c>
      <c r="E39" s="16">
        <f t="shared" si="10"/>
        <v>19</v>
      </c>
      <c r="F39" s="16">
        <f t="shared" si="10"/>
        <v>0</v>
      </c>
      <c r="G39" s="16">
        <f t="shared" si="10"/>
        <v>7</v>
      </c>
      <c r="H39" s="16">
        <f t="shared" si="10"/>
        <v>263</v>
      </c>
      <c r="I39" s="16">
        <f t="shared" si="10"/>
        <v>15</v>
      </c>
      <c r="J39" s="16">
        <f t="shared" si="10"/>
        <v>37</v>
      </c>
      <c r="K39" s="16">
        <f t="shared" si="10"/>
        <v>0</v>
      </c>
      <c r="L39" s="16">
        <f t="shared" si="10"/>
        <v>0</v>
      </c>
      <c r="M39" s="16">
        <f t="shared" si="10"/>
        <v>9</v>
      </c>
      <c r="N39" s="16">
        <f t="shared" si="10"/>
        <v>0</v>
      </c>
      <c r="O39" s="16">
        <f t="shared" si="10"/>
        <v>235</v>
      </c>
      <c r="P39" s="16">
        <f t="shared" si="10"/>
        <v>645</v>
      </c>
      <c r="Q39" s="25">
        <f>IF(P39=0,0,(P39/AT39)*100)</f>
        <v>33.911671924290197</v>
      </c>
      <c r="R39" s="16">
        <f t="shared" ref="R39:AH39" si="11">SUM(R8:R20)</f>
        <v>227</v>
      </c>
      <c r="S39" s="16">
        <f t="shared" si="11"/>
        <v>872</v>
      </c>
      <c r="T39" s="16">
        <f t="shared" si="11"/>
        <v>2</v>
      </c>
      <c r="U39" s="16">
        <f t="shared" si="11"/>
        <v>51</v>
      </c>
      <c r="V39" s="16">
        <f t="shared" si="11"/>
        <v>0</v>
      </c>
      <c r="W39" s="16">
        <f t="shared" si="11"/>
        <v>25</v>
      </c>
      <c r="X39" s="16">
        <f t="shared" si="11"/>
        <v>0</v>
      </c>
      <c r="Y39" s="16">
        <f t="shared" si="11"/>
        <v>10</v>
      </c>
      <c r="Z39" s="16">
        <f t="shared" si="11"/>
        <v>246</v>
      </c>
      <c r="AA39" s="16">
        <f t="shared" si="11"/>
        <v>20</v>
      </c>
      <c r="AB39" s="16">
        <f t="shared" si="11"/>
        <v>33</v>
      </c>
      <c r="AC39" s="16">
        <f t="shared" si="11"/>
        <v>0</v>
      </c>
      <c r="AD39" s="16">
        <f t="shared" si="11"/>
        <v>0</v>
      </c>
      <c r="AE39" s="16">
        <f t="shared" si="11"/>
        <v>2</v>
      </c>
      <c r="AF39" s="16">
        <f t="shared" si="11"/>
        <v>0</v>
      </c>
      <c r="AG39" s="16">
        <f t="shared" si="11"/>
        <v>219</v>
      </c>
      <c r="AH39" s="16">
        <f t="shared" si="11"/>
        <v>608</v>
      </c>
      <c r="AI39" s="25">
        <f>IF(AH39=0,0,(AH39/AU39)*100)</f>
        <v>31.949553336836601</v>
      </c>
      <c r="AJ39" s="16">
        <f t="shared" ref="AJ39:AM39" si="12">SUM(AJ8:AJ20)</f>
        <v>228</v>
      </c>
      <c r="AK39" s="16">
        <f t="shared" si="12"/>
        <v>836</v>
      </c>
      <c r="AL39" s="25">
        <f>(Q39+AI39)/2</f>
        <v>32.930612630563402</v>
      </c>
      <c r="AM39" s="38">
        <f t="shared" si="12"/>
        <v>0</v>
      </c>
      <c r="AN39" s="40">
        <f>SUM(AN8:AN37)</f>
        <v>1902</v>
      </c>
      <c r="AO39" s="40">
        <f>SUM(AO8:AO37)</f>
        <v>1902</v>
      </c>
      <c r="AP39" s="38">
        <f t="shared" ref="AP39:AS39" si="13">SUM(AP7:AP20)</f>
        <v>0</v>
      </c>
      <c r="AQ39" s="52">
        <f t="shared" si="13"/>
        <v>5</v>
      </c>
      <c r="AR39" s="54">
        <f t="shared" si="13"/>
        <v>0</v>
      </c>
      <c r="AS39" s="54">
        <f t="shared" si="13"/>
        <v>4</v>
      </c>
      <c r="AT39" s="40">
        <f>SUM(AT8:AT37)</f>
        <v>1902</v>
      </c>
      <c r="AU39" s="55">
        <f>SUM(AU8:AU37)</f>
        <v>1903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2</v>
      </c>
      <c r="C42" s="10">
        <f t="shared" ref="C42:O42" si="14">C39+U39</f>
        <v>111</v>
      </c>
      <c r="D42" s="10">
        <f t="shared" si="14"/>
        <v>0</v>
      </c>
      <c r="E42" s="10">
        <f t="shared" si="14"/>
        <v>44</v>
      </c>
      <c r="F42" s="10">
        <f t="shared" si="14"/>
        <v>0</v>
      </c>
      <c r="G42" s="10">
        <f t="shared" si="14"/>
        <v>17</v>
      </c>
      <c r="H42" s="10">
        <f t="shared" si="14"/>
        <v>509</v>
      </c>
      <c r="I42" s="10">
        <f t="shared" si="14"/>
        <v>35</v>
      </c>
      <c r="J42" s="10">
        <f t="shared" si="14"/>
        <v>70</v>
      </c>
      <c r="K42" s="10">
        <f t="shared" si="14"/>
        <v>0</v>
      </c>
      <c r="L42" s="10">
        <f t="shared" si="14"/>
        <v>0</v>
      </c>
      <c r="M42" s="10">
        <f t="shared" si="14"/>
        <v>11</v>
      </c>
      <c r="N42" s="10">
        <f t="shared" si="14"/>
        <v>0</v>
      </c>
      <c r="O42" s="10">
        <f t="shared" si="14"/>
        <v>454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1" orientation="landscape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/>
    <pageSetUpPr fitToPage="1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AB19" sqref="AB19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21</v>
      </c>
      <c r="AO2" s="86"/>
      <c r="AP2" s="86"/>
      <c r="AQ2" s="92" t="s">
        <v>65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9</v>
      </c>
      <c r="D8" s="15"/>
      <c r="E8" s="15">
        <v>3</v>
      </c>
      <c r="F8" s="15"/>
      <c r="G8" s="15">
        <v>3</v>
      </c>
      <c r="H8" s="15">
        <v>49</v>
      </c>
      <c r="I8" s="15">
        <v>4</v>
      </c>
      <c r="J8" s="15">
        <v>7</v>
      </c>
      <c r="K8" s="15"/>
      <c r="L8" s="15"/>
      <c r="M8" s="15">
        <v>1</v>
      </c>
      <c r="N8" s="15"/>
      <c r="O8" s="15">
        <v>18</v>
      </c>
      <c r="P8" s="15">
        <f t="shared" ref="P8:P16" si="0">SUM(B8:O8)</f>
        <v>94</v>
      </c>
      <c r="Q8" s="23">
        <f t="shared" ref="Q8:Q16" si="1">IF(P8=0,0,(P8/AT8)*100)</f>
        <v>30.718954248366</v>
      </c>
      <c r="R8" s="15">
        <v>17</v>
      </c>
      <c r="S8" s="15">
        <f t="shared" ref="S8:S16" si="2">P8+R8</f>
        <v>111</v>
      </c>
      <c r="T8" s="15"/>
      <c r="U8" s="15">
        <v>9</v>
      </c>
      <c r="V8" s="15"/>
      <c r="W8" s="15">
        <v>2</v>
      </c>
      <c r="X8" s="15"/>
      <c r="Y8" s="15">
        <v>2</v>
      </c>
      <c r="Z8" s="15">
        <v>50</v>
      </c>
      <c r="AA8" s="15">
        <v>2</v>
      </c>
      <c r="AB8" s="15">
        <v>7</v>
      </c>
      <c r="AC8" s="15"/>
      <c r="AD8" s="15"/>
      <c r="AE8" s="15"/>
      <c r="AF8" s="15"/>
      <c r="AG8" s="15">
        <v>12</v>
      </c>
      <c r="AH8" s="15">
        <f t="shared" ref="AH8:AH16" si="3">SUM(T8:AG8)</f>
        <v>84</v>
      </c>
      <c r="AI8" s="23">
        <f t="shared" ref="AI8:AI16" si="4">IF(AH8=0,0,(AH8/AU8)*100)</f>
        <v>27.3615635179153</v>
      </c>
      <c r="AJ8" s="15">
        <v>19</v>
      </c>
      <c r="AK8" s="15">
        <f t="shared" ref="AK8:AK16" si="5">AH8+AJ8</f>
        <v>103</v>
      </c>
      <c r="AL8" s="23">
        <f t="shared" ref="AL8:AL16" si="6">(Q8+AI8)/2</f>
        <v>29.040258883140702</v>
      </c>
      <c r="AM8" s="34"/>
      <c r="AN8" s="37">
        <v>306</v>
      </c>
      <c r="AO8" s="36">
        <f t="shared" ref="AO8:AO16" si="7">AN8</f>
        <v>306</v>
      </c>
      <c r="AP8" s="37"/>
      <c r="AQ8" s="46">
        <v>1</v>
      </c>
      <c r="AR8" s="36"/>
      <c r="AS8" s="46"/>
      <c r="AT8" s="36">
        <f t="shared" ref="AT8:AT16" si="8">AN8+AP8-AR8</f>
        <v>306</v>
      </c>
      <c r="AU8" s="46">
        <f t="shared" ref="AU8:AU16" si="9">AT8+AQ8-AS8</f>
        <v>307</v>
      </c>
      <c r="AV8" s="45"/>
      <c r="AW8" s="15"/>
    </row>
    <row r="9" spans="1:50">
      <c r="A9" s="16">
        <v>2</v>
      </c>
      <c r="B9" s="15"/>
      <c r="C9" s="15">
        <v>10</v>
      </c>
      <c r="D9" s="15"/>
      <c r="E9" s="15">
        <v>1</v>
      </c>
      <c r="F9" s="15"/>
      <c r="G9" s="15"/>
      <c r="H9" s="15">
        <v>11</v>
      </c>
      <c r="I9" s="15">
        <v>5</v>
      </c>
      <c r="J9" s="15">
        <v>3</v>
      </c>
      <c r="K9" s="15"/>
      <c r="L9" s="15"/>
      <c r="M9" s="15"/>
      <c r="N9" s="15"/>
      <c r="O9" s="15">
        <v>53</v>
      </c>
      <c r="P9" s="15">
        <f t="shared" si="0"/>
        <v>83</v>
      </c>
      <c r="Q9" s="23">
        <f t="shared" si="1"/>
        <v>39.523809523809497</v>
      </c>
      <c r="R9" s="15">
        <v>7</v>
      </c>
      <c r="S9" s="15">
        <f t="shared" si="2"/>
        <v>90</v>
      </c>
      <c r="T9" s="15"/>
      <c r="U9" s="15">
        <v>8</v>
      </c>
      <c r="V9" s="15"/>
      <c r="W9" s="15">
        <v>3</v>
      </c>
      <c r="X9" s="15"/>
      <c r="Y9" s="15">
        <v>1</v>
      </c>
      <c r="Z9" s="15">
        <v>9</v>
      </c>
      <c r="AA9" s="15">
        <v>2</v>
      </c>
      <c r="AB9" s="15">
        <v>3</v>
      </c>
      <c r="AC9" s="15"/>
      <c r="AD9" s="15"/>
      <c r="AE9" s="15"/>
      <c r="AF9" s="15"/>
      <c r="AG9" s="15">
        <v>54</v>
      </c>
      <c r="AH9" s="15">
        <f t="shared" si="3"/>
        <v>80</v>
      </c>
      <c r="AI9" s="23">
        <f t="shared" si="4"/>
        <v>38.277511961722503</v>
      </c>
      <c r="AJ9" s="15">
        <v>7</v>
      </c>
      <c r="AK9" s="15">
        <f t="shared" si="5"/>
        <v>87</v>
      </c>
      <c r="AL9" s="23">
        <f t="shared" si="6"/>
        <v>38.900660742766</v>
      </c>
      <c r="AM9" s="34"/>
      <c r="AN9" s="37">
        <v>210</v>
      </c>
      <c r="AO9" s="36">
        <f t="shared" si="7"/>
        <v>210</v>
      </c>
      <c r="AP9" s="37"/>
      <c r="AQ9" s="46"/>
      <c r="AR9" s="36"/>
      <c r="AS9" s="46">
        <v>1</v>
      </c>
      <c r="AT9" s="36">
        <f t="shared" si="8"/>
        <v>210</v>
      </c>
      <c r="AU9" s="46">
        <f t="shared" si="9"/>
        <v>209</v>
      </c>
      <c r="AV9" s="45"/>
      <c r="AW9" s="15"/>
    </row>
    <row r="10" spans="1:50">
      <c r="A10" s="16">
        <v>3</v>
      </c>
      <c r="B10" s="15"/>
      <c r="C10" s="15">
        <v>10</v>
      </c>
      <c r="D10" s="15"/>
      <c r="E10" s="15"/>
      <c r="F10" s="15"/>
      <c r="G10" s="15"/>
      <c r="H10" s="15">
        <v>6</v>
      </c>
      <c r="I10" s="15">
        <v>1</v>
      </c>
      <c r="J10" s="15">
        <v>1</v>
      </c>
      <c r="K10" s="15"/>
      <c r="L10" s="15"/>
      <c r="M10" s="15">
        <v>1</v>
      </c>
      <c r="N10" s="15"/>
      <c r="O10" s="15">
        <v>54</v>
      </c>
      <c r="P10" s="15">
        <f t="shared" si="0"/>
        <v>73</v>
      </c>
      <c r="Q10" s="23">
        <f t="shared" si="1"/>
        <v>28.404669260700398</v>
      </c>
      <c r="R10" s="15">
        <v>36</v>
      </c>
      <c r="S10" s="15">
        <f t="shared" si="2"/>
        <v>109</v>
      </c>
      <c r="T10" s="15"/>
      <c r="U10" s="15">
        <v>11</v>
      </c>
      <c r="V10" s="15"/>
      <c r="W10" s="15">
        <v>1</v>
      </c>
      <c r="X10" s="15"/>
      <c r="Y10" s="15">
        <v>3</v>
      </c>
      <c r="Z10" s="15">
        <v>6</v>
      </c>
      <c r="AA10" s="15">
        <v>1</v>
      </c>
      <c r="AB10" s="15">
        <v>1</v>
      </c>
      <c r="AC10" s="15"/>
      <c r="AD10" s="15"/>
      <c r="AE10" s="15"/>
      <c r="AF10" s="15"/>
      <c r="AG10" s="15">
        <v>64</v>
      </c>
      <c r="AH10" s="15">
        <f t="shared" si="3"/>
        <v>87</v>
      </c>
      <c r="AI10" s="23">
        <f t="shared" si="4"/>
        <v>33.590733590733599</v>
      </c>
      <c r="AJ10" s="15">
        <v>25</v>
      </c>
      <c r="AK10" s="15">
        <f t="shared" si="5"/>
        <v>112</v>
      </c>
      <c r="AL10" s="23">
        <f t="shared" si="6"/>
        <v>30.997701425717</v>
      </c>
      <c r="AM10" s="34"/>
      <c r="AN10" s="37">
        <v>257</v>
      </c>
      <c r="AO10" s="36">
        <f t="shared" si="7"/>
        <v>257</v>
      </c>
      <c r="AP10" s="37"/>
      <c r="AQ10" s="46">
        <v>3</v>
      </c>
      <c r="AR10" s="36"/>
      <c r="AS10" s="46">
        <v>1</v>
      </c>
      <c r="AT10" s="36">
        <f t="shared" si="8"/>
        <v>257</v>
      </c>
      <c r="AU10" s="46">
        <f t="shared" si="9"/>
        <v>259</v>
      </c>
      <c r="AV10" s="45"/>
      <c r="AW10" s="15"/>
    </row>
    <row r="11" spans="1:50">
      <c r="A11" s="16">
        <v>4</v>
      </c>
      <c r="B11" s="15">
        <v>2</v>
      </c>
      <c r="C11" s="15">
        <v>6</v>
      </c>
      <c r="D11" s="15"/>
      <c r="E11" s="15">
        <v>2</v>
      </c>
      <c r="F11" s="15"/>
      <c r="G11" s="15">
        <v>1</v>
      </c>
      <c r="H11" s="15">
        <v>5</v>
      </c>
      <c r="I11" s="15">
        <v>2</v>
      </c>
      <c r="J11" s="15">
        <v>6</v>
      </c>
      <c r="K11" s="15"/>
      <c r="L11" s="15"/>
      <c r="M11" s="15"/>
      <c r="N11" s="15"/>
      <c r="O11" s="15">
        <v>23</v>
      </c>
      <c r="P11" s="15">
        <f t="shared" si="0"/>
        <v>47</v>
      </c>
      <c r="Q11" s="23">
        <f t="shared" si="1"/>
        <v>27.1676300578035</v>
      </c>
      <c r="R11" s="15">
        <v>13</v>
      </c>
      <c r="S11" s="15">
        <f t="shared" si="2"/>
        <v>60</v>
      </c>
      <c r="T11" s="15">
        <v>2</v>
      </c>
      <c r="U11" s="15">
        <v>6</v>
      </c>
      <c r="V11" s="15"/>
      <c r="W11" s="15">
        <v>4</v>
      </c>
      <c r="X11" s="15">
        <v>1</v>
      </c>
      <c r="Y11" s="15">
        <v>1</v>
      </c>
      <c r="Z11" s="15">
        <v>8</v>
      </c>
      <c r="AA11" s="15"/>
      <c r="AB11" s="15">
        <v>6</v>
      </c>
      <c r="AC11" s="15"/>
      <c r="AD11" s="15"/>
      <c r="AE11" s="15"/>
      <c r="AF11" s="15"/>
      <c r="AG11" s="15">
        <v>20</v>
      </c>
      <c r="AH11" s="15">
        <f t="shared" si="3"/>
        <v>48</v>
      </c>
      <c r="AI11" s="23">
        <f t="shared" si="4"/>
        <v>27.586206896551701</v>
      </c>
      <c r="AJ11" s="15">
        <v>12</v>
      </c>
      <c r="AK11" s="15">
        <f t="shared" si="5"/>
        <v>60</v>
      </c>
      <c r="AL11" s="23">
        <f t="shared" si="6"/>
        <v>27.3769184771776</v>
      </c>
      <c r="AM11" s="34"/>
      <c r="AN11" s="37">
        <v>173</v>
      </c>
      <c r="AO11" s="36">
        <f t="shared" si="7"/>
        <v>173</v>
      </c>
      <c r="AP11" s="37"/>
      <c r="AQ11" s="46">
        <v>1</v>
      </c>
      <c r="AR11" s="36"/>
      <c r="AS11" s="46"/>
      <c r="AT11" s="36">
        <f t="shared" si="8"/>
        <v>173</v>
      </c>
      <c r="AU11" s="46">
        <f t="shared" si="9"/>
        <v>174</v>
      </c>
      <c r="AV11" s="45"/>
      <c r="AW11" s="15"/>
    </row>
    <row r="12" spans="1:50">
      <c r="A12" s="16">
        <v>5</v>
      </c>
      <c r="B12" s="15"/>
      <c r="C12" s="15">
        <v>7</v>
      </c>
      <c r="D12" s="15"/>
      <c r="E12" s="15">
        <v>1</v>
      </c>
      <c r="F12" s="15"/>
      <c r="G12" s="15">
        <v>1</v>
      </c>
      <c r="H12" s="15">
        <v>39</v>
      </c>
      <c r="I12" s="15">
        <v>2</v>
      </c>
      <c r="J12" s="15">
        <v>1</v>
      </c>
      <c r="K12" s="15"/>
      <c r="L12" s="15"/>
      <c r="M12" s="15">
        <v>1</v>
      </c>
      <c r="N12" s="15"/>
      <c r="O12" s="15">
        <v>17</v>
      </c>
      <c r="P12" s="15">
        <f t="shared" si="0"/>
        <v>69</v>
      </c>
      <c r="Q12" s="23">
        <f t="shared" si="1"/>
        <v>28.278688524590201</v>
      </c>
      <c r="R12" s="15">
        <v>39</v>
      </c>
      <c r="S12" s="15">
        <f t="shared" si="2"/>
        <v>108</v>
      </c>
      <c r="T12" s="15"/>
      <c r="U12" s="15">
        <v>4</v>
      </c>
      <c r="V12" s="15"/>
      <c r="W12" s="15"/>
      <c r="X12" s="15"/>
      <c r="Y12" s="15">
        <v>2</v>
      </c>
      <c r="Z12" s="15">
        <v>42</v>
      </c>
      <c r="AA12" s="15">
        <v>2</v>
      </c>
      <c r="AB12" s="15">
        <v>5</v>
      </c>
      <c r="AC12" s="15"/>
      <c r="AD12" s="15"/>
      <c r="AE12" s="15">
        <v>1</v>
      </c>
      <c r="AF12" s="15"/>
      <c r="AG12" s="15">
        <v>13</v>
      </c>
      <c r="AH12" s="15">
        <f t="shared" si="3"/>
        <v>69</v>
      </c>
      <c r="AI12" s="23">
        <f t="shared" si="4"/>
        <v>28.5123966942149</v>
      </c>
      <c r="AJ12" s="15">
        <v>18</v>
      </c>
      <c r="AK12" s="15">
        <f t="shared" si="5"/>
        <v>87</v>
      </c>
      <c r="AL12" s="23">
        <f t="shared" si="6"/>
        <v>28.395542609402501</v>
      </c>
      <c r="AM12" s="34"/>
      <c r="AN12" s="37">
        <v>244</v>
      </c>
      <c r="AO12" s="36">
        <f t="shared" si="7"/>
        <v>244</v>
      </c>
      <c r="AP12" s="37"/>
      <c r="AQ12" s="46"/>
      <c r="AR12" s="36"/>
      <c r="AS12" s="46">
        <v>2</v>
      </c>
      <c r="AT12" s="36">
        <f t="shared" si="8"/>
        <v>244</v>
      </c>
      <c r="AU12" s="46">
        <f t="shared" si="9"/>
        <v>242</v>
      </c>
      <c r="AV12" s="45"/>
      <c r="AW12" s="15"/>
    </row>
    <row r="13" spans="1:50">
      <c r="A13" s="16">
        <v>6</v>
      </c>
      <c r="B13" s="15"/>
      <c r="C13" s="15"/>
      <c r="D13" s="15">
        <v>2</v>
      </c>
      <c r="E13" s="15">
        <v>1</v>
      </c>
      <c r="F13" s="15"/>
      <c r="G13" s="15"/>
      <c r="H13" s="15">
        <v>25</v>
      </c>
      <c r="I13" s="15">
        <v>7</v>
      </c>
      <c r="J13" s="15"/>
      <c r="K13" s="15"/>
      <c r="L13" s="15"/>
      <c r="M13" s="15"/>
      <c r="N13" s="15"/>
      <c r="O13" s="15">
        <v>9</v>
      </c>
      <c r="P13" s="15">
        <f t="shared" si="0"/>
        <v>44</v>
      </c>
      <c r="Q13" s="23">
        <f t="shared" si="1"/>
        <v>23.529411764705898</v>
      </c>
      <c r="R13" s="15">
        <v>27</v>
      </c>
      <c r="S13" s="15">
        <f t="shared" si="2"/>
        <v>71</v>
      </c>
      <c r="T13" s="15"/>
      <c r="U13" s="15">
        <v>2</v>
      </c>
      <c r="V13" s="15"/>
      <c r="W13" s="15">
        <v>1</v>
      </c>
      <c r="X13" s="15"/>
      <c r="Y13" s="15">
        <v>1</v>
      </c>
      <c r="Z13" s="15">
        <v>29</v>
      </c>
      <c r="AA13" s="15">
        <v>1</v>
      </c>
      <c r="AB13" s="15"/>
      <c r="AC13" s="15">
        <v>1</v>
      </c>
      <c r="AD13" s="15"/>
      <c r="AE13" s="15"/>
      <c r="AF13" s="15"/>
      <c r="AG13" s="15">
        <v>11</v>
      </c>
      <c r="AH13" s="15">
        <f t="shared" si="3"/>
        <v>46</v>
      </c>
      <c r="AI13" s="23">
        <f t="shared" si="4"/>
        <v>24.5989304812834</v>
      </c>
      <c r="AJ13" s="15">
        <v>33</v>
      </c>
      <c r="AK13" s="15">
        <f t="shared" si="5"/>
        <v>79</v>
      </c>
      <c r="AL13" s="23">
        <f t="shared" si="6"/>
        <v>24.064171122994701</v>
      </c>
      <c r="AM13" s="34"/>
      <c r="AN13" s="37">
        <v>187</v>
      </c>
      <c r="AO13" s="36">
        <f t="shared" si="7"/>
        <v>187</v>
      </c>
      <c r="AP13" s="37"/>
      <c r="AQ13" s="46"/>
      <c r="AR13" s="36"/>
      <c r="AS13" s="46"/>
      <c r="AT13" s="36">
        <f t="shared" si="8"/>
        <v>187</v>
      </c>
      <c r="AU13" s="46">
        <f t="shared" si="9"/>
        <v>187</v>
      </c>
      <c r="AV13" s="45"/>
      <c r="AW13" s="15"/>
    </row>
    <row r="14" spans="1:50">
      <c r="A14" s="16">
        <v>7</v>
      </c>
      <c r="B14" s="15"/>
      <c r="C14" s="15">
        <v>6</v>
      </c>
      <c r="D14" s="15">
        <v>7</v>
      </c>
      <c r="E14" s="15">
        <v>8</v>
      </c>
      <c r="F14" s="15"/>
      <c r="G14" s="15"/>
      <c r="H14" s="15">
        <v>24</v>
      </c>
      <c r="I14" s="15"/>
      <c r="J14" s="15">
        <v>2</v>
      </c>
      <c r="K14" s="15"/>
      <c r="L14" s="15"/>
      <c r="M14" s="15">
        <v>1</v>
      </c>
      <c r="N14" s="15"/>
      <c r="O14" s="15">
        <v>20</v>
      </c>
      <c r="P14" s="15">
        <f t="shared" si="0"/>
        <v>68</v>
      </c>
      <c r="Q14" s="23">
        <f t="shared" si="1"/>
        <v>36.559139784946197</v>
      </c>
      <c r="R14" s="15">
        <v>36</v>
      </c>
      <c r="S14" s="15">
        <f t="shared" si="2"/>
        <v>104</v>
      </c>
      <c r="T14" s="15"/>
      <c r="U14" s="15">
        <v>4</v>
      </c>
      <c r="V14" s="15">
        <v>8</v>
      </c>
      <c r="W14" s="15">
        <v>5</v>
      </c>
      <c r="X14" s="15"/>
      <c r="Y14" s="15">
        <v>1</v>
      </c>
      <c r="Z14" s="15">
        <v>25</v>
      </c>
      <c r="AA14" s="15"/>
      <c r="AB14" s="15">
        <v>2</v>
      </c>
      <c r="AC14" s="15"/>
      <c r="AD14" s="15"/>
      <c r="AE14" s="15"/>
      <c r="AF14" s="15"/>
      <c r="AG14" s="15">
        <v>21</v>
      </c>
      <c r="AH14" s="15">
        <f t="shared" si="3"/>
        <v>66</v>
      </c>
      <c r="AI14" s="23">
        <f t="shared" si="4"/>
        <v>35.869565217391298</v>
      </c>
      <c r="AJ14" s="15">
        <v>34</v>
      </c>
      <c r="AK14" s="15">
        <f t="shared" si="5"/>
        <v>100</v>
      </c>
      <c r="AL14" s="23">
        <f t="shared" si="6"/>
        <v>36.214352501168797</v>
      </c>
      <c r="AM14" s="34"/>
      <c r="AN14" s="37">
        <v>186</v>
      </c>
      <c r="AO14" s="36">
        <f t="shared" si="7"/>
        <v>186</v>
      </c>
      <c r="AP14" s="37"/>
      <c r="AQ14" s="46"/>
      <c r="AR14" s="36"/>
      <c r="AS14" s="46">
        <v>2</v>
      </c>
      <c r="AT14" s="36">
        <f t="shared" si="8"/>
        <v>186</v>
      </c>
      <c r="AU14" s="46">
        <f t="shared" si="9"/>
        <v>184</v>
      </c>
      <c r="AV14" s="45"/>
      <c r="AW14" s="15"/>
    </row>
    <row r="15" spans="1:50">
      <c r="A15" s="16">
        <v>8</v>
      </c>
      <c r="B15" s="15"/>
      <c r="C15" s="15">
        <v>3</v>
      </c>
      <c r="D15" s="15"/>
      <c r="E15" s="15"/>
      <c r="F15" s="15"/>
      <c r="G15" s="15">
        <v>1</v>
      </c>
      <c r="H15" s="15">
        <v>31</v>
      </c>
      <c r="I15" s="15">
        <v>1</v>
      </c>
      <c r="J15" s="15">
        <v>3</v>
      </c>
      <c r="K15" s="15"/>
      <c r="L15" s="15"/>
      <c r="M15" s="15"/>
      <c r="N15" s="15"/>
      <c r="O15" s="15">
        <v>14</v>
      </c>
      <c r="P15" s="15">
        <f t="shared" si="0"/>
        <v>53</v>
      </c>
      <c r="Q15" s="23">
        <f t="shared" si="1"/>
        <v>28.9617486338798</v>
      </c>
      <c r="R15" s="15">
        <v>11</v>
      </c>
      <c r="S15" s="15">
        <f t="shared" si="2"/>
        <v>64</v>
      </c>
      <c r="T15" s="15"/>
      <c r="U15" s="15">
        <v>6</v>
      </c>
      <c r="V15" s="15"/>
      <c r="W15" s="15">
        <v>2</v>
      </c>
      <c r="X15" s="15"/>
      <c r="Y15" s="15">
        <v>1</v>
      </c>
      <c r="Z15" s="15">
        <v>33</v>
      </c>
      <c r="AA15" s="15"/>
      <c r="AB15" s="15">
        <v>3</v>
      </c>
      <c r="AC15" s="15"/>
      <c r="AD15" s="15"/>
      <c r="AE15" s="15"/>
      <c r="AF15" s="15"/>
      <c r="AG15" s="15">
        <v>14</v>
      </c>
      <c r="AH15" s="15">
        <f t="shared" si="3"/>
        <v>59</v>
      </c>
      <c r="AI15" s="23">
        <f t="shared" si="4"/>
        <v>32.065217391304301</v>
      </c>
      <c r="AJ15" s="15">
        <v>15</v>
      </c>
      <c r="AK15" s="15">
        <f t="shared" si="5"/>
        <v>74</v>
      </c>
      <c r="AL15" s="23">
        <f t="shared" si="6"/>
        <v>30.513483012592101</v>
      </c>
      <c r="AM15" s="34"/>
      <c r="AN15" s="37">
        <v>183</v>
      </c>
      <c r="AO15" s="36">
        <f t="shared" si="7"/>
        <v>183</v>
      </c>
      <c r="AP15" s="37"/>
      <c r="AQ15" s="46">
        <v>3</v>
      </c>
      <c r="AR15" s="36"/>
      <c r="AS15" s="46">
        <v>2</v>
      </c>
      <c r="AT15" s="36">
        <f t="shared" si="8"/>
        <v>183</v>
      </c>
      <c r="AU15" s="46">
        <f t="shared" si="9"/>
        <v>184</v>
      </c>
      <c r="AV15" s="45"/>
      <c r="AW15" s="15"/>
    </row>
    <row r="16" spans="1:50">
      <c r="A16" s="16">
        <v>9</v>
      </c>
      <c r="B16" s="15"/>
      <c r="C16" s="15">
        <v>1</v>
      </c>
      <c r="D16" s="15"/>
      <c r="E16" s="15">
        <v>4</v>
      </c>
      <c r="F16" s="15"/>
      <c r="G16" s="15">
        <v>1</v>
      </c>
      <c r="H16" s="15">
        <v>16</v>
      </c>
      <c r="I16" s="15"/>
      <c r="J16" s="15">
        <v>7</v>
      </c>
      <c r="K16" s="15"/>
      <c r="L16" s="15"/>
      <c r="M16" s="15"/>
      <c r="N16" s="15"/>
      <c r="O16" s="15">
        <v>26</v>
      </c>
      <c r="P16" s="15">
        <f t="shared" si="0"/>
        <v>55</v>
      </c>
      <c r="Q16" s="23">
        <f t="shared" si="1"/>
        <v>35.4838709677419</v>
      </c>
      <c r="R16" s="15">
        <v>14</v>
      </c>
      <c r="S16" s="15">
        <f t="shared" si="2"/>
        <v>69</v>
      </c>
      <c r="T16" s="15"/>
      <c r="U16" s="15">
        <v>3</v>
      </c>
      <c r="V16" s="15"/>
      <c r="W16" s="15">
        <v>3</v>
      </c>
      <c r="X16" s="15"/>
      <c r="Y16" s="15">
        <v>4</v>
      </c>
      <c r="Z16" s="15">
        <v>18</v>
      </c>
      <c r="AA16" s="15"/>
      <c r="AB16" s="15">
        <v>3</v>
      </c>
      <c r="AC16" s="15"/>
      <c r="AD16" s="15"/>
      <c r="AE16" s="15"/>
      <c r="AF16" s="15"/>
      <c r="AG16" s="15">
        <v>29</v>
      </c>
      <c r="AH16" s="15">
        <f t="shared" si="3"/>
        <v>60</v>
      </c>
      <c r="AI16" s="23">
        <f t="shared" si="4"/>
        <v>39.2156862745098</v>
      </c>
      <c r="AJ16" s="15">
        <v>16</v>
      </c>
      <c r="AK16" s="15">
        <f t="shared" si="5"/>
        <v>76</v>
      </c>
      <c r="AL16" s="23">
        <f t="shared" si="6"/>
        <v>37.3497786211259</v>
      </c>
      <c r="AM16" s="34"/>
      <c r="AN16" s="37">
        <v>155</v>
      </c>
      <c r="AO16" s="36">
        <f t="shared" si="7"/>
        <v>155</v>
      </c>
      <c r="AP16" s="37"/>
      <c r="AQ16" s="46"/>
      <c r="AR16" s="36"/>
      <c r="AS16" s="46">
        <v>2</v>
      </c>
      <c r="AT16" s="36">
        <f t="shared" si="8"/>
        <v>155</v>
      </c>
      <c r="AU16" s="46">
        <f t="shared" si="9"/>
        <v>153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2</v>
      </c>
      <c r="C39" s="16">
        <f t="shared" si="10"/>
        <v>52</v>
      </c>
      <c r="D39" s="16">
        <f t="shared" si="10"/>
        <v>9</v>
      </c>
      <c r="E39" s="16">
        <f t="shared" si="10"/>
        <v>20</v>
      </c>
      <c r="F39" s="16">
        <f t="shared" si="10"/>
        <v>0</v>
      </c>
      <c r="G39" s="16">
        <f t="shared" si="10"/>
        <v>7</v>
      </c>
      <c r="H39" s="16">
        <f t="shared" si="10"/>
        <v>206</v>
      </c>
      <c r="I39" s="16">
        <f t="shared" si="10"/>
        <v>22</v>
      </c>
      <c r="J39" s="16">
        <f t="shared" si="10"/>
        <v>30</v>
      </c>
      <c r="K39" s="16">
        <f t="shared" si="10"/>
        <v>0</v>
      </c>
      <c r="L39" s="16">
        <f t="shared" si="10"/>
        <v>0</v>
      </c>
      <c r="M39" s="16">
        <f t="shared" si="10"/>
        <v>4</v>
      </c>
      <c r="N39" s="16">
        <f t="shared" si="10"/>
        <v>0</v>
      </c>
      <c r="O39" s="16">
        <f t="shared" si="10"/>
        <v>234</v>
      </c>
      <c r="P39" s="16">
        <f t="shared" si="10"/>
        <v>586</v>
      </c>
      <c r="Q39" s="25">
        <f>IF(P39=0,0,(P39/AT39)*100)</f>
        <v>30.825881115202499</v>
      </c>
      <c r="R39" s="16">
        <f t="shared" ref="R39:AH39" si="11">SUM(R8:R20)</f>
        <v>200</v>
      </c>
      <c r="S39" s="16">
        <f t="shared" si="11"/>
        <v>786</v>
      </c>
      <c r="T39" s="16">
        <f t="shared" si="11"/>
        <v>2</v>
      </c>
      <c r="U39" s="16">
        <f t="shared" si="11"/>
        <v>53</v>
      </c>
      <c r="V39" s="16">
        <f t="shared" si="11"/>
        <v>8</v>
      </c>
      <c r="W39" s="16">
        <f t="shared" si="11"/>
        <v>21</v>
      </c>
      <c r="X39" s="16">
        <f t="shared" si="11"/>
        <v>1</v>
      </c>
      <c r="Y39" s="16">
        <f t="shared" si="11"/>
        <v>16</v>
      </c>
      <c r="Z39" s="16">
        <f t="shared" si="11"/>
        <v>220</v>
      </c>
      <c r="AA39" s="16">
        <f t="shared" si="11"/>
        <v>8</v>
      </c>
      <c r="AB39" s="16">
        <f t="shared" si="11"/>
        <v>30</v>
      </c>
      <c r="AC39" s="16">
        <f t="shared" si="11"/>
        <v>1</v>
      </c>
      <c r="AD39" s="16">
        <f t="shared" si="11"/>
        <v>0</v>
      </c>
      <c r="AE39" s="16">
        <f t="shared" si="11"/>
        <v>1</v>
      </c>
      <c r="AF39" s="16">
        <f t="shared" si="11"/>
        <v>0</v>
      </c>
      <c r="AG39" s="16">
        <f t="shared" si="11"/>
        <v>238</v>
      </c>
      <c r="AH39" s="16">
        <f t="shared" si="11"/>
        <v>599</v>
      </c>
      <c r="AI39" s="25">
        <f>IF(AH39=0,0,(AH39/AU39)*100)</f>
        <v>31.542917324907801</v>
      </c>
      <c r="AJ39" s="16">
        <f t="shared" ref="AJ39:AM39" si="12">SUM(AJ8:AJ20)</f>
        <v>179</v>
      </c>
      <c r="AK39" s="16">
        <f t="shared" si="12"/>
        <v>778</v>
      </c>
      <c r="AL39" s="25">
        <f>(Q39+AI39)/2</f>
        <v>31.184399220055202</v>
      </c>
      <c r="AM39" s="38">
        <f t="shared" si="12"/>
        <v>0</v>
      </c>
      <c r="AN39" s="40">
        <f>SUM(AN8:AN37)</f>
        <v>1901</v>
      </c>
      <c r="AO39" s="40">
        <f>SUM(AO8:AO37)</f>
        <v>1901</v>
      </c>
      <c r="AP39" s="38">
        <f t="shared" ref="AP39:AS39" si="13">SUM(AP7:AP20)</f>
        <v>0</v>
      </c>
      <c r="AQ39" s="52">
        <f t="shared" si="13"/>
        <v>8</v>
      </c>
      <c r="AR39" s="54">
        <f t="shared" si="13"/>
        <v>0</v>
      </c>
      <c r="AS39" s="54">
        <f t="shared" si="13"/>
        <v>10</v>
      </c>
      <c r="AT39" s="40">
        <f>SUM(AT8:AT37)</f>
        <v>1901</v>
      </c>
      <c r="AU39" s="55">
        <f>SUM(AU8:AU37)</f>
        <v>1899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 t="shared" ref="B42:O42" si="14">B39+T39</f>
        <v>4</v>
      </c>
      <c r="C42" s="10">
        <f t="shared" si="14"/>
        <v>105</v>
      </c>
      <c r="D42" s="10">
        <f t="shared" si="14"/>
        <v>17</v>
      </c>
      <c r="E42" s="10">
        <f t="shared" si="14"/>
        <v>41</v>
      </c>
      <c r="F42" s="10">
        <f t="shared" si="14"/>
        <v>1</v>
      </c>
      <c r="G42" s="10">
        <f t="shared" si="14"/>
        <v>23</v>
      </c>
      <c r="H42" s="10">
        <f t="shared" si="14"/>
        <v>426</v>
      </c>
      <c r="I42" s="10">
        <f t="shared" si="14"/>
        <v>30</v>
      </c>
      <c r="J42" s="10">
        <f t="shared" si="14"/>
        <v>60</v>
      </c>
      <c r="K42" s="10">
        <f t="shared" si="14"/>
        <v>1</v>
      </c>
      <c r="L42" s="10">
        <f t="shared" si="14"/>
        <v>0</v>
      </c>
      <c r="M42" s="10">
        <f t="shared" si="14"/>
        <v>5</v>
      </c>
      <c r="N42" s="10">
        <f t="shared" si="14"/>
        <v>0</v>
      </c>
      <c r="O42" s="10">
        <f t="shared" si="14"/>
        <v>472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1" orientation="landscape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/>
    <pageSetUpPr fitToPage="1"/>
  </sheetPr>
  <dimension ref="A1:AX43"/>
  <sheetViews>
    <sheetView zoomScale="85" zoomScaleNormal="85" workbookViewId="0">
      <pane xSplit="1" ySplit="6" topLeftCell="B7" activePane="bottomRight" state="frozen"/>
      <selection pane="topRight"/>
      <selection pane="bottomLeft"/>
      <selection pane="bottomRight" activeCell="T15" sqref="T15:AG16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22</v>
      </c>
      <c r="AO2" s="86"/>
      <c r="AP2" s="86"/>
      <c r="AQ2" s="92" t="s">
        <v>66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15</v>
      </c>
      <c r="D8" s="15"/>
      <c r="E8" s="15">
        <v>4</v>
      </c>
      <c r="F8" s="15"/>
      <c r="G8" s="15">
        <v>1</v>
      </c>
      <c r="H8" s="15">
        <v>39</v>
      </c>
      <c r="I8" s="15">
        <v>7</v>
      </c>
      <c r="J8" s="15">
        <v>4</v>
      </c>
      <c r="K8" s="15"/>
      <c r="L8" s="15"/>
      <c r="M8" s="15">
        <v>1</v>
      </c>
      <c r="N8" s="15"/>
      <c r="O8" s="15">
        <v>23</v>
      </c>
      <c r="P8" s="15">
        <f t="shared" ref="P8:P16" si="0">SUM(B8:O8)</f>
        <v>94</v>
      </c>
      <c r="Q8" s="23">
        <f t="shared" ref="Q8:Q16" si="1">IF(P8=0,0,(P8/AT8)*100)</f>
        <v>30.618892508143301</v>
      </c>
      <c r="R8" s="15">
        <v>26</v>
      </c>
      <c r="S8" s="15">
        <f t="shared" ref="S8:S16" si="2">P8+R8</f>
        <v>120</v>
      </c>
      <c r="T8" s="15"/>
      <c r="U8" s="15">
        <v>15</v>
      </c>
      <c r="V8" s="15"/>
      <c r="W8" s="15">
        <v>2</v>
      </c>
      <c r="X8" s="15"/>
      <c r="Y8" s="15">
        <v>1</v>
      </c>
      <c r="Z8" s="15">
        <v>55</v>
      </c>
      <c r="AA8" s="15">
        <v>3</v>
      </c>
      <c r="AB8" s="15">
        <v>4</v>
      </c>
      <c r="AC8" s="15"/>
      <c r="AD8" s="15"/>
      <c r="AE8" s="15">
        <v>1</v>
      </c>
      <c r="AF8" s="15"/>
      <c r="AG8" s="15">
        <v>21</v>
      </c>
      <c r="AH8" s="15">
        <f t="shared" ref="AH8:AH16" si="3">SUM(T8:AG8)</f>
        <v>102</v>
      </c>
      <c r="AI8" s="23">
        <f t="shared" ref="AI8:AI16" si="4">IF(AH8=0,0,(AH8/AU8)*100)</f>
        <v>33.224755700325701</v>
      </c>
      <c r="AJ8" s="15">
        <v>26</v>
      </c>
      <c r="AK8" s="15">
        <f t="shared" ref="AK8:AK16" si="5">AH8+AJ8</f>
        <v>128</v>
      </c>
      <c r="AL8" s="23">
        <f t="shared" ref="AL8:AL16" si="6">(Q8+AI8)/2</f>
        <v>31.921824104234499</v>
      </c>
      <c r="AM8" s="34"/>
      <c r="AN8" s="37">
        <v>307</v>
      </c>
      <c r="AO8" s="36">
        <f t="shared" ref="AO8:AO16" si="7">AN8</f>
        <v>307</v>
      </c>
      <c r="AP8" s="37"/>
      <c r="AQ8" s="46">
        <v>1</v>
      </c>
      <c r="AR8" s="36"/>
      <c r="AS8" s="46">
        <v>1</v>
      </c>
      <c r="AT8" s="36">
        <f t="shared" ref="AT8:AT16" si="8">AN8+AP8-AR8</f>
        <v>307</v>
      </c>
      <c r="AU8" s="46">
        <f t="shared" ref="AU8:AU16" si="9">AT8+AQ8-AS8</f>
        <v>307</v>
      </c>
      <c r="AV8" s="45"/>
      <c r="AW8" s="15"/>
    </row>
    <row r="9" spans="1:50">
      <c r="A9" s="16">
        <v>2</v>
      </c>
      <c r="B9" s="15"/>
      <c r="C9" s="15">
        <v>6</v>
      </c>
      <c r="D9" s="15"/>
      <c r="E9" s="15">
        <v>3</v>
      </c>
      <c r="F9" s="15"/>
      <c r="G9" s="15">
        <v>1</v>
      </c>
      <c r="H9" s="15">
        <v>16</v>
      </c>
      <c r="I9" s="15">
        <v>2</v>
      </c>
      <c r="J9" s="15">
        <v>3</v>
      </c>
      <c r="K9" s="15"/>
      <c r="L9" s="15"/>
      <c r="M9" s="15">
        <v>1</v>
      </c>
      <c r="N9" s="15"/>
      <c r="O9" s="15">
        <v>49</v>
      </c>
      <c r="P9" s="15">
        <f t="shared" si="0"/>
        <v>81</v>
      </c>
      <c r="Q9" s="23">
        <f t="shared" si="1"/>
        <v>38.755980861243998</v>
      </c>
      <c r="R9" s="15">
        <v>7</v>
      </c>
      <c r="S9" s="15">
        <f t="shared" si="2"/>
        <v>88</v>
      </c>
      <c r="T9" s="15"/>
      <c r="U9" s="15">
        <v>5</v>
      </c>
      <c r="V9" s="15"/>
      <c r="W9" s="15">
        <v>4</v>
      </c>
      <c r="X9" s="15"/>
      <c r="Y9" s="15">
        <v>1</v>
      </c>
      <c r="Z9" s="15">
        <v>15</v>
      </c>
      <c r="AA9" s="15">
        <v>1</v>
      </c>
      <c r="AB9" s="15">
        <v>2</v>
      </c>
      <c r="AC9" s="15"/>
      <c r="AD9" s="15"/>
      <c r="AE9" s="15"/>
      <c r="AF9" s="15"/>
      <c r="AG9" s="15">
        <v>54</v>
      </c>
      <c r="AH9" s="15">
        <f t="shared" si="3"/>
        <v>82</v>
      </c>
      <c r="AI9" s="23">
        <f t="shared" si="4"/>
        <v>39.423076923076898</v>
      </c>
      <c r="AJ9" s="15">
        <v>8</v>
      </c>
      <c r="AK9" s="15">
        <f t="shared" si="5"/>
        <v>90</v>
      </c>
      <c r="AL9" s="23">
        <f t="shared" si="6"/>
        <v>39.089528892160502</v>
      </c>
      <c r="AM9" s="34"/>
      <c r="AN9" s="37">
        <v>209</v>
      </c>
      <c r="AO9" s="36">
        <f t="shared" si="7"/>
        <v>209</v>
      </c>
      <c r="AP9" s="37"/>
      <c r="AQ9" s="46"/>
      <c r="AR9" s="36"/>
      <c r="AS9" s="46">
        <v>1</v>
      </c>
      <c r="AT9" s="36">
        <f t="shared" si="8"/>
        <v>209</v>
      </c>
      <c r="AU9" s="46">
        <f t="shared" si="9"/>
        <v>208</v>
      </c>
      <c r="AV9" s="45"/>
      <c r="AW9" s="15"/>
    </row>
    <row r="10" spans="1:50">
      <c r="A10" s="16">
        <v>3</v>
      </c>
      <c r="B10" s="15"/>
      <c r="C10" s="15">
        <v>10</v>
      </c>
      <c r="D10" s="15"/>
      <c r="E10" s="15">
        <v>3</v>
      </c>
      <c r="F10" s="15"/>
      <c r="G10" s="15"/>
      <c r="H10" s="15">
        <v>8</v>
      </c>
      <c r="I10" s="15">
        <v>3</v>
      </c>
      <c r="J10" s="15"/>
      <c r="K10" s="15"/>
      <c r="L10" s="15"/>
      <c r="M10" s="15"/>
      <c r="N10" s="15"/>
      <c r="O10" s="15">
        <v>60</v>
      </c>
      <c r="P10" s="15">
        <f t="shared" si="0"/>
        <v>84</v>
      </c>
      <c r="Q10" s="23">
        <f t="shared" si="1"/>
        <v>32.684824902723697</v>
      </c>
      <c r="R10" s="15">
        <v>30</v>
      </c>
      <c r="S10" s="15">
        <f t="shared" si="2"/>
        <v>114</v>
      </c>
      <c r="T10" s="15"/>
      <c r="U10" s="15">
        <v>8</v>
      </c>
      <c r="V10" s="15"/>
      <c r="W10" s="15">
        <v>4</v>
      </c>
      <c r="X10" s="15"/>
      <c r="Y10" s="15"/>
      <c r="Z10" s="15">
        <v>7</v>
      </c>
      <c r="AA10" s="15">
        <v>7</v>
      </c>
      <c r="AB10" s="15"/>
      <c r="AC10" s="15"/>
      <c r="AD10" s="15"/>
      <c r="AE10" s="15"/>
      <c r="AF10" s="15"/>
      <c r="AG10" s="15">
        <v>68</v>
      </c>
      <c r="AH10" s="15">
        <f t="shared" si="3"/>
        <v>94</v>
      </c>
      <c r="AI10" s="23">
        <f t="shared" si="4"/>
        <v>36.71875</v>
      </c>
      <c r="AJ10" s="15">
        <v>24</v>
      </c>
      <c r="AK10" s="15">
        <f t="shared" si="5"/>
        <v>118</v>
      </c>
      <c r="AL10" s="23">
        <f t="shared" si="6"/>
        <v>34.701787451361902</v>
      </c>
      <c r="AM10" s="34"/>
      <c r="AN10" s="37">
        <v>257</v>
      </c>
      <c r="AO10" s="36">
        <f t="shared" si="7"/>
        <v>257</v>
      </c>
      <c r="AP10" s="37"/>
      <c r="AQ10" s="46"/>
      <c r="AR10" s="36"/>
      <c r="AS10" s="46">
        <v>1</v>
      </c>
      <c r="AT10" s="36">
        <f t="shared" si="8"/>
        <v>257</v>
      </c>
      <c r="AU10" s="46">
        <f t="shared" si="9"/>
        <v>256</v>
      </c>
      <c r="AV10" s="45"/>
      <c r="AW10" s="15"/>
    </row>
    <row r="11" spans="1:50">
      <c r="A11" s="16">
        <v>4</v>
      </c>
      <c r="B11" s="15">
        <v>1</v>
      </c>
      <c r="C11" s="15">
        <v>9</v>
      </c>
      <c r="D11" s="15"/>
      <c r="E11" s="15">
        <v>3</v>
      </c>
      <c r="F11" s="15"/>
      <c r="G11" s="15">
        <v>3</v>
      </c>
      <c r="H11" s="15">
        <v>10</v>
      </c>
      <c r="I11" s="15">
        <v>1</v>
      </c>
      <c r="J11" s="15">
        <v>4</v>
      </c>
      <c r="K11" s="15"/>
      <c r="L11" s="15"/>
      <c r="M11" s="15">
        <v>2</v>
      </c>
      <c r="N11" s="15"/>
      <c r="O11" s="15">
        <v>24</v>
      </c>
      <c r="P11" s="15">
        <f t="shared" si="0"/>
        <v>57</v>
      </c>
      <c r="Q11" s="23">
        <f t="shared" si="1"/>
        <v>32.758620689655203</v>
      </c>
      <c r="R11" s="15">
        <v>14</v>
      </c>
      <c r="S11" s="15">
        <f t="shared" si="2"/>
        <v>71</v>
      </c>
      <c r="T11" s="15">
        <v>1</v>
      </c>
      <c r="U11" s="15">
        <v>5</v>
      </c>
      <c r="V11" s="15"/>
      <c r="W11" s="15">
        <v>2</v>
      </c>
      <c r="X11" s="15"/>
      <c r="Y11" s="15">
        <v>1</v>
      </c>
      <c r="Z11" s="15">
        <v>11</v>
      </c>
      <c r="AA11" s="15"/>
      <c r="AB11" s="15">
        <v>4</v>
      </c>
      <c r="AC11" s="15"/>
      <c r="AD11" s="15"/>
      <c r="AE11" s="15"/>
      <c r="AF11" s="15"/>
      <c r="AG11" s="15">
        <v>23</v>
      </c>
      <c r="AH11" s="15">
        <f t="shared" si="3"/>
        <v>47</v>
      </c>
      <c r="AI11" s="23">
        <f t="shared" si="4"/>
        <v>27.0114942528736</v>
      </c>
      <c r="AJ11" s="15">
        <v>11</v>
      </c>
      <c r="AK11" s="15">
        <f t="shared" si="5"/>
        <v>58</v>
      </c>
      <c r="AL11" s="23">
        <f t="shared" si="6"/>
        <v>29.8850574712644</v>
      </c>
      <c r="AM11" s="34"/>
      <c r="AN11" s="37">
        <v>174</v>
      </c>
      <c r="AO11" s="36">
        <f t="shared" si="7"/>
        <v>174</v>
      </c>
      <c r="AP11" s="37"/>
      <c r="AQ11" s="46"/>
      <c r="AR11" s="36"/>
      <c r="AS11" s="46"/>
      <c r="AT11" s="36">
        <f t="shared" si="8"/>
        <v>174</v>
      </c>
      <c r="AU11" s="46">
        <f t="shared" si="9"/>
        <v>174</v>
      </c>
      <c r="AV11" s="45"/>
      <c r="AW11" s="15"/>
    </row>
    <row r="12" spans="1:50">
      <c r="A12" s="16">
        <v>5</v>
      </c>
      <c r="B12" s="15"/>
      <c r="C12" s="15">
        <v>5</v>
      </c>
      <c r="D12" s="15"/>
      <c r="E12" s="15"/>
      <c r="F12" s="15"/>
      <c r="G12" s="15"/>
      <c r="H12" s="15">
        <v>45</v>
      </c>
      <c r="I12" s="15">
        <v>4</v>
      </c>
      <c r="J12" s="15">
        <v>3</v>
      </c>
      <c r="K12" s="15"/>
      <c r="L12" s="15"/>
      <c r="M12" s="15"/>
      <c r="N12" s="15"/>
      <c r="O12" s="15">
        <v>15</v>
      </c>
      <c r="P12" s="15">
        <f t="shared" si="0"/>
        <v>72</v>
      </c>
      <c r="Q12" s="23">
        <f t="shared" si="1"/>
        <v>29.752066115702501</v>
      </c>
      <c r="R12" s="15">
        <v>31</v>
      </c>
      <c r="S12" s="15">
        <f t="shared" si="2"/>
        <v>103</v>
      </c>
      <c r="T12" s="15"/>
      <c r="U12" s="15">
        <v>5</v>
      </c>
      <c r="V12" s="15"/>
      <c r="W12" s="15">
        <v>2</v>
      </c>
      <c r="X12" s="15"/>
      <c r="Y12" s="15">
        <v>1</v>
      </c>
      <c r="Z12" s="15">
        <v>39</v>
      </c>
      <c r="AA12" s="15"/>
      <c r="AB12" s="15">
        <v>3</v>
      </c>
      <c r="AC12" s="15"/>
      <c r="AD12" s="15"/>
      <c r="AE12" s="15"/>
      <c r="AF12" s="15"/>
      <c r="AG12" s="15">
        <v>17</v>
      </c>
      <c r="AH12" s="15">
        <f t="shared" si="3"/>
        <v>67</v>
      </c>
      <c r="AI12" s="23">
        <f t="shared" si="4"/>
        <v>27.6859504132231</v>
      </c>
      <c r="AJ12" s="15">
        <v>31</v>
      </c>
      <c r="AK12" s="15">
        <f t="shared" si="5"/>
        <v>98</v>
      </c>
      <c r="AL12" s="23">
        <f t="shared" si="6"/>
        <v>28.719008264462801</v>
      </c>
      <c r="AM12" s="34"/>
      <c r="AN12" s="37">
        <v>242</v>
      </c>
      <c r="AO12" s="36">
        <f t="shared" si="7"/>
        <v>242</v>
      </c>
      <c r="AP12" s="37"/>
      <c r="AQ12" s="46">
        <v>1</v>
      </c>
      <c r="AR12" s="36"/>
      <c r="AS12" s="46">
        <v>1</v>
      </c>
      <c r="AT12" s="36">
        <f t="shared" si="8"/>
        <v>242</v>
      </c>
      <c r="AU12" s="46">
        <f t="shared" si="9"/>
        <v>242</v>
      </c>
      <c r="AV12" s="45"/>
      <c r="AW12" s="15"/>
    </row>
    <row r="13" spans="1:50">
      <c r="A13" s="16">
        <v>6</v>
      </c>
      <c r="B13" s="15"/>
      <c r="C13" s="15"/>
      <c r="D13" s="15"/>
      <c r="E13" s="15">
        <v>3</v>
      </c>
      <c r="F13" s="15"/>
      <c r="G13" s="15">
        <v>1</v>
      </c>
      <c r="H13" s="15">
        <v>34</v>
      </c>
      <c r="I13" s="15">
        <v>2</v>
      </c>
      <c r="J13" s="15">
        <v>1</v>
      </c>
      <c r="K13" s="15"/>
      <c r="L13" s="15"/>
      <c r="M13" s="15"/>
      <c r="N13" s="15"/>
      <c r="O13" s="15">
        <v>9</v>
      </c>
      <c r="P13" s="15">
        <f t="shared" si="0"/>
        <v>50</v>
      </c>
      <c r="Q13" s="23">
        <f t="shared" si="1"/>
        <v>26.595744680851102</v>
      </c>
      <c r="R13" s="15">
        <v>37</v>
      </c>
      <c r="S13" s="15">
        <f t="shared" si="2"/>
        <v>87</v>
      </c>
      <c r="T13" s="15"/>
      <c r="U13" s="15">
        <v>1</v>
      </c>
      <c r="V13" s="15"/>
      <c r="W13" s="15"/>
      <c r="X13" s="15"/>
      <c r="Y13" s="15"/>
      <c r="Z13" s="15">
        <v>35</v>
      </c>
      <c r="AA13" s="15"/>
      <c r="AB13" s="15">
        <v>1</v>
      </c>
      <c r="AC13" s="15"/>
      <c r="AD13" s="15"/>
      <c r="AE13" s="15"/>
      <c r="AF13" s="15"/>
      <c r="AG13" s="15">
        <v>11</v>
      </c>
      <c r="AH13" s="15">
        <f t="shared" si="3"/>
        <v>48</v>
      </c>
      <c r="AI13" s="23">
        <f t="shared" si="4"/>
        <v>25.531914893617</v>
      </c>
      <c r="AJ13" s="15">
        <v>35</v>
      </c>
      <c r="AK13" s="15">
        <f t="shared" si="5"/>
        <v>83</v>
      </c>
      <c r="AL13" s="23">
        <f t="shared" si="6"/>
        <v>26.063829787233999</v>
      </c>
      <c r="AM13" s="34"/>
      <c r="AN13" s="37">
        <v>188</v>
      </c>
      <c r="AO13" s="36">
        <f t="shared" si="7"/>
        <v>188</v>
      </c>
      <c r="AP13" s="37"/>
      <c r="AQ13" s="46"/>
      <c r="AR13" s="36"/>
      <c r="AS13" s="46"/>
      <c r="AT13" s="36">
        <f t="shared" si="8"/>
        <v>188</v>
      </c>
      <c r="AU13" s="46">
        <f t="shared" si="9"/>
        <v>188</v>
      </c>
      <c r="AV13" s="45"/>
      <c r="AW13" s="15"/>
    </row>
    <row r="14" spans="1:50">
      <c r="A14" s="16">
        <v>7</v>
      </c>
      <c r="B14" s="15"/>
      <c r="C14" s="15">
        <v>5</v>
      </c>
      <c r="D14" s="15">
        <v>8</v>
      </c>
      <c r="E14" s="15">
        <v>1</v>
      </c>
      <c r="F14" s="15"/>
      <c r="G14" s="15"/>
      <c r="H14" s="15">
        <v>15</v>
      </c>
      <c r="I14" s="15">
        <v>1</v>
      </c>
      <c r="J14" s="15"/>
      <c r="K14" s="15"/>
      <c r="L14" s="15"/>
      <c r="M14" s="15">
        <v>1</v>
      </c>
      <c r="N14" s="15"/>
      <c r="O14" s="15">
        <v>27</v>
      </c>
      <c r="P14" s="15">
        <f t="shared" si="0"/>
        <v>58</v>
      </c>
      <c r="Q14" s="23">
        <f t="shared" si="1"/>
        <v>31.521739130434799</v>
      </c>
      <c r="R14" s="15">
        <v>42</v>
      </c>
      <c r="S14" s="15">
        <f t="shared" si="2"/>
        <v>100</v>
      </c>
      <c r="T14" s="15">
        <v>2</v>
      </c>
      <c r="U14" s="15">
        <v>7</v>
      </c>
      <c r="V14" s="15">
        <v>7</v>
      </c>
      <c r="W14" s="15">
        <v>4</v>
      </c>
      <c r="X14" s="15"/>
      <c r="Y14" s="15">
        <v>1</v>
      </c>
      <c r="Z14" s="15">
        <v>8</v>
      </c>
      <c r="AA14" s="15">
        <v>3</v>
      </c>
      <c r="AB14" s="15">
        <v>3</v>
      </c>
      <c r="AC14" s="15"/>
      <c r="AD14" s="15"/>
      <c r="AE14" s="15">
        <v>1</v>
      </c>
      <c r="AF14" s="15"/>
      <c r="AG14" s="15">
        <v>29</v>
      </c>
      <c r="AH14" s="15">
        <f t="shared" si="3"/>
        <v>65</v>
      </c>
      <c r="AI14" s="23">
        <f t="shared" si="4"/>
        <v>35.135135135135101</v>
      </c>
      <c r="AJ14" s="15">
        <v>35</v>
      </c>
      <c r="AK14" s="15">
        <f t="shared" si="5"/>
        <v>100</v>
      </c>
      <c r="AL14" s="23">
        <f t="shared" si="6"/>
        <v>33.328437132784998</v>
      </c>
      <c r="AM14" s="34"/>
      <c r="AN14" s="37">
        <v>184</v>
      </c>
      <c r="AO14" s="36">
        <f t="shared" si="7"/>
        <v>184</v>
      </c>
      <c r="AP14" s="37"/>
      <c r="AQ14" s="46">
        <v>1</v>
      </c>
      <c r="AR14" s="36"/>
      <c r="AS14" s="46"/>
      <c r="AT14" s="36">
        <f t="shared" si="8"/>
        <v>184</v>
      </c>
      <c r="AU14" s="46">
        <f t="shared" si="9"/>
        <v>185</v>
      </c>
      <c r="AV14" s="45"/>
      <c r="AW14" s="15"/>
    </row>
    <row r="15" spans="1:50">
      <c r="A15" s="16">
        <v>8</v>
      </c>
      <c r="B15" s="15"/>
      <c r="C15" s="15">
        <v>5</v>
      </c>
      <c r="D15" s="15"/>
      <c r="E15" s="15"/>
      <c r="F15" s="15"/>
      <c r="G15" s="15">
        <v>1</v>
      </c>
      <c r="H15" s="15">
        <v>30</v>
      </c>
      <c r="I15" s="15"/>
      <c r="J15" s="15">
        <v>3</v>
      </c>
      <c r="K15" s="15"/>
      <c r="L15" s="15"/>
      <c r="M15" s="15"/>
      <c r="N15" s="15"/>
      <c r="O15" s="15">
        <v>15</v>
      </c>
      <c r="P15" s="15">
        <f t="shared" si="0"/>
        <v>54</v>
      </c>
      <c r="Q15" s="23">
        <f t="shared" si="1"/>
        <v>29.347826086956498</v>
      </c>
      <c r="R15" s="15">
        <v>8</v>
      </c>
      <c r="S15" s="15">
        <f t="shared" si="2"/>
        <v>62</v>
      </c>
      <c r="T15" s="15"/>
      <c r="U15" s="15">
        <v>4</v>
      </c>
      <c r="V15" s="15"/>
      <c r="W15" s="15">
        <v>1</v>
      </c>
      <c r="X15" s="15"/>
      <c r="Y15" s="15">
        <v>2</v>
      </c>
      <c r="Z15" s="15">
        <v>35</v>
      </c>
      <c r="AA15" s="15">
        <v>1</v>
      </c>
      <c r="AB15" s="15">
        <v>6</v>
      </c>
      <c r="AC15" s="15"/>
      <c r="AD15" s="15"/>
      <c r="AE15" s="15"/>
      <c r="AF15" s="15"/>
      <c r="AG15" s="15">
        <v>10</v>
      </c>
      <c r="AH15" s="15">
        <f t="shared" si="3"/>
        <v>59</v>
      </c>
      <c r="AI15" s="23">
        <f t="shared" si="4"/>
        <v>31.891891891891898</v>
      </c>
      <c r="AJ15" s="15">
        <v>9</v>
      </c>
      <c r="AK15" s="15">
        <f t="shared" si="5"/>
        <v>68</v>
      </c>
      <c r="AL15" s="23">
        <f t="shared" si="6"/>
        <v>30.619858989424198</v>
      </c>
      <c r="AM15" s="34"/>
      <c r="AN15" s="37">
        <v>184</v>
      </c>
      <c r="AO15" s="36">
        <f t="shared" si="7"/>
        <v>184</v>
      </c>
      <c r="AP15" s="37"/>
      <c r="AQ15" s="46">
        <v>1</v>
      </c>
      <c r="AR15" s="36"/>
      <c r="AS15" s="46"/>
      <c r="AT15" s="36">
        <f t="shared" si="8"/>
        <v>184</v>
      </c>
      <c r="AU15" s="46">
        <f t="shared" si="9"/>
        <v>185</v>
      </c>
      <c r="AV15" s="45"/>
      <c r="AW15" s="15"/>
    </row>
    <row r="16" spans="1:50">
      <c r="A16" s="16">
        <v>9</v>
      </c>
      <c r="B16" s="15"/>
      <c r="C16" s="15">
        <v>9</v>
      </c>
      <c r="D16" s="15"/>
      <c r="E16" s="15">
        <v>4</v>
      </c>
      <c r="F16" s="15"/>
      <c r="G16" s="15">
        <v>1</v>
      </c>
      <c r="H16" s="15">
        <v>19</v>
      </c>
      <c r="I16" s="15"/>
      <c r="J16" s="15">
        <v>5</v>
      </c>
      <c r="K16" s="15"/>
      <c r="L16" s="15"/>
      <c r="M16" s="15">
        <v>1</v>
      </c>
      <c r="N16" s="15"/>
      <c r="O16" s="15">
        <v>25</v>
      </c>
      <c r="P16" s="15">
        <f t="shared" si="0"/>
        <v>64</v>
      </c>
      <c r="Q16" s="23">
        <f t="shared" si="1"/>
        <v>41.558441558441601</v>
      </c>
      <c r="R16" s="15">
        <v>14</v>
      </c>
      <c r="S16" s="15">
        <f t="shared" si="2"/>
        <v>78</v>
      </c>
      <c r="T16" s="15"/>
      <c r="U16" s="15">
        <v>4</v>
      </c>
      <c r="V16" s="15"/>
      <c r="W16" s="15">
        <v>1</v>
      </c>
      <c r="X16" s="15"/>
      <c r="Y16" s="15">
        <v>4</v>
      </c>
      <c r="Z16" s="15">
        <v>12</v>
      </c>
      <c r="AA16" s="15">
        <v>1</v>
      </c>
      <c r="AB16" s="15">
        <v>10</v>
      </c>
      <c r="AC16" s="15"/>
      <c r="AD16" s="15"/>
      <c r="AE16" s="15">
        <v>1</v>
      </c>
      <c r="AF16" s="15"/>
      <c r="AG16" s="15">
        <v>21</v>
      </c>
      <c r="AH16" s="15">
        <f t="shared" si="3"/>
        <v>54</v>
      </c>
      <c r="AI16" s="23">
        <f t="shared" si="4"/>
        <v>34.615384615384599</v>
      </c>
      <c r="AJ16" s="15">
        <v>13</v>
      </c>
      <c r="AK16" s="15">
        <f t="shared" si="5"/>
        <v>67</v>
      </c>
      <c r="AL16" s="23">
        <f t="shared" si="6"/>
        <v>38.0869130869131</v>
      </c>
      <c r="AM16" s="34"/>
      <c r="AN16" s="37">
        <v>154</v>
      </c>
      <c r="AO16" s="36">
        <f t="shared" si="7"/>
        <v>154</v>
      </c>
      <c r="AP16" s="37"/>
      <c r="AQ16" s="46">
        <v>2</v>
      </c>
      <c r="AR16" s="36"/>
      <c r="AS16" s="46"/>
      <c r="AT16" s="36">
        <f t="shared" si="8"/>
        <v>154</v>
      </c>
      <c r="AU16" s="46">
        <f t="shared" si="9"/>
        <v>156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1</v>
      </c>
      <c r="C39" s="16">
        <f t="shared" si="10"/>
        <v>64</v>
      </c>
      <c r="D39" s="16">
        <f t="shared" si="10"/>
        <v>8</v>
      </c>
      <c r="E39" s="16">
        <f t="shared" si="10"/>
        <v>21</v>
      </c>
      <c r="F39" s="16">
        <f t="shared" si="10"/>
        <v>0</v>
      </c>
      <c r="G39" s="16">
        <f t="shared" si="10"/>
        <v>8</v>
      </c>
      <c r="H39" s="16">
        <f t="shared" si="10"/>
        <v>216</v>
      </c>
      <c r="I39" s="16">
        <f t="shared" si="10"/>
        <v>20</v>
      </c>
      <c r="J39" s="16">
        <f t="shared" si="10"/>
        <v>23</v>
      </c>
      <c r="K39" s="16">
        <f t="shared" si="10"/>
        <v>0</v>
      </c>
      <c r="L39" s="16">
        <f t="shared" si="10"/>
        <v>0</v>
      </c>
      <c r="M39" s="16">
        <f t="shared" si="10"/>
        <v>6</v>
      </c>
      <c r="N39" s="16">
        <f t="shared" si="10"/>
        <v>0</v>
      </c>
      <c r="O39" s="16">
        <f t="shared" si="10"/>
        <v>247</v>
      </c>
      <c r="P39" s="16">
        <f t="shared" si="10"/>
        <v>614</v>
      </c>
      <c r="Q39" s="25">
        <f>IF(P39=0,0,(P39/AT39)*100)</f>
        <v>32.332806740389699</v>
      </c>
      <c r="R39" s="16">
        <f t="shared" ref="R39:AH39" si="11">SUM(R8:R20)</f>
        <v>209</v>
      </c>
      <c r="S39" s="16">
        <f t="shared" si="11"/>
        <v>823</v>
      </c>
      <c r="T39" s="16">
        <f t="shared" si="11"/>
        <v>3</v>
      </c>
      <c r="U39" s="16">
        <f t="shared" si="11"/>
        <v>54</v>
      </c>
      <c r="V39" s="16">
        <f t="shared" si="11"/>
        <v>7</v>
      </c>
      <c r="W39" s="16">
        <f t="shared" si="11"/>
        <v>20</v>
      </c>
      <c r="X39" s="16">
        <f t="shared" si="11"/>
        <v>0</v>
      </c>
      <c r="Y39" s="16">
        <f t="shared" si="11"/>
        <v>11</v>
      </c>
      <c r="Z39" s="16">
        <f t="shared" si="11"/>
        <v>217</v>
      </c>
      <c r="AA39" s="16">
        <f t="shared" si="11"/>
        <v>16</v>
      </c>
      <c r="AB39" s="16">
        <f t="shared" si="11"/>
        <v>33</v>
      </c>
      <c r="AC39" s="16">
        <f t="shared" si="11"/>
        <v>0</v>
      </c>
      <c r="AD39" s="16">
        <f t="shared" si="11"/>
        <v>0</v>
      </c>
      <c r="AE39" s="16">
        <f t="shared" si="11"/>
        <v>3</v>
      </c>
      <c r="AF39" s="16">
        <f t="shared" si="11"/>
        <v>0</v>
      </c>
      <c r="AG39" s="16">
        <f t="shared" si="11"/>
        <v>254</v>
      </c>
      <c r="AH39" s="16">
        <f t="shared" si="11"/>
        <v>618</v>
      </c>
      <c r="AI39" s="25">
        <f>IF(AH39=0,0,(AH39/AU39)*100)</f>
        <v>32.509205681220401</v>
      </c>
      <c r="AJ39" s="16">
        <f t="shared" ref="AJ39:AM39" si="12">SUM(AJ8:AJ20)</f>
        <v>192</v>
      </c>
      <c r="AK39" s="16">
        <f t="shared" si="12"/>
        <v>810</v>
      </c>
      <c r="AL39" s="25">
        <f>(Q39+AI39)/2</f>
        <v>32.421006210804997</v>
      </c>
      <c r="AM39" s="38">
        <f t="shared" si="12"/>
        <v>0</v>
      </c>
      <c r="AN39" s="40">
        <f>SUM(AN8:AN37)</f>
        <v>1899</v>
      </c>
      <c r="AO39" s="40">
        <f>SUM(AO8:AO37)</f>
        <v>1899</v>
      </c>
      <c r="AP39" s="38">
        <f t="shared" ref="AP39:AS39" si="13">SUM(AP7:AP20)</f>
        <v>0</v>
      </c>
      <c r="AQ39" s="52">
        <f t="shared" si="13"/>
        <v>6</v>
      </c>
      <c r="AR39" s="54">
        <f t="shared" si="13"/>
        <v>0</v>
      </c>
      <c r="AS39" s="54">
        <f t="shared" si="13"/>
        <v>4</v>
      </c>
      <c r="AT39" s="40">
        <f>SUM(AT8:AT37)</f>
        <v>1899</v>
      </c>
      <c r="AU39" s="55">
        <f>SUM(AU8:AU37)</f>
        <v>1901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 t="shared" ref="B42:O42" si="14">B39+T39</f>
        <v>4</v>
      </c>
      <c r="C42" s="10">
        <f t="shared" si="14"/>
        <v>118</v>
      </c>
      <c r="D42" s="10">
        <f t="shared" si="14"/>
        <v>15</v>
      </c>
      <c r="E42" s="10">
        <f t="shared" si="14"/>
        <v>41</v>
      </c>
      <c r="F42" s="10">
        <f t="shared" si="14"/>
        <v>0</v>
      </c>
      <c r="G42" s="10">
        <f t="shared" si="14"/>
        <v>19</v>
      </c>
      <c r="H42" s="10">
        <f t="shared" si="14"/>
        <v>433</v>
      </c>
      <c r="I42" s="10">
        <f t="shared" si="14"/>
        <v>36</v>
      </c>
      <c r="J42" s="10">
        <f t="shared" si="14"/>
        <v>56</v>
      </c>
      <c r="K42" s="10">
        <f t="shared" si="14"/>
        <v>0</v>
      </c>
      <c r="L42" s="10">
        <f t="shared" si="14"/>
        <v>0</v>
      </c>
      <c r="M42" s="10">
        <f t="shared" si="14"/>
        <v>9</v>
      </c>
      <c r="N42" s="10">
        <f t="shared" si="14"/>
        <v>0</v>
      </c>
      <c r="O42" s="10">
        <f t="shared" si="14"/>
        <v>501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1" orientation="landscape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/>
    <pageSetUpPr fitToPage="1"/>
  </sheetPr>
  <dimension ref="A1:AX43"/>
  <sheetViews>
    <sheetView workbookViewId="0">
      <pane xSplit="1" ySplit="6" topLeftCell="W27" activePane="bottomRight" state="frozen"/>
      <selection pane="topRight"/>
      <selection pane="bottomLeft"/>
      <selection pane="bottomRight" activeCell="AU39" sqref="AU39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23</v>
      </c>
      <c r="AO2" s="86"/>
      <c r="AP2" s="86"/>
      <c r="AQ2" s="92" t="s">
        <v>67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14</v>
      </c>
      <c r="D8" s="15"/>
      <c r="E8" s="15">
        <v>7</v>
      </c>
      <c r="F8" s="15"/>
      <c r="G8" s="15">
        <v>2</v>
      </c>
      <c r="H8" s="15">
        <v>38</v>
      </c>
      <c r="I8" s="15">
        <v>4</v>
      </c>
      <c r="J8" s="15">
        <v>3</v>
      </c>
      <c r="K8" s="15"/>
      <c r="L8" s="15"/>
      <c r="M8" s="15">
        <v>1</v>
      </c>
      <c r="N8" s="15"/>
      <c r="O8" s="15">
        <v>23</v>
      </c>
      <c r="P8" s="15">
        <f t="shared" ref="P8:P16" si="0">SUM(B8:O8)</f>
        <v>92</v>
      </c>
      <c r="Q8" s="23">
        <f t="shared" ref="Q8:Q16" si="1">IF(P8=0,0,(P8/AT8)*100)</f>
        <v>29.967426710097701</v>
      </c>
      <c r="R8" s="15">
        <v>30</v>
      </c>
      <c r="S8" s="15">
        <f t="shared" ref="S8:S16" si="2">P8+R8</f>
        <v>122</v>
      </c>
      <c r="T8" s="15"/>
      <c r="U8" s="15">
        <v>10</v>
      </c>
      <c r="V8" s="15"/>
      <c r="W8" s="15">
        <v>5</v>
      </c>
      <c r="X8" s="15"/>
      <c r="Y8" s="15">
        <v>3</v>
      </c>
      <c r="Z8" s="15">
        <v>37</v>
      </c>
      <c r="AA8" s="15">
        <v>5</v>
      </c>
      <c r="AB8" s="15">
        <v>3</v>
      </c>
      <c r="AC8" s="15"/>
      <c r="AD8" s="15"/>
      <c r="AE8" s="15"/>
      <c r="AF8" s="15"/>
      <c r="AG8" s="15">
        <v>24</v>
      </c>
      <c r="AH8" s="15">
        <f t="shared" ref="AH8:AH16" si="3">SUM(T8:AG8)</f>
        <v>87</v>
      </c>
      <c r="AI8" s="23">
        <f t="shared" ref="AI8:AI16" si="4">IF(AH8=0,0,(AH8/AU8)*100)</f>
        <v>27.974276527331199</v>
      </c>
      <c r="AJ8" s="15">
        <v>35</v>
      </c>
      <c r="AK8" s="15">
        <f t="shared" ref="AK8:AK16" si="5">AH8+AJ8</f>
        <v>122</v>
      </c>
      <c r="AL8" s="23">
        <f t="shared" ref="AL8:AL16" si="6">(Q8+AI8)/2</f>
        <v>28.970851618714502</v>
      </c>
      <c r="AM8" s="34"/>
      <c r="AN8" s="37">
        <v>307</v>
      </c>
      <c r="AO8" s="36">
        <f t="shared" ref="AO8:AO16" si="7">AN8</f>
        <v>307</v>
      </c>
      <c r="AP8" s="37"/>
      <c r="AQ8" s="46">
        <v>5</v>
      </c>
      <c r="AR8" s="36"/>
      <c r="AS8" s="46">
        <v>1</v>
      </c>
      <c r="AT8" s="36">
        <f t="shared" ref="AT8:AT16" si="8">AN8+AP8-AR8</f>
        <v>307</v>
      </c>
      <c r="AU8" s="46">
        <f t="shared" ref="AU8:AU16" si="9">AT8+AQ8-AS8</f>
        <v>311</v>
      </c>
      <c r="AV8" s="45"/>
      <c r="AW8" s="15"/>
    </row>
    <row r="9" spans="1:50">
      <c r="A9" s="16">
        <v>2</v>
      </c>
      <c r="B9" s="15"/>
      <c r="C9" s="15">
        <v>3</v>
      </c>
      <c r="D9" s="15"/>
      <c r="E9" s="15">
        <v>5</v>
      </c>
      <c r="F9" s="15"/>
      <c r="G9" s="15">
        <v>1</v>
      </c>
      <c r="H9" s="15">
        <v>4</v>
      </c>
      <c r="I9" s="15">
        <v>2</v>
      </c>
      <c r="J9" s="15">
        <v>4</v>
      </c>
      <c r="K9" s="15"/>
      <c r="L9" s="15"/>
      <c r="M9" s="15"/>
      <c r="N9" s="15"/>
      <c r="O9" s="15">
        <v>61</v>
      </c>
      <c r="P9" s="15">
        <f t="shared" si="0"/>
        <v>80</v>
      </c>
      <c r="Q9" s="23">
        <f t="shared" si="1"/>
        <v>38.461538461538503</v>
      </c>
      <c r="R9" s="15">
        <v>11</v>
      </c>
      <c r="S9" s="15">
        <f t="shared" si="2"/>
        <v>91</v>
      </c>
      <c r="T9" s="15"/>
      <c r="U9" s="15">
        <v>3</v>
      </c>
      <c r="V9" s="15"/>
      <c r="W9" s="15">
        <v>6</v>
      </c>
      <c r="X9" s="15"/>
      <c r="Y9" s="15">
        <v>1</v>
      </c>
      <c r="Z9" s="15">
        <v>3</v>
      </c>
      <c r="AA9" s="15">
        <v>2</v>
      </c>
      <c r="AB9" s="15">
        <v>5</v>
      </c>
      <c r="AC9" s="15"/>
      <c r="AD9" s="15"/>
      <c r="AE9" s="15"/>
      <c r="AF9" s="15"/>
      <c r="AG9" s="15">
        <v>64</v>
      </c>
      <c r="AH9" s="15">
        <f t="shared" si="3"/>
        <v>84</v>
      </c>
      <c r="AI9" s="23">
        <f t="shared" si="4"/>
        <v>40.384615384615401</v>
      </c>
      <c r="AJ9" s="15">
        <v>18</v>
      </c>
      <c r="AK9" s="15">
        <f t="shared" si="5"/>
        <v>102</v>
      </c>
      <c r="AL9" s="23">
        <f t="shared" si="6"/>
        <v>39.423076923076898</v>
      </c>
      <c r="AM9" s="34"/>
      <c r="AN9" s="37">
        <v>208</v>
      </c>
      <c r="AO9" s="36">
        <f t="shared" si="7"/>
        <v>208</v>
      </c>
      <c r="AP9" s="37"/>
      <c r="AQ9" s="46"/>
      <c r="AR9" s="36"/>
      <c r="AS9" s="46"/>
      <c r="AT9" s="36">
        <f t="shared" si="8"/>
        <v>208</v>
      </c>
      <c r="AU9" s="46">
        <f t="shared" si="9"/>
        <v>208</v>
      </c>
      <c r="AV9" s="45"/>
      <c r="AW9" s="15"/>
    </row>
    <row r="10" spans="1:50">
      <c r="A10" s="16">
        <v>3</v>
      </c>
      <c r="B10" s="15"/>
      <c r="C10" s="15">
        <v>14</v>
      </c>
      <c r="D10" s="15"/>
      <c r="E10" s="15">
        <v>1</v>
      </c>
      <c r="F10" s="15"/>
      <c r="G10" s="15">
        <v>2</v>
      </c>
      <c r="H10" s="15">
        <v>6</v>
      </c>
      <c r="I10" s="15">
        <v>4</v>
      </c>
      <c r="J10" s="15"/>
      <c r="K10" s="15"/>
      <c r="L10" s="15"/>
      <c r="M10" s="15">
        <v>1</v>
      </c>
      <c r="N10" s="15"/>
      <c r="O10" s="15">
        <v>55</v>
      </c>
      <c r="P10" s="15">
        <f t="shared" si="0"/>
        <v>83</v>
      </c>
      <c r="Q10" s="23">
        <f t="shared" si="1"/>
        <v>32.170542635658897</v>
      </c>
      <c r="R10" s="15">
        <v>25</v>
      </c>
      <c r="S10" s="15">
        <f t="shared" si="2"/>
        <v>108</v>
      </c>
      <c r="T10" s="15"/>
      <c r="U10" s="15">
        <v>10</v>
      </c>
      <c r="V10" s="15"/>
      <c r="W10" s="15">
        <v>3</v>
      </c>
      <c r="X10" s="15"/>
      <c r="Y10" s="15">
        <v>4</v>
      </c>
      <c r="Z10" s="15">
        <v>5</v>
      </c>
      <c r="AA10" s="15">
        <v>6</v>
      </c>
      <c r="AB10" s="15"/>
      <c r="AC10" s="15"/>
      <c r="AD10" s="15"/>
      <c r="AE10" s="15"/>
      <c r="AF10" s="15"/>
      <c r="AG10" s="15">
        <v>56</v>
      </c>
      <c r="AH10" s="15">
        <f t="shared" si="3"/>
        <v>84</v>
      </c>
      <c r="AI10" s="23">
        <f t="shared" si="4"/>
        <v>32.183908045976999</v>
      </c>
      <c r="AJ10" s="15">
        <v>27</v>
      </c>
      <c r="AK10" s="15">
        <f t="shared" si="5"/>
        <v>111</v>
      </c>
      <c r="AL10" s="23">
        <f t="shared" si="6"/>
        <v>32.177225340817998</v>
      </c>
      <c r="AM10" s="34"/>
      <c r="AN10" s="37">
        <v>258</v>
      </c>
      <c r="AO10" s="36">
        <f t="shared" si="7"/>
        <v>258</v>
      </c>
      <c r="AP10" s="37"/>
      <c r="AQ10" s="46">
        <v>4</v>
      </c>
      <c r="AR10" s="36"/>
      <c r="AS10" s="46">
        <v>1</v>
      </c>
      <c r="AT10" s="36">
        <f t="shared" si="8"/>
        <v>258</v>
      </c>
      <c r="AU10" s="46">
        <f t="shared" si="9"/>
        <v>261</v>
      </c>
      <c r="AV10" s="45"/>
      <c r="AW10" s="15"/>
    </row>
    <row r="11" spans="1:50">
      <c r="A11" s="16">
        <v>4</v>
      </c>
      <c r="B11" s="15">
        <v>4</v>
      </c>
      <c r="C11" s="15">
        <v>7</v>
      </c>
      <c r="D11" s="15"/>
      <c r="E11" s="15">
        <v>5</v>
      </c>
      <c r="F11" s="15"/>
      <c r="G11" s="15">
        <v>1</v>
      </c>
      <c r="H11" s="15">
        <v>9</v>
      </c>
      <c r="I11" s="15">
        <v>2</v>
      </c>
      <c r="J11" s="15">
        <v>6</v>
      </c>
      <c r="K11" s="15"/>
      <c r="L11" s="15"/>
      <c r="M11" s="15">
        <v>1</v>
      </c>
      <c r="N11" s="15"/>
      <c r="O11" s="15">
        <v>27</v>
      </c>
      <c r="P11" s="15">
        <f t="shared" si="0"/>
        <v>62</v>
      </c>
      <c r="Q11" s="23">
        <f t="shared" si="1"/>
        <v>35.428571428571402</v>
      </c>
      <c r="R11" s="15">
        <v>12</v>
      </c>
      <c r="S11" s="15">
        <f t="shared" si="2"/>
        <v>74</v>
      </c>
      <c r="T11" s="15">
        <v>1</v>
      </c>
      <c r="U11" s="15">
        <v>4</v>
      </c>
      <c r="V11" s="15"/>
      <c r="W11" s="15">
        <v>6</v>
      </c>
      <c r="X11" s="15"/>
      <c r="Y11" s="15">
        <v>2</v>
      </c>
      <c r="Z11" s="15">
        <v>6</v>
      </c>
      <c r="AA11" s="15"/>
      <c r="AB11" s="15">
        <v>5</v>
      </c>
      <c r="AC11" s="15"/>
      <c r="AD11" s="15">
        <v>1</v>
      </c>
      <c r="AE11" s="15">
        <v>1</v>
      </c>
      <c r="AF11" s="15"/>
      <c r="AG11" s="15">
        <v>26</v>
      </c>
      <c r="AH11" s="15">
        <f t="shared" si="3"/>
        <v>52</v>
      </c>
      <c r="AI11" s="23">
        <f t="shared" si="4"/>
        <v>29.714285714285701</v>
      </c>
      <c r="AJ11" s="15">
        <v>17</v>
      </c>
      <c r="AK11" s="15">
        <f t="shared" si="5"/>
        <v>69</v>
      </c>
      <c r="AL11" s="23">
        <f t="shared" si="6"/>
        <v>32.571428571428598</v>
      </c>
      <c r="AM11" s="34"/>
      <c r="AN11" s="37">
        <v>175</v>
      </c>
      <c r="AO11" s="36">
        <f t="shared" si="7"/>
        <v>175</v>
      </c>
      <c r="AP11" s="37"/>
      <c r="AQ11" s="46"/>
      <c r="AR11" s="36"/>
      <c r="AS11" s="46"/>
      <c r="AT11" s="36">
        <f t="shared" si="8"/>
        <v>175</v>
      </c>
      <c r="AU11" s="46">
        <f t="shared" si="9"/>
        <v>175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23">
        <f t="shared" si="1"/>
        <v>31.818181818181799</v>
      </c>
      <c r="R12" s="15">
        <v>39</v>
      </c>
      <c r="S12" s="15">
        <f t="shared" si="2"/>
        <v>116</v>
      </c>
      <c r="T12" s="15"/>
      <c r="U12" s="15">
        <v>2</v>
      </c>
      <c r="V12" s="15"/>
      <c r="W12" s="15">
        <v>4</v>
      </c>
      <c r="X12" s="15"/>
      <c r="Y12" s="15">
        <v>3</v>
      </c>
      <c r="Z12" s="15">
        <v>31</v>
      </c>
      <c r="AA12" s="15">
        <v>5</v>
      </c>
      <c r="AB12" s="15">
        <v>3</v>
      </c>
      <c r="AC12" s="15"/>
      <c r="AD12" s="15"/>
      <c r="AE12" s="15">
        <v>2</v>
      </c>
      <c r="AF12" s="15"/>
      <c r="AG12" s="15">
        <v>26</v>
      </c>
      <c r="AH12" s="15">
        <f t="shared" si="3"/>
        <v>76</v>
      </c>
      <c r="AI12" s="23">
        <f t="shared" si="4"/>
        <v>31.932773109243701</v>
      </c>
      <c r="AJ12" s="15">
        <v>32</v>
      </c>
      <c r="AK12" s="15">
        <f t="shared" si="5"/>
        <v>108</v>
      </c>
      <c r="AL12" s="23">
        <f t="shared" si="6"/>
        <v>31.875477463712802</v>
      </c>
      <c r="AM12" s="34"/>
      <c r="AN12" s="37">
        <v>242</v>
      </c>
      <c r="AO12" s="36">
        <f t="shared" si="7"/>
        <v>242</v>
      </c>
      <c r="AP12" s="37"/>
      <c r="AQ12" s="46">
        <v>1</v>
      </c>
      <c r="AR12" s="36"/>
      <c r="AS12" s="46">
        <v>5</v>
      </c>
      <c r="AT12" s="36">
        <f t="shared" si="8"/>
        <v>242</v>
      </c>
      <c r="AU12" s="46">
        <f t="shared" si="9"/>
        <v>238</v>
      </c>
      <c r="AV12" s="45"/>
      <c r="AW12" s="15"/>
    </row>
    <row r="13" spans="1:50">
      <c r="A13" s="16">
        <v>6</v>
      </c>
      <c r="B13" s="15"/>
      <c r="C13" s="15">
        <v>3</v>
      </c>
      <c r="D13" s="15"/>
      <c r="E13" s="15">
        <v>2</v>
      </c>
      <c r="F13" s="15"/>
      <c r="G13" s="15">
        <v>1</v>
      </c>
      <c r="H13" s="15">
        <v>31</v>
      </c>
      <c r="I13" s="15">
        <v>3</v>
      </c>
      <c r="J13" s="15">
        <v>1</v>
      </c>
      <c r="K13" s="15"/>
      <c r="L13" s="15"/>
      <c r="M13" s="15"/>
      <c r="N13" s="15"/>
      <c r="O13" s="15">
        <v>9</v>
      </c>
      <c r="P13" s="15">
        <f t="shared" si="0"/>
        <v>50</v>
      </c>
      <c r="Q13" s="23">
        <f t="shared" si="1"/>
        <v>26.881720430107499</v>
      </c>
      <c r="R13" s="15">
        <v>31</v>
      </c>
      <c r="S13" s="15">
        <f t="shared" si="2"/>
        <v>81</v>
      </c>
      <c r="T13" s="15"/>
      <c r="U13" s="15"/>
      <c r="V13" s="15"/>
      <c r="W13" s="15">
        <v>1</v>
      </c>
      <c r="X13" s="15"/>
      <c r="Y13" s="15"/>
      <c r="Z13" s="15">
        <v>31</v>
      </c>
      <c r="AA13" s="15">
        <v>3</v>
      </c>
      <c r="AB13" s="15">
        <v>1</v>
      </c>
      <c r="AC13" s="15"/>
      <c r="AD13" s="15"/>
      <c r="AE13" s="15"/>
      <c r="AF13" s="15"/>
      <c r="AG13" s="15">
        <v>11</v>
      </c>
      <c r="AH13" s="15">
        <f t="shared" si="3"/>
        <v>47</v>
      </c>
      <c r="AI13" s="23">
        <f t="shared" si="4"/>
        <v>25.133689839572199</v>
      </c>
      <c r="AJ13" s="15">
        <v>38</v>
      </c>
      <c r="AK13" s="15">
        <f t="shared" si="5"/>
        <v>85</v>
      </c>
      <c r="AL13" s="23">
        <f t="shared" si="6"/>
        <v>26.007705134839899</v>
      </c>
      <c r="AM13" s="34"/>
      <c r="AN13" s="37">
        <v>186</v>
      </c>
      <c r="AO13" s="36">
        <f t="shared" si="7"/>
        <v>186</v>
      </c>
      <c r="AP13" s="37"/>
      <c r="AQ13" s="46">
        <v>1</v>
      </c>
      <c r="AR13" s="36"/>
      <c r="AS13" s="46"/>
      <c r="AT13" s="36">
        <f t="shared" si="8"/>
        <v>186</v>
      </c>
      <c r="AU13" s="46">
        <f t="shared" si="9"/>
        <v>187</v>
      </c>
      <c r="AV13" s="45"/>
      <c r="AW13" s="15"/>
    </row>
    <row r="14" spans="1:50">
      <c r="A14" s="16">
        <v>7</v>
      </c>
      <c r="B14" s="15"/>
      <c r="C14" s="15">
        <v>5</v>
      </c>
      <c r="D14" s="15"/>
      <c r="E14" s="15">
        <v>3</v>
      </c>
      <c r="F14" s="15"/>
      <c r="G14" s="15">
        <v>11</v>
      </c>
      <c r="H14" s="15">
        <v>6</v>
      </c>
      <c r="I14" s="15">
        <v>1</v>
      </c>
      <c r="J14" s="15">
        <v>4</v>
      </c>
      <c r="K14" s="15"/>
      <c r="L14" s="15"/>
      <c r="M14" s="15">
        <v>1</v>
      </c>
      <c r="N14" s="15"/>
      <c r="O14" s="15">
        <v>20</v>
      </c>
      <c r="P14" s="15">
        <f t="shared" si="0"/>
        <v>51</v>
      </c>
      <c r="Q14" s="23">
        <f t="shared" si="1"/>
        <v>27.7173913043478</v>
      </c>
      <c r="R14" s="15">
        <v>50</v>
      </c>
      <c r="S14" s="15">
        <f t="shared" si="2"/>
        <v>101</v>
      </c>
      <c r="T14" s="15"/>
      <c r="U14" s="15">
        <v>7</v>
      </c>
      <c r="V14" s="15"/>
      <c r="W14" s="15">
        <v>4</v>
      </c>
      <c r="X14" s="15"/>
      <c r="Y14" s="15">
        <v>2</v>
      </c>
      <c r="Z14" s="15">
        <v>16</v>
      </c>
      <c r="AA14" s="15"/>
      <c r="AB14" s="15">
        <v>5</v>
      </c>
      <c r="AC14" s="15"/>
      <c r="AD14" s="15"/>
      <c r="AE14" s="15">
        <v>1</v>
      </c>
      <c r="AF14" s="15"/>
      <c r="AG14" s="15">
        <v>22</v>
      </c>
      <c r="AH14" s="15">
        <f t="shared" si="3"/>
        <v>57</v>
      </c>
      <c r="AI14" s="23">
        <f t="shared" si="4"/>
        <v>30.481283422459899</v>
      </c>
      <c r="AJ14" s="15">
        <v>36</v>
      </c>
      <c r="AK14" s="15">
        <f t="shared" si="5"/>
        <v>93</v>
      </c>
      <c r="AL14" s="23">
        <f t="shared" si="6"/>
        <v>29.099337363403901</v>
      </c>
      <c r="AM14" s="34"/>
      <c r="AN14" s="37">
        <v>184</v>
      </c>
      <c r="AO14" s="36">
        <f t="shared" si="7"/>
        <v>184</v>
      </c>
      <c r="AP14" s="37"/>
      <c r="AQ14" s="46">
        <v>3</v>
      </c>
      <c r="AR14" s="36"/>
      <c r="AS14" s="46"/>
      <c r="AT14" s="36">
        <f t="shared" si="8"/>
        <v>184</v>
      </c>
      <c r="AU14" s="46">
        <f t="shared" si="9"/>
        <v>187</v>
      </c>
      <c r="AV14" s="45"/>
      <c r="AW14" s="15"/>
    </row>
    <row r="15" spans="1:50">
      <c r="A15" s="16">
        <v>8</v>
      </c>
      <c r="B15" s="15"/>
      <c r="C15" s="15">
        <v>6</v>
      </c>
      <c r="D15" s="15"/>
      <c r="E15" s="15"/>
      <c r="F15" s="15"/>
      <c r="G15" s="15"/>
      <c r="H15" s="15">
        <v>25</v>
      </c>
      <c r="I15" s="15">
        <v>2</v>
      </c>
      <c r="J15" s="15"/>
      <c r="K15" s="15"/>
      <c r="L15" s="15"/>
      <c r="M15" s="15"/>
      <c r="N15" s="15"/>
      <c r="O15" s="15">
        <v>14</v>
      </c>
      <c r="P15" s="15">
        <f t="shared" si="0"/>
        <v>47</v>
      </c>
      <c r="Q15" s="23">
        <f t="shared" si="1"/>
        <v>25.4054054054054</v>
      </c>
      <c r="R15" s="15">
        <v>7</v>
      </c>
      <c r="S15" s="15">
        <f t="shared" si="2"/>
        <v>54</v>
      </c>
      <c r="T15" s="15"/>
      <c r="U15" s="15">
        <v>5</v>
      </c>
      <c r="V15" s="15"/>
      <c r="W15" s="15">
        <v>4</v>
      </c>
      <c r="X15" s="15"/>
      <c r="Y15" s="15">
        <v>0</v>
      </c>
      <c r="Z15" s="15">
        <v>33</v>
      </c>
      <c r="AA15" s="15">
        <v>2</v>
      </c>
      <c r="AB15" s="15">
        <v>0</v>
      </c>
      <c r="AC15" s="15"/>
      <c r="AD15" s="15"/>
      <c r="AE15" s="15"/>
      <c r="AF15" s="15"/>
      <c r="AG15" s="15">
        <v>17</v>
      </c>
      <c r="AH15" s="15">
        <f t="shared" si="3"/>
        <v>61</v>
      </c>
      <c r="AI15" s="23">
        <f t="shared" si="4"/>
        <v>32.972972972972997</v>
      </c>
      <c r="AJ15" s="15">
        <v>10</v>
      </c>
      <c r="AK15" s="15">
        <f t="shared" si="5"/>
        <v>71</v>
      </c>
      <c r="AL15" s="23">
        <f t="shared" si="6"/>
        <v>29.1891891891892</v>
      </c>
      <c r="AM15" s="34"/>
      <c r="AN15" s="37">
        <v>185</v>
      </c>
      <c r="AO15" s="36">
        <f t="shared" si="7"/>
        <v>185</v>
      </c>
      <c r="AP15" s="37"/>
      <c r="AQ15" s="46">
        <v>1</v>
      </c>
      <c r="AR15" s="36"/>
      <c r="AS15" s="46">
        <v>1</v>
      </c>
      <c r="AT15" s="36">
        <f t="shared" si="8"/>
        <v>185</v>
      </c>
      <c r="AU15" s="46">
        <f t="shared" si="9"/>
        <v>185</v>
      </c>
      <c r="AV15" s="45"/>
      <c r="AW15" s="15"/>
    </row>
    <row r="16" spans="1:50">
      <c r="A16" s="16">
        <v>9</v>
      </c>
      <c r="B16" s="15">
        <v>1</v>
      </c>
      <c r="C16" s="15">
        <v>6</v>
      </c>
      <c r="D16" s="15"/>
      <c r="E16" s="15">
        <v>3</v>
      </c>
      <c r="F16" s="15"/>
      <c r="G16" s="15">
        <v>1</v>
      </c>
      <c r="H16" s="15">
        <v>24</v>
      </c>
      <c r="I16" s="15">
        <v>1</v>
      </c>
      <c r="J16" s="15">
        <v>6</v>
      </c>
      <c r="K16" s="15"/>
      <c r="L16" s="15"/>
      <c r="M16" s="15"/>
      <c r="N16" s="15"/>
      <c r="O16" s="15">
        <v>20</v>
      </c>
      <c r="P16" s="15">
        <f t="shared" si="0"/>
        <v>62</v>
      </c>
      <c r="Q16" s="23">
        <f t="shared" si="1"/>
        <v>39.743589743589702</v>
      </c>
      <c r="R16" s="15">
        <v>15</v>
      </c>
      <c r="S16" s="15">
        <f t="shared" si="2"/>
        <v>77</v>
      </c>
      <c r="T16" s="15"/>
      <c r="U16" s="15">
        <v>1</v>
      </c>
      <c r="V16" s="15">
        <v>0</v>
      </c>
      <c r="W16" s="15">
        <v>3</v>
      </c>
      <c r="X16" s="15"/>
      <c r="Y16" s="15">
        <v>2</v>
      </c>
      <c r="Z16" s="15">
        <v>28</v>
      </c>
      <c r="AA16" s="15">
        <v>2</v>
      </c>
      <c r="AB16" s="15">
        <v>3</v>
      </c>
      <c r="AC16" s="15"/>
      <c r="AD16" s="15"/>
      <c r="AE16" s="15"/>
      <c r="AF16" s="15"/>
      <c r="AG16" s="15">
        <v>21</v>
      </c>
      <c r="AH16" s="15">
        <f t="shared" si="3"/>
        <v>60</v>
      </c>
      <c r="AI16" s="23">
        <f t="shared" si="4"/>
        <v>38.2165605095541</v>
      </c>
      <c r="AJ16" s="15">
        <v>8</v>
      </c>
      <c r="AK16" s="15">
        <f t="shared" si="5"/>
        <v>68</v>
      </c>
      <c r="AL16" s="23">
        <f t="shared" si="6"/>
        <v>38.980075126571897</v>
      </c>
      <c r="AM16" s="34"/>
      <c r="AN16" s="37">
        <v>156</v>
      </c>
      <c r="AO16" s="36">
        <f t="shared" si="7"/>
        <v>156</v>
      </c>
      <c r="AP16" s="37"/>
      <c r="AQ16" s="46">
        <v>3</v>
      </c>
      <c r="AR16" s="36"/>
      <c r="AS16" s="46">
        <v>2</v>
      </c>
      <c r="AT16" s="36">
        <f t="shared" si="8"/>
        <v>156</v>
      </c>
      <c r="AU16" s="46">
        <f t="shared" si="9"/>
        <v>157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5</v>
      </c>
      <c r="C39" s="16">
        <f t="shared" si="10"/>
        <v>62</v>
      </c>
      <c r="D39" s="16">
        <f t="shared" si="10"/>
        <v>0</v>
      </c>
      <c r="E39" s="16">
        <f t="shared" si="10"/>
        <v>29</v>
      </c>
      <c r="F39" s="16">
        <f t="shared" si="10"/>
        <v>0</v>
      </c>
      <c r="G39" s="16">
        <f t="shared" si="10"/>
        <v>19</v>
      </c>
      <c r="H39" s="16">
        <f t="shared" si="10"/>
        <v>170</v>
      </c>
      <c r="I39" s="16">
        <f t="shared" si="10"/>
        <v>22</v>
      </c>
      <c r="J39" s="16">
        <f t="shared" si="10"/>
        <v>26</v>
      </c>
      <c r="K39" s="16">
        <f t="shared" si="10"/>
        <v>0</v>
      </c>
      <c r="L39" s="16">
        <f t="shared" si="10"/>
        <v>0</v>
      </c>
      <c r="M39" s="16">
        <f t="shared" si="10"/>
        <v>10</v>
      </c>
      <c r="N39" s="16">
        <f t="shared" si="10"/>
        <v>0</v>
      </c>
      <c r="O39" s="16">
        <f t="shared" si="10"/>
        <v>261</v>
      </c>
      <c r="P39" s="16">
        <f t="shared" si="10"/>
        <v>604</v>
      </c>
      <c r="Q39" s="25">
        <f>IF(P39=0,0,(P39/AT39)*100)</f>
        <v>31.772751183587602</v>
      </c>
      <c r="R39" s="16">
        <f t="shared" ref="R39:AH39" si="11">SUM(R8:R20)</f>
        <v>220</v>
      </c>
      <c r="S39" s="16">
        <f t="shared" si="11"/>
        <v>824</v>
      </c>
      <c r="T39" s="16">
        <f t="shared" si="11"/>
        <v>1</v>
      </c>
      <c r="U39" s="16">
        <f t="shared" si="11"/>
        <v>42</v>
      </c>
      <c r="V39" s="16">
        <f t="shared" si="11"/>
        <v>0</v>
      </c>
      <c r="W39" s="16">
        <f t="shared" si="11"/>
        <v>36</v>
      </c>
      <c r="X39" s="16">
        <f t="shared" si="11"/>
        <v>0</v>
      </c>
      <c r="Y39" s="16">
        <f t="shared" si="11"/>
        <v>17</v>
      </c>
      <c r="Z39" s="16">
        <f t="shared" si="11"/>
        <v>190</v>
      </c>
      <c r="AA39" s="16">
        <f t="shared" si="11"/>
        <v>25</v>
      </c>
      <c r="AB39" s="16">
        <f t="shared" si="11"/>
        <v>25</v>
      </c>
      <c r="AC39" s="16">
        <f t="shared" si="11"/>
        <v>0</v>
      </c>
      <c r="AD39" s="16">
        <f t="shared" si="11"/>
        <v>1</v>
      </c>
      <c r="AE39" s="16">
        <f t="shared" si="11"/>
        <v>4</v>
      </c>
      <c r="AF39" s="16">
        <f t="shared" si="11"/>
        <v>0</v>
      </c>
      <c r="AG39" s="16">
        <f t="shared" si="11"/>
        <v>267</v>
      </c>
      <c r="AH39" s="16">
        <f t="shared" si="11"/>
        <v>608</v>
      </c>
      <c r="AI39" s="25">
        <f>IF(AH39=0,0,(AH39/AU39)*100)</f>
        <v>31.8491356731273</v>
      </c>
      <c r="AJ39" s="16">
        <f t="shared" ref="AJ39:AM39" si="12">SUM(AJ8:AJ20)</f>
        <v>221</v>
      </c>
      <c r="AK39" s="16">
        <f t="shared" si="12"/>
        <v>829</v>
      </c>
      <c r="AL39" s="25">
        <f>(Q39+AI39)/2</f>
        <v>31.810943428357401</v>
      </c>
      <c r="AM39" s="38">
        <f t="shared" si="12"/>
        <v>0</v>
      </c>
      <c r="AN39" s="40">
        <f>SUM(AN8:AN37)</f>
        <v>1901</v>
      </c>
      <c r="AO39" s="40">
        <f>SUM(AO8:AO37)</f>
        <v>1901</v>
      </c>
      <c r="AP39" s="38">
        <f t="shared" ref="AP39:AS39" si="13">SUM(AP7:AP20)</f>
        <v>0</v>
      </c>
      <c r="AQ39" s="52">
        <f t="shared" si="13"/>
        <v>18</v>
      </c>
      <c r="AR39" s="54">
        <f t="shared" si="13"/>
        <v>0</v>
      </c>
      <c r="AS39" s="54">
        <f t="shared" si="13"/>
        <v>10</v>
      </c>
      <c r="AT39" s="40">
        <f>SUM(AT8:AT37)</f>
        <v>1901</v>
      </c>
      <c r="AU39" s="55">
        <f>SUM(AU8:AU37)</f>
        <v>1909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 t="shared" ref="B42:O42" si="14">B39+T39</f>
        <v>6</v>
      </c>
      <c r="C42" s="10">
        <f t="shared" si="14"/>
        <v>104</v>
      </c>
      <c r="D42" s="10">
        <f t="shared" si="14"/>
        <v>0</v>
      </c>
      <c r="E42" s="10">
        <f t="shared" si="14"/>
        <v>65</v>
      </c>
      <c r="F42" s="10">
        <f t="shared" si="14"/>
        <v>0</v>
      </c>
      <c r="G42" s="10">
        <f t="shared" si="14"/>
        <v>36</v>
      </c>
      <c r="H42" s="10">
        <f t="shared" si="14"/>
        <v>360</v>
      </c>
      <c r="I42" s="10">
        <f t="shared" si="14"/>
        <v>47</v>
      </c>
      <c r="J42" s="10">
        <f t="shared" si="14"/>
        <v>51</v>
      </c>
      <c r="K42" s="10">
        <f t="shared" si="14"/>
        <v>0</v>
      </c>
      <c r="L42" s="10">
        <f t="shared" si="14"/>
        <v>1</v>
      </c>
      <c r="M42" s="10">
        <f t="shared" si="14"/>
        <v>14</v>
      </c>
      <c r="N42" s="10">
        <f t="shared" si="14"/>
        <v>0</v>
      </c>
      <c r="O42" s="10">
        <f t="shared" si="14"/>
        <v>528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1" orientation="landscape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/>
    <pageSetUpPr fitToPage="1"/>
  </sheetPr>
  <dimension ref="A1:AX43"/>
  <sheetViews>
    <sheetView zoomScale="85" zoomScaleNormal="85" workbookViewId="0">
      <pane xSplit="1" ySplit="6" topLeftCell="B7" activePane="bottomRight" state="frozen"/>
      <selection pane="topRight"/>
      <selection pane="bottomLeft"/>
      <selection pane="bottomRight" activeCell="T16" sqref="T16:AG16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24</v>
      </c>
      <c r="AO2" s="86"/>
      <c r="AP2" s="86"/>
      <c r="AQ2" s="92" t="s">
        <v>68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11</v>
      </c>
      <c r="D8" s="15"/>
      <c r="E8" s="15">
        <v>1</v>
      </c>
      <c r="F8" s="15"/>
      <c r="G8" s="15"/>
      <c r="H8" s="15">
        <v>28</v>
      </c>
      <c r="I8" s="15">
        <v>4</v>
      </c>
      <c r="J8" s="15">
        <v>1</v>
      </c>
      <c r="K8" s="15"/>
      <c r="L8" s="15"/>
      <c r="M8" s="15"/>
      <c r="N8" s="15"/>
      <c r="O8" s="15">
        <v>43</v>
      </c>
      <c r="P8" s="15">
        <f t="shared" ref="P8:P16" si="0">SUM(B8:O8)</f>
        <v>88</v>
      </c>
      <c r="Q8" s="23">
        <f t="shared" ref="Q8:Q16" si="1">IF(P8=0,0,(P8/AT8)*100)</f>
        <v>28.295819935691298</v>
      </c>
      <c r="R8" s="15">
        <v>22</v>
      </c>
      <c r="S8" s="15">
        <f t="shared" ref="S8:S16" si="2">P8+R8</f>
        <v>110</v>
      </c>
      <c r="T8" s="15"/>
      <c r="U8" s="15">
        <v>10</v>
      </c>
      <c r="V8" s="15"/>
      <c r="W8" s="15">
        <v>4</v>
      </c>
      <c r="X8" s="15"/>
      <c r="Y8" s="15">
        <v>1</v>
      </c>
      <c r="Z8" s="15">
        <v>32</v>
      </c>
      <c r="AA8" s="15">
        <v>1</v>
      </c>
      <c r="AB8" s="15">
        <v>2</v>
      </c>
      <c r="AC8" s="15"/>
      <c r="AD8" s="15"/>
      <c r="AE8" s="15"/>
      <c r="AF8" s="15"/>
      <c r="AG8" s="15">
        <v>38</v>
      </c>
      <c r="AH8" s="15">
        <f t="shared" ref="AH8:AH16" si="3">SUM(T8:AG8)</f>
        <v>88</v>
      </c>
      <c r="AI8" s="23">
        <f t="shared" ref="AI8:AI16" si="4">IF(AH8=0,0,(AH8/AU8)*100)</f>
        <v>28.295819935691298</v>
      </c>
      <c r="AJ8" s="15">
        <v>30</v>
      </c>
      <c r="AK8" s="15">
        <f t="shared" ref="AK8:AK16" si="5">AH8+AJ8</f>
        <v>118</v>
      </c>
      <c r="AL8" s="23">
        <f t="shared" ref="AL8:AL16" si="6">(Q8+AI8)/2</f>
        <v>28.295819935691298</v>
      </c>
      <c r="AM8" s="34"/>
      <c r="AN8" s="37">
        <v>311</v>
      </c>
      <c r="AO8" s="36">
        <f t="shared" ref="AO8:AO16" si="7">AN8</f>
        <v>311</v>
      </c>
      <c r="AP8" s="37"/>
      <c r="AQ8" s="46">
        <v>2</v>
      </c>
      <c r="AR8" s="36"/>
      <c r="AS8" s="46">
        <v>2</v>
      </c>
      <c r="AT8" s="36">
        <f t="shared" ref="AT8:AT16" si="8">AN8+AP8-AR8</f>
        <v>311</v>
      </c>
      <c r="AU8" s="46">
        <f t="shared" ref="AU8:AU16" si="9">AT8+AQ8-AS8</f>
        <v>311</v>
      </c>
      <c r="AV8" s="45"/>
      <c r="AW8" s="15"/>
    </row>
    <row r="9" spans="1:50">
      <c r="A9" s="16">
        <v>2</v>
      </c>
      <c r="B9" s="15"/>
      <c r="C9" s="15">
        <v>6</v>
      </c>
      <c r="D9" s="15"/>
      <c r="E9" s="15">
        <v>4</v>
      </c>
      <c r="F9" s="15"/>
      <c r="G9" s="15">
        <v>1</v>
      </c>
      <c r="H9" s="15">
        <v>5</v>
      </c>
      <c r="I9" s="15">
        <v>3</v>
      </c>
      <c r="J9" s="15">
        <v>3</v>
      </c>
      <c r="K9" s="15"/>
      <c r="L9" s="15"/>
      <c r="M9" s="15"/>
      <c r="N9" s="15"/>
      <c r="O9" s="15">
        <v>59</v>
      </c>
      <c r="P9" s="15">
        <f t="shared" si="0"/>
        <v>81</v>
      </c>
      <c r="Q9" s="23">
        <f t="shared" si="1"/>
        <v>38.942307692307701</v>
      </c>
      <c r="R9" s="15">
        <v>7</v>
      </c>
      <c r="S9" s="15">
        <f t="shared" si="2"/>
        <v>88</v>
      </c>
      <c r="T9" s="15"/>
      <c r="U9" s="15">
        <v>4</v>
      </c>
      <c r="V9" s="15"/>
      <c r="W9" s="15">
        <v>3</v>
      </c>
      <c r="X9" s="15"/>
      <c r="Y9" s="15"/>
      <c r="Z9" s="15">
        <v>5</v>
      </c>
      <c r="AA9" s="15">
        <v>1</v>
      </c>
      <c r="AB9" s="15">
        <v>3</v>
      </c>
      <c r="AC9" s="15"/>
      <c r="AD9" s="15"/>
      <c r="AE9" s="15"/>
      <c r="AF9" s="15"/>
      <c r="AG9" s="15">
        <v>61</v>
      </c>
      <c r="AH9" s="15">
        <f t="shared" si="3"/>
        <v>77</v>
      </c>
      <c r="AI9" s="23">
        <f t="shared" si="4"/>
        <v>37.198067632850197</v>
      </c>
      <c r="AJ9" s="15">
        <v>8</v>
      </c>
      <c r="AK9" s="15">
        <f t="shared" si="5"/>
        <v>85</v>
      </c>
      <c r="AL9" s="23">
        <f t="shared" si="6"/>
        <v>38.070187662579002</v>
      </c>
      <c r="AM9" s="34"/>
      <c r="AN9" s="37">
        <v>208</v>
      </c>
      <c r="AO9" s="36">
        <f t="shared" si="7"/>
        <v>208</v>
      </c>
      <c r="AP9" s="37"/>
      <c r="AQ9" s="46">
        <v>1</v>
      </c>
      <c r="AR9" s="36"/>
      <c r="AS9" s="46">
        <v>2</v>
      </c>
      <c r="AT9" s="36">
        <f t="shared" si="8"/>
        <v>208</v>
      </c>
      <c r="AU9" s="46">
        <f t="shared" si="9"/>
        <v>207</v>
      </c>
      <c r="AV9" s="45"/>
      <c r="AW9" s="15"/>
    </row>
    <row r="10" spans="1:50">
      <c r="A10" s="16">
        <v>3</v>
      </c>
      <c r="B10" s="15"/>
      <c r="C10" s="15">
        <v>10</v>
      </c>
      <c r="D10" s="15"/>
      <c r="E10" s="15">
        <v>4</v>
      </c>
      <c r="F10" s="15"/>
      <c r="G10" s="15"/>
      <c r="H10" s="15">
        <v>7</v>
      </c>
      <c r="I10" s="15">
        <v>3</v>
      </c>
      <c r="J10" s="15"/>
      <c r="K10" s="15"/>
      <c r="L10" s="15"/>
      <c r="M10" s="15">
        <v>1</v>
      </c>
      <c r="N10" s="15"/>
      <c r="O10" s="15">
        <v>58</v>
      </c>
      <c r="P10" s="15">
        <f t="shared" si="0"/>
        <v>83</v>
      </c>
      <c r="Q10" s="23">
        <f t="shared" si="1"/>
        <v>31.800766283524901</v>
      </c>
      <c r="R10" s="15">
        <v>22</v>
      </c>
      <c r="S10" s="15">
        <f t="shared" si="2"/>
        <v>105</v>
      </c>
      <c r="T10" s="15"/>
      <c r="U10" s="15">
        <v>9</v>
      </c>
      <c r="V10" s="15"/>
      <c r="W10" s="15">
        <v>4</v>
      </c>
      <c r="X10" s="15"/>
      <c r="Y10" s="15">
        <v>2</v>
      </c>
      <c r="Z10" s="15">
        <v>10</v>
      </c>
      <c r="AA10" s="15">
        <v>1</v>
      </c>
      <c r="AB10" s="15"/>
      <c r="AC10" s="15"/>
      <c r="AD10" s="15"/>
      <c r="AE10" s="15"/>
      <c r="AF10" s="15"/>
      <c r="AG10" s="15">
        <v>59</v>
      </c>
      <c r="AH10" s="15">
        <f t="shared" si="3"/>
        <v>85</v>
      </c>
      <c r="AI10" s="23">
        <f t="shared" si="4"/>
        <v>32.818532818532802</v>
      </c>
      <c r="AJ10" s="15">
        <v>26</v>
      </c>
      <c r="AK10" s="15">
        <f t="shared" si="5"/>
        <v>111</v>
      </c>
      <c r="AL10" s="23">
        <f t="shared" si="6"/>
        <v>32.309649551028897</v>
      </c>
      <c r="AM10" s="34"/>
      <c r="AN10" s="37">
        <v>261</v>
      </c>
      <c r="AO10" s="36">
        <f t="shared" si="7"/>
        <v>261</v>
      </c>
      <c r="AP10" s="37"/>
      <c r="AQ10" s="46"/>
      <c r="AR10" s="36"/>
      <c r="AS10" s="46">
        <v>2</v>
      </c>
      <c r="AT10" s="36">
        <f t="shared" si="8"/>
        <v>261</v>
      </c>
      <c r="AU10" s="46">
        <f t="shared" si="9"/>
        <v>259</v>
      </c>
      <c r="AV10" s="45"/>
      <c r="AW10" s="15"/>
    </row>
    <row r="11" spans="1:50">
      <c r="A11" s="16">
        <v>4</v>
      </c>
      <c r="B11" s="15">
        <v>1</v>
      </c>
      <c r="C11" s="15">
        <v>7</v>
      </c>
      <c r="D11" s="15"/>
      <c r="E11" s="15">
        <v>5</v>
      </c>
      <c r="F11" s="15"/>
      <c r="G11" s="15">
        <v>3</v>
      </c>
      <c r="H11" s="15">
        <v>8</v>
      </c>
      <c r="I11" s="15">
        <v>1</v>
      </c>
      <c r="J11" s="15">
        <v>4</v>
      </c>
      <c r="K11" s="15"/>
      <c r="L11" s="15"/>
      <c r="M11" s="15">
        <v>3</v>
      </c>
      <c r="N11" s="15"/>
      <c r="O11" s="15">
        <v>25</v>
      </c>
      <c r="P11" s="15">
        <f t="shared" si="0"/>
        <v>57</v>
      </c>
      <c r="Q11" s="23">
        <f t="shared" si="1"/>
        <v>32.571428571428598</v>
      </c>
      <c r="R11" s="15">
        <v>23</v>
      </c>
      <c r="S11" s="15">
        <f t="shared" si="2"/>
        <v>80</v>
      </c>
      <c r="T11" s="15">
        <v>1</v>
      </c>
      <c r="U11" s="15">
        <v>5</v>
      </c>
      <c r="V11" s="15"/>
      <c r="W11" s="15">
        <v>4</v>
      </c>
      <c r="X11" s="15"/>
      <c r="Y11" s="15">
        <v>1</v>
      </c>
      <c r="Z11" s="15">
        <v>6</v>
      </c>
      <c r="AA11" s="15">
        <v>1</v>
      </c>
      <c r="AB11" s="15">
        <v>5</v>
      </c>
      <c r="AC11" s="15"/>
      <c r="AD11" s="15"/>
      <c r="AE11" s="15">
        <v>1</v>
      </c>
      <c r="AF11" s="15"/>
      <c r="AG11" s="15">
        <v>27</v>
      </c>
      <c r="AH11" s="15">
        <f t="shared" si="3"/>
        <v>51</v>
      </c>
      <c r="AI11" s="23">
        <f t="shared" si="4"/>
        <v>28.977272727272702</v>
      </c>
      <c r="AJ11" s="15">
        <v>15</v>
      </c>
      <c r="AK11" s="15">
        <f t="shared" si="5"/>
        <v>66</v>
      </c>
      <c r="AL11" s="23">
        <f t="shared" si="6"/>
        <v>30.774350649350701</v>
      </c>
      <c r="AM11" s="34"/>
      <c r="AN11" s="37">
        <v>175</v>
      </c>
      <c r="AO11" s="36">
        <f t="shared" si="7"/>
        <v>175</v>
      </c>
      <c r="AP11" s="37"/>
      <c r="AQ11" s="46">
        <v>1</v>
      </c>
      <c r="AR11" s="36"/>
      <c r="AS11" s="46"/>
      <c r="AT11" s="36">
        <f t="shared" si="8"/>
        <v>175</v>
      </c>
      <c r="AU11" s="46">
        <f t="shared" si="9"/>
        <v>176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23">
        <f t="shared" si="1"/>
        <v>32.352941176470601</v>
      </c>
      <c r="R12" s="15">
        <v>30</v>
      </c>
      <c r="S12" s="15">
        <f t="shared" si="2"/>
        <v>107</v>
      </c>
      <c r="T12" s="15"/>
      <c r="U12" s="15">
        <v>2</v>
      </c>
      <c r="V12" s="15"/>
      <c r="W12" s="15">
        <v>3</v>
      </c>
      <c r="X12" s="15"/>
      <c r="Y12" s="15">
        <v>2</v>
      </c>
      <c r="Z12" s="15">
        <v>30</v>
      </c>
      <c r="AA12" s="15">
        <v>0</v>
      </c>
      <c r="AB12" s="15">
        <v>7</v>
      </c>
      <c r="AC12" s="15"/>
      <c r="AD12" s="15"/>
      <c r="AE12" s="15"/>
      <c r="AF12" s="15"/>
      <c r="AG12" s="15">
        <v>26</v>
      </c>
      <c r="AH12" s="15">
        <f t="shared" si="3"/>
        <v>70</v>
      </c>
      <c r="AI12" s="23">
        <f t="shared" si="4"/>
        <v>29.535864978903</v>
      </c>
      <c r="AJ12" s="15">
        <v>25</v>
      </c>
      <c r="AK12" s="15">
        <f t="shared" si="5"/>
        <v>95</v>
      </c>
      <c r="AL12" s="23">
        <f t="shared" si="6"/>
        <v>30.9444030776868</v>
      </c>
      <c r="AM12" s="34"/>
      <c r="AN12" s="37">
        <v>238</v>
      </c>
      <c r="AO12" s="36">
        <f t="shared" si="7"/>
        <v>238</v>
      </c>
      <c r="AP12" s="37"/>
      <c r="AQ12" s="46">
        <v>1</v>
      </c>
      <c r="AR12" s="36"/>
      <c r="AS12" s="46">
        <v>2</v>
      </c>
      <c r="AT12" s="36">
        <f t="shared" si="8"/>
        <v>238</v>
      </c>
      <c r="AU12" s="46">
        <f t="shared" si="9"/>
        <v>237</v>
      </c>
      <c r="AV12" s="45"/>
      <c r="AW12" s="15"/>
    </row>
    <row r="13" spans="1:50">
      <c r="A13" s="16">
        <v>6</v>
      </c>
      <c r="B13" s="15"/>
      <c r="C13" s="15">
        <v>1</v>
      </c>
      <c r="D13" s="15"/>
      <c r="E13" s="15"/>
      <c r="F13" s="15"/>
      <c r="G13" s="15">
        <v>1</v>
      </c>
      <c r="H13" s="15">
        <v>34</v>
      </c>
      <c r="I13" s="15">
        <v>2</v>
      </c>
      <c r="J13" s="15">
        <v>3</v>
      </c>
      <c r="K13" s="15"/>
      <c r="L13" s="15">
        <v>4</v>
      </c>
      <c r="M13" s="15"/>
      <c r="N13" s="15"/>
      <c r="O13" s="15">
        <v>8</v>
      </c>
      <c r="P13" s="15">
        <f t="shared" si="0"/>
        <v>53</v>
      </c>
      <c r="Q13" s="23">
        <f t="shared" si="1"/>
        <v>28.3422459893048</v>
      </c>
      <c r="R13" s="15">
        <v>34</v>
      </c>
      <c r="S13" s="15">
        <f t="shared" si="2"/>
        <v>87</v>
      </c>
      <c r="T13" s="15"/>
      <c r="U13" s="15"/>
      <c r="V13" s="15"/>
      <c r="W13" s="15">
        <v>1</v>
      </c>
      <c r="X13" s="15"/>
      <c r="Y13" s="15">
        <v>1</v>
      </c>
      <c r="Z13" s="15">
        <v>33</v>
      </c>
      <c r="AA13" s="15">
        <v>4</v>
      </c>
      <c r="AB13" s="15">
        <v>1</v>
      </c>
      <c r="AC13" s="15"/>
      <c r="AD13" s="15"/>
      <c r="AE13" s="15"/>
      <c r="AF13" s="15"/>
      <c r="AG13" s="15">
        <v>10</v>
      </c>
      <c r="AH13" s="15">
        <f t="shared" si="3"/>
        <v>50</v>
      </c>
      <c r="AI13" s="23">
        <f t="shared" si="4"/>
        <v>26.737967914438499</v>
      </c>
      <c r="AJ13" s="15">
        <v>28</v>
      </c>
      <c r="AK13" s="15">
        <f t="shared" si="5"/>
        <v>78</v>
      </c>
      <c r="AL13" s="23">
        <f t="shared" si="6"/>
        <v>27.540106951871699</v>
      </c>
      <c r="AM13" s="34"/>
      <c r="AN13" s="37">
        <v>187</v>
      </c>
      <c r="AO13" s="36">
        <f t="shared" si="7"/>
        <v>187</v>
      </c>
      <c r="AP13" s="37"/>
      <c r="AQ13" s="46">
        <v>1</v>
      </c>
      <c r="AR13" s="36"/>
      <c r="AS13" s="46">
        <v>1</v>
      </c>
      <c r="AT13" s="36">
        <f t="shared" si="8"/>
        <v>187</v>
      </c>
      <c r="AU13" s="46">
        <f t="shared" si="9"/>
        <v>187</v>
      </c>
      <c r="AV13" s="45"/>
      <c r="AW13" s="15"/>
    </row>
    <row r="14" spans="1:50">
      <c r="A14" s="16">
        <v>7</v>
      </c>
      <c r="B14" s="15"/>
      <c r="C14" s="15">
        <v>4</v>
      </c>
      <c r="D14" s="15">
        <v>6</v>
      </c>
      <c r="E14" s="15">
        <v>5</v>
      </c>
      <c r="F14" s="15"/>
      <c r="G14" s="15">
        <v>1</v>
      </c>
      <c r="H14" s="15">
        <v>9</v>
      </c>
      <c r="I14" s="15"/>
      <c r="J14" s="15"/>
      <c r="K14" s="15"/>
      <c r="L14" s="15"/>
      <c r="M14" s="15">
        <v>1</v>
      </c>
      <c r="N14" s="15"/>
      <c r="O14" s="15">
        <v>23</v>
      </c>
      <c r="P14" s="15">
        <f t="shared" si="0"/>
        <v>49</v>
      </c>
      <c r="Q14" s="23">
        <f t="shared" si="1"/>
        <v>26.203208556149701</v>
      </c>
      <c r="R14" s="15">
        <v>54</v>
      </c>
      <c r="S14" s="15">
        <f t="shared" si="2"/>
        <v>103</v>
      </c>
      <c r="T14" s="15"/>
      <c r="U14" s="15">
        <v>6</v>
      </c>
      <c r="V14" s="15">
        <v>7</v>
      </c>
      <c r="W14" s="15">
        <v>6</v>
      </c>
      <c r="X14" s="15"/>
      <c r="Y14" s="15">
        <v>1</v>
      </c>
      <c r="Z14" s="15">
        <v>9</v>
      </c>
      <c r="AA14" s="15">
        <v>1</v>
      </c>
      <c r="AB14" s="15"/>
      <c r="AC14" s="15"/>
      <c r="AD14" s="15"/>
      <c r="AE14" s="15"/>
      <c r="AF14" s="15"/>
      <c r="AG14" s="15">
        <v>22</v>
      </c>
      <c r="AH14" s="15">
        <f t="shared" si="3"/>
        <v>52</v>
      </c>
      <c r="AI14" s="23">
        <f t="shared" si="4"/>
        <v>27.659574468085101</v>
      </c>
      <c r="AJ14" s="15">
        <v>41</v>
      </c>
      <c r="AK14" s="15">
        <f t="shared" si="5"/>
        <v>93</v>
      </c>
      <c r="AL14" s="23">
        <f t="shared" si="6"/>
        <v>26.931391512117401</v>
      </c>
      <c r="AM14" s="34"/>
      <c r="AN14" s="37">
        <v>187</v>
      </c>
      <c r="AO14" s="36">
        <f t="shared" si="7"/>
        <v>187</v>
      </c>
      <c r="AP14" s="37"/>
      <c r="AQ14" s="46">
        <v>1</v>
      </c>
      <c r="AR14" s="36"/>
      <c r="AS14" s="46"/>
      <c r="AT14" s="36">
        <f t="shared" si="8"/>
        <v>187</v>
      </c>
      <c r="AU14" s="46">
        <f t="shared" si="9"/>
        <v>188</v>
      </c>
      <c r="AV14" s="45"/>
      <c r="AW14" s="15"/>
    </row>
    <row r="15" spans="1:50">
      <c r="A15" s="16">
        <v>8</v>
      </c>
      <c r="B15" s="15"/>
      <c r="C15" s="15">
        <v>6</v>
      </c>
      <c r="D15" s="15"/>
      <c r="E15" s="15">
        <v>1</v>
      </c>
      <c r="F15" s="15"/>
      <c r="G15" s="15">
        <v>1</v>
      </c>
      <c r="H15" s="15">
        <v>25</v>
      </c>
      <c r="I15" s="15"/>
      <c r="J15" s="15">
        <v>5</v>
      </c>
      <c r="K15" s="15"/>
      <c r="L15" s="15"/>
      <c r="M15" s="15"/>
      <c r="N15" s="15"/>
      <c r="O15" s="15">
        <v>11</v>
      </c>
      <c r="P15" s="15">
        <f t="shared" si="0"/>
        <v>49</v>
      </c>
      <c r="Q15" s="23">
        <f t="shared" si="1"/>
        <v>26.486486486486498</v>
      </c>
      <c r="R15" s="15">
        <v>9</v>
      </c>
      <c r="S15" s="15">
        <f t="shared" si="2"/>
        <v>58</v>
      </c>
      <c r="T15" s="15"/>
      <c r="U15" s="15">
        <v>4</v>
      </c>
      <c r="V15" s="15"/>
      <c r="W15" s="15">
        <v>2</v>
      </c>
      <c r="X15" s="15"/>
      <c r="Y15" s="15"/>
      <c r="Z15" s="15">
        <v>25</v>
      </c>
      <c r="AA15" s="15">
        <v>2</v>
      </c>
      <c r="AB15" s="15">
        <v>6</v>
      </c>
      <c r="AC15" s="15"/>
      <c r="AD15" s="15"/>
      <c r="AE15" s="15"/>
      <c r="AF15" s="15"/>
      <c r="AG15" s="15">
        <v>11</v>
      </c>
      <c r="AH15" s="15">
        <f t="shared" si="3"/>
        <v>50</v>
      </c>
      <c r="AI15" s="23">
        <f t="shared" si="4"/>
        <v>26.737967914438499</v>
      </c>
      <c r="AJ15" s="15">
        <v>10</v>
      </c>
      <c r="AK15" s="15">
        <f t="shared" si="5"/>
        <v>60</v>
      </c>
      <c r="AL15" s="23">
        <f t="shared" si="6"/>
        <v>26.612227200462499</v>
      </c>
      <c r="AM15" s="34"/>
      <c r="AN15" s="37">
        <v>185</v>
      </c>
      <c r="AO15" s="36">
        <f t="shared" si="7"/>
        <v>185</v>
      </c>
      <c r="AP15" s="37"/>
      <c r="AQ15" s="46">
        <v>2</v>
      </c>
      <c r="AR15" s="36"/>
      <c r="AS15" s="46"/>
      <c r="AT15" s="36">
        <f t="shared" si="8"/>
        <v>185</v>
      </c>
      <c r="AU15" s="46">
        <f t="shared" si="9"/>
        <v>187</v>
      </c>
      <c r="AV15" s="45"/>
      <c r="AW15" s="15"/>
    </row>
    <row r="16" spans="1:50">
      <c r="A16" s="16">
        <v>9</v>
      </c>
      <c r="B16" s="15"/>
      <c r="C16" s="15">
        <v>5</v>
      </c>
      <c r="D16" s="15"/>
      <c r="E16" s="15">
        <v>4</v>
      </c>
      <c r="F16" s="15"/>
      <c r="G16" s="15"/>
      <c r="H16" s="15">
        <v>13</v>
      </c>
      <c r="I16" s="15">
        <v>1</v>
      </c>
      <c r="J16" s="15">
        <v>2</v>
      </c>
      <c r="K16" s="15"/>
      <c r="L16" s="15"/>
      <c r="M16" s="15"/>
      <c r="N16" s="15"/>
      <c r="O16" s="15">
        <v>28</v>
      </c>
      <c r="P16" s="15">
        <f t="shared" si="0"/>
        <v>53</v>
      </c>
      <c r="Q16" s="23">
        <f t="shared" si="1"/>
        <v>33.544303797468402</v>
      </c>
      <c r="R16" s="15">
        <v>19</v>
      </c>
      <c r="S16" s="15">
        <f t="shared" si="2"/>
        <v>72</v>
      </c>
      <c r="T16" s="15"/>
      <c r="U16" s="15"/>
      <c r="V16" s="15"/>
      <c r="W16" s="15">
        <v>1</v>
      </c>
      <c r="X16" s="15"/>
      <c r="Y16" s="15"/>
      <c r="Z16" s="15">
        <v>10</v>
      </c>
      <c r="AA16" s="15"/>
      <c r="AB16" s="15">
        <v>10</v>
      </c>
      <c r="AC16" s="15"/>
      <c r="AD16" s="15"/>
      <c r="AE16" s="15"/>
      <c r="AF16" s="15"/>
      <c r="AG16" s="15">
        <v>28</v>
      </c>
      <c r="AH16" s="15">
        <f t="shared" si="3"/>
        <v>49</v>
      </c>
      <c r="AI16" s="23">
        <f t="shared" si="4"/>
        <v>30.817610062893099</v>
      </c>
      <c r="AJ16" s="15">
        <v>15</v>
      </c>
      <c r="AK16" s="15">
        <f t="shared" si="5"/>
        <v>64</v>
      </c>
      <c r="AL16" s="23">
        <f t="shared" si="6"/>
        <v>32.180956930180699</v>
      </c>
      <c r="AM16" s="34"/>
      <c r="AN16" s="37">
        <v>158</v>
      </c>
      <c r="AO16" s="36">
        <f t="shared" si="7"/>
        <v>158</v>
      </c>
      <c r="AP16" s="37"/>
      <c r="AQ16" s="46">
        <v>1</v>
      </c>
      <c r="AR16" s="36"/>
      <c r="AS16" s="46"/>
      <c r="AT16" s="36">
        <f t="shared" si="8"/>
        <v>158</v>
      </c>
      <c r="AU16" s="46">
        <f t="shared" si="9"/>
        <v>159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1</v>
      </c>
      <c r="C39" s="16">
        <f t="shared" si="10"/>
        <v>54</v>
      </c>
      <c r="D39" s="16">
        <f t="shared" si="10"/>
        <v>6</v>
      </c>
      <c r="E39" s="16">
        <f t="shared" si="10"/>
        <v>27</v>
      </c>
      <c r="F39" s="16">
        <f t="shared" si="10"/>
        <v>0</v>
      </c>
      <c r="G39" s="16">
        <f t="shared" si="10"/>
        <v>7</v>
      </c>
      <c r="H39" s="16">
        <f t="shared" si="10"/>
        <v>156</v>
      </c>
      <c r="I39" s="16">
        <f t="shared" si="10"/>
        <v>17</v>
      </c>
      <c r="J39" s="16">
        <f t="shared" si="10"/>
        <v>20</v>
      </c>
      <c r="K39" s="16">
        <f t="shared" si="10"/>
        <v>0</v>
      </c>
      <c r="L39" s="16">
        <f t="shared" si="10"/>
        <v>4</v>
      </c>
      <c r="M39" s="16">
        <f t="shared" si="10"/>
        <v>11</v>
      </c>
      <c r="N39" s="16">
        <f t="shared" si="10"/>
        <v>0</v>
      </c>
      <c r="O39" s="16">
        <f t="shared" si="10"/>
        <v>287</v>
      </c>
      <c r="P39" s="16">
        <f t="shared" si="10"/>
        <v>590</v>
      </c>
      <c r="Q39" s="25">
        <f>IF(P39=0,0,(P39/AT39)*100)</f>
        <v>30.890052356020899</v>
      </c>
      <c r="R39" s="16">
        <f t="shared" ref="R39:AH39" si="11">SUM(R8:R20)</f>
        <v>220</v>
      </c>
      <c r="S39" s="16">
        <f t="shared" si="11"/>
        <v>810</v>
      </c>
      <c r="T39" s="16">
        <f t="shared" si="11"/>
        <v>1</v>
      </c>
      <c r="U39" s="16">
        <f t="shared" si="11"/>
        <v>40</v>
      </c>
      <c r="V39" s="16">
        <f t="shared" si="11"/>
        <v>7</v>
      </c>
      <c r="W39" s="16">
        <f t="shared" si="11"/>
        <v>28</v>
      </c>
      <c r="X39" s="16">
        <f t="shared" si="11"/>
        <v>0</v>
      </c>
      <c r="Y39" s="16">
        <f t="shared" si="11"/>
        <v>8</v>
      </c>
      <c r="Z39" s="16">
        <f t="shared" si="11"/>
        <v>160</v>
      </c>
      <c r="AA39" s="16">
        <f t="shared" si="11"/>
        <v>11</v>
      </c>
      <c r="AB39" s="16">
        <f t="shared" si="11"/>
        <v>34</v>
      </c>
      <c r="AC39" s="16">
        <f t="shared" si="11"/>
        <v>0</v>
      </c>
      <c r="AD39" s="16">
        <f t="shared" si="11"/>
        <v>0</v>
      </c>
      <c r="AE39" s="16">
        <f t="shared" si="11"/>
        <v>1</v>
      </c>
      <c r="AF39" s="16">
        <f t="shared" si="11"/>
        <v>0</v>
      </c>
      <c r="AG39" s="16">
        <f t="shared" si="11"/>
        <v>282</v>
      </c>
      <c r="AH39" s="16">
        <f t="shared" si="11"/>
        <v>572</v>
      </c>
      <c r="AI39" s="25">
        <f>IF(AH39=0,0,(AH39/AU39)*100)</f>
        <v>29.931972789115601</v>
      </c>
      <c r="AJ39" s="16">
        <f t="shared" ref="AJ39:AM39" si="12">SUM(AJ8:AJ20)</f>
        <v>198</v>
      </c>
      <c r="AK39" s="16">
        <f t="shared" si="12"/>
        <v>770</v>
      </c>
      <c r="AL39" s="25">
        <f>(Q39+AI39)/2</f>
        <v>30.4110125725683</v>
      </c>
      <c r="AM39" s="38">
        <f t="shared" si="12"/>
        <v>0</v>
      </c>
      <c r="AN39" s="40">
        <f>SUM(AN8:AN37)</f>
        <v>1910</v>
      </c>
      <c r="AO39" s="40">
        <f>SUM(AO8:AO37)</f>
        <v>1910</v>
      </c>
      <c r="AP39" s="38">
        <f t="shared" ref="AP39:AS39" si="13">SUM(AP7:AP20)</f>
        <v>0</v>
      </c>
      <c r="AQ39" s="52">
        <f t="shared" si="13"/>
        <v>10</v>
      </c>
      <c r="AR39" s="54">
        <f t="shared" si="13"/>
        <v>0</v>
      </c>
      <c r="AS39" s="54">
        <f t="shared" si="13"/>
        <v>9</v>
      </c>
      <c r="AT39" s="40">
        <f>SUM(AT8:AT37)</f>
        <v>1910</v>
      </c>
      <c r="AU39" s="55">
        <f>SUM(AU8:AU37)</f>
        <v>1911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 t="shared" ref="B42:O42" si="14">B39+T39</f>
        <v>2</v>
      </c>
      <c r="C42" s="10">
        <f t="shared" si="14"/>
        <v>94</v>
      </c>
      <c r="D42" s="10">
        <f t="shared" si="14"/>
        <v>13</v>
      </c>
      <c r="E42" s="10">
        <f t="shared" si="14"/>
        <v>55</v>
      </c>
      <c r="F42" s="10">
        <f t="shared" si="14"/>
        <v>0</v>
      </c>
      <c r="G42" s="10">
        <f t="shared" si="14"/>
        <v>15</v>
      </c>
      <c r="H42" s="10">
        <f t="shared" si="14"/>
        <v>316</v>
      </c>
      <c r="I42" s="10">
        <f t="shared" si="14"/>
        <v>28</v>
      </c>
      <c r="J42" s="10">
        <f t="shared" si="14"/>
        <v>54</v>
      </c>
      <c r="K42" s="10">
        <f t="shared" si="14"/>
        <v>0</v>
      </c>
      <c r="L42" s="10">
        <f t="shared" si="14"/>
        <v>4</v>
      </c>
      <c r="M42" s="10">
        <f t="shared" si="14"/>
        <v>12</v>
      </c>
      <c r="N42" s="10">
        <f t="shared" si="14"/>
        <v>0</v>
      </c>
      <c r="O42" s="10">
        <f t="shared" si="14"/>
        <v>569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1" orientation="landscape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/>
    <pageSetUpPr fitToPage="1"/>
  </sheetPr>
  <dimension ref="A1:AX43"/>
  <sheetViews>
    <sheetView zoomScale="85" zoomScaleNormal="85" workbookViewId="0">
      <pane xSplit="1" ySplit="6" topLeftCell="K7" activePane="bottomRight" state="frozen"/>
      <selection pane="topRight"/>
      <selection pane="bottomLeft"/>
      <selection pane="bottomRight" activeCell="AU8" sqref="AU8:AU16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25</v>
      </c>
      <c r="AO2" s="86"/>
      <c r="AP2" s="86"/>
      <c r="AQ2" s="92" t="s">
        <v>43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9</v>
      </c>
      <c r="D8" s="15"/>
      <c r="E8" s="15">
        <v>3</v>
      </c>
      <c r="F8" s="15">
        <v>2</v>
      </c>
      <c r="G8" s="15"/>
      <c r="H8" s="15">
        <v>35</v>
      </c>
      <c r="I8" s="15">
        <v>1</v>
      </c>
      <c r="J8" s="15"/>
      <c r="K8" s="15"/>
      <c r="L8" s="15"/>
      <c r="M8" s="15"/>
      <c r="N8" s="15"/>
      <c r="O8" s="15">
        <v>33</v>
      </c>
      <c r="P8" s="15">
        <f t="shared" ref="P8:P16" si="0">SUM(B8:O8)</f>
        <v>83</v>
      </c>
      <c r="Q8" s="23">
        <f t="shared" ref="Q8:Q16" si="1">IF(P8=0,0,(P8/AT8)*100)</f>
        <v>26.688102893890701</v>
      </c>
      <c r="R8" s="15">
        <v>27</v>
      </c>
      <c r="S8" s="15">
        <f t="shared" ref="S8:S16" si="2">P8+R8</f>
        <v>110</v>
      </c>
      <c r="T8" s="15"/>
      <c r="U8" s="15">
        <v>10</v>
      </c>
      <c r="V8" s="15"/>
      <c r="W8" s="15">
        <v>2</v>
      </c>
      <c r="X8" s="15"/>
      <c r="Y8" s="15"/>
      <c r="Z8" s="15">
        <v>37</v>
      </c>
      <c r="AA8" s="15">
        <v>3</v>
      </c>
      <c r="AB8" s="15"/>
      <c r="AC8" s="15"/>
      <c r="AD8" s="15"/>
      <c r="AE8" s="15"/>
      <c r="AF8" s="15"/>
      <c r="AG8" s="15">
        <v>32</v>
      </c>
      <c r="AH8" s="15">
        <f t="shared" ref="AH8:AH16" si="3">SUM(T8:AG8)</f>
        <v>84</v>
      </c>
      <c r="AI8" s="23">
        <f t="shared" ref="AI8:AI16" si="4">IF(AH8=0,0,(AH8/AU8)*100)</f>
        <v>26.923076923076898</v>
      </c>
      <c r="AJ8" s="15">
        <v>28</v>
      </c>
      <c r="AK8" s="15">
        <f t="shared" ref="AK8:AK16" si="5">AH8+AJ8</f>
        <v>112</v>
      </c>
      <c r="AL8" s="23">
        <f t="shared" ref="AL8:AL16" si="6">(Q8+AI8)/2</f>
        <v>26.8055899084838</v>
      </c>
      <c r="AM8" s="34"/>
      <c r="AN8" s="37">
        <v>311</v>
      </c>
      <c r="AO8" s="36">
        <f t="shared" ref="AO8:AO16" si="7">AN8</f>
        <v>311</v>
      </c>
      <c r="AP8" s="37"/>
      <c r="AQ8" s="46">
        <v>3</v>
      </c>
      <c r="AR8" s="36"/>
      <c r="AS8" s="46">
        <v>2</v>
      </c>
      <c r="AT8" s="36">
        <f t="shared" ref="AT8:AT16" si="8">AN8+AP8-AR8</f>
        <v>311</v>
      </c>
      <c r="AU8" s="46">
        <f t="shared" ref="AU8:AU16" si="9">AT8+AQ8-AS8</f>
        <v>312</v>
      </c>
      <c r="AV8" s="45"/>
      <c r="AW8" s="15"/>
    </row>
    <row r="9" spans="1:50">
      <c r="A9" s="16">
        <v>2</v>
      </c>
      <c r="B9" s="15"/>
      <c r="C9" s="15">
        <v>5</v>
      </c>
      <c r="D9" s="15">
        <v>1</v>
      </c>
      <c r="E9" s="15">
        <v>5</v>
      </c>
      <c r="F9" s="15">
        <v>0</v>
      </c>
      <c r="G9" s="15">
        <v>1</v>
      </c>
      <c r="H9" s="15">
        <v>1</v>
      </c>
      <c r="I9" s="15">
        <v>1</v>
      </c>
      <c r="J9" s="15">
        <v>2</v>
      </c>
      <c r="K9" s="15"/>
      <c r="L9" s="15"/>
      <c r="M9" s="15"/>
      <c r="N9" s="15"/>
      <c r="O9" s="15">
        <v>54</v>
      </c>
      <c r="P9" s="15">
        <f t="shared" si="0"/>
        <v>70</v>
      </c>
      <c r="Q9" s="23">
        <f t="shared" si="1"/>
        <v>33.816425120772898</v>
      </c>
      <c r="R9" s="15">
        <v>11</v>
      </c>
      <c r="S9" s="15">
        <f t="shared" si="2"/>
        <v>81</v>
      </c>
      <c r="T9" s="15"/>
      <c r="U9" s="15">
        <v>6</v>
      </c>
      <c r="V9" s="15"/>
      <c r="W9" s="15">
        <v>5</v>
      </c>
      <c r="X9" s="15"/>
      <c r="Y9" s="15"/>
      <c r="Z9" s="15">
        <v>1</v>
      </c>
      <c r="AA9" s="15">
        <v>3</v>
      </c>
      <c r="AB9" s="15">
        <v>1</v>
      </c>
      <c r="AC9" s="15"/>
      <c r="AD9" s="15"/>
      <c r="AE9" s="15"/>
      <c r="AF9" s="15"/>
      <c r="AG9" s="15">
        <v>61</v>
      </c>
      <c r="AH9" s="15">
        <f t="shared" si="3"/>
        <v>77</v>
      </c>
      <c r="AI9" s="23">
        <f t="shared" si="4"/>
        <v>37.198067632850197</v>
      </c>
      <c r="AJ9" s="15">
        <v>13</v>
      </c>
      <c r="AK9" s="15">
        <f t="shared" si="5"/>
        <v>90</v>
      </c>
      <c r="AL9" s="23">
        <f t="shared" si="6"/>
        <v>35.507246376811601</v>
      </c>
      <c r="AM9" s="34"/>
      <c r="AN9" s="37">
        <v>207</v>
      </c>
      <c r="AO9" s="36">
        <f t="shared" si="7"/>
        <v>207</v>
      </c>
      <c r="AP9" s="37"/>
      <c r="AQ9" s="46">
        <v>1</v>
      </c>
      <c r="AR9" s="36"/>
      <c r="AS9" s="46">
        <v>1</v>
      </c>
      <c r="AT9" s="36">
        <f t="shared" si="8"/>
        <v>207</v>
      </c>
      <c r="AU9" s="46">
        <f t="shared" si="9"/>
        <v>207</v>
      </c>
      <c r="AV9" s="45"/>
      <c r="AW9" s="15"/>
    </row>
    <row r="10" spans="1:50">
      <c r="A10" s="16">
        <v>3</v>
      </c>
      <c r="B10" s="15"/>
      <c r="C10" s="15">
        <v>10</v>
      </c>
      <c r="D10" s="15"/>
      <c r="E10" s="15">
        <v>6</v>
      </c>
      <c r="F10" s="15"/>
      <c r="G10" s="15">
        <v>1</v>
      </c>
      <c r="H10" s="15">
        <v>10</v>
      </c>
      <c r="I10" s="15">
        <v>2</v>
      </c>
      <c r="J10" s="15"/>
      <c r="K10" s="15"/>
      <c r="L10" s="15"/>
      <c r="M10" s="15"/>
      <c r="N10" s="15"/>
      <c r="O10" s="15">
        <v>58</v>
      </c>
      <c r="P10" s="15">
        <f t="shared" si="0"/>
        <v>87</v>
      </c>
      <c r="Q10" s="23">
        <f t="shared" si="1"/>
        <v>33.590733590733599</v>
      </c>
      <c r="R10" s="15">
        <v>31</v>
      </c>
      <c r="S10" s="15">
        <f t="shared" si="2"/>
        <v>118</v>
      </c>
      <c r="T10" s="15"/>
      <c r="U10" s="15">
        <v>7</v>
      </c>
      <c r="V10" s="15"/>
      <c r="W10" s="15">
        <v>1</v>
      </c>
      <c r="X10" s="15"/>
      <c r="Y10" s="15">
        <v>3</v>
      </c>
      <c r="Z10" s="15">
        <v>10</v>
      </c>
      <c r="AA10" s="15">
        <v>10</v>
      </c>
      <c r="AB10" s="15"/>
      <c r="AC10" s="15"/>
      <c r="AD10" s="15"/>
      <c r="AE10" s="15"/>
      <c r="AF10" s="15"/>
      <c r="AG10" s="15">
        <v>59</v>
      </c>
      <c r="AH10" s="15">
        <f t="shared" si="3"/>
        <v>90</v>
      </c>
      <c r="AI10" s="23">
        <f t="shared" si="4"/>
        <v>34.615384615384599</v>
      </c>
      <c r="AJ10" s="15">
        <v>26</v>
      </c>
      <c r="AK10" s="15">
        <f t="shared" si="5"/>
        <v>116</v>
      </c>
      <c r="AL10" s="23">
        <f t="shared" si="6"/>
        <v>34.103059103059103</v>
      </c>
      <c r="AM10" s="34"/>
      <c r="AN10" s="37">
        <v>259</v>
      </c>
      <c r="AO10" s="36">
        <f t="shared" si="7"/>
        <v>259</v>
      </c>
      <c r="AP10" s="37"/>
      <c r="AQ10" s="46">
        <v>1</v>
      </c>
      <c r="AR10" s="36"/>
      <c r="AS10" s="46"/>
      <c r="AT10" s="36">
        <f t="shared" si="8"/>
        <v>259</v>
      </c>
      <c r="AU10" s="46">
        <f t="shared" si="9"/>
        <v>260</v>
      </c>
      <c r="AV10" s="45"/>
      <c r="AW10" s="15"/>
    </row>
    <row r="11" spans="1:50">
      <c r="A11" s="16">
        <v>4</v>
      </c>
      <c r="B11" s="15">
        <v>3</v>
      </c>
      <c r="C11" s="15">
        <v>6</v>
      </c>
      <c r="D11" s="15"/>
      <c r="E11" s="15">
        <v>4</v>
      </c>
      <c r="F11" s="15"/>
      <c r="G11" s="15">
        <v>3</v>
      </c>
      <c r="H11" s="15">
        <v>6</v>
      </c>
      <c r="I11" s="15"/>
      <c r="J11" s="15">
        <v>7</v>
      </c>
      <c r="K11" s="15"/>
      <c r="L11" s="15"/>
      <c r="M11" s="15">
        <v>1</v>
      </c>
      <c r="N11" s="15"/>
      <c r="O11" s="15">
        <v>29</v>
      </c>
      <c r="P11" s="15">
        <f t="shared" si="0"/>
        <v>59</v>
      </c>
      <c r="Q11" s="23">
        <f t="shared" si="1"/>
        <v>33.522727272727302</v>
      </c>
      <c r="R11" s="15">
        <v>14</v>
      </c>
      <c r="S11" s="15">
        <f t="shared" si="2"/>
        <v>73</v>
      </c>
      <c r="T11" s="15"/>
      <c r="U11" s="15">
        <v>3</v>
      </c>
      <c r="V11" s="15"/>
      <c r="W11" s="15">
        <v>3</v>
      </c>
      <c r="X11" s="15"/>
      <c r="Y11" s="15">
        <v>1</v>
      </c>
      <c r="Z11" s="15">
        <v>6</v>
      </c>
      <c r="AA11" s="15"/>
      <c r="AB11" s="15">
        <v>8</v>
      </c>
      <c r="AC11" s="15"/>
      <c r="AD11" s="15"/>
      <c r="AE11" s="15"/>
      <c r="AF11" s="15"/>
      <c r="AG11" s="15">
        <v>26</v>
      </c>
      <c r="AH11" s="15">
        <f t="shared" si="3"/>
        <v>47</v>
      </c>
      <c r="AI11" s="23">
        <f t="shared" si="4"/>
        <v>26.1111111111111</v>
      </c>
      <c r="AJ11" s="15">
        <v>14</v>
      </c>
      <c r="AK11" s="15">
        <f t="shared" si="5"/>
        <v>61</v>
      </c>
      <c r="AL11" s="23">
        <f t="shared" si="6"/>
        <v>29.816919191919201</v>
      </c>
      <c r="AM11" s="34"/>
      <c r="AN11" s="37">
        <v>176</v>
      </c>
      <c r="AO11" s="36">
        <f t="shared" si="7"/>
        <v>176</v>
      </c>
      <c r="AP11" s="37"/>
      <c r="AQ11" s="46">
        <v>4</v>
      </c>
      <c r="AR11" s="36"/>
      <c r="AS11" s="46"/>
      <c r="AT11" s="36">
        <f t="shared" si="8"/>
        <v>176</v>
      </c>
      <c r="AU11" s="46">
        <f t="shared" si="9"/>
        <v>180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23">
        <f t="shared" si="1"/>
        <v>32.489451476793199</v>
      </c>
      <c r="R12" s="15">
        <v>26</v>
      </c>
      <c r="S12" s="15">
        <f t="shared" si="2"/>
        <v>103</v>
      </c>
      <c r="T12" s="15"/>
      <c r="U12" s="15">
        <v>2</v>
      </c>
      <c r="V12" s="15"/>
      <c r="W12" s="15">
        <v>5</v>
      </c>
      <c r="X12" s="15"/>
      <c r="Y12" s="15">
        <v>1</v>
      </c>
      <c r="Z12" s="15">
        <v>30</v>
      </c>
      <c r="AA12" s="15">
        <v>1</v>
      </c>
      <c r="AB12" s="15"/>
      <c r="AC12" s="15"/>
      <c r="AD12" s="15"/>
      <c r="AE12" s="15">
        <v>2</v>
      </c>
      <c r="AF12" s="15"/>
      <c r="AG12" s="15">
        <v>24</v>
      </c>
      <c r="AH12" s="15">
        <f t="shared" si="3"/>
        <v>65</v>
      </c>
      <c r="AI12" s="23">
        <f t="shared" si="4"/>
        <v>27.426160337552702</v>
      </c>
      <c r="AJ12" s="15">
        <v>28</v>
      </c>
      <c r="AK12" s="15">
        <f t="shared" si="5"/>
        <v>93</v>
      </c>
      <c r="AL12" s="23">
        <f t="shared" si="6"/>
        <v>29.957805907173</v>
      </c>
      <c r="AM12" s="34"/>
      <c r="AN12" s="37">
        <v>237</v>
      </c>
      <c r="AO12" s="36">
        <f t="shared" si="7"/>
        <v>237</v>
      </c>
      <c r="AP12" s="37"/>
      <c r="AQ12" s="46">
        <v>1</v>
      </c>
      <c r="AR12" s="36"/>
      <c r="AS12" s="46">
        <v>1</v>
      </c>
      <c r="AT12" s="36">
        <f t="shared" si="8"/>
        <v>237</v>
      </c>
      <c r="AU12" s="46">
        <f t="shared" si="9"/>
        <v>237</v>
      </c>
      <c r="AV12" s="45"/>
      <c r="AW12" s="15"/>
    </row>
    <row r="13" spans="1:50">
      <c r="A13" s="16">
        <v>6</v>
      </c>
      <c r="B13" s="15"/>
      <c r="C13" s="15">
        <v>4</v>
      </c>
      <c r="D13" s="15"/>
      <c r="E13" s="15">
        <v>2</v>
      </c>
      <c r="F13" s="15"/>
      <c r="G13" s="15"/>
      <c r="H13" s="15">
        <v>30</v>
      </c>
      <c r="I13" s="15"/>
      <c r="J13" s="15">
        <v>2</v>
      </c>
      <c r="K13" s="15"/>
      <c r="L13" s="15"/>
      <c r="M13" s="15"/>
      <c r="N13" s="15"/>
      <c r="O13" s="15">
        <v>19</v>
      </c>
      <c r="P13" s="15">
        <f t="shared" si="0"/>
        <v>57</v>
      </c>
      <c r="Q13" s="23">
        <f t="shared" si="1"/>
        <v>30.481283422459899</v>
      </c>
      <c r="R13" s="15">
        <v>36</v>
      </c>
      <c r="S13" s="15">
        <f t="shared" si="2"/>
        <v>93</v>
      </c>
      <c r="T13" s="15"/>
      <c r="U13" s="15"/>
      <c r="V13" s="15"/>
      <c r="W13" s="15">
        <v>1</v>
      </c>
      <c r="X13" s="15"/>
      <c r="Y13" s="15"/>
      <c r="Z13" s="15">
        <v>34</v>
      </c>
      <c r="AA13" s="15">
        <v>1</v>
      </c>
      <c r="AB13" s="15">
        <v>2</v>
      </c>
      <c r="AC13" s="15"/>
      <c r="AD13" s="15"/>
      <c r="AE13" s="15"/>
      <c r="AF13" s="15"/>
      <c r="AG13" s="15">
        <v>11</v>
      </c>
      <c r="AH13" s="15">
        <f t="shared" si="3"/>
        <v>49</v>
      </c>
      <c r="AI13" s="23">
        <f t="shared" si="4"/>
        <v>26.203208556149701</v>
      </c>
      <c r="AJ13" s="15">
        <v>33</v>
      </c>
      <c r="AK13" s="15">
        <f t="shared" si="5"/>
        <v>82</v>
      </c>
      <c r="AL13" s="23">
        <f t="shared" si="6"/>
        <v>28.3422459893048</v>
      </c>
      <c r="AM13" s="34"/>
      <c r="AN13" s="37">
        <v>187</v>
      </c>
      <c r="AO13" s="36">
        <f t="shared" si="7"/>
        <v>187</v>
      </c>
      <c r="AP13" s="37"/>
      <c r="AQ13" s="46"/>
      <c r="AR13" s="36"/>
      <c r="AS13" s="46"/>
      <c r="AT13" s="36">
        <f t="shared" si="8"/>
        <v>187</v>
      </c>
      <c r="AU13" s="46">
        <f t="shared" si="9"/>
        <v>187</v>
      </c>
      <c r="AV13" s="45"/>
      <c r="AW13" s="15"/>
    </row>
    <row r="14" spans="1:50">
      <c r="A14" s="16">
        <v>7</v>
      </c>
      <c r="B14" s="15">
        <v>2</v>
      </c>
      <c r="C14" s="15">
        <v>8</v>
      </c>
      <c r="D14" s="15">
        <v>7</v>
      </c>
      <c r="E14" s="15">
        <v>2</v>
      </c>
      <c r="F14" s="15"/>
      <c r="G14" s="15">
        <v>1</v>
      </c>
      <c r="H14" s="15">
        <v>10</v>
      </c>
      <c r="I14" s="15"/>
      <c r="J14" s="15"/>
      <c r="K14" s="15"/>
      <c r="L14" s="15"/>
      <c r="M14" s="15"/>
      <c r="N14" s="15"/>
      <c r="O14" s="15">
        <v>23</v>
      </c>
      <c r="P14" s="15">
        <f t="shared" si="0"/>
        <v>53</v>
      </c>
      <c r="Q14" s="23">
        <f t="shared" si="1"/>
        <v>28.1914893617021</v>
      </c>
      <c r="R14" s="15">
        <v>49</v>
      </c>
      <c r="S14" s="15">
        <f t="shared" si="2"/>
        <v>102</v>
      </c>
      <c r="T14" s="15">
        <v>2</v>
      </c>
      <c r="U14" s="15">
        <v>6</v>
      </c>
      <c r="V14" s="15">
        <v>7</v>
      </c>
      <c r="W14" s="15">
        <v>4</v>
      </c>
      <c r="X14" s="15">
        <v>1</v>
      </c>
      <c r="Y14" s="15">
        <v>4</v>
      </c>
      <c r="Z14" s="15">
        <v>11</v>
      </c>
      <c r="AA14" s="15">
        <v>1</v>
      </c>
      <c r="AB14" s="15"/>
      <c r="AC14" s="15"/>
      <c r="AD14" s="15"/>
      <c r="AE14" s="15"/>
      <c r="AF14" s="15"/>
      <c r="AG14" s="15">
        <v>22</v>
      </c>
      <c r="AH14" s="15">
        <f t="shared" si="3"/>
        <v>58</v>
      </c>
      <c r="AI14" s="23">
        <f t="shared" si="4"/>
        <v>30.687830687830701</v>
      </c>
      <c r="AJ14" s="15">
        <v>43</v>
      </c>
      <c r="AK14" s="15">
        <f t="shared" si="5"/>
        <v>101</v>
      </c>
      <c r="AL14" s="23">
        <f t="shared" si="6"/>
        <v>29.4396600247664</v>
      </c>
      <c r="AM14" s="34"/>
      <c r="AN14" s="37">
        <v>188</v>
      </c>
      <c r="AO14" s="36">
        <f t="shared" si="7"/>
        <v>188</v>
      </c>
      <c r="AP14" s="37"/>
      <c r="AQ14" s="46">
        <v>1</v>
      </c>
      <c r="AR14" s="36"/>
      <c r="AS14" s="46"/>
      <c r="AT14" s="36">
        <f t="shared" si="8"/>
        <v>188</v>
      </c>
      <c r="AU14" s="46">
        <f t="shared" si="9"/>
        <v>189</v>
      </c>
      <c r="AV14" s="45"/>
      <c r="AW14" s="15"/>
    </row>
    <row r="15" spans="1:50">
      <c r="A15" s="16">
        <v>8</v>
      </c>
      <c r="B15" s="15"/>
      <c r="C15" s="15">
        <v>7</v>
      </c>
      <c r="D15" s="15"/>
      <c r="E15" s="15">
        <v>2</v>
      </c>
      <c r="F15" s="15"/>
      <c r="G15" s="15">
        <v>1</v>
      </c>
      <c r="H15" s="15">
        <v>35</v>
      </c>
      <c r="I15" s="15">
        <v>4</v>
      </c>
      <c r="J15" s="15">
        <v>1</v>
      </c>
      <c r="K15" s="15"/>
      <c r="L15" s="15"/>
      <c r="M15" s="15"/>
      <c r="N15" s="15"/>
      <c r="O15" s="15">
        <v>16</v>
      </c>
      <c r="P15" s="15">
        <f t="shared" si="0"/>
        <v>66</v>
      </c>
      <c r="Q15" s="23">
        <f t="shared" si="1"/>
        <v>35.294117647058798</v>
      </c>
      <c r="R15" s="15">
        <v>6</v>
      </c>
      <c r="S15" s="15">
        <f t="shared" si="2"/>
        <v>72</v>
      </c>
      <c r="T15" s="15"/>
      <c r="U15" s="15">
        <v>5</v>
      </c>
      <c r="V15" s="15"/>
      <c r="W15" s="15">
        <v>2</v>
      </c>
      <c r="X15" s="15"/>
      <c r="Y15" s="15"/>
      <c r="Z15" s="15">
        <v>29</v>
      </c>
      <c r="AA15" s="15">
        <v>2</v>
      </c>
      <c r="AB15" s="15">
        <v>3</v>
      </c>
      <c r="AC15" s="15"/>
      <c r="AD15" s="15"/>
      <c r="AE15" s="15"/>
      <c r="AF15" s="15"/>
      <c r="AG15" s="15">
        <v>15</v>
      </c>
      <c r="AH15" s="15">
        <f t="shared" si="3"/>
        <v>56</v>
      </c>
      <c r="AI15" s="23">
        <f t="shared" si="4"/>
        <v>30.1075268817204</v>
      </c>
      <c r="AJ15" s="15">
        <v>6</v>
      </c>
      <c r="AK15" s="15">
        <f t="shared" si="5"/>
        <v>62</v>
      </c>
      <c r="AL15" s="23">
        <f t="shared" si="6"/>
        <v>32.7008222643896</v>
      </c>
      <c r="AM15" s="34"/>
      <c r="AN15" s="37">
        <v>187</v>
      </c>
      <c r="AO15" s="36">
        <f t="shared" si="7"/>
        <v>187</v>
      </c>
      <c r="AP15" s="37"/>
      <c r="AQ15" s="46"/>
      <c r="AR15" s="36"/>
      <c r="AS15" s="46">
        <v>1</v>
      </c>
      <c r="AT15" s="36">
        <f t="shared" si="8"/>
        <v>187</v>
      </c>
      <c r="AU15" s="46">
        <f t="shared" si="9"/>
        <v>186</v>
      </c>
      <c r="AV15" s="45"/>
      <c r="AW15" s="15"/>
    </row>
    <row r="16" spans="1:50">
      <c r="A16" s="16">
        <v>9</v>
      </c>
      <c r="B16" s="15"/>
      <c r="C16" s="15">
        <v>8</v>
      </c>
      <c r="D16" s="15"/>
      <c r="E16" s="15"/>
      <c r="F16" s="15"/>
      <c r="G16" s="15">
        <v>2</v>
      </c>
      <c r="H16" s="15">
        <v>16</v>
      </c>
      <c r="I16" s="15"/>
      <c r="J16" s="15">
        <v>8</v>
      </c>
      <c r="K16" s="15"/>
      <c r="L16" s="15"/>
      <c r="M16" s="15"/>
      <c r="N16" s="15"/>
      <c r="O16" s="15">
        <v>25</v>
      </c>
      <c r="P16" s="15">
        <f t="shared" si="0"/>
        <v>59</v>
      </c>
      <c r="Q16" s="23">
        <f t="shared" si="1"/>
        <v>37.1069182389937</v>
      </c>
      <c r="R16" s="15">
        <v>26</v>
      </c>
      <c r="S16" s="15">
        <f t="shared" si="2"/>
        <v>85</v>
      </c>
      <c r="T16" s="15"/>
      <c r="U16" s="15">
        <v>6</v>
      </c>
      <c r="V16" s="15"/>
      <c r="W16" s="15"/>
      <c r="X16" s="15"/>
      <c r="Y16" s="15">
        <v>1</v>
      </c>
      <c r="Z16" s="15">
        <v>12</v>
      </c>
      <c r="AA16" s="15">
        <v>1</v>
      </c>
      <c r="AB16" s="15">
        <v>7</v>
      </c>
      <c r="AC16" s="15"/>
      <c r="AD16" s="15"/>
      <c r="AE16" s="15"/>
      <c r="AF16" s="15"/>
      <c r="AG16" s="15">
        <v>26</v>
      </c>
      <c r="AH16" s="15">
        <f t="shared" si="3"/>
        <v>53</v>
      </c>
      <c r="AI16" s="23">
        <f t="shared" si="4"/>
        <v>33.974358974358999</v>
      </c>
      <c r="AJ16" s="15">
        <v>20</v>
      </c>
      <c r="AK16" s="15">
        <f t="shared" si="5"/>
        <v>73</v>
      </c>
      <c r="AL16" s="23">
        <f t="shared" si="6"/>
        <v>35.540638606676303</v>
      </c>
      <c r="AM16" s="34"/>
      <c r="AN16" s="37">
        <v>159</v>
      </c>
      <c r="AO16" s="36">
        <f t="shared" si="7"/>
        <v>159</v>
      </c>
      <c r="AP16" s="37"/>
      <c r="AQ16" s="46">
        <v>1</v>
      </c>
      <c r="AR16" s="36"/>
      <c r="AS16" s="46">
        <v>4</v>
      </c>
      <c r="AT16" s="36">
        <f t="shared" si="8"/>
        <v>159</v>
      </c>
      <c r="AU16" s="46">
        <f t="shared" si="9"/>
        <v>156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5</v>
      </c>
      <c r="C39" s="16">
        <f t="shared" si="10"/>
        <v>61</v>
      </c>
      <c r="D39" s="16">
        <f t="shared" si="10"/>
        <v>8</v>
      </c>
      <c r="E39" s="16">
        <f t="shared" si="10"/>
        <v>27</v>
      </c>
      <c r="F39" s="16">
        <f t="shared" si="10"/>
        <v>2</v>
      </c>
      <c r="G39" s="16">
        <f t="shared" si="10"/>
        <v>9</v>
      </c>
      <c r="H39" s="16">
        <f t="shared" si="10"/>
        <v>170</v>
      </c>
      <c r="I39" s="16">
        <f t="shared" si="10"/>
        <v>11</v>
      </c>
      <c r="J39" s="16">
        <f t="shared" si="10"/>
        <v>22</v>
      </c>
      <c r="K39" s="16">
        <f t="shared" si="10"/>
        <v>0</v>
      </c>
      <c r="L39" s="16">
        <f t="shared" si="10"/>
        <v>0</v>
      </c>
      <c r="M39" s="16">
        <f t="shared" si="10"/>
        <v>7</v>
      </c>
      <c r="N39" s="16">
        <f t="shared" si="10"/>
        <v>0</v>
      </c>
      <c r="O39" s="16">
        <f t="shared" si="10"/>
        <v>289</v>
      </c>
      <c r="P39" s="16">
        <f t="shared" si="10"/>
        <v>611</v>
      </c>
      <c r="Q39" s="25">
        <f>IF(P39=0,0,(P39/AT39)*100)</f>
        <v>31.9727891156463</v>
      </c>
      <c r="R39" s="16">
        <f t="shared" ref="R39:AH39" si="11">SUM(R8:R20)</f>
        <v>226</v>
      </c>
      <c r="S39" s="16">
        <f t="shared" si="11"/>
        <v>837</v>
      </c>
      <c r="T39" s="16">
        <f t="shared" si="11"/>
        <v>2</v>
      </c>
      <c r="U39" s="16">
        <f t="shared" si="11"/>
        <v>45</v>
      </c>
      <c r="V39" s="16">
        <f t="shared" si="11"/>
        <v>7</v>
      </c>
      <c r="W39" s="16">
        <f t="shared" si="11"/>
        <v>23</v>
      </c>
      <c r="X39" s="16">
        <f t="shared" si="11"/>
        <v>1</v>
      </c>
      <c r="Y39" s="16">
        <f t="shared" si="11"/>
        <v>10</v>
      </c>
      <c r="Z39" s="16">
        <f t="shared" si="11"/>
        <v>170</v>
      </c>
      <c r="AA39" s="16">
        <f t="shared" si="11"/>
        <v>22</v>
      </c>
      <c r="AB39" s="16">
        <f t="shared" si="11"/>
        <v>21</v>
      </c>
      <c r="AC39" s="16">
        <f t="shared" si="11"/>
        <v>0</v>
      </c>
      <c r="AD39" s="16">
        <f t="shared" si="11"/>
        <v>0</v>
      </c>
      <c r="AE39" s="16">
        <f t="shared" si="11"/>
        <v>2</v>
      </c>
      <c r="AF39" s="16">
        <f t="shared" si="11"/>
        <v>0</v>
      </c>
      <c r="AG39" s="16">
        <f t="shared" si="11"/>
        <v>276</v>
      </c>
      <c r="AH39" s="16">
        <f t="shared" si="11"/>
        <v>579</v>
      </c>
      <c r="AI39" s="25">
        <f>IF(AH39=0,0,(AH39/AU39)*100)</f>
        <v>30.2507836990596</v>
      </c>
      <c r="AJ39" s="16">
        <f t="shared" ref="AJ39:AM39" si="12">SUM(AJ8:AJ20)</f>
        <v>211</v>
      </c>
      <c r="AK39" s="16">
        <f t="shared" si="12"/>
        <v>790</v>
      </c>
      <c r="AL39" s="25">
        <f>(Q39+AI39)/2</f>
        <v>31.111786407352898</v>
      </c>
      <c r="AM39" s="38">
        <f t="shared" si="12"/>
        <v>0</v>
      </c>
      <c r="AN39" s="40">
        <f>SUM(AN8:AN37)</f>
        <v>1911</v>
      </c>
      <c r="AO39" s="40">
        <f>SUM(AO8:AO37)</f>
        <v>1911</v>
      </c>
      <c r="AP39" s="38">
        <f t="shared" ref="AP39:AS39" si="13">SUM(AP7:AP20)</f>
        <v>0</v>
      </c>
      <c r="AQ39" s="52">
        <f t="shared" si="13"/>
        <v>12</v>
      </c>
      <c r="AR39" s="54">
        <f t="shared" si="13"/>
        <v>0</v>
      </c>
      <c r="AS39" s="54">
        <f t="shared" si="13"/>
        <v>9</v>
      </c>
      <c r="AT39" s="40">
        <f>SUM(AT8:AT37)</f>
        <v>1911</v>
      </c>
      <c r="AU39" s="55">
        <f>SUM(AU8:AU37)</f>
        <v>1914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 t="shared" ref="B42:O42" si="14">B39+T39</f>
        <v>7</v>
      </c>
      <c r="C42" s="10">
        <f t="shared" si="14"/>
        <v>106</v>
      </c>
      <c r="D42" s="10">
        <f t="shared" si="14"/>
        <v>15</v>
      </c>
      <c r="E42" s="10">
        <f t="shared" si="14"/>
        <v>50</v>
      </c>
      <c r="F42" s="10">
        <f t="shared" si="14"/>
        <v>3</v>
      </c>
      <c r="G42" s="10">
        <f t="shared" si="14"/>
        <v>19</v>
      </c>
      <c r="H42" s="10">
        <f t="shared" si="14"/>
        <v>340</v>
      </c>
      <c r="I42" s="10">
        <f t="shared" si="14"/>
        <v>33</v>
      </c>
      <c r="J42" s="10">
        <f t="shared" si="14"/>
        <v>43</v>
      </c>
      <c r="K42" s="10">
        <f t="shared" si="14"/>
        <v>0</v>
      </c>
      <c r="L42" s="10">
        <f t="shared" si="14"/>
        <v>0</v>
      </c>
      <c r="M42" s="10">
        <f t="shared" si="14"/>
        <v>9</v>
      </c>
      <c r="N42" s="10">
        <f t="shared" si="14"/>
        <v>0</v>
      </c>
      <c r="O42" s="10">
        <f t="shared" si="14"/>
        <v>565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74" orientation="landscape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/>
    <pageSetUpPr fitToPage="1"/>
  </sheetPr>
  <dimension ref="A1:AX43"/>
  <sheetViews>
    <sheetView workbookViewId="0">
      <pane xSplit="1" ySplit="6" topLeftCell="S7" activePane="bottomRight" state="frozen"/>
      <selection pane="topRight"/>
      <selection pane="bottomLeft"/>
      <selection pane="bottomRight" activeCell="AN15" sqref="AN15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26</v>
      </c>
      <c r="AO2" s="86"/>
      <c r="AP2" s="86"/>
      <c r="AQ2" s="92" t="s">
        <v>43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8</v>
      </c>
      <c r="D8" s="15"/>
      <c r="E8" s="15">
        <v>3</v>
      </c>
      <c r="F8" s="15">
        <v>3</v>
      </c>
      <c r="G8" s="15"/>
      <c r="H8" s="15">
        <v>34</v>
      </c>
      <c r="I8" s="15">
        <v>3</v>
      </c>
      <c r="J8" s="15"/>
      <c r="K8" s="15"/>
      <c r="L8" s="15"/>
      <c r="M8" s="15"/>
      <c r="N8" s="15"/>
      <c r="O8" s="15">
        <v>38</v>
      </c>
      <c r="P8" s="15">
        <f t="shared" ref="P8:P16" si="0">SUM(B8:O8)</f>
        <v>89</v>
      </c>
      <c r="Q8" s="23">
        <f ca="1">IF(P8=0,0,(P8/AT8)*100)</f>
        <v>28.617363344051402</v>
      </c>
      <c r="R8" s="15">
        <v>26</v>
      </c>
      <c r="S8" s="15">
        <v>115</v>
      </c>
      <c r="T8" s="15"/>
      <c r="U8" s="15">
        <v>11</v>
      </c>
      <c r="V8" s="15"/>
      <c r="W8" s="15">
        <v>1</v>
      </c>
      <c r="X8" s="15"/>
      <c r="Y8" s="15">
        <v>2</v>
      </c>
      <c r="Z8" s="15">
        <v>31</v>
      </c>
      <c r="AA8" s="15">
        <v>2</v>
      </c>
      <c r="AB8" s="15"/>
      <c r="AC8" s="15"/>
      <c r="AD8" s="15"/>
      <c r="AE8" s="15"/>
      <c r="AF8" s="15"/>
      <c r="AG8" s="15">
        <v>36</v>
      </c>
      <c r="AH8" s="15">
        <f t="shared" ref="AH8:AH16" si="1">SUM(T8:AG8)</f>
        <v>83</v>
      </c>
      <c r="AI8" s="23">
        <f t="shared" ref="AI8:AI16" ca="1" si="2">IF(AH8=0,0,(AH8/AU8)*100)</f>
        <v>26.517571884984001</v>
      </c>
      <c r="AJ8" s="15">
        <v>83</v>
      </c>
      <c r="AK8" s="15">
        <v>104</v>
      </c>
      <c r="AL8" s="23">
        <f t="shared" ref="AL8:AL16" ca="1" si="3">(Q8+AI8)/2</f>
        <v>27.5674676145177</v>
      </c>
      <c r="AM8" s="15"/>
      <c r="AN8" s="36">
        <f t="shared" ref="AN8:AN16" ca="1" si="4">AH8+AJ8-AL8</f>
        <v>311</v>
      </c>
      <c r="AO8" s="46">
        <f t="shared" ref="AO8:AO16" ca="1" si="5">AN8+AK8-AM8</f>
        <v>312</v>
      </c>
      <c r="AP8" s="37"/>
      <c r="AQ8" s="46">
        <v>6</v>
      </c>
      <c r="AR8" s="36"/>
      <c r="AS8" s="46">
        <v>4</v>
      </c>
      <c r="AT8" s="36">
        <f t="shared" ref="AT8:AT16" ca="1" si="6">AN8+AP8-AR8</f>
        <v>311</v>
      </c>
      <c r="AU8" s="46">
        <f t="shared" ref="AU8:AU16" ca="1" si="7">AT8+AQ8-AS8</f>
        <v>313</v>
      </c>
      <c r="AV8" s="45"/>
      <c r="AW8" s="15"/>
    </row>
    <row r="9" spans="1:50">
      <c r="A9" s="16">
        <v>2</v>
      </c>
      <c r="B9" s="15"/>
      <c r="C9" s="15">
        <v>8</v>
      </c>
      <c r="D9" s="15"/>
      <c r="E9" s="15">
        <v>7</v>
      </c>
      <c r="F9" s="15"/>
      <c r="G9" s="15">
        <v>1</v>
      </c>
      <c r="H9" s="15">
        <v>1</v>
      </c>
      <c r="I9" s="15">
        <v>1</v>
      </c>
      <c r="J9" s="15">
        <v>2</v>
      </c>
      <c r="K9" s="15"/>
      <c r="L9" s="15"/>
      <c r="M9" s="15"/>
      <c r="N9" s="15"/>
      <c r="O9" s="15">
        <v>59</v>
      </c>
      <c r="P9" s="15">
        <f t="shared" si="0"/>
        <v>79</v>
      </c>
      <c r="Q9" s="23">
        <f t="shared" ref="Q9:Q16" ca="1" si="8">IF(P9=0,0,(P9/AT9)*100)</f>
        <v>38.1642512077295</v>
      </c>
      <c r="R9" s="15">
        <v>20</v>
      </c>
      <c r="S9" s="15">
        <v>101</v>
      </c>
      <c r="T9" s="15"/>
      <c r="U9" s="15">
        <v>6</v>
      </c>
      <c r="V9" s="15"/>
      <c r="W9" s="15">
        <v>6</v>
      </c>
      <c r="X9" s="15"/>
      <c r="Y9" s="15"/>
      <c r="Z9" s="15">
        <v>3</v>
      </c>
      <c r="AA9" s="15">
        <v>4</v>
      </c>
      <c r="AB9" s="15">
        <v>2</v>
      </c>
      <c r="AC9" s="15"/>
      <c r="AD9" s="15"/>
      <c r="AE9" s="15"/>
      <c r="AF9" s="15"/>
      <c r="AG9" s="15">
        <v>58</v>
      </c>
      <c r="AH9" s="15">
        <f t="shared" si="1"/>
        <v>79</v>
      </c>
      <c r="AI9" s="23">
        <f t="shared" ca="1" si="2"/>
        <v>39.130434782608702</v>
      </c>
      <c r="AJ9" s="15">
        <v>23</v>
      </c>
      <c r="AK9" s="15">
        <v>104</v>
      </c>
      <c r="AL9" s="23">
        <f t="shared" ca="1" si="3"/>
        <v>38.647342995169097</v>
      </c>
      <c r="AM9" s="15"/>
      <c r="AN9" s="36">
        <f t="shared" ca="1" si="4"/>
        <v>207</v>
      </c>
      <c r="AO9" s="46">
        <f t="shared" ca="1" si="5"/>
        <v>207</v>
      </c>
      <c r="AP9" s="37"/>
      <c r="AQ9" s="46">
        <v>1</v>
      </c>
      <c r="AR9" s="36"/>
      <c r="AS9" s="46">
        <v>1</v>
      </c>
      <c r="AT9" s="36">
        <f t="shared" ca="1" si="6"/>
        <v>207</v>
      </c>
      <c r="AU9" s="46">
        <f t="shared" ca="1" si="7"/>
        <v>207</v>
      </c>
      <c r="AV9" s="45"/>
      <c r="AW9" s="15"/>
    </row>
    <row r="10" spans="1:50">
      <c r="A10" s="16">
        <v>3</v>
      </c>
      <c r="B10" s="15">
        <v>5</v>
      </c>
      <c r="C10" s="15">
        <v>10</v>
      </c>
      <c r="D10" s="15"/>
      <c r="E10" s="15">
        <v>7</v>
      </c>
      <c r="F10" s="15">
        <v>1</v>
      </c>
      <c r="G10" s="15"/>
      <c r="H10" s="15">
        <v>6</v>
      </c>
      <c r="I10" s="15">
        <v>1</v>
      </c>
      <c r="J10" s="15">
        <v>3</v>
      </c>
      <c r="K10" s="15"/>
      <c r="L10" s="15">
        <v>1</v>
      </c>
      <c r="M10" s="15"/>
      <c r="N10" s="15"/>
      <c r="O10" s="15">
        <v>57</v>
      </c>
      <c r="P10" s="15">
        <f t="shared" si="0"/>
        <v>91</v>
      </c>
      <c r="Q10" s="23">
        <f t="shared" ca="1" si="8"/>
        <v>35.135135135135101</v>
      </c>
      <c r="R10" s="15">
        <v>25</v>
      </c>
      <c r="S10" s="15">
        <v>116</v>
      </c>
      <c r="T10" s="15">
        <v>5</v>
      </c>
      <c r="U10" s="15">
        <v>6</v>
      </c>
      <c r="V10" s="15"/>
      <c r="W10" s="15">
        <v>2</v>
      </c>
      <c r="X10" s="15"/>
      <c r="Y10" s="15"/>
      <c r="Z10" s="15">
        <v>6</v>
      </c>
      <c r="AA10" s="15"/>
      <c r="AB10" s="15">
        <v>2</v>
      </c>
      <c r="AC10" s="15"/>
      <c r="AD10" s="15"/>
      <c r="AE10" s="15"/>
      <c r="AF10" s="15"/>
      <c r="AG10" s="15">
        <v>51</v>
      </c>
      <c r="AH10" s="15">
        <f t="shared" si="1"/>
        <v>72</v>
      </c>
      <c r="AI10" s="23">
        <f t="shared" ca="1" si="2"/>
        <v>27.799227799227801</v>
      </c>
      <c r="AJ10" s="15">
        <v>20</v>
      </c>
      <c r="AK10" s="15">
        <v>92</v>
      </c>
      <c r="AL10" s="23">
        <f t="shared" ca="1" si="3"/>
        <v>31.467181467181501</v>
      </c>
      <c r="AM10" s="15"/>
      <c r="AN10" s="36">
        <f t="shared" ca="1" si="4"/>
        <v>259</v>
      </c>
      <c r="AO10" s="46">
        <f t="shared" ca="1" si="5"/>
        <v>260</v>
      </c>
      <c r="AP10" s="37"/>
      <c r="AQ10" s="46">
        <v>1</v>
      </c>
      <c r="AR10" s="36"/>
      <c r="AS10" s="46">
        <v>1</v>
      </c>
      <c r="AT10" s="36">
        <f t="shared" ca="1" si="6"/>
        <v>259</v>
      </c>
      <c r="AU10" s="46">
        <f t="shared" ca="1" si="7"/>
        <v>259</v>
      </c>
      <c r="AV10" s="45"/>
      <c r="AW10" s="15"/>
    </row>
    <row r="11" spans="1:50">
      <c r="A11" s="16">
        <v>4</v>
      </c>
      <c r="B11" s="15">
        <v>3</v>
      </c>
      <c r="C11" s="15">
        <v>4</v>
      </c>
      <c r="D11" s="15"/>
      <c r="E11" s="15">
        <v>4</v>
      </c>
      <c r="F11" s="15">
        <v>1</v>
      </c>
      <c r="G11" s="15">
        <v>7</v>
      </c>
      <c r="H11" s="15">
        <v>1</v>
      </c>
      <c r="I11" s="15">
        <v>1</v>
      </c>
      <c r="J11" s="15">
        <v>9</v>
      </c>
      <c r="K11" s="15"/>
      <c r="L11" s="15"/>
      <c r="M11" s="15">
        <v>2</v>
      </c>
      <c r="N11" s="15"/>
      <c r="O11" s="15">
        <v>25</v>
      </c>
      <c r="P11" s="15">
        <f t="shared" si="0"/>
        <v>57</v>
      </c>
      <c r="Q11" s="23">
        <f t="shared" ca="1" si="8"/>
        <v>32.386363636363598</v>
      </c>
      <c r="R11" s="15">
        <v>20</v>
      </c>
      <c r="S11" s="15">
        <v>75</v>
      </c>
      <c r="T11" s="15"/>
      <c r="U11" s="15">
        <v>4</v>
      </c>
      <c r="V11" s="15"/>
      <c r="W11" s="15">
        <v>4</v>
      </c>
      <c r="X11" s="15"/>
      <c r="Y11" s="15">
        <v>2</v>
      </c>
      <c r="Z11" s="15">
        <v>6</v>
      </c>
      <c r="AA11" s="15">
        <v>2</v>
      </c>
      <c r="AB11" s="15">
        <v>8</v>
      </c>
      <c r="AC11" s="15"/>
      <c r="AD11" s="15"/>
      <c r="AE11" s="15"/>
      <c r="AF11" s="15"/>
      <c r="AG11" s="15">
        <v>22</v>
      </c>
      <c r="AH11" s="15">
        <f t="shared" si="1"/>
        <v>48</v>
      </c>
      <c r="AI11" s="23">
        <f t="shared" ca="1" si="2"/>
        <v>31.25</v>
      </c>
      <c r="AJ11" s="15">
        <v>20</v>
      </c>
      <c r="AK11" s="15">
        <v>59</v>
      </c>
      <c r="AL11" s="23">
        <f t="shared" ca="1" si="3"/>
        <v>31.818181818181799</v>
      </c>
      <c r="AM11" s="15"/>
      <c r="AN11" s="36">
        <f t="shared" ca="1" si="4"/>
        <v>176</v>
      </c>
      <c r="AO11" s="46">
        <f t="shared" ca="1" si="5"/>
        <v>180</v>
      </c>
      <c r="AP11" s="37"/>
      <c r="AQ11" s="46"/>
      <c r="AR11" s="36"/>
      <c r="AS11" s="46"/>
      <c r="AT11" s="36">
        <f t="shared" ca="1" si="6"/>
        <v>176</v>
      </c>
      <c r="AU11" s="46">
        <f t="shared" ca="1" si="7"/>
        <v>176</v>
      </c>
      <c r="AV11" s="45"/>
      <c r="AW11" s="15"/>
    </row>
    <row r="12" spans="1:50">
      <c r="A12" s="16">
        <v>5</v>
      </c>
      <c r="B12" s="15"/>
      <c r="C12" s="15">
        <v>6</v>
      </c>
      <c r="D12" s="15"/>
      <c r="E12" s="15">
        <v>1</v>
      </c>
      <c r="F12" s="15"/>
      <c r="G12" s="15">
        <v>2</v>
      </c>
      <c r="H12" s="15">
        <v>35</v>
      </c>
      <c r="I12" s="15">
        <v>2</v>
      </c>
      <c r="J12" s="15">
        <v>7</v>
      </c>
      <c r="K12" s="15"/>
      <c r="L12" s="15"/>
      <c r="M12" s="15">
        <v>4</v>
      </c>
      <c r="N12" s="15"/>
      <c r="O12" s="15">
        <v>24</v>
      </c>
      <c r="P12" s="15">
        <f t="shared" si="0"/>
        <v>81</v>
      </c>
      <c r="Q12" s="23">
        <f t="shared" ca="1" si="8"/>
        <v>34.177215189873401</v>
      </c>
      <c r="R12" s="15">
        <v>35</v>
      </c>
      <c r="S12" s="15">
        <v>116</v>
      </c>
      <c r="T12" s="15"/>
      <c r="U12" s="15">
        <v>2</v>
      </c>
      <c r="V12" s="15"/>
      <c r="W12" s="15">
        <v>1</v>
      </c>
      <c r="X12" s="15">
        <v>1</v>
      </c>
      <c r="Y12" s="15">
        <v>1</v>
      </c>
      <c r="Z12" s="15">
        <v>33</v>
      </c>
      <c r="AA12" s="15">
        <v>4</v>
      </c>
      <c r="AB12" s="15">
        <v>7</v>
      </c>
      <c r="AC12" s="15"/>
      <c r="AD12" s="15"/>
      <c r="AE12" s="15"/>
      <c r="AF12" s="15"/>
      <c r="AG12" s="15">
        <v>23</v>
      </c>
      <c r="AH12" s="15">
        <f t="shared" si="1"/>
        <v>72</v>
      </c>
      <c r="AI12" s="23">
        <f t="shared" ca="1" si="2"/>
        <v>31.645569620253202</v>
      </c>
      <c r="AJ12" s="15">
        <v>40</v>
      </c>
      <c r="AK12" s="15">
        <v>113</v>
      </c>
      <c r="AL12" s="23">
        <f t="shared" ca="1" si="3"/>
        <v>32.911392405063303</v>
      </c>
      <c r="AM12" s="15"/>
      <c r="AN12" s="36">
        <f t="shared" ca="1" si="4"/>
        <v>237</v>
      </c>
      <c r="AO12" s="46">
        <f t="shared" ca="1" si="5"/>
        <v>237</v>
      </c>
      <c r="AP12" s="37"/>
      <c r="AQ12" s="46">
        <v>1</v>
      </c>
      <c r="AR12" s="36"/>
      <c r="AS12" s="46">
        <v>1</v>
      </c>
      <c r="AT12" s="36">
        <f t="shared" ca="1" si="6"/>
        <v>237</v>
      </c>
      <c r="AU12" s="46">
        <f t="shared" ca="1" si="7"/>
        <v>237</v>
      </c>
      <c r="AV12" s="45"/>
      <c r="AW12" s="15"/>
    </row>
    <row r="13" spans="1:50">
      <c r="A13" s="16">
        <v>6</v>
      </c>
      <c r="B13" s="15"/>
      <c r="C13" s="15"/>
      <c r="D13" s="15"/>
      <c r="E13" s="15">
        <v>2</v>
      </c>
      <c r="F13" s="15"/>
      <c r="G13" s="15"/>
      <c r="H13" s="15">
        <v>27</v>
      </c>
      <c r="I13" s="15">
        <v>1</v>
      </c>
      <c r="J13" s="15">
        <v>3</v>
      </c>
      <c r="K13" s="15"/>
      <c r="L13" s="15"/>
      <c r="M13" s="15"/>
      <c r="N13" s="15"/>
      <c r="O13" s="15">
        <v>11</v>
      </c>
      <c r="P13" s="15">
        <f t="shared" si="0"/>
        <v>44</v>
      </c>
      <c r="Q13" s="23">
        <f t="shared" ca="1" si="8"/>
        <v>23.655913978494599</v>
      </c>
      <c r="R13" s="15">
        <v>28</v>
      </c>
      <c r="S13" s="15">
        <v>80</v>
      </c>
      <c r="T13" s="15"/>
      <c r="U13" s="15"/>
      <c r="V13" s="15"/>
      <c r="W13" s="15">
        <v>1</v>
      </c>
      <c r="X13" s="15"/>
      <c r="Y13" s="15"/>
      <c r="Z13" s="15">
        <v>24</v>
      </c>
      <c r="AA13" s="15">
        <v>4</v>
      </c>
      <c r="AB13" s="15">
        <v>3</v>
      </c>
      <c r="AC13" s="15"/>
      <c r="AD13" s="15"/>
      <c r="AE13" s="15"/>
      <c r="AF13" s="15"/>
      <c r="AG13" s="15">
        <v>11</v>
      </c>
      <c r="AH13" s="15">
        <f t="shared" si="1"/>
        <v>43</v>
      </c>
      <c r="AI13" s="23">
        <f t="shared" ca="1" si="2"/>
        <v>22.872340425531899</v>
      </c>
      <c r="AJ13" s="15">
        <v>36</v>
      </c>
      <c r="AK13" s="15">
        <v>81</v>
      </c>
      <c r="AL13" s="23">
        <f t="shared" ca="1" si="3"/>
        <v>23.264127202013299</v>
      </c>
      <c r="AM13" s="15"/>
      <c r="AN13" s="36">
        <f t="shared" ca="1" si="4"/>
        <v>187</v>
      </c>
      <c r="AO13" s="46">
        <f t="shared" ca="1" si="5"/>
        <v>187</v>
      </c>
      <c r="AP13" s="37"/>
      <c r="AQ13" s="46">
        <v>2</v>
      </c>
      <c r="AR13" s="36">
        <v>1</v>
      </c>
      <c r="AS13" s="46"/>
      <c r="AT13" s="36">
        <f t="shared" ca="1" si="6"/>
        <v>186</v>
      </c>
      <c r="AU13" s="46">
        <f t="shared" ca="1" si="7"/>
        <v>188</v>
      </c>
      <c r="AV13" s="45"/>
      <c r="AW13" s="15"/>
    </row>
    <row r="14" spans="1:50">
      <c r="A14" s="16">
        <v>7</v>
      </c>
      <c r="B14" s="15"/>
      <c r="C14" s="15">
        <v>5</v>
      </c>
      <c r="D14" s="15"/>
      <c r="E14" s="15">
        <v>4</v>
      </c>
      <c r="F14" s="15"/>
      <c r="G14" s="15">
        <v>2</v>
      </c>
      <c r="H14" s="15">
        <v>14</v>
      </c>
      <c r="I14" s="15">
        <v>2</v>
      </c>
      <c r="J14" s="15"/>
      <c r="K14" s="15"/>
      <c r="L14" s="15"/>
      <c r="M14" s="15">
        <v>1</v>
      </c>
      <c r="N14" s="15"/>
      <c r="O14" s="15">
        <v>27</v>
      </c>
      <c r="P14" s="15">
        <f t="shared" si="0"/>
        <v>55</v>
      </c>
      <c r="Q14" s="23">
        <f t="shared" ca="1" si="8"/>
        <v>29.255319148936199</v>
      </c>
      <c r="R14" s="15">
        <v>42</v>
      </c>
      <c r="S14" s="15">
        <v>105</v>
      </c>
      <c r="T14" s="15"/>
      <c r="U14" s="15">
        <v>5</v>
      </c>
      <c r="V14" s="15"/>
      <c r="W14" s="15">
        <v>6</v>
      </c>
      <c r="X14" s="15"/>
      <c r="Y14" s="15"/>
      <c r="Z14" s="15">
        <v>16</v>
      </c>
      <c r="AA14" s="15">
        <v>2</v>
      </c>
      <c r="AB14" s="15"/>
      <c r="AC14" s="15"/>
      <c r="AD14" s="15"/>
      <c r="AE14" s="15"/>
      <c r="AF14" s="15"/>
      <c r="AG14" s="15">
        <v>17</v>
      </c>
      <c r="AH14" s="15">
        <v>55</v>
      </c>
      <c r="AI14" s="23">
        <f t="shared" ca="1" si="2"/>
        <v>29.411764705882401</v>
      </c>
      <c r="AJ14" s="15">
        <v>38</v>
      </c>
      <c r="AK14" s="15">
        <v>93</v>
      </c>
      <c r="AL14" s="23">
        <f t="shared" ca="1" si="3"/>
        <v>29.3335419274093</v>
      </c>
      <c r="AM14" s="15"/>
      <c r="AN14" s="36">
        <f t="shared" ca="1" si="4"/>
        <v>188</v>
      </c>
      <c r="AO14" s="46">
        <f t="shared" ca="1" si="5"/>
        <v>189</v>
      </c>
      <c r="AP14" s="37"/>
      <c r="AQ14" s="46"/>
      <c r="AR14" s="36"/>
      <c r="AS14" s="46">
        <v>1</v>
      </c>
      <c r="AT14" s="36">
        <f t="shared" ca="1" si="6"/>
        <v>188</v>
      </c>
      <c r="AU14" s="46">
        <f t="shared" ca="1" si="7"/>
        <v>187</v>
      </c>
      <c r="AV14" s="45"/>
      <c r="AW14" s="15"/>
    </row>
    <row r="15" spans="1:50">
      <c r="A15" s="16">
        <v>8</v>
      </c>
      <c r="B15" s="15"/>
      <c r="C15" s="15">
        <v>6</v>
      </c>
      <c r="D15" s="15"/>
      <c r="E15" s="15"/>
      <c r="F15" s="15"/>
      <c r="G15" s="15">
        <v>1</v>
      </c>
      <c r="H15" s="15">
        <v>33</v>
      </c>
      <c r="I15" s="15">
        <v>2</v>
      </c>
      <c r="J15" s="15">
        <v>2</v>
      </c>
      <c r="K15" s="15"/>
      <c r="L15" s="15"/>
      <c r="M15" s="15"/>
      <c r="N15" s="15"/>
      <c r="O15" s="15">
        <v>19</v>
      </c>
      <c r="P15" s="15">
        <f t="shared" si="0"/>
        <v>63</v>
      </c>
      <c r="Q15" s="23">
        <f t="shared" ca="1" si="8"/>
        <v>33.689839572192497</v>
      </c>
      <c r="R15" s="15">
        <v>8</v>
      </c>
      <c r="S15" s="15">
        <v>76</v>
      </c>
      <c r="T15" s="15"/>
      <c r="U15" s="15">
        <v>3</v>
      </c>
      <c r="V15" s="15"/>
      <c r="W15" s="15">
        <v>2</v>
      </c>
      <c r="X15" s="15"/>
      <c r="Y15" s="15">
        <v>5</v>
      </c>
      <c r="Z15" s="15">
        <v>32</v>
      </c>
      <c r="AA15" s="15">
        <v>3</v>
      </c>
      <c r="AB15" s="15">
        <v>2</v>
      </c>
      <c r="AC15" s="15"/>
      <c r="AD15" s="15"/>
      <c r="AE15" s="15"/>
      <c r="AF15" s="15"/>
      <c r="AG15" s="15">
        <v>17</v>
      </c>
      <c r="AH15" s="15">
        <f t="shared" si="1"/>
        <v>64</v>
      </c>
      <c r="AI15" s="23">
        <f t="shared" ca="1" si="2"/>
        <v>34.408602150537597</v>
      </c>
      <c r="AJ15" s="15">
        <v>6</v>
      </c>
      <c r="AK15" s="15">
        <v>74</v>
      </c>
      <c r="AL15" s="23">
        <f t="shared" ca="1" si="3"/>
        <v>34.0492208613651</v>
      </c>
      <c r="AM15" s="15"/>
      <c r="AN15" s="36">
        <f t="shared" ca="1" si="4"/>
        <v>187</v>
      </c>
      <c r="AO15" s="46">
        <f t="shared" ca="1" si="5"/>
        <v>186</v>
      </c>
      <c r="AP15" s="37"/>
      <c r="AQ15" s="46"/>
      <c r="AR15" s="36"/>
      <c r="AS15" s="46">
        <v>1</v>
      </c>
      <c r="AT15" s="36">
        <f t="shared" ca="1" si="6"/>
        <v>187</v>
      </c>
      <c r="AU15" s="46">
        <f t="shared" ca="1" si="7"/>
        <v>186</v>
      </c>
      <c r="AV15" s="45"/>
      <c r="AW15" s="15"/>
    </row>
    <row r="16" spans="1:50">
      <c r="A16" s="16">
        <v>9</v>
      </c>
      <c r="B16" s="15"/>
      <c r="C16" s="15">
        <v>7</v>
      </c>
      <c r="D16" s="15"/>
      <c r="E16" s="15"/>
      <c r="F16" s="15">
        <v>1</v>
      </c>
      <c r="G16" s="15">
        <v>4</v>
      </c>
      <c r="H16" s="15">
        <v>2</v>
      </c>
      <c r="I16" s="15">
        <v>8</v>
      </c>
      <c r="J16" s="15"/>
      <c r="K16" s="15"/>
      <c r="L16" s="15"/>
      <c r="M16" s="15"/>
      <c r="N16" s="15"/>
      <c r="O16" s="15">
        <v>23</v>
      </c>
      <c r="P16" s="15">
        <f t="shared" si="0"/>
        <v>45</v>
      </c>
      <c r="Q16" s="23">
        <f t="shared" ca="1" si="8"/>
        <v>28.301886792452802</v>
      </c>
      <c r="R16" s="15">
        <v>21</v>
      </c>
      <c r="S16" s="15">
        <v>71</v>
      </c>
      <c r="T16" s="15"/>
      <c r="U16" s="15">
        <v>3</v>
      </c>
      <c r="V16" s="15"/>
      <c r="W16" s="15">
        <v>4</v>
      </c>
      <c r="X16" s="15"/>
      <c r="Y16" s="15"/>
      <c r="Z16" s="15">
        <v>5</v>
      </c>
      <c r="AA16" s="15"/>
      <c r="AB16" s="15">
        <v>6</v>
      </c>
      <c r="AC16" s="15"/>
      <c r="AD16" s="15"/>
      <c r="AE16" s="15"/>
      <c r="AF16" s="15"/>
      <c r="AG16" s="15">
        <v>24</v>
      </c>
      <c r="AH16" s="15">
        <f t="shared" si="1"/>
        <v>42</v>
      </c>
      <c r="AI16" s="23">
        <f t="shared" ca="1" si="2"/>
        <v>26.415094339622598</v>
      </c>
      <c r="AJ16" s="15">
        <v>23</v>
      </c>
      <c r="AK16" s="15">
        <v>66</v>
      </c>
      <c r="AL16" s="23">
        <f t="shared" ca="1" si="3"/>
        <v>27.358490566037698</v>
      </c>
      <c r="AM16" s="15"/>
      <c r="AN16" s="36">
        <f t="shared" ca="1" si="4"/>
        <v>159</v>
      </c>
      <c r="AO16" s="46">
        <f t="shared" ca="1" si="5"/>
        <v>156</v>
      </c>
      <c r="AP16" s="37"/>
      <c r="AQ16" s="46"/>
      <c r="AR16" s="36"/>
      <c r="AS16" s="46"/>
      <c r="AT16" s="36">
        <f t="shared" ca="1" si="6"/>
        <v>159</v>
      </c>
      <c r="AU16" s="46">
        <f t="shared" ca="1" si="7"/>
        <v>159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9">SUM(B8:B20)</f>
        <v>8</v>
      </c>
      <c r="C39" s="16">
        <f t="shared" si="9"/>
        <v>54</v>
      </c>
      <c r="D39" s="16">
        <f t="shared" si="9"/>
        <v>0</v>
      </c>
      <c r="E39" s="16">
        <f t="shared" si="9"/>
        <v>28</v>
      </c>
      <c r="F39" s="16">
        <f t="shared" si="9"/>
        <v>6</v>
      </c>
      <c r="G39" s="16">
        <f t="shared" si="9"/>
        <v>17</v>
      </c>
      <c r="H39" s="16">
        <f t="shared" si="9"/>
        <v>153</v>
      </c>
      <c r="I39" s="16">
        <f t="shared" si="9"/>
        <v>21</v>
      </c>
      <c r="J39" s="16">
        <f t="shared" si="9"/>
        <v>26</v>
      </c>
      <c r="K39" s="16">
        <f t="shared" si="9"/>
        <v>0</v>
      </c>
      <c r="L39" s="16">
        <f t="shared" si="9"/>
        <v>1</v>
      </c>
      <c r="M39" s="16">
        <f t="shared" si="9"/>
        <v>7</v>
      </c>
      <c r="N39" s="16">
        <f t="shared" si="9"/>
        <v>0</v>
      </c>
      <c r="O39" s="16">
        <f t="shared" si="9"/>
        <v>283</v>
      </c>
      <c r="P39" s="16">
        <f t="shared" si="9"/>
        <v>604</v>
      </c>
      <c r="Q39" s="25">
        <f ca="1">IF(P39=0,0,(P39/AT39)*100)</f>
        <v>31.623036649214701</v>
      </c>
      <c r="R39" s="16">
        <f t="shared" ref="R39:AH39" si="10">SUM(R8:R20)</f>
        <v>225</v>
      </c>
      <c r="S39" s="16">
        <f t="shared" si="10"/>
        <v>855</v>
      </c>
      <c r="T39" s="16">
        <f t="shared" si="10"/>
        <v>5</v>
      </c>
      <c r="U39" s="16">
        <f t="shared" si="10"/>
        <v>40</v>
      </c>
      <c r="V39" s="16">
        <f t="shared" si="10"/>
        <v>0</v>
      </c>
      <c r="W39" s="16">
        <f t="shared" si="10"/>
        <v>27</v>
      </c>
      <c r="X39" s="16">
        <f t="shared" si="10"/>
        <v>1</v>
      </c>
      <c r="Y39" s="16">
        <f t="shared" si="10"/>
        <v>10</v>
      </c>
      <c r="Z39" s="16">
        <f t="shared" si="10"/>
        <v>156</v>
      </c>
      <c r="AA39" s="16">
        <f t="shared" si="10"/>
        <v>21</v>
      </c>
      <c r="AB39" s="16">
        <f t="shared" si="10"/>
        <v>30</v>
      </c>
      <c r="AC39" s="16">
        <f t="shared" si="10"/>
        <v>0</v>
      </c>
      <c r="AD39" s="16">
        <f t="shared" si="10"/>
        <v>0</v>
      </c>
      <c r="AE39" s="16">
        <f t="shared" si="10"/>
        <v>0</v>
      </c>
      <c r="AF39" s="16">
        <f t="shared" si="10"/>
        <v>0</v>
      </c>
      <c r="AG39" s="16">
        <f t="shared" si="10"/>
        <v>259</v>
      </c>
      <c r="AH39" s="16">
        <f t="shared" si="10"/>
        <v>558</v>
      </c>
      <c r="AI39" s="25">
        <f ca="1">IF(AH39=0,0,(AH39/AU39)*100)</f>
        <v>29.8117154811715</v>
      </c>
      <c r="AJ39" s="16">
        <f t="shared" ref="AJ39:AM39" si="11">SUM(AJ8:AJ20)</f>
        <v>289</v>
      </c>
      <c r="AK39" s="16">
        <f t="shared" si="11"/>
        <v>786</v>
      </c>
      <c r="AL39" s="25">
        <f ca="1">(Q39+AI39)/2</f>
        <v>30.7173760651931</v>
      </c>
      <c r="AM39" s="38">
        <f t="shared" si="11"/>
        <v>0</v>
      </c>
      <c r="AN39" s="40">
        <f ca="1">SUM(AN8:AN37)</f>
        <v>1911</v>
      </c>
      <c r="AO39" s="40">
        <f ca="1">SUM(AO8:AO37)</f>
        <v>1911</v>
      </c>
      <c r="AP39" s="38">
        <f t="shared" ref="AP39:AS39" si="12">SUM(AP7:AP20)</f>
        <v>0</v>
      </c>
      <c r="AQ39" s="52">
        <f t="shared" si="12"/>
        <v>11</v>
      </c>
      <c r="AR39" s="54">
        <f t="shared" si="12"/>
        <v>1</v>
      </c>
      <c r="AS39" s="54">
        <f t="shared" si="12"/>
        <v>9</v>
      </c>
      <c r="AT39" s="40">
        <f ca="1">SUM(AT8:AT37)</f>
        <v>1910</v>
      </c>
      <c r="AU39" s="55">
        <f ca="1">SUM(AU8:AU37)</f>
        <v>1912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 t="shared" ref="B42:O42" si="13">B39+T39</f>
        <v>13</v>
      </c>
      <c r="C42" s="10">
        <f t="shared" si="13"/>
        <v>94</v>
      </c>
      <c r="D42" s="10">
        <f t="shared" si="13"/>
        <v>0</v>
      </c>
      <c r="E42" s="10">
        <f t="shared" si="13"/>
        <v>55</v>
      </c>
      <c r="F42" s="10">
        <f t="shared" si="13"/>
        <v>7</v>
      </c>
      <c r="G42" s="10">
        <f t="shared" si="13"/>
        <v>27</v>
      </c>
      <c r="H42" s="10">
        <f t="shared" si="13"/>
        <v>309</v>
      </c>
      <c r="I42" s="10">
        <f t="shared" si="13"/>
        <v>42</v>
      </c>
      <c r="J42" s="10">
        <f t="shared" si="13"/>
        <v>56</v>
      </c>
      <c r="K42" s="10">
        <f t="shared" si="13"/>
        <v>0</v>
      </c>
      <c r="L42" s="10">
        <f t="shared" si="13"/>
        <v>1</v>
      </c>
      <c r="M42" s="10">
        <f t="shared" si="13"/>
        <v>7</v>
      </c>
      <c r="N42" s="10">
        <f t="shared" si="13"/>
        <v>0</v>
      </c>
      <c r="O42" s="10">
        <f t="shared" si="13"/>
        <v>542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2" orientation="landscape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/>
    <pageSetUpPr fitToPage="1"/>
  </sheetPr>
  <dimension ref="A1:AX43"/>
  <sheetViews>
    <sheetView workbookViewId="0">
      <pane xSplit="1" ySplit="6" topLeftCell="S7" activePane="bottomRight" state="frozen"/>
      <selection pane="topRight"/>
      <selection pane="bottomLeft"/>
      <selection pane="bottomRight" activeCell="AN15" sqref="AN15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26</v>
      </c>
      <c r="AO2" s="86"/>
      <c r="AP2" s="86"/>
      <c r="AQ2" s="92" t="s">
        <v>43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8</v>
      </c>
      <c r="D8" s="15"/>
      <c r="E8" s="15">
        <v>3</v>
      </c>
      <c r="F8" s="15">
        <v>3</v>
      </c>
      <c r="G8" s="15"/>
      <c r="H8" s="15">
        <v>34</v>
      </c>
      <c r="I8" s="15">
        <v>3</v>
      </c>
      <c r="J8" s="15"/>
      <c r="K8" s="15"/>
      <c r="L8" s="15"/>
      <c r="M8" s="15"/>
      <c r="N8" s="15"/>
      <c r="O8" s="15">
        <v>38</v>
      </c>
      <c r="P8" s="15">
        <f t="shared" ref="P8:P16" si="0">SUM(B8:O8)</f>
        <v>89</v>
      </c>
      <c r="Q8" s="23">
        <f t="shared" ref="Q8:Q16" si="1">IF(P8=0,0,(P8/AT8)*100)</f>
        <v>28.525641025641001</v>
      </c>
      <c r="R8" s="15">
        <v>26</v>
      </c>
      <c r="S8" s="15">
        <v>115</v>
      </c>
      <c r="T8" s="15"/>
      <c r="U8" s="15">
        <v>11</v>
      </c>
      <c r="V8" s="15"/>
      <c r="W8" s="15">
        <v>1</v>
      </c>
      <c r="X8" s="15"/>
      <c r="Y8" s="15">
        <v>2</v>
      </c>
      <c r="Z8" s="15">
        <v>31</v>
      </c>
      <c r="AA8" s="15">
        <v>2</v>
      </c>
      <c r="AB8" s="15"/>
      <c r="AC8" s="15"/>
      <c r="AD8" s="15"/>
      <c r="AE8" s="15"/>
      <c r="AF8" s="15"/>
      <c r="AG8" s="15">
        <v>36</v>
      </c>
      <c r="AH8" s="15">
        <f t="shared" ref="AH8:AH13" si="2">SUM(T8:AG8)</f>
        <v>83</v>
      </c>
      <c r="AI8" s="23">
        <f t="shared" ref="AI8:AI16" si="3">IF(AH8=0,0,(AH8/AU8)*100)</f>
        <v>26.7741935483871</v>
      </c>
      <c r="AJ8" s="15">
        <v>83</v>
      </c>
      <c r="AK8" s="15">
        <v>104</v>
      </c>
      <c r="AL8" s="23">
        <f t="shared" ref="AL8:AL16" si="4">(Q8+AI8)/2</f>
        <v>27.649917287014102</v>
      </c>
      <c r="AM8" s="15"/>
      <c r="AN8" s="36">
        <v>312</v>
      </c>
      <c r="AO8" s="46">
        <f t="shared" ref="AO8:AO16" si="5">AN8+AK8-AM8</f>
        <v>416</v>
      </c>
      <c r="AP8" s="37"/>
      <c r="AQ8" s="46">
        <v>2</v>
      </c>
      <c r="AR8" s="36"/>
      <c r="AS8" s="46">
        <v>4</v>
      </c>
      <c r="AT8" s="36">
        <f t="shared" ref="AT8:AT16" si="6">AN8+AP8-AR8</f>
        <v>312</v>
      </c>
      <c r="AU8" s="46">
        <f t="shared" ref="AU8:AU16" si="7">AT8+AQ8-AS8</f>
        <v>310</v>
      </c>
      <c r="AV8" s="45"/>
      <c r="AW8" s="15"/>
    </row>
    <row r="9" spans="1:50">
      <c r="A9" s="16">
        <v>2</v>
      </c>
      <c r="B9" s="15"/>
      <c r="C9" s="15">
        <v>8</v>
      </c>
      <c r="D9" s="15"/>
      <c r="E9" s="15">
        <v>7</v>
      </c>
      <c r="F9" s="15"/>
      <c r="G9" s="15">
        <v>1</v>
      </c>
      <c r="H9" s="15">
        <v>1</v>
      </c>
      <c r="I9" s="15">
        <v>1</v>
      </c>
      <c r="J9" s="15">
        <v>2</v>
      </c>
      <c r="K9" s="15"/>
      <c r="L9" s="15"/>
      <c r="M9" s="15"/>
      <c r="N9" s="15"/>
      <c r="O9" s="15">
        <v>59</v>
      </c>
      <c r="P9" s="15">
        <f t="shared" si="0"/>
        <v>79</v>
      </c>
      <c r="Q9" s="23">
        <f t="shared" si="1"/>
        <v>38.1642512077295</v>
      </c>
      <c r="R9" s="15">
        <v>20</v>
      </c>
      <c r="S9" s="15">
        <v>101</v>
      </c>
      <c r="T9" s="15"/>
      <c r="U9" s="15">
        <v>6</v>
      </c>
      <c r="V9" s="15"/>
      <c r="W9" s="15">
        <v>6</v>
      </c>
      <c r="X9" s="15"/>
      <c r="Y9" s="15"/>
      <c r="Z9" s="15">
        <v>3</v>
      </c>
      <c r="AA9" s="15">
        <v>4</v>
      </c>
      <c r="AB9" s="15">
        <v>2</v>
      </c>
      <c r="AC9" s="15"/>
      <c r="AD9" s="15"/>
      <c r="AE9" s="15"/>
      <c r="AF9" s="15"/>
      <c r="AG9" s="15">
        <v>58</v>
      </c>
      <c r="AH9" s="15">
        <f t="shared" si="2"/>
        <v>79</v>
      </c>
      <c r="AI9" s="23">
        <f t="shared" si="3"/>
        <v>38.536585365853703</v>
      </c>
      <c r="AJ9" s="15">
        <v>23</v>
      </c>
      <c r="AK9" s="15">
        <v>104</v>
      </c>
      <c r="AL9" s="23">
        <f t="shared" si="4"/>
        <v>38.350418286791601</v>
      </c>
      <c r="AM9" s="15"/>
      <c r="AN9" s="36">
        <v>207</v>
      </c>
      <c r="AO9" s="46">
        <f t="shared" si="5"/>
        <v>311</v>
      </c>
      <c r="AP9" s="37"/>
      <c r="AQ9" s="46"/>
      <c r="AR9" s="36"/>
      <c r="AS9" s="46">
        <v>2</v>
      </c>
      <c r="AT9" s="36">
        <f t="shared" si="6"/>
        <v>207</v>
      </c>
      <c r="AU9" s="46">
        <f t="shared" si="7"/>
        <v>205</v>
      </c>
      <c r="AV9" s="45"/>
      <c r="AW9" s="15"/>
    </row>
    <row r="10" spans="1:50">
      <c r="A10" s="16">
        <v>3</v>
      </c>
      <c r="B10" s="15">
        <v>5</v>
      </c>
      <c r="C10" s="15">
        <v>10</v>
      </c>
      <c r="D10" s="15"/>
      <c r="E10" s="15">
        <v>7</v>
      </c>
      <c r="F10" s="15">
        <v>1</v>
      </c>
      <c r="G10" s="15"/>
      <c r="H10" s="15">
        <v>6</v>
      </c>
      <c r="I10" s="15">
        <v>1</v>
      </c>
      <c r="J10" s="15">
        <v>3</v>
      </c>
      <c r="K10" s="15"/>
      <c r="L10" s="15">
        <v>1</v>
      </c>
      <c r="M10" s="15"/>
      <c r="N10" s="15"/>
      <c r="O10" s="15">
        <v>57</v>
      </c>
      <c r="P10" s="15">
        <f t="shared" si="0"/>
        <v>91</v>
      </c>
      <c r="Q10" s="23">
        <f t="shared" si="1"/>
        <v>35</v>
      </c>
      <c r="R10" s="15">
        <v>25</v>
      </c>
      <c r="S10" s="15">
        <v>116</v>
      </c>
      <c r="T10" s="15">
        <v>5</v>
      </c>
      <c r="U10" s="15">
        <v>6</v>
      </c>
      <c r="V10" s="15"/>
      <c r="W10" s="15">
        <v>2</v>
      </c>
      <c r="X10" s="15"/>
      <c r="Y10" s="15"/>
      <c r="Z10" s="15">
        <v>6</v>
      </c>
      <c r="AA10" s="15"/>
      <c r="AB10" s="15">
        <v>2</v>
      </c>
      <c r="AC10" s="15"/>
      <c r="AD10" s="15"/>
      <c r="AE10" s="15"/>
      <c r="AF10" s="15"/>
      <c r="AG10" s="15">
        <v>51</v>
      </c>
      <c r="AH10" s="15">
        <f t="shared" si="2"/>
        <v>72</v>
      </c>
      <c r="AI10" s="23">
        <f t="shared" si="3"/>
        <v>27.692307692307701</v>
      </c>
      <c r="AJ10" s="15">
        <v>20</v>
      </c>
      <c r="AK10" s="15">
        <v>92</v>
      </c>
      <c r="AL10" s="23">
        <f t="shared" si="4"/>
        <v>31.346153846153801</v>
      </c>
      <c r="AM10" s="15"/>
      <c r="AN10" s="36">
        <v>260</v>
      </c>
      <c r="AO10" s="46">
        <f t="shared" si="5"/>
        <v>352</v>
      </c>
      <c r="AP10" s="37"/>
      <c r="AQ10" s="46"/>
      <c r="AR10" s="36"/>
      <c r="AS10" s="46"/>
      <c r="AT10" s="36">
        <f t="shared" si="6"/>
        <v>260</v>
      </c>
      <c r="AU10" s="46">
        <f t="shared" si="7"/>
        <v>260</v>
      </c>
      <c r="AV10" s="45"/>
      <c r="AW10" s="15"/>
    </row>
    <row r="11" spans="1:50">
      <c r="A11" s="16">
        <v>4</v>
      </c>
      <c r="B11" s="15">
        <v>3</v>
      </c>
      <c r="C11" s="15">
        <v>4</v>
      </c>
      <c r="D11" s="15"/>
      <c r="E11" s="15">
        <v>4</v>
      </c>
      <c r="F11" s="15">
        <v>1</v>
      </c>
      <c r="G11" s="15">
        <v>7</v>
      </c>
      <c r="H11" s="15">
        <v>1</v>
      </c>
      <c r="I11" s="15">
        <v>1</v>
      </c>
      <c r="J11" s="15">
        <v>9</v>
      </c>
      <c r="K11" s="15"/>
      <c r="L11" s="15"/>
      <c r="M11" s="15">
        <v>2</v>
      </c>
      <c r="N11" s="15"/>
      <c r="O11" s="15">
        <v>25</v>
      </c>
      <c r="P11" s="15">
        <f t="shared" si="0"/>
        <v>57</v>
      </c>
      <c r="Q11" s="23">
        <f t="shared" si="1"/>
        <v>31.6666666666667</v>
      </c>
      <c r="R11" s="15">
        <v>20</v>
      </c>
      <c r="S11" s="15">
        <v>75</v>
      </c>
      <c r="T11" s="15"/>
      <c r="U11" s="15">
        <v>4</v>
      </c>
      <c r="V11" s="15"/>
      <c r="W11" s="15">
        <v>4</v>
      </c>
      <c r="X11" s="15"/>
      <c r="Y11" s="15">
        <v>2</v>
      </c>
      <c r="Z11" s="15">
        <v>6</v>
      </c>
      <c r="AA11" s="15">
        <v>2</v>
      </c>
      <c r="AB11" s="15">
        <v>8</v>
      </c>
      <c r="AC11" s="15"/>
      <c r="AD11" s="15"/>
      <c r="AE11" s="15"/>
      <c r="AF11" s="15"/>
      <c r="AG11" s="15">
        <v>22</v>
      </c>
      <c r="AH11" s="15">
        <f t="shared" si="2"/>
        <v>48</v>
      </c>
      <c r="AI11" s="23">
        <f t="shared" si="3"/>
        <v>26.086956521739101</v>
      </c>
      <c r="AJ11" s="15">
        <v>20</v>
      </c>
      <c r="AK11" s="15">
        <v>59</v>
      </c>
      <c r="AL11" s="23">
        <f t="shared" si="4"/>
        <v>28.876811594202898</v>
      </c>
      <c r="AM11" s="15"/>
      <c r="AN11" s="36">
        <v>180</v>
      </c>
      <c r="AO11" s="46">
        <f t="shared" si="5"/>
        <v>239</v>
      </c>
      <c r="AP11" s="37"/>
      <c r="AQ11" s="46">
        <v>4</v>
      </c>
      <c r="AR11" s="36"/>
      <c r="AS11" s="46"/>
      <c r="AT11" s="36">
        <f t="shared" si="6"/>
        <v>180</v>
      </c>
      <c r="AU11" s="46">
        <f t="shared" si="7"/>
        <v>184</v>
      </c>
      <c r="AV11" s="45"/>
      <c r="AW11" s="15"/>
    </row>
    <row r="12" spans="1:50">
      <c r="A12" s="16">
        <v>5</v>
      </c>
      <c r="B12" s="15"/>
      <c r="C12" s="15">
        <v>6</v>
      </c>
      <c r="D12" s="15"/>
      <c r="E12" s="15">
        <v>1</v>
      </c>
      <c r="F12" s="15"/>
      <c r="G12" s="15">
        <v>2</v>
      </c>
      <c r="H12" s="15">
        <v>35</v>
      </c>
      <c r="I12" s="15">
        <v>2</v>
      </c>
      <c r="J12" s="15">
        <v>7</v>
      </c>
      <c r="K12" s="15"/>
      <c r="L12" s="15"/>
      <c r="M12" s="15">
        <v>4</v>
      </c>
      <c r="N12" s="15"/>
      <c r="O12" s="15">
        <v>24</v>
      </c>
      <c r="P12" s="15">
        <f t="shared" si="0"/>
        <v>81</v>
      </c>
      <c r="Q12" s="23">
        <f t="shared" si="1"/>
        <v>34.177215189873401</v>
      </c>
      <c r="R12" s="15">
        <v>35</v>
      </c>
      <c r="S12" s="15">
        <v>116</v>
      </c>
      <c r="T12" s="15"/>
      <c r="U12" s="15">
        <v>2</v>
      </c>
      <c r="V12" s="15"/>
      <c r="W12" s="15">
        <v>1</v>
      </c>
      <c r="X12" s="15">
        <v>1</v>
      </c>
      <c r="Y12" s="15">
        <v>1</v>
      </c>
      <c r="Z12" s="15">
        <v>33</v>
      </c>
      <c r="AA12" s="15">
        <v>4</v>
      </c>
      <c r="AB12" s="15">
        <v>7</v>
      </c>
      <c r="AC12" s="15"/>
      <c r="AD12" s="15"/>
      <c r="AE12" s="15"/>
      <c r="AF12" s="15"/>
      <c r="AG12" s="15">
        <v>23</v>
      </c>
      <c r="AH12" s="15">
        <f t="shared" si="2"/>
        <v>72</v>
      </c>
      <c r="AI12" s="23">
        <f t="shared" si="3"/>
        <v>30.508474576271201</v>
      </c>
      <c r="AJ12" s="15">
        <v>40</v>
      </c>
      <c r="AK12" s="15">
        <v>113</v>
      </c>
      <c r="AL12" s="23">
        <f t="shared" si="4"/>
        <v>32.342844883072303</v>
      </c>
      <c r="AM12" s="15"/>
      <c r="AN12" s="36">
        <v>237</v>
      </c>
      <c r="AO12" s="46">
        <f t="shared" si="5"/>
        <v>350</v>
      </c>
      <c r="AP12" s="37"/>
      <c r="AQ12" s="46">
        <v>1</v>
      </c>
      <c r="AR12" s="36"/>
      <c r="AS12" s="46">
        <v>2</v>
      </c>
      <c r="AT12" s="36">
        <f t="shared" si="6"/>
        <v>237</v>
      </c>
      <c r="AU12" s="46">
        <f t="shared" si="7"/>
        <v>236</v>
      </c>
      <c r="AV12" s="45"/>
      <c r="AW12" s="15"/>
    </row>
    <row r="13" spans="1:50">
      <c r="A13" s="16">
        <v>6</v>
      </c>
      <c r="B13" s="15"/>
      <c r="C13" s="15"/>
      <c r="D13" s="15"/>
      <c r="E13" s="15">
        <v>2</v>
      </c>
      <c r="F13" s="15"/>
      <c r="G13" s="15"/>
      <c r="H13" s="15">
        <v>27</v>
      </c>
      <c r="I13" s="15">
        <v>1</v>
      </c>
      <c r="J13" s="15">
        <v>3</v>
      </c>
      <c r="K13" s="15"/>
      <c r="L13" s="15"/>
      <c r="M13" s="15"/>
      <c r="N13" s="15"/>
      <c r="O13" s="15">
        <v>11</v>
      </c>
      <c r="P13" s="15">
        <f t="shared" si="0"/>
        <v>44</v>
      </c>
      <c r="Q13" s="23">
        <f t="shared" si="1"/>
        <v>23.529411764705898</v>
      </c>
      <c r="R13" s="15">
        <v>28</v>
      </c>
      <c r="S13" s="15">
        <v>80</v>
      </c>
      <c r="T13" s="15"/>
      <c r="U13" s="15"/>
      <c r="V13" s="15"/>
      <c r="W13" s="15">
        <v>1</v>
      </c>
      <c r="X13" s="15"/>
      <c r="Y13" s="15"/>
      <c r="Z13" s="15">
        <v>24</v>
      </c>
      <c r="AA13" s="15">
        <v>4</v>
      </c>
      <c r="AB13" s="15">
        <v>3</v>
      </c>
      <c r="AC13" s="15"/>
      <c r="AD13" s="15"/>
      <c r="AE13" s="15"/>
      <c r="AF13" s="15"/>
      <c r="AG13" s="15">
        <v>11</v>
      </c>
      <c r="AH13" s="15">
        <f t="shared" si="2"/>
        <v>43</v>
      </c>
      <c r="AI13" s="23">
        <f t="shared" si="3"/>
        <v>23.118279569892501</v>
      </c>
      <c r="AJ13" s="15">
        <v>36</v>
      </c>
      <c r="AK13" s="15">
        <v>81</v>
      </c>
      <c r="AL13" s="23">
        <f t="shared" si="4"/>
        <v>23.323845667299199</v>
      </c>
      <c r="AM13" s="15"/>
      <c r="AN13" s="36">
        <v>187</v>
      </c>
      <c r="AO13" s="46">
        <f t="shared" si="5"/>
        <v>268</v>
      </c>
      <c r="AP13" s="37"/>
      <c r="AQ13" s="46">
        <v>1</v>
      </c>
      <c r="AR13" s="36"/>
      <c r="AS13" s="46">
        <v>2</v>
      </c>
      <c r="AT13" s="36">
        <f t="shared" si="6"/>
        <v>187</v>
      </c>
      <c r="AU13" s="46">
        <f t="shared" si="7"/>
        <v>186</v>
      </c>
      <c r="AV13" s="45"/>
      <c r="AW13" s="15"/>
    </row>
    <row r="14" spans="1:50">
      <c r="A14" s="16">
        <v>7</v>
      </c>
      <c r="B14" s="15"/>
      <c r="C14" s="15">
        <v>5</v>
      </c>
      <c r="D14" s="15"/>
      <c r="E14" s="15">
        <v>4</v>
      </c>
      <c r="F14" s="15"/>
      <c r="G14" s="15">
        <v>2</v>
      </c>
      <c r="H14" s="15">
        <v>14</v>
      </c>
      <c r="I14" s="15">
        <v>2</v>
      </c>
      <c r="J14" s="15"/>
      <c r="K14" s="15"/>
      <c r="L14" s="15"/>
      <c r="M14" s="15">
        <v>1</v>
      </c>
      <c r="N14" s="15"/>
      <c r="O14" s="15">
        <v>27</v>
      </c>
      <c r="P14" s="15">
        <f t="shared" si="0"/>
        <v>55</v>
      </c>
      <c r="Q14" s="23">
        <f t="shared" si="1"/>
        <v>29.100529100529101</v>
      </c>
      <c r="R14" s="15">
        <v>42</v>
      </c>
      <c r="S14" s="15">
        <v>105</v>
      </c>
      <c r="T14" s="15"/>
      <c r="U14" s="15">
        <v>5</v>
      </c>
      <c r="V14" s="15"/>
      <c r="W14" s="15">
        <v>6</v>
      </c>
      <c r="X14" s="15"/>
      <c r="Y14" s="15"/>
      <c r="Z14" s="15">
        <v>16</v>
      </c>
      <c r="AA14" s="15">
        <v>2</v>
      </c>
      <c r="AB14" s="15"/>
      <c r="AC14" s="15"/>
      <c r="AD14" s="15"/>
      <c r="AE14" s="15"/>
      <c r="AF14" s="15"/>
      <c r="AG14" s="15">
        <v>17</v>
      </c>
      <c r="AH14" s="15">
        <v>55</v>
      </c>
      <c r="AI14" s="23">
        <f t="shared" si="3"/>
        <v>29.100529100529101</v>
      </c>
      <c r="AJ14" s="15">
        <v>38</v>
      </c>
      <c r="AK14" s="15">
        <v>93</v>
      </c>
      <c r="AL14" s="23">
        <f t="shared" si="4"/>
        <v>29.100529100529101</v>
      </c>
      <c r="AM14" s="15"/>
      <c r="AN14" s="36">
        <v>189</v>
      </c>
      <c r="AO14" s="46">
        <f t="shared" si="5"/>
        <v>282</v>
      </c>
      <c r="AP14" s="37"/>
      <c r="AQ14" s="46"/>
      <c r="AR14" s="36"/>
      <c r="AS14" s="46"/>
      <c r="AT14" s="36">
        <f t="shared" si="6"/>
        <v>189</v>
      </c>
      <c r="AU14" s="46">
        <f t="shared" si="7"/>
        <v>189</v>
      </c>
      <c r="AV14" s="45"/>
      <c r="AW14" s="15"/>
    </row>
    <row r="15" spans="1:50">
      <c r="A15" s="16">
        <v>8</v>
      </c>
      <c r="B15" s="15"/>
      <c r="C15" s="15">
        <v>6</v>
      </c>
      <c r="D15" s="15"/>
      <c r="E15" s="15"/>
      <c r="F15" s="15"/>
      <c r="G15" s="15">
        <v>1</v>
      </c>
      <c r="H15" s="15">
        <v>33</v>
      </c>
      <c r="I15" s="15">
        <v>2</v>
      </c>
      <c r="J15" s="15">
        <v>2</v>
      </c>
      <c r="K15" s="15"/>
      <c r="L15" s="15"/>
      <c r="M15" s="15"/>
      <c r="N15" s="15"/>
      <c r="O15" s="15">
        <v>19</v>
      </c>
      <c r="P15" s="15">
        <f t="shared" si="0"/>
        <v>63</v>
      </c>
      <c r="Q15" s="23">
        <f t="shared" si="1"/>
        <v>33.870967741935502</v>
      </c>
      <c r="R15" s="15">
        <v>8</v>
      </c>
      <c r="S15" s="15">
        <v>76</v>
      </c>
      <c r="T15" s="15"/>
      <c r="U15" s="15">
        <v>3</v>
      </c>
      <c r="V15" s="15"/>
      <c r="W15" s="15">
        <v>2</v>
      </c>
      <c r="X15" s="15"/>
      <c r="Y15" s="15">
        <v>5</v>
      </c>
      <c r="Z15" s="15">
        <v>32</v>
      </c>
      <c r="AA15" s="15">
        <v>3</v>
      </c>
      <c r="AB15" s="15">
        <v>2</v>
      </c>
      <c r="AC15" s="15"/>
      <c r="AD15" s="15"/>
      <c r="AE15" s="15"/>
      <c r="AF15" s="15"/>
      <c r="AG15" s="15">
        <v>17</v>
      </c>
      <c r="AH15" s="15">
        <f>SUM(T15:AG15)</f>
        <v>64</v>
      </c>
      <c r="AI15" s="23">
        <f t="shared" si="3"/>
        <v>33.684210526315802</v>
      </c>
      <c r="AJ15" s="15">
        <v>6</v>
      </c>
      <c r="AK15" s="15">
        <v>74</v>
      </c>
      <c r="AL15" s="23">
        <f t="shared" si="4"/>
        <v>33.777589134125598</v>
      </c>
      <c r="AM15" s="15"/>
      <c r="AN15" s="36">
        <v>186</v>
      </c>
      <c r="AO15" s="46">
        <f t="shared" si="5"/>
        <v>260</v>
      </c>
      <c r="AP15" s="37"/>
      <c r="AQ15" s="46">
        <v>5</v>
      </c>
      <c r="AR15" s="36"/>
      <c r="AS15" s="46">
        <v>1</v>
      </c>
      <c r="AT15" s="36">
        <f t="shared" si="6"/>
        <v>186</v>
      </c>
      <c r="AU15" s="46">
        <f t="shared" si="7"/>
        <v>190</v>
      </c>
      <c r="AV15" s="45"/>
      <c r="AW15" s="15"/>
    </row>
    <row r="16" spans="1:50">
      <c r="A16" s="16">
        <v>9</v>
      </c>
      <c r="B16" s="15"/>
      <c r="C16" s="15">
        <v>7</v>
      </c>
      <c r="D16" s="15"/>
      <c r="E16" s="15"/>
      <c r="F16" s="15">
        <v>1</v>
      </c>
      <c r="G16" s="15">
        <v>4</v>
      </c>
      <c r="H16" s="15">
        <v>2</v>
      </c>
      <c r="I16" s="15">
        <v>8</v>
      </c>
      <c r="J16" s="15"/>
      <c r="K16" s="15"/>
      <c r="L16" s="15"/>
      <c r="M16" s="15"/>
      <c r="N16" s="15"/>
      <c r="O16" s="15">
        <v>23</v>
      </c>
      <c r="P16" s="15">
        <f t="shared" si="0"/>
        <v>45</v>
      </c>
      <c r="Q16" s="23">
        <f t="shared" si="1"/>
        <v>28.846153846153801</v>
      </c>
      <c r="R16" s="15">
        <v>21</v>
      </c>
      <c r="S16" s="15">
        <v>71</v>
      </c>
      <c r="T16" s="15"/>
      <c r="U16" s="15">
        <v>3</v>
      </c>
      <c r="V16" s="15"/>
      <c r="W16" s="15">
        <v>4</v>
      </c>
      <c r="X16" s="15"/>
      <c r="Y16" s="15"/>
      <c r="Z16" s="15">
        <v>5</v>
      </c>
      <c r="AA16" s="15"/>
      <c r="AB16" s="15">
        <v>6</v>
      </c>
      <c r="AC16" s="15"/>
      <c r="AD16" s="15"/>
      <c r="AE16" s="15"/>
      <c r="AF16" s="15"/>
      <c r="AG16" s="15">
        <v>24</v>
      </c>
      <c r="AH16" s="15">
        <f>SUM(T16:AG16)</f>
        <v>42</v>
      </c>
      <c r="AI16" s="23">
        <f t="shared" si="3"/>
        <v>27.8145695364238</v>
      </c>
      <c r="AJ16" s="15">
        <v>23</v>
      </c>
      <c r="AK16" s="15">
        <v>66</v>
      </c>
      <c r="AL16" s="23">
        <f t="shared" si="4"/>
        <v>28.3303616912888</v>
      </c>
      <c r="AM16" s="15"/>
      <c r="AN16" s="36">
        <v>156</v>
      </c>
      <c r="AO16" s="46">
        <f t="shared" si="5"/>
        <v>222</v>
      </c>
      <c r="AP16" s="37"/>
      <c r="AQ16" s="46"/>
      <c r="AR16" s="36"/>
      <c r="AS16" s="46">
        <v>5</v>
      </c>
      <c r="AT16" s="36">
        <f t="shared" si="6"/>
        <v>156</v>
      </c>
      <c r="AU16" s="46">
        <f t="shared" si="7"/>
        <v>151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8">SUM(B8:B20)</f>
        <v>8</v>
      </c>
      <c r="C39" s="16">
        <f t="shared" si="8"/>
        <v>54</v>
      </c>
      <c r="D39" s="16">
        <f t="shared" si="8"/>
        <v>0</v>
      </c>
      <c r="E39" s="16">
        <f t="shared" si="8"/>
        <v>28</v>
      </c>
      <c r="F39" s="16">
        <f t="shared" si="8"/>
        <v>6</v>
      </c>
      <c r="G39" s="16">
        <f t="shared" si="8"/>
        <v>17</v>
      </c>
      <c r="H39" s="16">
        <f t="shared" si="8"/>
        <v>153</v>
      </c>
      <c r="I39" s="16">
        <f t="shared" si="8"/>
        <v>21</v>
      </c>
      <c r="J39" s="16">
        <f t="shared" si="8"/>
        <v>26</v>
      </c>
      <c r="K39" s="16">
        <f t="shared" si="8"/>
        <v>0</v>
      </c>
      <c r="L39" s="16">
        <f t="shared" si="8"/>
        <v>1</v>
      </c>
      <c r="M39" s="16">
        <f t="shared" si="8"/>
        <v>7</v>
      </c>
      <c r="N39" s="16">
        <f t="shared" si="8"/>
        <v>0</v>
      </c>
      <c r="O39" s="16">
        <f t="shared" si="8"/>
        <v>283</v>
      </c>
      <c r="P39" s="16">
        <f t="shared" si="8"/>
        <v>604</v>
      </c>
      <c r="Q39" s="25">
        <f>IF(P39=0,0,(P39/AT39)*100)</f>
        <v>31.556948798328101</v>
      </c>
      <c r="R39" s="16">
        <f t="shared" ref="R39:AH39" si="9">SUM(R8:R20)</f>
        <v>225</v>
      </c>
      <c r="S39" s="16">
        <f t="shared" si="9"/>
        <v>855</v>
      </c>
      <c r="T39" s="16">
        <f t="shared" si="9"/>
        <v>5</v>
      </c>
      <c r="U39" s="16">
        <f t="shared" si="9"/>
        <v>40</v>
      </c>
      <c r="V39" s="16">
        <f t="shared" si="9"/>
        <v>0</v>
      </c>
      <c r="W39" s="16">
        <f t="shared" si="9"/>
        <v>27</v>
      </c>
      <c r="X39" s="16">
        <f t="shared" si="9"/>
        <v>1</v>
      </c>
      <c r="Y39" s="16">
        <f t="shared" si="9"/>
        <v>10</v>
      </c>
      <c r="Z39" s="16">
        <f t="shared" si="9"/>
        <v>156</v>
      </c>
      <c r="AA39" s="16">
        <f t="shared" si="9"/>
        <v>21</v>
      </c>
      <c r="AB39" s="16">
        <f t="shared" si="9"/>
        <v>30</v>
      </c>
      <c r="AC39" s="16">
        <f t="shared" si="9"/>
        <v>0</v>
      </c>
      <c r="AD39" s="16">
        <f t="shared" si="9"/>
        <v>0</v>
      </c>
      <c r="AE39" s="16">
        <f t="shared" si="9"/>
        <v>0</v>
      </c>
      <c r="AF39" s="16">
        <f t="shared" si="9"/>
        <v>0</v>
      </c>
      <c r="AG39" s="16">
        <f t="shared" si="9"/>
        <v>259</v>
      </c>
      <c r="AH39" s="16">
        <f t="shared" si="9"/>
        <v>558</v>
      </c>
      <c r="AI39" s="25">
        <f>IF(AH39=0,0,(AH39/AU39)*100)</f>
        <v>29.1993720565149</v>
      </c>
      <c r="AJ39" s="16">
        <f t="shared" ref="AJ39:AM39" si="10">SUM(AJ8:AJ20)</f>
        <v>289</v>
      </c>
      <c r="AK39" s="16">
        <f t="shared" si="10"/>
        <v>786</v>
      </c>
      <c r="AL39" s="25">
        <f>(Q39+AI39)/2</f>
        <v>30.378160427421498</v>
      </c>
      <c r="AM39" s="38">
        <f t="shared" si="10"/>
        <v>0</v>
      </c>
      <c r="AN39" s="40">
        <f>SUM(AN8:AN37)</f>
        <v>1914</v>
      </c>
      <c r="AO39" s="40">
        <f>SUM(AO8:AO37)</f>
        <v>2700</v>
      </c>
      <c r="AP39" s="38">
        <f t="shared" ref="AP39:AS39" si="11">SUM(AP7:AP20)</f>
        <v>0</v>
      </c>
      <c r="AQ39" s="52">
        <f t="shared" si="11"/>
        <v>13</v>
      </c>
      <c r="AR39" s="54">
        <f t="shared" si="11"/>
        <v>0</v>
      </c>
      <c r="AS39" s="54">
        <f t="shared" si="11"/>
        <v>16</v>
      </c>
      <c r="AT39" s="40">
        <f>SUM(AT8:AT37)</f>
        <v>1914</v>
      </c>
      <c r="AU39" s="55">
        <f>SUM(AU8:AU37)</f>
        <v>1911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 t="shared" ref="B42:O42" si="12">B39+T39</f>
        <v>13</v>
      </c>
      <c r="C42" s="10">
        <f t="shared" si="12"/>
        <v>94</v>
      </c>
      <c r="D42" s="10">
        <f t="shared" si="12"/>
        <v>0</v>
      </c>
      <c r="E42" s="10">
        <f t="shared" si="12"/>
        <v>55</v>
      </c>
      <c r="F42" s="10">
        <f t="shared" si="12"/>
        <v>7</v>
      </c>
      <c r="G42" s="10">
        <f t="shared" si="12"/>
        <v>27</v>
      </c>
      <c r="H42" s="10">
        <f t="shared" si="12"/>
        <v>309</v>
      </c>
      <c r="I42" s="10">
        <f t="shared" si="12"/>
        <v>42</v>
      </c>
      <c r="J42" s="10">
        <f t="shared" si="12"/>
        <v>56</v>
      </c>
      <c r="K42" s="10">
        <f t="shared" si="12"/>
        <v>0</v>
      </c>
      <c r="L42" s="10">
        <f t="shared" si="12"/>
        <v>1</v>
      </c>
      <c r="M42" s="10">
        <f t="shared" si="12"/>
        <v>7</v>
      </c>
      <c r="N42" s="10">
        <f t="shared" si="12"/>
        <v>0</v>
      </c>
      <c r="O42" s="10">
        <f t="shared" si="12"/>
        <v>542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2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X43"/>
  <sheetViews>
    <sheetView workbookViewId="0">
      <pane xSplit="1" ySplit="6" topLeftCell="O7" activePane="bottomRight" state="frozen"/>
      <selection pane="topRight"/>
      <selection pane="bottomLeft"/>
      <selection pane="bottomRight" activeCell="AQ3" sqref="AQ3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5.15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1</v>
      </c>
      <c r="AO2" s="86"/>
      <c r="AP2" s="86"/>
      <c r="AQ2" s="92" t="s">
        <v>46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9</v>
      </c>
      <c r="D8" s="15"/>
      <c r="E8" s="15">
        <v>1</v>
      </c>
      <c r="F8" s="15"/>
      <c r="G8" s="15">
        <v>1</v>
      </c>
      <c r="H8" s="15">
        <v>62</v>
      </c>
      <c r="I8" s="15"/>
      <c r="J8" s="15">
        <v>4</v>
      </c>
      <c r="K8" s="15"/>
      <c r="L8" s="15"/>
      <c r="M8" s="15">
        <v>1</v>
      </c>
      <c r="N8" s="15"/>
      <c r="O8" s="15">
        <v>12</v>
      </c>
      <c r="P8" s="15">
        <f t="shared" ref="P8:P16" si="0">SUM(B8:O8)</f>
        <v>90</v>
      </c>
      <c r="Q8" s="60">
        <f t="shared" ref="Q8:Q16" si="1">IF(P8=0,0,(P8/AT8)*100)</f>
        <v>27.439024390243901</v>
      </c>
      <c r="R8" s="15">
        <v>41</v>
      </c>
      <c r="S8" s="15">
        <f t="shared" ref="S8:S16" si="2">P8+R8</f>
        <v>131</v>
      </c>
      <c r="T8" s="15"/>
      <c r="U8" s="15">
        <v>8</v>
      </c>
      <c r="V8" s="15"/>
      <c r="W8" s="15">
        <v>1</v>
      </c>
      <c r="X8" s="15"/>
      <c r="Y8" s="15">
        <v>4</v>
      </c>
      <c r="Z8" s="15">
        <v>60</v>
      </c>
      <c r="AA8" s="15">
        <v>1</v>
      </c>
      <c r="AB8" s="15">
        <v>5</v>
      </c>
      <c r="AC8" s="15"/>
      <c r="AD8" s="15"/>
      <c r="AE8" s="15"/>
      <c r="AF8" s="15"/>
      <c r="AG8" s="15">
        <v>6</v>
      </c>
      <c r="AH8" s="15">
        <f t="shared" ref="AH8:AH16" si="3">SUM(T8:AG8)</f>
        <v>85</v>
      </c>
      <c r="AI8" s="60">
        <f t="shared" ref="AI8:AI16" si="4">IF(AH8=0,0,(AH8/AU8)*100)</f>
        <v>26.315789473684202</v>
      </c>
      <c r="AJ8" s="15">
        <v>43</v>
      </c>
      <c r="AK8" s="15">
        <f t="shared" ref="AK8:AK16" si="5">AH8+AJ8</f>
        <v>128</v>
      </c>
      <c r="AL8" s="64">
        <f t="shared" ref="AL8:AL16" si="6">(Q8+AI8)/2</f>
        <v>26.877406931964099</v>
      </c>
      <c r="AM8" s="34"/>
      <c r="AN8" s="37">
        <v>328</v>
      </c>
      <c r="AO8" s="36">
        <f t="shared" ref="AO8:AO16" si="7">AN8</f>
        <v>328</v>
      </c>
      <c r="AP8" s="37"/>
      <c r="AQ8" s="46"/>
      <c r="AR8" s="36"/>
      <c r="AS8" s="46">
        <v>5</v>
      </c>
      <c r="AT8" s="36">
        <f t="shared" ref="AT8:AT16" si="8">AN8+AP8-AR8</f>
        <v>328</v>
      </c>
      <c r="AU8" s="46">
        <f t="shared" ref="AU8:AU16" si="9">AT8+AQ8-AS8</f>
        <v>323</v>
      </c>
      <c r="AV8" s="45"/>
      <c r="AW8" s="15"/>
    </row>
    <row r="9" spans="1:50">
      <c r="A9" s="16">
        <v>2</v>
      </c>
      <c r="B9" s="15">
        <v>0</v>
      </c>
      <c r="C9" s="15">
        <v>5</v>
      </c>
      <c r="D9" s="15">
        <v>0</v>
      </c>
      <c r="E9" s="15">
        <v>5</v>
      </c>
      <c r="F9" s="15">
        <v>3</v>
      </c>
      <c r="G9" s="15">
        <v>1</v>
      </c>
      <c r="H9" s="15">
        <v>8</v>
      </c>
      <c r="I9" s="15">
        <v>1</v>
      </c>
      <c r="J9" s="15">
        <v>3</v>
      </c>
      <c r="K9" s="15">
        <v>0</v>
      </c>
      <c r="L9" s="15">
        <v>0</v>
      </c>
      <c r="M9" s="15">
        <v>2</v>
      </c>
      <c r="N9" s="15">
        <v>0</v>
      </c>
      <c r="O9" s="15">
        <v>54</v>
      </c>
      <c r="P9" s="15">
        <f t="shared" si="0"/>
        <v>82</v>
      </c>
      <c r="Q9" s="60">
        <f t="shared" si="1"/>
        <v>37.272727272727302</v>
      </c>
      <c r="R9" s="15">
        <v>7</v>
      </c>
      <c r="S9" s="15">
        <f t="shared" si="2"/>
        <v>89</v>
      </c>
      <c r="T9" s="15">
        <v>0</v>
      </c>
      <c r="U9" s="15">
        <v>7</v>
      </c>
      <c r="V9" s="15">
        <v>0</v>
      </c>
      <c r="W9" s="15">
        <v>4</v>
      </c>
      <c r="X9" s="15">
        <v>4</v>
      </c>
      <c r="Y9" s="15">
        <v>0</v>
      </c>
      <c r="Z9" s="15">
        <v>8</v>
      </c>
      <c r="AA9" s="15">
        <v>0</v>
      </c>
      <c r="AB9" s="15">
        <v>2</v>
      </c>
      <c r="AC9" s="15">
        <v>0</v>
      </c>
      <c r="AD9" s="15">
        <v>0</v>
      </c>
      <c r="AE9" s="15">
        <v>0</v>
      </c>
      <c r="AF9" s="15">
        <v>0</v>
      </c>
      <c r="AG9" s="15">
        <v>60</v>
      </c>
      <c r="AH9" s="15">
        <f t="shared" si="3"/>
        <v>85</v>
      </c>
      <c r="AI9" s="60">
        <f t="shared" si="4"/>
        <v>38.636363636363598</v>
      </c>
      <c r="AJ9" s="15">
        <v>10</v>
      </c>
      <c r="AK9" s="15">
        <f t="shared" si="5"/>
        <v>95</v>
      </c>
      <c r="AL9" s="64">
        <f t="shared" si="6"/>
        <v>37.954545454545503</v>
      </c>
      <c r="AM9" s="34"/>
      <c r="AN9" s="37">
        <v>220</v>
      </c>
      <c r="AO9" s="36">
        <f t="shared" si="7"/>
        <v>220</v>
      </c>
      <c r="AP9" s="37"/>
      <c r="AQ9" s="46"/>
      <c r="AR9" s="36"/>
      <c r="AS9" s="46"/>
      <c r="AT9" s="36">
        <f t="shared" si="8"/>
        <v>220</v>
      </c>
      <c r="AU9" s="46">
        <f t="shared" si="9"/>
        <v>220</v>
      </c>
      <c r="AV9" s="45"/>
      <c r="AW9" s="15"/>
    </row>
    <row r="10" spans="1:50">
      <c r="A10" s="16">
        <v>3</v>
      </c>
      <c r="B10" s="15">
        <v>0</v>
      </c>
      <c r="C10" s="15">
        <v>12</v>
      </c>
      <c r="D10" s="15">
        <v>0</v>
      </c>
      <c r="E10" s="15">
        <v>2</v>
      </c>
      <c r="F10" s="15">
        <v>1</v>
      </c>
      <c r="G10" s="15">
        <v>0</v>
      </c>
      <c r="H10" s="15">
        <v>7</v>
      </c>
      <c r="I10" s="15">
        <v>1</v>
      </c>
      <c r="J10" s="15">
        <v>2</v>
      </c>
      <c r="K10" s="15">
        <v>0</v>
      </c>
      <c r="L10" s="15">
        <v>0</v>
      </c>
      <c r="M10" s="15">
        <v>0</v>
      </c>
      <c r="N10" s="15">
        <v>0</v>
      </c>
      <c r="O10" s="15">
        <v>53</v>
      </c>
      <c r="P10" s="15">
        <f t="shared" si="0"/>
        <v>78</v>
      </c>
      <c r="Q10" s="60">
        <f t="shared" si="1"/>
        <v>32.2314049586777</v>
      </c>
      <c r="R10" s="15">
        <v>24</v>
      </c>
      <c r="S10" s="15">
        <f t="shared" si="2"/>
        <v>102</v>
      </c>
      <c r="T10" s="15">
        <v>0</v>
      </c>
      <c r="U10" s="15">
        <v>7</v>
      </c>
      <c r="V10" s="15">
        <v>0</v>
      </c>
      <c r="W10" s="15">
        <v>4</v>
      </c>
      <c r="X10" s="15">
        <v>4</v>
      </c>
      <c r="Y10" s="15">
        <v>0</v>
      </c>
      <c r="Z10" s="15">
        <v>8</v>
      </c>
      <c r="AA10" s="15">
        <v>0</v>
      </c>
      <c r="AB10" s="15">
        <v>2</v>
      </c>
      <c r="AC10" s="15">
        <v>0</v>
      </c>
      <c r="AD10" s="15">
        <v>0</v>
      </c>
      <c r="AE10" s="15">
        <v>0</v>
      </c>
      <c r="AF10" s="15">
        <v>0</v>
      </c>
      <c r="AG10" s="15">
        <v>60</v>
      </c>
      <c r="AH10" s="15">
        <f t="shared" si="3"/>
        <v>85</v>
      </c>
      <c r="AI10" s="60">
        <f t="shared" si="4"/>
        <v>34.836065573770497</v>
      </c>
      <c r="AJ10" s="15">
        <v>10</v>
      </c>
      <c r="AK10" s="15">
        <f t="shared" si="5"/>
        <v>95</v>
      </c>
      <c r="AL10" s="64">
        <f t="shared" si="6"/>
        <v>33.533735266224099</v>
      </c>
      <c r="AM10" s="34"/>
      <c r="AN10" s="37">
        <v>242</v>
      </c>
      <c r="AO10" s="36">
        <f t="shared" si="7"/>
        <v>242</v>
      </c>
      <c r="AP10" s="37"/>
      <c r="AQ10" s="46">
        <v>2</v>
      </c>
      <c r="AR10" s="36"/>
      <c r="AS10" s="46"/>
      <c r="AT10" s="36">
        <f t="shared" si="8"/>
        <v>242</v>
      </c>
      <c r="AU10" s="46">
        <f t="shared" si="9"/>
        <v>244</v>
      </c>
      <c r="AV10" s="45"/>
      <c r="AW10" s="15"/>
    </row>
    <row r="11" spans="1:50">
      <c r="A11" s="16">
        <v>4</v>
      </c>
      <c r="B11" s="15"/>
      <c r="C11" s="15">
        <v>11</v>
      </c>
      <c r="D11" s="15"/>
      <c r="E11" s="15">
        <v>4</v>
      </c>
      <c r="F11" s="15"/>
      <c r="G11" s="15">
        <v>1</v>
      </c>
      <c r="H11" s="15">
        <v>6</v>
      </c>
      <c r="I11" s="15"/>
      <c r="J11" s="15">
        <v>5</v>
      </c>
      <c r="K11" s="15"/>
      <c r="L11" s="15"/>
      <c r="M11" s="15">
        <v>2</v>
      </c>
      <c r="N11" s="15"/>
      <c r="O11" s="15">
        <v>23</v>
      </c>
      <c r="P11" s="15">
        <f t="shared" si="0"/>
        <v>52</v>
      </c>
      <c r="Q11" s="60">
        <f t="shared" si="1"/>
        <v>28.729281767955801</v>
      </c>
      <c r="R11" s="15">
        <v>9</v>
      </c>
      <c r="S11" s="15">
        <f t="shared" si="2"/>
        <v>61</v>
      </c>
      <c r="T11" s="15"/>
      <c r="U11" s="15">
        <v>5</v>
      </c>
      <c r="V11" s="15"/>
      <c r="W11" s="15">
        <v>1</v>
      </c>
      <c r="X11" s="15"/>
      <c r="Y11" s="15">
        <v>1</v>
      </c>
      <c r="Z11" s="15">
        <v>6</v>
      </c>
      <c r="AA11" s="15"/>
      <c r="AB11" s="15">
        <v>5</v>
      </c>
      <c r="AC11" s="15"/>
      <c r="AD11" s="15"/>
      <c r="AE11" s="15"/>
      <c r="AF11" s="15"/>
      <c r="AG11" s="15">
        <v>25</v>
      </c>
      <c r="AH11" s="15">
        <f t="shared" si="3"/>
        <v>43</v>
      </c>
      <c r="AI11" s="60">
        <f t="shared" si="4"/>
        <v>23.756906077348098</v>
      </c>
      <c r="AJ11" s="15">
        <v>8</v>
      </c>
      <c r="AK11" s="15">
        <f t="shared" si="5"/>
        <v>51</v>
      </c>
      <c r="AL11" s="64">
        <f t="shared" si="6"/>
        <v>26.243093922651902</v>
      </c>
      <c r="AM11" s="34"/>
      <c r="AN11" s="37">
        <v>181</v>
      </c>
      <c r="AO11" s="36">
        <f t="shared" si="7"/>
        <v>181</v>
      </c>
      <c r="AP11" s="37"/>
      <c r="AQ11" s="46"/>
      <c r="AR11" s="36"/>
      <c r="AS11" s="46"/>
      <c r="AT11" s="36">
        <f t="shared" si="8"/>
        <v>181</v>
      </c>
      <c r="AU11" s="46">
        <f t="shared" si="9"/>
        <v>181</v>
      </c>
      <c r="AV11" s="45"/>
      <c r="AW11" s="15"/>
    </row>
    <row r="12" spans="1:50">
      <c r="A12" s="16">
        <v>5</v>
      </c>
      <c r="B12" s="15">
        <v>0</v>
      </c>
      <c r="C12" s="15">
        <v>4</v>
      </c>
      <c r="D12" s="15">
        <v>0</v>
      </c>
      <c r="E12" s="15">
        <v>3</v>
      </c>
      <c r="F12" s="15">
        <v>0</v>
      </c>
      <c r="G12" s="15">
        <v>0</v>
      </c>
      <c r="H12" s="15">
        <v>27</v>
      </c>
      <c r="I12" s="15">
        <v>3</v>
      </c>
      <c r="J12" s="15">
        <v>2</v>
      </c>
      <c r="K12" s="15">
        <v>0</v>
      </c>
      <c r="L12" s="15">
        <v>0</v>
      </c>
      <c r="M12" s="15">
        <v>6</v>
      </c>
      <c r="N12" s="15">
        <v>0</v>
      </c>
      <c r="O12" s="15">
        <v>32</v>
      </c>
      <c r="P12" s="15">
        <f t="shared" si="0"/>
        <v>77</v>
      </c>
      <c r="Q12" s="60">
        <f t="shared" si="1"/>
        <v>30.923694779116499</v>
      </c>
      <c r="R12" s="15">
        <v>28</v>
      </c>
      <c r="S12" s="15">
        <f t="shared" si="2"/>
        <v>105</v>
      </c>
      <c r="T12" s="15">
        <v>0</v>
      </c>
      <c r="U12" s="15">
        <v>3</v>
      </c>
      <c r="V12" s="15">
        <v>0</v>
      </c>
      <c r="W12" s="15">
        <v>3</v>
      </c>
      <c r="X12" s="15">
        <v>0</v>
      </c>
      <c r="Y12" s="15">
        <v>1</v>
      </c>
      <c r="Z12" s="15">
        <v>31</v>
      </c>
      <c r="AA12" s="15">
        <v>2</v>
      </c>
      <c r="AB12" s="15">
        <v>8</v>
      </c>
      <c r="AC12" s="15">
        <v>0</v>
      </c>
      <c r="AD12" s="15">
        <v>0</v>
      </c>
      <c r="AE12" s="15">
        <v>0</v>
      </c>
      <c r="AF12" s="15">
        <v>0</v>
      </c>
      <c r="AG12" s="15">
        <v>18</v>
      </c>
      <c r="AH12" s="15">
        <f t="shared" si="3"/>
        <v>66</v>
      </c>
      <c r="AI12" s="60">
        <f t="shared" si="4"/>
        <v>26.1904761904762</v>
      </c>
      <c r="AJ12" s="15">
        <v>20</v>
      </c>
      <c r="AK12" s="15">
        <f t="shared" si="5"/>
        <v>86</v>
      </c>
      <c r="AL12" s="64">
        <f t="shared" si="6"/>
        <v>28.5570854847963</v>
      </c>
      <c r="AM12" s="34"/>
      <c r="AN12" s="37">
        <v>249</v>
      </c>
      <c r="AO12" s="36">
        <f t="shared" si="7"/>
        <v>249</v>
      </c>
      <c r="AP12" s="37"/>
      <c r="AQ12" s="46">
        <v>4</v>
      </c>
      <c r="AR12" s="36"/>
      <c r="AS12" s="46">
        <v>1</v>
      </c>
      <c r="AT12" s="36">
        <f t="shared" si="8"/>
        <v>249</v>
      </c>
      <c r="AU12" s="46">
        <f t="shared" si="9"/>
        <v>252</v>
      </c>
      <c r="AV12" s="45"/>
      <c r="AW12" s="15"/>
    </row>
    <row r="13" spans="1:50">
      <c r="A13" s="16">
        <v>6</v>
      </c>
      <c r="B13" s="15">
        <v>0</v>
      </c>
      <c r="C13" s="15">
        <v>2</v>
      </c>
      <c r="D13" s="15">
        <v>0</v>
      </c>
      <c r="E13" s="15">
        <v>2</v>
      </c>
      <c r="F13" s="15">
        <v>0</v>
      </c>
      <c r="G13" s="15">
        <v>0</v>
      </c>
      <c r="H13" s="15">
        <v>37</v>
      </c>
      <c r="I13" s="15">
        <v>3</v>
      </c>
      <c r="J13" s="15">
        <v>4</v>
      </c>
      <c r="K13" s="15">
        <v>0</v>
      </c>
      <c r="L13" s="15">
        <v>0</v>
      </c>
      <c r="M13" s="15">
        <v>0</v>
      </c>
      <c r="N13" s="15">
        <v>0</v>
      </c>
      <c r="O13" s="15">
        <v>12</v>
      </c>
      <c r="P13" s="15">
        <f t="shared" si="0"/>
        <v>60</v>
      </c>
      <c r="Q13" s="60">
        <f t="shared" si="1"/>
        <v>29.268292682926798</v>
      </c>
      <c r="R13" s="15">
        <v>30</v>
      </c>
      <c r="S13" s="15">
        <f t="shared" si="2"/>
        <v>90</v>
      </c>
      <c r="T13" s="15">
        <v>0</v>
      </c>
      <c r="U13" s="15">
        <v>4</v>
      </c>
      <c r="V13" s="15">
        <v>0</v>
      </c>
      <c r="W13" s="15">
        <v>3</v>
      </c>
      <c r="X13" s="15">
        <v>0</v>
      </c>
      <c r="Y13" s="15">
        <v>0</v>
      </c>
      <c r="Z13" s="15">
        <v>37</v>
      </c>
      <c r="AA13" s="15">
        <v>0</v>
      </c>
      <c r="AB13" s="15">
        <v>2</v>
      </c>
      <c r="AC13" s="15">
        <v>0</v>
      </c>
      <c r="AD13" s="15">
        <v>0</v>
      </c>
      <c r="AE13" s="15">
        <v>0</v>
      </c>
      <c r="AF13" s="15">
        <v>0</v>
      </c>
      <c r="AG13" s="15">
        <v>12</v>
      </c>
      <c r="AH13" s="15">
        <f t="shared" si="3"/>
        <v>58</v>
      </c>
      <c r="AI13" s="60">
        <f t="shared" si="4"/>
        <v>28.292682926829301</v>
      </c>
      <c r="AJ13" s="15">
        <v>28</v>
      </c>
      <c r="AK13" s="15">
        <f t="shared" si="5"/>
        <v>86</v>
      </c>
      <c r="AL13" s="64">
        <f t="shared" si="6"/>
        <v>28.780487804878</v>
      </c>
      <c r="AM13" s="34"/>
      <c r="AN13" s="37">
        <v>205</v>
      </c>
      <c r="AO13" s="36">
        <f t="shared" si="7"/>
        <v>205</v>
      </c>
      <c r="AP13" s="37"/>
      <c r="AQ13" s="46"/>
      <c r="AR13" s="36"/>
      <c r="AS13" s="46"/>
      <c r="AT13" s="36">
        <f t="shared" si="8"/>
        <v>205</v>
      </c>
      <c r="AU13" s="46">
        <f t="shared" si="9"/>
        <v>205</v>
      </c>
      <c r="AV13" s="45"/>
      <c r="AW13" s="15"/>
    </row>
    <row r="14" spans="1:50">
      <c r="A14" s="16">
        <v>7</v>
      </c>
      <c r="B14" s="15">
        <v>1</v>
      </c>
      <c r="C14" s="15">
        <v>8</v>
      </c>
      <c r="D14" s="15"/>
      <c r="E14" s="15">
        <v>6</v>
      </c>
      <c r="F14" s="15"/>
      <c r="G14" s="15">
        <v>2</v>
      </c>
      <c r="H14" s="15">
        <v>13</v>
      </c>
      <c r="I14" s="15">
        <v>1</v>
      </c>
      <c r="J14" s="15">
        <v>6</v>
      </c>
      <c r="K14" s="15"/>
      <c r="L14" s="15"/>
      <c r="M14" s="15"/>
      <c r="N14" s="15"/>
      <c r="O14" s="15">
        <v>24</v>
      </c>
      <c r="P14" s="15">
        <f t="shared" si="0"/>
        <v>61</v>
      </c>
      <c r="Q14" s="60">
        <f t="shared" si="1"/>
        <v>31.937172774869101</v>
      </c>
      <c r="R14" s="15">
        <v>42</v>
      </c>
      <c r="S14" s="15">
        <f t="shared" si="2"/>
        <v>103</v>
      </c>
      <c r="T14" s="15">
        <v>1</v>
      </c>
      <c r="U14" s="15">
        <v>5</v>
      </c>
      <c r="V14" s="15"/>
      <c r="W14" s="15">
        <v>7</v>
      </c>
      <c r="X14" s="15"/>
      <c r="Y14" s="15">
        <v>1</v>
      </c>
      <c r="Z14" s="15">
        <v>15</v>
      </c>
      <c r="AA14" s="15">
        <v>3</v>
      </c>
      <c r="AB14" s="15">
        <v>8</v>
      </c>
      <c r="AC14" s="15"/>
      <c r="AD14" s="15"/>
      <c r="AE14" s="15"/>
      <c r="AF14" s="15"/>
      <c r="AG14" s="15">
        <v>25</v>
      </c>
      <c r="AH14" s="15">
        <f t="shared" si="3"/>
        <v>65</v>
      </c>
      <c r="AI14" s="60">
        <f t="shared" si="4"/>
        <v>34.031413612565402</v>
      </c>
      <c r="AJ14" s="15">
        <v>28</v>
      </c>
      <c r="AK14" s="15">
        <f t="shared" si="5"/>
        <v>93</v>
      </c>
      <c r="AL14" s="64">
        <f t="shared" si="6"/>
        <v>32.984293193717299</v>
      </c>
      <c r="AM14" s="34"/>
      <c r="AN14" s="37">
        <v>191</v>
      </c>
      <c r="AO14" s="36">
        <f t="shared" si="7"/>
        <v>191</v>
      </c>
      <c r="AP14" s="37"/>
      <c r="AQ14" s="46"/>
      <c r="AR14" s="36"/>
      <c r="AS14" s="46"/>
      <c r="AT14" s="36">
        <f t="shared" si="8"/>
        <v>191</v>
      </c>
      <c r="AU14" s="46">
        <f t="shared" si="9"/>
        <v>191</v>
      </c>
      <c r="AV14" s="45"/>
      <c r="AW14" s="15"/>
    </row>
    <row r="15" spans="1:50">
      <c r="A15" s="16">
        <v>8</v>
      </c>
      <c r="B15" s="15"/>
      <c r="C15" s="15">
        <v>1</v>
      </c>
      <c r="D15" s="15"/>
      <c r="E15" s="15">
        <v>3</v>
      </c>
      <c r="F15" s="15"/>
      <c r="G15" s="15">
        <v>2</v>
      </c>
      <c r="H15" s="15">
        <v>33</v>
      </c>
      <c r="I15" s="15"/>
      <c r="J15" s="15"/>
      <c r="K15" s="15"/>
      <c r="L15" s="15"/>
      <c r="M15" s="15"/>
      <c r="N15" s="15"/>
      <c r="O15" s="15">
        <v>14</v>
      </c>
      <c r="P15" s="15">
        <f t="shared" si="0"/>
        <v>53</v>
      </c>
      <c r="Q15" s="60">
        <f t="shared" si="1"/>
        <v>29.7752808988764</v>
      </c>
      <c r="R15" s="15">
        <v>25</v>
      </c>
      <c r="S15" s="15">
        <f t="shared" si="2"/>
        <v>78</v>
      </c>
      <c r="T15" s="15"/>
      <c r="U15" s="15">
        <v>3</v>
      </c>
      <c r="V15" s="15"/>
      <c r="W15" s="15">
        <v>2</v>
      </c>
      <c r="X15" s="15"/>
      <c r="Y15" s="15">
        <v>1</v>
      </c>
      <c r="Z15" s="15">
        <v>32</v>
      </c>
      <c r="AA15" s="15"/>
      <c r="AB15" s="15"/>
      <c r="AC15" s="15"/>
      <c r="AD15" s="15"/>
      <c r="AE15" s="15"/>
      <c r="AF15" s="15"/>
      <c r="AG15" s="15">
        <v>12</v>
      </c>
      <c r="AH15" s="15">
        <f t="shared" si="3"/>
        <v>50</v>
      </c>
      <c r="AI15" s="60">
        <f t="shared" si="4"/>
        <v>28.089887640449401</v>
      </c>
      <c r="AJ15" s="15">
        <v>22</v>
      </c>
      <c r="AK15" s="15">
        <f t="shared" si="5"/>
        <v>72</v>
      </c>
      <c r="AL15" s="64">
        <f t="shared" si="6"/>
        <v>28.9325842696629</v>
      </c>
      <c r="AM15" s="34"/>
      <c r="AN15" s="37">
        <v>178</v>
      </c>
      <c r="AO15" s="36">
        <f t="shared" si="7"/>
        <v>178</v>
      </c>
      <c r="AP15" s="37"/>
      <c r="AQ15" s="46"/>
      <c r="AR15" s="36"/>
      <c r="AS15" s="46"/>
      <c r="AT15" s="36">
        <f t="shared" si="8"/>
        <v>178</v>
      </c>
      <c r="AU15" s="46">
        <f t="shared" si="9"/>
        <v>178</v>
      </c>
      <c r="AV15" s="45"/>
      <c r="AW15" s="15"/>
    </row>
    <row r="16" spans="1:50">
      <c r="A16" s="16">
        <v>9</v>
      </c>
      <c r="B16" s="15">
        <v>1</v>
      </c>
      <c r="C16" s="15">
        <v>3</v>
      </c>
      <c r="D16" s="15">
        <v>0</v>
      </c>
      <c r="E16" s="15">
        <v>6</v>
      </c>
      <c r="F16" s="15">
        <v>0</v>
      </c>
      <c r="G16" s="15">
        <v>1</v>
      </c>
      <c r="H16" s="15">
        <v>4</v>
      </c>
      <c r="I16" s="15">
        <v>2</v>
      </c>
      <c r="J16" s="15">
        <v>5</v>
      </c>
      <c r="K16" s="15">
        <v>0</v>
      </c>
      <c r="L16" s="15">
        <v>0</v>
      </c>
      <c r="M16" s="15">
        <v>1</v>
      </c>
      <c r="N16" s="15">
        <v>0</v>
      </c>
      <c r="O16" s="15">
        <v>27</v>
      </c>
      <c r="P16" s="15">
        <f t="shared" si="0"/>
        <v>50</v>
      </c>
      <c r="Q16" s="60">
        <f t="shared" si="1"/>
        <v>28.901734104046199</v>
      </c>
      <c r="R16" s="15">
        <v>15</v>
      </c>
      <c r="S16" s="15">
        <f t="shared" si="2"/>
        <v>65</v>
      </c>
      <c r="T16" s="15">
        <v>1</v>
      </c>
      <c r="U16" s="15">
        <v>8</v>
      </c>
      <c r="V16" s="15">
        <v>0</v>
      </c>
      <c r="W16" s="15">
        <v>4</v>
      </c>
      <c r="X16" s="15">
        <v>0</v>
      </c>
      <c r="Y16" s="15">
        <v>3</v>
      </c>
      <c r="Z16" s="15">
        <v>10</v>
      </c>
      <c r="AA16" s="15">
        <v>2</v>
      </c>
      <c r="AB16" s="15">
        <v>12</v>
      </c>
      <c r="AC16" s="15">
        <v>0</v>
      </c>
      <c r="AD16" s="15">
        <v>0</v>
      </c>
      <c r="AE16" s="15">
        <v>1</v>
      </c>
      <c r="AF16" s="15">
        <v>0</v>
      </c>
      <c r="AG16" s="15">
        <v>22</v>
      </c>
      <c r="AH16" s="15">
        <f t="shared" si="3"/>
        <v>63</v>
      </c>
      <c r="AI16" s="60">
        <f t="shared" si="4"/>
        <v>36.6279069767442</v>
      </c>
      <c r="AJ16" s="15">
        <v>10</v>
      </c>
      <c r="AK16" s="15">
        <f t="shared" si="5"/>
        <v>73</v>
      </c>
      <c r="AL16" s="64">
        <f t="shared" si="6"/>
        <v>32.764820540395199</v>
      </c>
      <c r="AM16" s="34"/>
      <c r="AN16" s="37">
        <v>173</v>
      </c>
      <c r="AO16" s="36">
        <f t="shared" si="7"/>
        <v>173</v>
      </c>
      <c r="AP16" s="37"/>
      <c r="AQ16" s="46"/>
      <c r="AR16" s="36"/>
      <c r="AS16" s="46">
        <v>1</v>
      </c>
      <c r="AT16" s="36">
        <f t="shared" si="8"/>
        <v>173</v>
      </c>
      <c r="AU16" s="46">
        <f t="shared" si="9"/>
        <v>172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0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60"/>
      <c r="AJ17" s="15"/>
      <c r="AK17" s="15"/>
      <c r="AL17" s="64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0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60"/>
      <c r="AJ18" s="15"/>
      <c r="AK18" s="15"/>
      <c r="AL18" s="64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0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60"/>
      <c r="AJ19" s="15"/>
      <c r="AK19" s="15"/>
      <c r="AL19" s="64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6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60"/>
      <c r="AJ20" s="17"/>
      <c r="AK20" s="17"/>
      <c r="AL20" s="65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6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60"/>
      <c r="AJ21" s="15"/>
      <c r="AK21" s="17"/>
      <c r="AL21" s="65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6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60"/>
      <c r="AJ22" s="15"/>
      <c r="AK22" s="17"/>
      <c r="AL22" s="65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6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60"/>
      <c r="AJ23" s="15"/>
      <c r="AK23" s="17"/>
      <c r="AL23" s="65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0"/>
      <c r="AJ24" s="15"/>
      <c r="AK24" s="15"/>
      <c r="AL24" s="64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0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0"/>
      <c r="AJ25" s="15"/>
      <c r="AK25" s="15"/>
      <c r="AL25" s="64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0"/>
      <c r="AJ26" s="15"/>
      <c r="AK26" s="15"/>
      <c r="AL26" s="64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5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0"/>
      <c r="AJ27" s="15"/>
      <c r="AK27" s="15"/>
      <c r="AL27" s="64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5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0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0"/>
      <c r="AJ28" s="15"/>
      <c r="AK28" s="15"/>
      <c r="AL28" s="64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5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0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0"/>
      <c r="AJ29" s="15"/>
      <c r="AK29" s="15"/>
      <c r="AL29" s="64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5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0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60"/>
      <c r="AJ30" s="15"/>
      <c r="AK30" s="15"/>
      <c r="AL30" s="64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2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62"/>
      <c r="AJ31" s="58"/>
      <c r="AK31" s="58"/>
      <c r="AL31" s="66"/>
      <c r="AM31" s="67"/>
      <c r="AN31" s="68"/>
      <c r="AO31" s="72"/>
      <c r="AP31" s="73"/>
      <c r="AQ31" s="74"/>
      <c r="AR31" s="75"/>
      <c r="AS31" s="74"/>
      <c r="AT31" s="72"/>
      <c r="AU31" s="76"/>
      <c r="AV31" s="77"/>
      <c r="AW31" s="58"/>
    </row>
    <row r="32" spans="1:49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62"/>
      <c r="AJ32" s="58"/>
      <c r="AK32" s="58"/>
      <c r="AL32" s="66"/>
      <c r="AM32" s="67"/>
      <c r="AN32" s="68"/>
      <c r="AO32" s="72"/>
      <c r="AP32" s="73"/>
      <c r="AQ32" s="74"/>
      <c r="AR32" s="75"/>
      <c r="AS32" s="74"/>
      <c r="AT32" s="72"/>
      <c r="AU32" s="76"/>
      <c r="AV32" s="77"/>
      <c r="AW32" s="58"/>
    </row>
    <row r="33" spans="1:50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2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62"/>
      <c r="AJ33" s="58"/>
      <c r="AK33" s="58"/>
      <c r="AL33" s="66"/>
      <c r="AM33" s="67"/>
      <c r="AN33" s="68"/>
      <c r="AO33" s="72"/>
      <c r="AP33" s="73"/>
      <c r="AQ33" s="74"/>
      <c r="AR33" s="75"/>
      <c r="AS33" s="74"/>
      <c r="AT33" s="72"/>
      <c r="AU33" s="76"/>
      <c r="AV33" s="77"/>
      <c r="AW33" s="58"/>
    </row>
    <row r="34" spans="1:50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2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/>
      <c r="AJ34" s="58"/>
      <c r="AK34" s="58"/>
      <c r="AL34" s="66"/>
      <c r="AM34" s="67"/>
      <c r="AN34" s="68"/>
      <c r="AO34" s="72"/>
      <c r="AP34" s="73"/>
      <c r="AQ34" s="74"/>
      <c r="AR34" s="75"/>
      <c r="AS34" s="74"/>
      <c r="AT34" s="72"/>
      <c r="AU34" s="76"/>
      <c r="AV34" s="77"/>
      <c r="AW34" s="58"/>
    </row>
    <row r="35" spans="1:50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62"/>
      <c r="AJ35" s="58"/>
      <c r="AK35" s="58"/>
      <c r="AL35" s="66"/>
      <c r="AM35" s="67"/>
      <c r="AN35" s="68"/>
      <c r="AO35" s="72"/>
      <c r="AP35" s="73"/>
      <c r="AQ35" s="74"/>
      <c r="AR35" s="75"/>
      <c r="AS35" s="74"/>
      <c r="AT35" s="72"/>
      <c r="AU35" s="76"/>
      <c r="AV35" s="77"/>
      <c r="AW35" s="58"/>
    </row>
    <row r="36" spans="1:50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/>
      <c r="AJ36" s="58"/>
      <c r="AK36" s="58"/>
      <c r="AL36" s="66"/>
      <c r="AM36" s="67"/>
      <c r="AN36" s="68"/>
      <c r="AO36" s="72"/>
      <c r="AP36" s="73"/>
      <c r="AQ36" s="74"/>
      <c r="AR36" s="75"/>
      <c r="AS36" s="74"/>
      <c r="AT36" s="72"/>
      <c r="AU36" s="76"/>
      <c r="AV36" s="77"/>
      <c r="AW36" s="58"/>
    </row>
    <row r="37" spans="1:50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62"/>
      <c r="AJ37" s="58"/>
      <c r="AK37" s="58"/>
      <c r="AL37" s="66"/>
      <c r="AM37" s="67"/>
      <c r="AN37" s="69"/>
      <c r="AO37" s="78"/>
      <c r="AP37" s="67"/>
      <c r="AQ37" s="77"/>
      <c r="AR37" s="79"/>
      <c r="AS37" s="77"/>
      <c r="AT37" s="78"/>
      <c r="AU37" s="80"/>
      <c r="AV37" s="77"/>
      <c r="AW37" s="58"/>
    </row>
    <row r="38" spans="1:50" ht="2.1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3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3"/>
      <c r="AJ38" s="59"/>
      <c r="AK38" s="59"/>
      <c r="AL38" s="70"/>
      <c r="AM38" s="59"/>
      <c r="AN38" s="71"/>
      <c r="AO38" s="71"/>
      <c r="AP38" s="59"/>
      <c r="AQ38" s="59"/>
      <c r="AR38" s="59"/>
      <c r="AS38" s="59"/>
      <c r="AT38" s="71"/>
      <c r="AU38" s="71"/>
      <c r="AV38" s="59"/>
      <c r="AW38" s="59"/>
    </row>
    <row r="39" spans="1:50">
      <c r="A39" s="58"/>
      <c r="B39" s="58">
        <f t="shared" ref="B39:P39" si="10">SUM(B8:B20)</f>
        <v>2</v>
      </c>
      <c r="C39" s="58">
        <f t="shared" si="10"/>
        <v>55</v>
      </c>
      <c r="D39" s="58">
        <f t="shared" si="10"/>
        <v>0</v>
      </c>
      <c r="E39" s="58">
        <f t="shared" si="10"/>
        <v>32</v>
      </c>
      <c r="F39" s="58">
        <f t="shared" si="10"/>
        <v>4</v>
      </c>
      <c r="G39" s="58">
        <f t="shared" si="10"/>
        <v>8</v>
      </c>
      <c r="H39" s="58">
        <f t="shared" si="10"/>
        <v>197</v>
      </c>
      <c r="I39" s="58">
        <f t="shared" si="10"/>
        <v>11</v>
      </c>
      <c r="J39" s="58">
        <f t="shared" si="10"/>
        <v>31</v>
      </c>
      <c r="K39" s="58">
        <f t="shared" si="10"/>
        <v>0</v>
      </c>
      <c r="L39" s="58">
        <f t="shared" si="10"/>
        <v>0</v>
      </c>
      <c r="M39" s="58">
        <f t="shared" si="10"/>
        <v>12</v>
      </c>
      <c r="N39" s="58">
        <f t="shared" si="10"/>
        <v>0</v>
      </c>
      <c r="O39" s="58">
        <f t="shared" si="10"/>
        <v>251</v>
      </c>
      <c r="P39" s="58">
        <f t="shared" si="10"/>
        <v>603</v>
      </c>
      <c r="Q39" s="62">
        <f>IF(P39=0,0,(P39/AT39)*100)</f>
        <v>30.655821047280099</v>
      </c>
      <c r="R39" s="58">
        <f t="shared" ref="R39:AH39" si="11">SUM(R8:R20)</f>
        <v>221</v>
      </c>
      <c r="S39" s="58">
        <f t="shared" si="11"/>
        <v>824</v>
      </c>
      <c r="T39" s="58">
        <f t="shared" si="11"/>
        <v>2</v>
      </c>
      <c r="U39" s="58">
        <f t="shared" si="11"/>
        <v>50</v>
      </c>
      <c r="V39" s="58">
        <f t="shared" si="11"/>
        <v>0</v>
      </c>
      <c r="W39" s="58">
        <f t="shared" si="11"/>
        <v>29</v>
      </c>
      <c r="X39" s="58">
        <f t="shared" si="11"/>
        <v>8</v>
      </c>
      <c r="Y39" s="58">
        <f t="shared" si="11"/>
        <v>11</v>
      </c>
      <c r="Z39" s="58">
        <f t="shared" si="11"/>
        <v>207</v>
      </c>
      <c r="AA39" s="58">
        <f t="shared" si="11"/>
        <v>8</v>
      </c>
      <c r="AB39" s="58">
        <f t="shared" si="11"/>
        <v>44</v>
      </c>
      <c r="AC39" s="58">
        <f t="shared" si="11"/>
        <v>0</v>
      </c>
      <c r="AD39" s="58">
        <f t="shared" si="11"/>
        <v>0</v>
      </c>
      <c r="AE39" s="58">
        <f t="shared" si="11"/>
        <v>1</v>
      </c>
      <c r="AF39" s="58">
        <f t="shared" si="11"/>
        <v>0</v>
      </c>
      <c r="AG39" s="58">
        <f t="shared" si="11"/>
        <v>240</v>
      </c>
      <c r="AH39" s="58">
        <f t="shared" si="11"/>
        <v>600</v>
      </c>
      <c r="AI39" s="60">
        <f>IF(AH39=0,0,(AH39/AU39)*100)</f>
        <v>30.518819938962402</v>
      </c>
      <c r="AJ39" s="58">
        <f t="shared" ref="AJ39:AM39" si="12">SUM(AJ8:AJ20)</f>
        <v>179</v>
      </c>
      <c r="AK39" s="58">
        <f t="shared" si="12"/>
        <v>779</v>
      </c>
      <c r="AL39" s="66">
        <f>(Q39+AI39)/2</f>
        <v>30.587320493121201</v>
      </c>
      <c r="AM39" s="67">
        <f t="shared" si="12"/>
        <v>0</v>
      </c>
      <c r="AN39" s="69">
        <f>SUM(AN8:AN37)</f>
        <v>1967</v>
      </c>
      <c r="AO39" s="69">
        <f>SUM(AO8:AO37)</f>
        <v>1967</v>
      </c>
      <c r="AP39" s="67">
        <f t="shared" ref="AP39:AS39" si="13">SUM(AP7:AP20)</f>
        <v>0</v>
      </c>
      <c r="AQ39" s="77">
        <f t="shared" si="13"/>
        <v>6</v>
      </c>
      <c r="AR39" s="79">
        <f t="shared" si="13"/>
        <v>0</v>
      </c>
      <c r="AS39" s="79">
        <f t="shared" si="13"/>
        <v>7</v>
      </c>
      <c r="AT39" s="69">
        <f>SUM(AT8:AT37)</f>
        <v>1967</v>
      </c>
      <c r="AU39" s="80">
        <f>SUM(AU8:AU37)</f>
        <v>1966</v>
      </c>
      <c r="AV39" s="77"/>
      <c r="AW39" s="58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4</v>
      </c>
      <c r="C42" s="10">
        <f t="shared" ref="C42:O42" si="14">C39+U39</f>
        <v>105</v>
      </c>
      <c r="D42" s="10">
        <f t="shared" si="14"/>
        <v>0</v>
      </c>
      <c r="E42" s="10">
        <f t="shared" si="14"/>
        <v>61</v>
      </c>
      <c r="F42" s="10">
        <f t="shared" si="14"/>
        <v>12</v>
      </c>
      <c r="G42" s="10">
        <f t="shared" si="14"/>
        <v>19</v>
      </c>
      <c r="H42" s="10">
        <f t="shared" si="14"/>
        <v>404</v>
      </c>
      <c r="I42" s="10">
        <f t="shared" si="14"/>
        <v>19</v>
      </c>
      <c r="J42" s="10">
        <f t="shared" si="14"/>
        <v>75</v>
      </c>
      <c r="K42" s="10">
        <f t="shared" si="14"/>
        <v>0</v>
      </c>
      <c r="L42" s="10">
        <f t="shared" si="14"/>
        <v>0</v>
      </c>
      <c r="M42" s="10">
        <f t="shared" si="14"/>
        <v>13</v>
      </c>
      <c r="N42" s="10">
        <f t="shared" si="14"/>
        <v>0</v>
      </c>
      <c r="O42" s="10">
        <f t="shared" si="14"/>
        <v>491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.25" right="1.5" top="1" bottom="1" header="0.5" footer="0.5"/>
  <pageSetup paperSize="5" scale="74" orientation="landscape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9"/>
    <pageSetUpPr fitToPage="1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F14" sqref="F1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27</v>
      </c>
      <c r="AO2" s="86"/>
      <c r="AP2" s="86"/>
      <c r="AQ2" s="92" t="s">
        <v>69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 t="shared" ref="P8:P16" si="0">SUM(B8:O8)</f>
        <v>0</v>
      </c>
      <c r="Q8" s="23">
        <f t="shared" ref="Q8:Q16" si="1">IF(P8=0,0,(P8/AT8)*100)</f>
        <v>0</v>
      </c>
      <c r="R8" s="15"/>
      <c r="S8" s="15">
        <f t="shared" ref="S8:S16" si="2">P8+R8</f>
        <v>0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>
        <f t="shared" ref="AH8:AH16" si="3">SUM(T8:AG8)</f>
        <v>0</v>
      </c>
      <c r="AI8" s="23">
        <f t="shared" ref="AI8:AI16" si="4">IF(AH8=0,0,(AH8/AU8)*100)</f>
        <v>0</v>
      </c>
      <c r="AJ8" s="15"/>
      <c r="AK8" s="15">
        <f t="shared" ref="AK8:AK16" si="5">AH8+AJ8</f>
        <v>0</v>
      </c>
      <c r="AL8" s="23">
        <f t="shared" ref="AL8:AL16" si="6">(Q8+AI8)/2</f>
        <v>0</v>
      </c>
      <c r="AM8" s="15"/>
      <c r="AN8" s="36">
        <v>310</v>
      </c>
      <c r="AO8" s="46">
        <f t="shared" ref="AO8:AO16" si="7">AN8+AK8-AM8</f>
        <v>310</v>
      </c>
      <c r="AP8" s="37"/>
      <c r="AQ8" s="46">
        <v>1</v>
      </c>
      <c r="AR8" s="36"/>
      <c r="AS8" s="46">
        <v>4</v>
      </c>
      <c r="AT8" s="36">
        <f t="shared" ref="AT8:AT16" si="8">AN8+AP8-AR8</f>
        <v>310</v>
      </c>
      <c r="AU8" s="46">
        <f t="shared" ref="AU8:AU16" si="9">AT8+AQ8-AS8</f>
        <v>307</v>
      </c>
      <c r="AV8" s="45"/>
      <c r="AW8" s="15"/>
    </row>
    <row r="9" spans="1:50">
      <c r="A9" s="16">
        <v>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>
        <f t="shared" si="0"/>
        <v>0</v>
      </c>
      <c r="Q9" s="23">
        <f t="shared" si="1"/>
        <v>0</v>
      </c>
      <c r="R9" s="15"/>
      <c r="S9" s="15">
        <f t="shared" si="2"/>
        <v>0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>
        <f t="shared" si="3"/>
        <v>0</v>
      </c>
      <c r="AI9" s="23">
        <f t="shared" si="4"/>
        <v>0</v>
      </c>
      <c r="AJ9" s="15"/>
      <c r="AK9" s="15">
        <f t="shared" si="5"/>
        <v>0</v>
      </c>
      <c r="AL9" s="23">
        <f t="shared" si="6"/>
        <v>0</v>
      </c>
      <c r="AM9" s="15"/>
      <c r="AN9" s="36">
        <v>205</v>
      </c>
      <c r="AO9" s="46">
        <f t="shared" si="7"/>
        <v>205</v>
      </c>
      <c r="AP9" s="37"/>
      <c r="AQ9" s="46"/>
      <c r="AR9" s="36"/>
      <c r="AS9" s="46"/>
      <c r="AT9" s="36">
        <f t="shared" si="8"/>
        <v>205</v>
      </c>
      <c r="AU9" s="46">
        <f t="shared" si="9"/>
        <v>205</v>
      </c>
      <c r="AV9" s="45"/>
      <c r="AW9" s="15"/>
    </row>
    <row r="10" spans="1:50">
      <c r="A10" s="16">
        <v>3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>
        <f t="shared" si="0"/>
        <v>0</v>
      </c>
      <c r="Q10" s="23">
        <f t="shared" si="1"/>
        <v>0</v>
      </c>
      <c r="R10" s="15"/>
      <c r="S10" s="15">
        <f t="shared" si="2"/>
        <v>0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>
        <f t="shared" si="3"/>
        <v>0</v>
      </c>
      <c r="AI10" s="23">
        <f t="shared" si="4"/>
        <v>0</v>
      </c>
      <c r="AJ10" s="15"/>
      <c r="AK10" s="15">
        <f t="shared" si="5"/>
        <v>0</v>
      </c>
      <c r="AL10" s="23">
        <f t="shared" si="6"/>
        <v>0</v>
      </c>
      <c r="AM10" s="15"/>
      <c r="AN10" s="36">
        <v>260</v>
      </c>
      <c r="AO10" s="46">
        <f t="shared" si="7"/>
        <v>260</v>
      </c>
      <c r="AP10" s="37"/>
      <c r="AQ10" s="46"/>
      <c r="AR10" s="36"/>
      <c r="AS10" s="46"/>
      <c r="AT10" s="36">
        <f t="shared" si="8"/>
        <v>260</v>
      </c>
      <c r="AU10" s="46">
        <f t="shared" si="9"/>
        <v>260</v>
      </c>
      <c r="AV10" s="45"/>
      <c r="AW10" s="15"/>
    </row>
    <row r="11" spans="1:50">
      <c r="A11" s="16">
        <v>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>
        <f t="shared" si="0"/>
        <v>0</v>
      </c>
      <c r="Q11" s="23">
        <f t="shared" si="1"/>
        <v>0</v>
      </c>
      <c r="R11" s="15"/>
      <c r="S11" s="15">
        <f t="shared" si="2"/>
        <v>0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>
        <f t="shared" si="3"/>
        <v>0</v>
      </c>
      <c r="AI11" s="23">
        <f t="shared" si="4"/>
        <v>0</v>
      </c>
      <c r="AJ11" s="15"/>
      <c r="AK11" s="15">
        <f t="shared" si="5"/>
        <v>0</v>
      </c>
      <c r="AL11" s="23">
        <f t="shared" si="6"/>
        <v>0</v>
      </c>
      <c r="AM11" s="15"/>
      <c r="AN11" s="36">
        <v>184</v>
      </c>
      <c r="AO11" s="46">
        <f t="shared" si="7"/>
        <v>184</v>
      </c>
      <c r="AP11" s="37"/>
      <c r="AQ11" s="46">
        <v>2</v>
      </c>
      <c r="AR11" s="36"/>
      <c r="AS11" s="46"/>
      <c r="AT11" s="36">
        <f t="shared" si="8"/>
        <v>184</v>
      </c>
      <c r="AU11" s="46">
        <f t="shared" si="9"/>
        <v>186</v>
      </c>
      <c r="AV11" s="45"/>
      <c r="AW11" s="15"/>
    </row>
    <row r="12" spans="1:50">
      <c r="A12" s="16">
        <v>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>
        <f t="shared" si="0"/>
        <v>0</v>
      </c>
      <c r="Q12" s="23">
        <f t="shared" si="1"/>
        <v>0</v>
      </c>
      <c r="R12" s="15"/>
      <c r="S12" s="15">
        <f t="shared" si="2"/>
        <v>0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>
        <f t="shared" si="3"/>
        <v>0</v>
      </c>
      <c r="AI12" s="23">
        <f t="shared" si="4"/>
        <v>0</v>
      </c>
      <c r="AJ12" s="15"/>
      <c r="AK12" s="15">
        <f t="shared" si="5"/>
        <v>0</v>
      </c>
      <c r="AL12" s="23">
        <f t="shared" si="6"/>
        <v>0</v>
      </c>
      <c r="AM12" s="15"/>
      <c r="AN12" s="36">
        <v>236</v>
      </c>
      <c r="AO12" s="46">
        <f t="shared" si="7"/>
        <v>236</v>
      </c>
      <c r="AP12" s="37"/>
      <c r="AQ12" s="46"/>
      <c r="AR12" s="36"/>
      <c r="AS12" s="46">
        <v>2</v>
      </c>
      <c r="AT12" s="36">
        <f t="shared" si="8"/>
        <v>236</v>
      </c>
      <c r="AU12" s="46">
        <f t="shared" si="9"/>
        <v>234</v>
      </c>
      <c r="AV12" s="45"/>
      <c r="AW12" s="15"/>
    </row>
    <row r="13" spans="1:50">
      <c r="A13" s="16">
        <v>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>
        <f t="shared" si="0"/>
        <v>0</v>
      </c>
      <c r="Q13" s="23">
        <f t="shared" si="1"/>
        <v>0</v>
      </c>
      <c r="R13" s="15"/>
      <c r="S13" s="15">
        <f t="shared" si="2"/>
        <v>0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>
        <f t="shared" si="3"/>
        <v>0</v>
      </c>
      <c r="AI13" s="23">
        <f t="shared" si="4"/>
        <v>0</v>
      </c>
      <c r="AJ13" s="15"/>
      <c r="AK13" s="15">
        <f t="shared" si="5"/>
        <v>0</v>
      </c>
      <c r="AL13" s="23">
        <f t="shared" si="6"/>
        <v>0</v>
      </c>
      <c r="AM13" s="15"/>
      <c r="AN13" s="36">
        <v>186</v>
      </c>
      <c r="AO13" s="46">
        <f t="shared" si="7"/>
        <v>186</v>
      </c>
      <c r="AP13" s="37"/>
      <c r="AQ13" s="46"/>
      <c r="AR13" s="36"/>
      <c r="AS13" s="46"/>
      <c r="AT13" s="36">
        <f t="shared" si="8"/>
        <v>186</v>
      </c>
      <c r="AU13" s="46">
        <f t="shared" si="9"/>
        <v>186</v>
      </c>
      <c r="AV13" s="45"/>
      <c r="AW13" s="15"/>
    </row>
    <row r="14" spans="1:50">
      <c r="A14" s="16">
        <v>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>
        <f t="shared" si="0"/>
        <v>0</v>
      </c>
      <c r="Q14" s="23">
        <f t="shared" si="1"/>
        <v>0</v>
      </c>
      <c r="R14" s="15"/>
      <c r="S14" s="15">
        <f t="shared" si="2"/>
        <v>0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>
        <f t="shared" si="3"/>
        <v>0</v>
      </c>
      <c r="AI14" s="23">
        <f t="shared" si="4"/>
        <v>0</v>
      </c>
      <c r="AJ14" s="15"/>
      <c r="AK14" s="15">
        <f t="shared" si="5"/>
        <v>0</v>
      </c>
      <c r="AL14" s="23">
        <f t="shared" si="6"/>
        <v>0</v>
      </c>
      <c r="AM14" s="15"/>
      <c r="AN14" s="36">
        <v>189</v>
      </c>
      <c r="AO14" s="46">
        <f t="shared" si="7"/>
        <v>189</v>
      </c>
      <c r="AP14" s="37"/>
      <c r="AQ14" s="46"/>
      <c r="AR14" s="36"/>
      <c r="AS14" s="46"/>
      <c r="AT14" s="36">
        <f t="shared" si="8"/>
        <v>189</v>
      </c>
      <c r="AU14" s="46">
        <f t="shared" si="9"/>
        <v>189</v>
      </c>
      <c r="AV14" s="45"/>
      <c r="AW14" s="15"/>
    </row>
    <row r="15" spans="1:50">
      <c r="A15" s="16">
        <v>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>
        <f t="shared" si="0"/>
        <v>0</v>
      </c>
      <c r="Q15" s="23">
        <f t="shared" si="1"/>
        <v>0</v>
      </c>
      <c r="R15" s="15"/>
      <c r="S15" s="15">
        <f t="shared" si="2"/>
        <v>0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>
        <f t="shared" si="3"/>
        <v>0</v>
      </c>
      <c r="AI15" s="23">
        <f t="shared" si="4"/>
        <v>0</v>
      </c>
      <c r="AJ15" s="15"/>
      <c r="AK15" s="15">
        <f t="shared" si="5"/>
        <v>0</v>
      </c>
      <c r="AL15" s="23">
        <f t="shared" si="6"/>
        <v>0</v>
      </c>
      <c r="AM15" s="15"/>
      <c r="AN15" s="36">
        <v>190</v>
      </c>
      <c r="AO15" s="46">
        <f t="shared" si="7"/>
        <v>190</v>
      </c>
      <c r="AP15" s="37"/>
      <c r="AQ15" s="46">
        <v>1</v>
      </c>
      <c r="AR15" s="36"/>
      <c r="AS15" s="46">
        <v>1</v>
      </c>
      <c r="AT15" s="36">
        <f t="shared" si="8"/>
        <v>190</v>
      </c>
      <c r="AU15" s="46">
        <f t="shared" si="9"/>
        <v>190</v>
      </c>
      <c r="AV15" s="45"/>
      <c r="AW15" s="15"/>
    </row>
    <row r="16" spans="1:50">
      <c r="A16" s="16">
        <v>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>
        <f t="shared" si="0"/>
        <v>0</v>
      </c>
      <c r="Q16" s="23">
        <f t="shared" si="1"/>
        <v>0</v>
      </c>
      <c r="R16" s="15"/>
      <c r="S16" s="15">
        <f t="shared" si="2"/>
        <v>0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>
        <f t="shared" si="3"/>
        <v>0</v>
      </c>
      <c r="AI16" s="23">
        <f t="shared" si="4"/>
        <v>0</v>
      </c>
      <c r="AJ16" s="15"/>
      <c r="AK16" s="15">
        <f t="shared" si="5"/>
        <v>0</v>
      </c>
      <c r="AL16" s="23">
        <f t="shared" si="6"/>
        <v>0</v>
      </c>
      <c r="AM16" s="15"/>
      <c r="AN16" s="36">
        <v>151</v>
      </c>
      <c r="AO16" s="46">
        <f t="shared" si="7"/>
        <v>151</v>
      </c>
      <c r="AP16" s="37"/>
      <c r="AQ16" s="46">
        <v>1</v>
      </c>
      <c r="AR16" s="36"/>
      <c r="AS16" s="46">
        <v>1</v>
      </c>
      <c r="AT16" s="36">
        <f t="shared" si="8"/>
        <v>151</v>
      </c>
      <c r="AU16" s="46">
        <f t="shared" si="9"/>
        <v>151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0">SUM(B8:B20)</f>
        <v>0</v>
      </c>
      <c r="C39" s="16">
        <f t="shared" si="10"/>
        <v>0</v>
      </c>
      <c r="D39" s="16">
        <f t="shared" si="10"/>
        <v>0</v>
      </c>
      <c r="E39" s="16">
        <f t="shared" si="10"/>
        <v>0</v>
      </c>
      <c r="F39" s="16">
        <f t="shared" si="10"/>
        <v>0</v>
      </c>
      <c r="G39" s="16">
        <f t="shared" si="10"/>
        <v>0</v>
      </c>
      <c r="H39" s="16">
        <f t="shared" si="10"/>
        <v>0</v>
      </c>
      <c r="I39" s="16">
        <f t="shared" si="10"/>
        <v>0</v>
      </c>
      <c r="J39" s="16">
        <f t="shared" si="10"/>
        <v>0</v>
      </c>
      <c r="K39" s="16">
        <f t="shared" si="10"/>
        <v>0</v>
      </c>
      <c r="L39" s="16">
        <f t="shared" si="10"/>
        <v>0</v>
      </c>
      <c r="M39" s="16">
        <f t="shared" si="10"/>
        <v>0</v>
      </c>
      <c r="N39" s="16">
        <f t="shared" si="10"/>
        <v>0</v>
      </c>
      <c r="O39" s="16">
        <f t="shared" si="10"/>
        <v>0</v>
      </c>
      <c r="P39" s="16">
        <f t="shared" si="10"/>
        <v>0</v>
      </c>
      <c r="Q39" s="25">
        <f>IF(P39=0,0,(P39/AT39)*100)</f>
        <v>0</v>
      </c>
      <c r="R39" s="16">
        <f t="shared" ref="R39:AH39" si="11">SUM(R8:R20)</f>
        <v>0</v>
      </c>
      <c r="S39" s="16">
        <f t="shared" si="11"/>
        <v>0</v>
      </c>
      <c r="T39" s="16">
        <f t="shared" si="11"/>
        <v>0</v>
      </c>
      <c r="U39" s="16">
        <f t="shared" si="11"/>
        <v>0</v>
      </c>
      <c r="V39" s="16">
        <f t="shared" si="11"/>
        <v>0</v>
      </c>
      <c r="W39" s="16">
        <f t="shared" si="11"/>
        <v>0</v>
      </c>
      <c r="X39" s="16">
        <f t="shared" si="11"/>
        <v>0</v>
      </c>
      <c r="Y39" s="16">
        <f t="shared" si="11"/>
        <v>0</v>
      </c>
      <c r="Z39" s="16">
        <f t="shared" si="11"/>
        <v>0</v>
      </c>
      <c r="AA39" s="16">
        <f t="shared" si="11"/>
        <v>0</v>
      </c>
      <c r="AB39" s="16">
        <f t="shared" si="11"/>
        <v>0</v>
      </c>
      <c r="AC39" s="16">
        <f t="shared" si="11"/>
        <v>0</v>
      </c>
      <c r="AD39" s="16">
        <f t="shared" si="11"/>
        <v>0</v>
      </c>
      <c r="AE39" s="16">
        <f t="shared" si="11"/>
        <v>0</v>
      </c>
      <c r="AF39" s="16">
        <f t="shared" si="11"/>
        <v>0</v>
      </c>
      <c r="AG39" s="16">
        <f t="shared" si="11"/>
        <v>0</v>
      </c>
      <c r="AH39" s="16">
        <f t="shared" si="11"/>
        <v>0</v>
      </c>
      <c r="AI39" s="25">
        <f>IF(AH39=0,0,(AH39/AU39)*100)</f>
        <v>0</v>
      </c>
      <c r="AJ39" s="16">
        <f t="shared" ref="AJ39:AM39" si="12">SUM(AJ8:AJ20)</f>
        <v>0</v>
      </c>
      <c r="AK39" s="16">
        <f t="shared" si="12"/>
        <v>0</v>
      </c>
      <c r="AL39" s="25">
        <f>(Q39+AI39)/2</f>
        <v>0</v>
      </c>
      <c r="AM39" s="38">
        <f t="shared" si="12"/>
        <v>0</v>
      </c>
      <c r="AN39" s="40">
        <f>SUM(AN8:AN37)</f>
        <v>1911</v>
      </c>
      <c r="AO39" s="40">
        <f>SUM(AO8:AO37)</f>
        <v>1911</v>
      </c>
      <c r="AP39" s="38">
        <f t="shared" ref="AP39:AS39" si="13">SUM(AP7:AP20)</f>
        <v>0</v>
      </c>
      <c r="AQ39" s="52">
        <f t="shared" si="13"/>
        <v>5</v>
      </c>
      <c r="AR39" s="54">
        <f t="shared" si="13"/>
        <v>0</v>
      </c>
      <c r="AS39" s="54">
        <f t="shared" si="13"/>
        <v>8</v>
      </c>
      <c r="AT39" s="40">
        <f>SUM(AT8:AT37)</f>
        <v>1911</v>
      </c>
      <c r="AU39" s="55">
        <f>SUM(AU8:AU37)</f>
        <v>1908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 t="shared" ref="B42:O42" si="14">B39+T39</f>
        <v>0</v>
      </c>
      <c r="C42" s="10">
        <f t="shared" si="14"/>
        <v>0</v>
      </c>
      <c r="D42" s="10">
        <f t="shared" si="14"/>
        <v>0</v>
      </c>
      <c r="E42" s="10">
        <f t="shared" si="14"/>
        <v>0</v>
      </c>
      <c r="F42" s="10">
        <f t="shared" si="14"/>
        <v>0</v>
      </c>
      <c r="G42" s="10">
        <f t="shared" si="14"/>
        <v>0</v>
      </c>
      <c r="H42" s="10">
        <f t="shared" si="14"/>
        <v>0</v>
      </c>
      <c r="I42" s="10">
        <f t="shared" si="14"/>
        <v>0</v>
      </c>
      <c r="J42" s="10">
        <f t="shared" si="14"/>
        <v>0</v>
      </c>
      <c r="K42" s="10">
        <f t="shared" si="14"/>
        <v>0</v>
      </c>
      <c r="L42" s="10">
        <f t="shared" si="14"/>
        <v>0</v>
      </c>
      <c r="M42" s="10">
        <f t="shared" si="14"/>
        <v>0</v>
      </c>
      <c r="N42" s="10">
        <f t="shared" si="14"/>
        <v>0</v>
      </c>
      <c r="O42" s="10">
        <f t="shared" si="14"/>
        <v>0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2" orientation="landscape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9"/>
    <pageSetUpPr fitToPage="1"/>
  </sheetPr>
  <dimension ref="A1:AX43"/>
  <sheetViews>
    <sheetView zoomScale="85" zoomScaleNormal="85" workbookViewId="0">
      <pane xSplit="1" ySplit="6" topLeftCell="G7" activePane="bottomRight" state="frozen"/>
      <selection pane="topRight"/>
      <selection pane="bottomLeft"/>
      <selection pane="bottomRight" activeCell="F14" sqref="F1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28</v>
      </c>
      <c r="AO2" s="86"/>
      <c r="AP2" s="86"/>
      <c r="AQ2" s="92" t="s">
        <v>70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8</v>
      </c>
      <c r="D8" s="15"/>
      <c r="E8" s="15">
        <v>2</v>
      </c>
      <c r="F8" s="15">
        <v>1</v>
      </c>
      <c r="G8" s="15">
        <v>1</v>
      </c>
      <c r="H8" s="15">
        <v>41</v>
      </c>
      <c r="I8" s="15"/>
      <c r="J8" s="15"/>
      <c r="K8" s="15"/>
      <c r="L8" s="15"/>
      <c r="M8" s="15"/>
      <c r="N8" s="15"/>
      <c r="O8" s="15">
        <v>28</v>
      </c>
      <c r="P8" s="15">
        <f t="shared" ref="P8:P16" si="0">SUM(B8:O8)</f>
        <v>81</v>
      </c>
      <c r="Q8" s="23">
        <f t="shared" ref="Q8:Q16" si="1">IF(P8=0,0,(P8/AT8)*100)</f>
        <v>25.878594249201299</v>
      </c>
      <c r="R8" s="15">
        <v>14</v>
      </c>
      <c r="S8" s="15">
        <f t="shared" ref="S8:S16" si="2">P8+R8</f>
        <v>95</v>
      </c>
      <c r="T8" s="15"/>
      <c r="U8" s="15">
        <v>9</v>
      </c>
      <c r="V8" s="15"/>
      <c r="W8" s="15">
        <v>4</v>
      </c>
      <c r="X8" s="15"/>
      <c r="Y8" s="15"/>
      <c r="Z8" s="15">
        <v>41</v>
      </c>
      <c r="AA8" s="15"/>
      <c r="AB8" s="15"/>
      <c r="AC8" s="15"/>
      <c r="AD8" s="15"/>
      <c r="AE8" s="15"/>
      <c r="AF8" s="15"/>
      <c r="AG8" s="15">
        <v>33</v>
      </c>
      <c r="AH8" s="15">
        <f t="shared" ref="AH8:AH16" si="3">SUM(T8:AG8)</f>
        <v>87</v>
      </c>
      <c r="AI8" s="23">
        <f t="shared" ref="AI8:AI16" si="4">IF(AH8=0,0,(AH8/AU8)*100)</f>
        <v>27.531645569620299</v>
      </c>
      <c r="AJ8" s="15">
        <v>27</v>
      </c>
      <c r="AK8" s="15">
        <f t="shared" ref="AK8:AK16" si="5">AH8+AJ8</f>
        <v>114</v>
      </c>
      <c r="AL8" s="23">
        <f t="shared" ref="AL8:AL16" si="6">(Q8+AI8)/2</f>
        <v>26.705119909410801</v>
      </c>
      <c r="AM8" s="15">
        <f t="shared" ref="AM8:AM16" si="7">P8+AH8</f>
        <v>168</v>
      </c>
      <c r="AN8" s="36">
        <v>313</v>
      </c>
      <c r="AO8" s="46">
        <f t="shared" ref="AO8:AO16" si="8">AT8</f>
        <v>313</v>
      </c>
      <c r="AP8" s="37"/>
      <c r="AQ8" s="46">
        <v>4</v>
      </c>
      <c r="AR8" s="36"/>
      <c r="AS8" s="46">
        <v>1</v>
      </c>
      <c r="AT8" s="36">
        <f t="shared" ref="AT8:AT16" si="9">AN8+AP8-AR8</f>
        <v>313</v>
      </c>
      <c r="AU8" s="46">
        <f t="shared" ref="AU8:AU16" si="10">AT8+AQ8-AS8</f>
        <v>316</v>
      </c>
      <c r="AV8" s="45"/>
      <c r="AW8" s="15"/>
    </row>
    <row r="9" spans="1:50">
      <c r="A9" s="16">
        <v>2</v>
      </c>
      <c r="B9" s="15"/>
      <c r="C9" s="15">
        <v>9</v>
      </c>
      <c r="D9" s="15"/>
      <c r="E9" s="15">
        <v>5</v>
      </c>
      <c r="F9" s="15"/>
      <c r="G9" s="15">
        <v>1</v>
      </c>
      <c r="H9" s="15">
        <v>3</v>
      </c>
      <c r="I9" s="15">
        <v>2</v>
      </c>
      <c r="J9" s="15">
        <v>1</v>
      </c>
      <c r="K9" s="15"/>
      <c r="L9" s="15"/>
      <c r="M9" s="15"/>
      <c r="N9" s="15"/>
      <c r="O9" s="15">
        <v>58</v>
      </c>
      <c r="P9" s="15">
        <f t="shared" si="0"/>
        <v>79</v>
      </c>
      <c r="Q9" s="23">
        <f t="shared" si="1"/>
        <v>38.536585365853703</v>
      </c>
      <c r="R9" s="15">
        <v>8</v>
      </c>
      <c r="S9" s="15">
        <f t="shared" si="2"/>
        <v>87</v>
      </c>
      <c r="T9" s="15"/>
      <c r="U9" s="15">
        <v>4</v>
      </c>
      <c r="V9" s="15"/>
      <c r="W9" s="15">
        <v>4</v>
      </c>
      <c r="X9" s="15"/>
      <c r="Y9" s="15"/>
      <c r="Z9" s="15"/>
      <c r="AA9" s="15">
        <v>1</v>
      </c>
      <c r="AB9" s="15">
        <v>2</v>
      </c>
      <c r="AC9" s="15"/>
      <c r="AD9" s="15"/>
      <c r="AE9" s="15"/>
      <c r="AF9" s="15"/>
      <c r="AG9" s="15">
        <v>53</v>
      </c>
      <c r="AH9" s="15">
        <f t="shared" si="3"/>
        <v>64</v>
      </c>
      <c r="AI9" s="23">
        <f t="shared" si="4"/>
        <v>31.5270935960591</v>
      </c>
      <c r="AJ9" s="15">
        <v>9</v>
      </c>
      <c r="AK9" s="15">
        <f t="shared" si="5"/>
        <v>73</v>
      </c>
      <c r="AL9" s="23">
        <f t="shared" si="6"/>
        <v>35.0318394809564</v>
      </c>
      <c r="AM9" s="15">
        <f t="shared" si="7"/>
        <v>143</v>
      </c>
      <c r="AN9" s="36">
        <v>205</v>
      </c>
      <c r="AO9" s="46">
        <f t="shared" si="8"/>
        <v>205</v>
      </c>
      <c r="AP9" s="37"/>
      <c r="AQ9" s="46"/>
      <c r="AR9" s="36"/>
      <c r="AS9" s="46">
        <v>2</v>
      </c>
      <c r="AT9" s="36">
        <f t="shared" si="9"/>
        <v>205</v>
      </c>
      <c r="AU9" s="46">
        <f t="shared" si="10"/>
        <v>203</v>
      </c>
      <c r="AV9" s="45"/>
      <c r="AW9" s="15"/>
    </row>
    <row r="10" spans="1:50">
      <c r="A10" s="16">
        <v>3</v>
      </c>
      <c r="B10" s="15"/>
      <c r="C10" s="15">
        <v>12</v>
      </c>
      <c r="D10" s="15"/>
      <c r="E10" s="15">
        <v>4</v>
      </c>
      <c r="F10" s="15"/>
      <c r="G10" s="15">
        <v>1</v>
      </c>
      <c r="H10" s="15">
        <v>8</v>
      </c>
      <c r="I10" s="15">
        <v>1</v>
      </c>
      <c r="J10" s="15">
        <v>1</v>
      </c>
      <c r="K10" s="15"/>
      <c r="L10" s="15"/>
      <c r="M10" s="15">
        <v>1</v>
      </c>
      <c r="N10" s="15"/>
      <c r="O10" s="15">
        <v>58</v>
      </c>
      <c r="P10" s="15">
        <f t="shared" si="0"/>
        <v>86</v>
      </c>
      <c r="Q10" s="23">
        <f t="shared" si="1"/>
        <v>32.824427480916</v>
      </c>
      <c r="R10" s="15">
        <v>31</v>
      </c>
      <c r="S10" s="15">
        <f t="shared" si="2"/>
        <v>117</v>
      </c>
      <c r="T10" s="15"/>
      <c r="U10" s="15">
        <v>13</v>
      </c>
      <c r="V10" s="15"/>
      <c r="W10" s="15">
        <v>9</v>
      </c>
      <c r="X10" s="15"/>
      <c r="Y10" s="15">
        <v>5</v>
      </c>
      <c r="Z10" s="15">
        <v>5</v>
      </c>
      <c r="AA10" s="15">
        <v>3</v>
      </c>
      <c r="AB10" s="15">
        <v>4</v>
      </c>
      <c r="AC10" s="15"/>
      <c r="AD10" s="15"/>
      <c r="AE10" s="15"/>
      <c r="AF10" s="15"/>
      <c r="AG10" s="15">
        <v>57</v>
      </c>
      <c r="AH10" s="15">
        <f t="shared" si="3"/>
        <v>96</v>
      </c>
      <c r="AI10" s="23">
        <f t="shared" si="4"/>
        <v>36.781609195402297</v>
      </c>
      <c r="AJ10" s="15">
        <v>26</v>
      </c>
      <c r="AK10" s="15">
        <f t="shared" si="5"/>
        <v>122</v>
      </c>
      <c r="AL10" s="23">
        <f t="shared" si="6"/>
        <v>34.803018338159198</v>
      </c>
      <c r="AM10" s="15">
        <f t="shared" si="7"/>
        <v>182</v>
      </c>
      <c r="AN10" s="36">
        <v>262</v>
      </c>
      <c r="AO10" s="46">
        <f t="shared" si="8"/>
        <v>262</v>
      </c>
      <c r="AP10" s="37"/>
      <c r="AQ10" s="46"/>
      <c r="AR10" s="36"/>
      <c r="AS10" s="46">
        <v>1</v>
      </c>
      <c r="AT10" s="36">
        <f t="shared" si="9"/>
        <v>262</v>
      </c>
      <c r="AU10" s="46">
        <f t="shared" si="10"/>
        <v>261</v>
      </c>
      <c r="AV10" s="45"/>
      <c r="AW10" s="15"/>
    </row>
    <row r="11" spans="1:50">
      <c r="A11" s="16">
        <v>4</v>
      </c>
      <c r="B11" s="15">
        <v>2</v>
      </c>
      <c r="C11" s="15">
        <v>6</v>
      </c>
      <c r="D11" s="15">
        <v>0</v>
      </c>
      <c r="E11" s="15">
        <v>4</v>
      </c>
      <c r="F11" s="15">
        <v>0</v>
      </c>
      <c r="G11" s="15">
        <v>2</v>
      </c>
      <c r="H11" s="15">
        <v>8</v>
      </c>
      <c r="I11" s="15">
        <v>0</v>
      </c>
      <c r="J11" s="15">
        <v>6</v>
      </c>
      <c r="K11" s="15">
        <v>0</v>
      </c>
      <c r="L11" s="15">
        <v>0</v>
      </c>
      <c r="M11" s="15">
        <v>2</v>
      </c>
      <c r="N11" s="15">
        <v>0</v>
      </c>
      <c r="O11" s="15">
        <v>25</v>
      </c>
      <c r="P11" s="15">
        <f t="shared" si="0"/>
        <v>55</v>
      </c>
      <c r="Q11" s="23">
        <f t="shared" si="1"/>
        <v>29.569892473118301</v>
      </c>
      <c r="R11" s="15">
        <v>15</v>
      </c>
      <c r="S11" s="15">
        <f t="shared" si="2"/>
        <v>70</v>
      </c>
      <c r="T11" s="15">
        <v>0</v>
      </c>
      <c r="U11" s="15">
        <v>5</v>
      </c>
      <c r="V11" s="15">
        <v>0</v>
      </c>
      <c r="W11" s="15">
        <v>4</v>
      </c>
      <c r="X11" s="15">
        <v>0</v>
      </c>
      <c r="Y11" s="15">
        <v>4</v>
      </c>
      <c r="Z11" s="15">
        <v>6</v>
      </c>
      <c r="AA11" s="15">
        <v>1</v>
      </c>
      <c r="AB11" s="15">
        <v>6</v>
      </c>
      <c r="AC11" s="15">
        <v>0</v>
      </c>
      <c r="AD11" s="15">
        <v>0</v>
      </c>
      <c r="AE11" s="15">
        <v>1</v>
      </c>
      <c r="AF11" s="15">
        <v>0</v>
      </c>
      <c r="AG11" s="15">
        <v>27</v>
      </c>
      <c r="AH11" s="15">
        <f t="shared" si="3"/>
        <v>54</v>
      </c>
      <c r="AI11" s="23">
        <f t="shared" si="4"/>
        <v>29.0322580645161</v>
      </c>
      <c r="AJ11" s="15">
        <v>15</v>
      </c>
      <c r="AK11" s="15">
        <f t="shared" si="5"/>
        <v>69</v>
      </c>
      <c r="AL11" s="23">
        <f t="shared" si="6"/>
        <v>29.3010752688172</v>
      </c>
      <c r="AM11" s="15">
        <f t="shared" si="7"/>
        <v>109</v>
      </c>
      <c r="AN11" s="36">
        <v>186</v>
      </c>
      <c r="AO11" s="46">
        <f t="shared" si="8"/>
        <v>186</v>
      </c>
      <c r="AP11" s="37"/>
      <c r="AQ11" s="46"/>
      <c r="AR11" s="36"/>
      <c r="AS11" s="46"/>
      <c r="AT11" s="36">
        <f t="shared" si="9"/>
        <v>186</v>
      </c>
      <c r="AU11" s="46">
        <f t="shared" si="10"/>
        <v>186</v>
      </c>
      <c r="AV11" s="45"/>
      <c r="AW11" s="15"/>
    </row>
    <row r="12" spans="1:50">
      <c r="A12" s="16">
        <v>5</v>
      </c>
      <c r="B12" s="15">
        <v>0</v>
      </c>
      <c r="C12" s="15">
        <v>4</v>
      </c>
      <c r="D12" s="15">
        <v>0</v>
      </c>
      <c r="E12" s="15">
        <v>3</v>
      </c>
      <c r="F12" s="15">
        <v>0</v>
      </c>
      <c r="G12" s="15">
        <v>0</v>
      </c>
      <c r="H12" s="15">
        <v>27</v>
      </c>
      <c r="I12" s="15">
        <v>3</v>
      </c>
      <c r="J12" s="15">
        <v>2</v>
      </c>
      <c r="K12" s="15">
        <v>0</v>
      </c>
      <c r="L12" s="15">
        <v>0</v>
      </c>
      <c r="M12" s="15">
        <v>6</v>
      </c>
      <c r="N12" s="15">
        <v>0</v>
      </c>
      <c r="O12" s="15">
        <v>32</v>
      </c>
      <c r="P12" s="15">
        <f t="shared" si="0"/>
        <v>77</v>
      </c>
      <c r="Q12" s="23">
        <f t="shared" si="1"/>
        <v>32.905982905982903</v>
      </c>
      <c r="R12" s="15">
        <v>15</v>
      </c>
      <c r="S12" s="15">
        <f t="shared" si="2"/>
        <v>92</v>
      </c>
      <c r="T12" s="15">
        <v>0</v>
      </c>
      <c r="U12" s="15">
        <v>3</v>
      </c>
      <c r="V12" s="15">
        <v>0</v>
      </c>
      <c r="W12" s="15">
        <v>2</v>
      </c>
      <c r="X12" s="15">
        <v>0</v>
      </c>
      <c r="Y12" s="15">
        <v>1</v>
      </c>
      <c r="Z12" s="15">
        <v>31</v>
      </c>
      <c r="AA12" s="15">
        <v>1</v>
      </c>
      <c r="AB12" s="15">
        <v>1</v>
      </c>
      <c r="AC12" s="15">
        <v>0</v>
      </c>
      <c r="AD12" s="15">
        <v>0</v>
      </c>
      <c r="AE12" s="15">
        <v>0</v>
      </c>
      <c r="AF12" s="15">
        <v>0</v>
      </c>
      <c r="AG12" s="15">
        <v>22</v>
      </c>
      <c r="AH12" s="15">
        <f t="shared" si="3"/>
        <v>61</v>
      </c>
      <c r="AI12" s="23">
        <f t="shared" si="4"/>
        <v>25.847457627118601</v>
      </c>
      <c r="AJ12" s="15">
        <v>20</v>
      </c>
      <c r="AK12" s="15">
        <f t="shared" si="5"/>
        <v>81</v>
      </c>
      <c r="AL12" s="23">
        <f t="shared" si="6"/>
        <v>29.376720266550802</v>
      </c>
      <c r="AM12" s="15">
        <f t="shared" si="7"/>
        <v>138</v>
      </c>
      <c r="AN12" s="36">
        <v>234</v>
      </c>
      <c r="AO12" s="46">
        <f t="shared" si="8"/>
        <v>234</v>
      </c>
      <c r="AP12" s="37"/>
      <c r="AQ12" s="46">
        <v>2</v>
      </c>
      <c r="AR12" s="36"/>
      <c r="AS12" s="46"/>
      <c r="AT12" s="36">
        <f t="shared" si="9"/>
        <v>234</v>
      </c>
      <c r="AU12" s="46">
        <f t="shared" si="10"/>
        <v>236</v>
      </c>
      <c r="AV12" s="45"/>
      <c r="AW12" s="15"/>
    </row>
    <row r="13" spans="1:50">
      <c r="A13" s="16">
        <v>6</v>
      </c>
      <c r="B13" s="15"/>
      <c r="C13" s="15">
        <v>3</v>
      </c>
      <c r="D13" s="15"/>
      <c r="E13" s="15">
        <v>2</v>
      </c>
      <c r="F13" s="15"/>
      <c r="G13" s="15">
        <v>1</v>
      </c>
      <c r="H13" s="15">
        <v>26</v>
      </c>
      <c r="I13" s="15">
        <v>2</v>
      </c>
      <c r="J13" s="15">
        <v>4</v>
      </c>
      <c r="K13" s="15"/>
      <c r="L13" s="15"/>
      <c r="M13" s="15">
        <v>1</v>
      </c>
      <c r="N13" s="15"/>
      <c r="O13" s="15">
        <v>11</v>
      </c>
      <c r="P13" s="15">
        <f t="shared" si="0"/>
        <v>50</v>
      </c>
      <c r="Q13" s="23">
        <f t="shared" si="1"/>
        <v>26.595744680851102</v>
      </c>
      <c r="R13" s="15">
        <v>29</v>
      </c>
      <c r="S13" s="15">
        <f t="shared" si="2"/>
        <v>79</v>
      </c>
      <c r="T13" s="15"/>
      <c r="U13" s="15"/>
      <c r="V13" s="15"/>
      <c r="W13" s="15">
        <v>2</v>
      </c>
      <c r="X13" s="15"/>
      <c r="Y13" s="15">
        <v>1</v>
      </c>
      <c r="Z13" s="15">
        <v>25</v>
      </c>
      <c r="AA13" s="15">
        <v>2</v>
      </c>
      <c r="AB13" s="15">
        <v>2</v>
      </c>
      <c r="AC13" s="15"/>
      <c r="AD13" s="15"/>
      <c r="AE13" s="15"/>
      <c r="AF13" s="15"/>
      <c r="AG13" s="15">
        <v>11</v>
      </c>
      <c r="AH13" s="15">
        <f t="shared" si="3"/>
        <v>43</v>
      </c>
      <c r="AI13" s="23">
        <f t="shared" si="4"/>
        <v>23.118279569892501</v>
      </c>
      <c r="AJ13" s="15">
        <v>38</v>
      </c>
      <c r="AK13" s="15">
        <f t="shared" si="5"/>
        <v>81</v>
      </c>
      <c r="AL13" s="23">
        <f t="shared" si="6"/>
        <v>24.857012125371799</v>
      </c>
      <c r="AM13" s="15">
        <f t="shared" si="7"/>
        <v>93</v>
      </c>
      <c r="AN13" s="36">
        <v>188</v>
      </c>
      <c r="AO13" s="46">
        <f t="shared" si="8"/>
        <v>188</v>
      </c>
      <c r="AP13" s="37"/>
      <c r="AQ13" s="46">
        <v>1</v>
      </c>
      <c r="AR13" s="36"/>
      <c r="AS13" s="46">
        <v>3</v>
      </c>
      <c r="AT13" s="36">
        <f t="shared" si="9"/>
        <v>188</v>
      </c>
      <c r="AU13" s="46">
        <f t="shared" si="10"/>
        <v>186</v>
      </c>
      <c r="AV13" s="45"/>
      <c r="AW13" s="15"/>
    </row>
    <row r="14" spans="1:50">
      <c r="A14" s="16">
        <v>7</v>
      </c>
      <c r="B14" s="15"/>
      <c r="C14" s="15">
        <v>6</v>
      </c>
      <c r="D14" s="15"/>
      <c r="E14" s="15">
        <v>2</v>
      </c>
      <c r="F14" s="15"/>
      <c r="G14" s="15"/>
      <c r="H14" s="15">
        <v>8</v>
      </c>
      <c r="I14" s="15">
        <v>1</v>
      </c>
      <c r="J14" s="15">
        <v>9</v>
      </c>
      <c r="K14" s="15"/>
      <c r="L14" s="15"/>
      <c r="M14" s="15">
        <v>1</v>
      </c>
      <c r="N14" s="15"/>
      <c r="O14" s="15">
        <v>15</v>
      </c>
      <c r="P14" s="15">
        <f t="shared" si="0"/>
        <v>42</v>
      </c>
      <c r="Q14" s="23">
        <f t="shared" si="1"/>
        <v>22.2222222222222</v>
      </c>
      <c r="R14" s="15">
        <v>37</v>
      </c>
      <c r="S14" s="15">
        <f t="shared" si="2"/>
        <v>79</v>
      </c>
      <c r="T14" s="15"/>
      <c r="U14" s="15">
        <v>4</v>
      </c>
      <c r="V14" s="15"/>
      <c r="W14" s="15">
        <v>2</v>
      </c>
      <c r="X14" s="15"/>
      <c r="Y14" s="15"/>
      <c r="Z14" s="15">
        <v>10</v>
      </c>
      <c r="AA14" s="15">
        <v>2</v>
      </c>
      <c r="AB14" s="15">
        <v>5</v>
      </c>
      <c r="AC14" s="15"/>
      <c r="AD14" s="15">
        <v>2</v>
      </c>
      <c r="AE14" s="15"/>
      <c r="AF14" s="15"/>
      <c r="AG14" s="15">
        <v>13</v>
      </c>
      <c r="AH14" s="15">
        <f t="shared" si="3"/>
        <v>38</v>
      </c>
      <c r="AI14" s="23">
        <f t="shared" si="4"/>
        <v>20.212765957446798</v>
      </c>
      <c r="AJ14" s="15">
        <v>36</v>
      </c>
      <c r="AK14" s="15">
        <f t="shared" si="5"/>
        <v>74</v>
      </c>
      <c r="AL14" s="23">
        <f t="shared" si="6"/>
        <v>21.217494089834499</v>
      </c>
      <c r="AM14" s="15">
        <f t="shared" si="7"/>
        <v>80</v>
      </c>
      <c r="AN14" s="36">
        <v>189</v>
      </c>
      <c r="AO14" s="46">
        <f t="shared" si="8"/>
        <v>189</v>
      </c>
      <c r="AP14" s="37"/>
      <c r="AQ14" s="46">
        <v>1</v>
      </c>
      <c r="AR14" s="36"/>
      <c r="AS14" s="46">
        <v>2</v>
      </c>
      <c r="AT14" s="36">
        <f t="shared" si="9"/>
        <v>189</v>
      </c>
      <c r="AU14" s="46">
        <f t="shared" si="10"/>
        <v>188</v>
      </c>
      <c r="AV14" s="45"/>
      <c r="AW14" s="15"/>
    </row>
    <row r="15" spans="1:50">
      <c r="A15" s="16">
        <v>8</v>
      </c>
      <c r="B15" s="15"/>
      <c r="C15" s="15">
        <v>5</v>
      </c>
      <c r="D15" s="15"/>
      <c r="E15" s="15"/>
      <c r="F15" s="15"/>
      <c r="G15" s="15">
        <v>1</v>
      </c>
      <c r="H15" s="15">
        <v>30</v>
      </c>
      <c r="I15" s="15"/>
      <c r="J15" s="15">
        <v>3</v>
      </c>
      <c r="K15" s="15"/>
      <c r="L15" s="15"/>
      <c r="M15" s="15"/>
      <c r="N15" s="15"/>
      <c r="O15" s="15">
        <v>15</v>
      </c>
      <c r="P15" s="15">
        <f t="shared" si="0"/>
        <v>54</v>
      </c>
      <c r="Q15" s="23">
        <f t="shared" si="1"/>
        <v>28.421052631578899</v>
      </c>
      <c r="R15" s="15">
        <v>8</v>
      </c>
      <c r="S15" s="15">
        <f t="shared" si="2"/>
        <v>62</v>
      </c>
      <c r="T15" s="15"/>
      <c r="U15" s="15">
        <v>4</v>
      </c>
      <c r="V15" s="15"/>
      <c r="W15" s="15">
        <v>1</v>
      </c>
      <c r="X15" s="15"/>
      <c r="Y15" s="15">
        <v>2</v>
      </c>
      <c r="Z15" s="15">
        <v>35</v>
      </c>
      <c r="AA15" s="15">
        <v>1</v>
      </c>
      <c r="AB15" s="15">
        <v>6</v>
      </c>
      <c r="AC15" s="15"/>
      <c r="AD15" s="15"/>
      <c r="AE15" s="15"/>
      <c r="AF15" s="15"/>
      <c r="AG15" s="15">
        <v>10</v>
      </c>
      <c r="AH15" s="15">
        <f t="shared" si="3"/>
        <v>59</v>
      </c>
      <c r="AI15" s="23">
        <f t="shared" si="4"/>
        <v>31.052631578947398</v>
      </c>
      <c r="AJ15" s="15">
        <v>9</v>
      </c>
      <c r="AK15" s="15">
        <f t="shared" si="5"/>
        <v>68</v>
      </c>
      <c r="AL15" s="23">
        <f t="shared" si="6"/>
        <v>29.7368421052632</v>
      </c>
      <c r="AM15" s="15">
        <f t="shared" si="7"/>
        <v>113</v>
      </c>
      <c r="AN15" s="36">
        <v>190</v>
      </c>
      <c r="AO15" s="46">
        <f t="shared" si="8"/>
        <v>190</v>
      </c>
      <c r="AP15" s="37"/>
      <c r="AQ15" s="46"/>
      <c r="AR15" s="36"/>
      <c r="AS15" s="46"/>
      <c r="AT15" s="36">
        <f t="shared" si="9"/>
        <v>190</v>
      </c>
      <c r="AU15" s="46">
        <f t="shared" si="10"/>
        <v>190</v>
      </c>
      <c r="AV15" s="45"/>
      <c r="AW15" s="15"/>
    </row>
    <row r="16" spans="1:50">
      <c r="A16" s="16">
        <v>9</v>
      </c>
      <c r="B16" s="15"/>
      <c r="C16" s="15">
        <v>5</v>
      </c>
      <c r="D16" s="15"/>
      <c r="E16" s="15">
        <v>4</v>
      </c>
      <c r="F16" s="15"/>
      <c r="G16" s="15"/>
      <c r="H16" s="15">
        <v>13</v>
      </c>
      <c r="I16" s="15">
        <v>1</v>
      </c>
      <c r="J16" s="15">
        <v>2</v>
      </c>
      <c r="K16" s="15"/>
      <c r="L16" s="15"/>
      <c r="M16" s="15"/>
      <c r="N16" s="15"/>
      <c r="O16" s="15">
        <v>28</v>
      </c>
      <c r="P16" s="15">
        <f t="shared" si="0"/>
        <v>53</v>
      </c>
      <c r="Q16" s="23">
        <f t="shared" si="1"/>
        <v>35.3333333333333</v>
      </c>
      <c r="R16" s="15">
        <v>19</v>
      </c>
      <c r="S16" s="15">
        <f t="shared" si="2"/>
        <v>72</v>
      </c>
      <c r="T16" s="15"/>
      <c r="U16" s="15"/>
      <c r="V16" s="15"/>
      <c r="W16" s="15">
        <v>1</v>
      </c>
      <c r="X16" s="15"/>
      <c r="Y16" s="15"/>
      <c r="Z16" s="15">
        <v>10</v>
      </c>
      <c r="AA16" s="15"/>
      <c r="AB16" s="15">
        <v>10</v>
      </c>
      <c r="AC16" s="15"/>
      <c r="AD16" s="15"/>
      <c r="AE16" s="15"/>
      <c r="AF16" s="15"/>
      <c r="AG16" s="15">
        <v>28</v>
      </c>
      <c r="AH16" s="15">
        <f t="shared" si="3"/>
        <v>49</v>
      </c>
      <c r="AI16" s="23">
        <f t="shared" si="4"/>
        <v>32.6666666666667</v>
      </c>
      <c r="AJ16" s="15">
        <v>15</v>
      </c>
      <c r="AK16" s="15">
        <f t="shared" si="5"/>
        <v>64</v>
      </c>
      <c r="AL16" s="23">
        <f t="shared" si="6"/>
        <v>34</v>
      </c>
      <c r="AM16" s="15">
        <f t="shared" si="7"/>
        <v>102</v>
      </c>
      <c r="AN16" s="36">
        <v>150</v>
      </c>
      <c r="AO16" s="46">
        <f t="shared" si="8"/>
        <v>150</v>
      </c>
      <c r="AP16" s="37"/>
      <c r="AQ16" s="46"/>
      <c r="AR16" s="36"/>
      <c r="AS16" s="46"/>
      <c r="AT16" s="36">
        <f t="shared" si="9"/>
        <v>150</v>
      </c>
      <c r="AU16" s="46">
        <f t="shared" si="10"/>
        <v>150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0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0">
      <c r="A39" s="16"/>
      <c r="B39" s="16">
        <f t="shared" ref="B39:P39" si="11">SUM(B8:B20)</f>
        <v>2</v>
      </c>
      <c r="C39" s="16">
        <f t="shared" si="11"/>
        <v>58</v>
      </c>
      <c r="D39" s="16">
        <f t="shared" si="11"/>
        <v>0</v>
      </c>
      <c r="E39" s="16">
        <f t="shared" si="11"/>
        <v>26</v>
      </c>
      <c r="F39" s="16">
        <f t="shared" si="11"/>
        <v>1</v>
      </c>
      <c r="G39" s="16">
        <f t="shared" si="11"/>
        <v>7</v>
      </c>
      <c r="H39" s="16">
        <f t="shared" si="11"/>
        <v>164</v>
      </c>
      <c r="I39" s="16">
        <f t="shared" si="11"/>
        <v>10</v>
      </c>
      <c r="J39" s="16">
        <f t="shared" si="11"/>
        <v>28</v>
      </c>
      <c r="K39" s="16">
        <f t="shared" si="11"/>
        <v>0</v>
      </c>
      <c r="L39" s="16">
        <f t="shared" si="11"/>
        <v>0</v>
      </c>
      <c r="M39" s="16">
        <f t="shared" si="11"/>
        <v>11</v>
      </c>
      <c r="N39" s="16">
        <f t="shared" si="11"/>
        <v>0</v>
      </c>
      <c r="O39" s="16">
        <f t="shared" si="11"/>
        <v>270</v>
      </c>
      <c r="P39" s="16">
        <f t="shared" si="11"/>
        <v>577</v>
      </c>
      <c r="Q39" s="25">
        <f>IF(P39=0,0,(P39/AT39)*100)</f>
        <v>30.0991131977047</v>
      </c>
      <c r="R39" s="16">
        <f t="shared" ref="R39:AH39" si="12">SUM(R8:R20)</f>
        <v>176</v>
      </c>
      <c r="S39" s="16">
        <f t="shared" si="12"/>
        <v>753</v>
      </c>
      <c r="T39" s="16">
        <f t="shared" si="12"/>
        <v>0</v>
      </c>
      <c r="U39" s="16">
        <f t="shared" si="12"/>
        <v>42</v>
      </c>
      <c r="V39" s="16">
        <f t="shared" si="12"/>
        <v>0</v>
      </c>
      <c r="W39" s="16">
        <f t="shared" si="12"/>
        <v>29</v>
      </c>
      <c r="X39" s="16">
        <f t="shared" si="12"/>
        <v>0</v>
      </c>
      <c r="Y39" s="16">
        <f t="shared" si="12"/>
        <v>13</v>
      </c>
      <c r="Z39" s="16">
        <f t="shared" si="12"/>
        <v>163</v>
      </c>
      <c r="AA39" s="16">
        <f t="shared" si="12"/>
        <v>11</v>
      </c>
      <c r="AB39" s="16">
        <f t="shared" si="12"/>
        <v>36</v>
      </c>
      <c r="AC39" s="16">
        <f t="shared" si="12"/>
        <v>0</v>
      </c>
      <c r="AD39" s="16">
        <f t="shared" si="12"/>
        <v>2</v>
      </c>
      <c r="AE39" s="16">
        <f t="shared" si="12"/>
        <v>1</v>
      </c>
      <c r="AF39" s="16">
        <f t="shared" si="12"/>
        <v>0</v>
      </c>
      <c r="AG39" s="16">
        <f t="shared" si="12"/>
        <v>254</v>
      </c>
      <c r="AH39" s="16">
        <f t="shared" si="12"/>
        <v>551</v>
      </c>
      <c r="AI39" s="25">
        <f>IF(AH39=0,0,(AH39/AU39)*100)</f>
        <v>28.7578288100209</v>
      </c>
      <c r="AJ39" s="16">
        <f t="shared" ref="AJ39:AM39" si="13">SUM(AJ8:AJ20)</f>
        <v>195</v>
      </c>
      <c r="AK39" s="16">
        <f t="shared" si="13"/>
        <v>746</v>
      </c>
      <c r="AL39" s="25">
        <f>(Q39+AI39)/2</f>
        <v>29.4284710038628</v>
      </c>
      <c r="AM39" s="38">
        <f t="shared" si="13"/>
        <v>1128</v>
      </c>
      <c r="AN39" s="40">
        <f>SUM(AN8:AN37)</f>
        <v>1917</v>
      </c>
      <c r="AO39" s="40">
        <f>SUM(AO8:AO37)</f>
        <v>1917</v>
      </c>
      <c r="AP39" s="38">
        <f t="shared" ref="AP39:AS39" si="14">SUM(AP7:AP20)</f>
        <v>0</v>
      </c>
      <c r="AQ39" s="52">
        <f t="shared" si="14"/>
        <v>8</v>
      </c>
      <c r="AR39" s="54">
        <f t="shared" si="14"/>
        <v>0</v>
      </c>
      <c r="AS39" s="54">
        <f t="shared" si="14"/>
        <v>9</v>
      </c>
      <c r="AT39" s="40">
        <f>SUM(AT8:AT37)</f>
        <v>1917</v>
      </c>
      <c r="AU39" s="55">
        <f>SUM(AU8:AU37)</f>
        <v>1916</v>
      </c>
      <c r="AV39" s="52"/>
      <c r="AW39" s="16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 t="shared" ref="B42:O42" si="15">B39+T39</f>
        <v>2</v>
      </c>
      <c r="C42" s="10">
        <f t="shared" si="15"/>
        <v>100</v>
      </c>
      <c r="D42" s="10">
        <f t="shared" si="15"/>
        <v>0</v>
      </c>
      <c r="E42" s="10">
        <f t="shared" si="15"/>
        <v>55</v>
      </c>
      <c r="F42" s="10">
        <f t="shared" si="15"/>
        <v>1</v>
      </c>
      <c r="G42" s="10">
        <f t="shared" si="15"/>
        <v>20</v>
      </c>
      <c r="H42" s="10">
        <f t="shared" si="15"/>
        <v>327</v>
      </c>
      <c r="I42" s="10">
        <f t="shared" si="15"/>
        <v>21</v>
      </c>
      <c r="J42" s="10">
        <f t="shared" si="15"/>
        <v>64</v>
      </c>
      <c r="K42" s="10">
        <f t="shared" si="15"/>
        <v>0</v>
      </c>
      <c r="L42" s="10">
        <f t="shared" si="15"/>
        <v>2</v>
      </c>
      <c r="M42" s="10">
        <f t="shared" si="15"/>
        <v>12</v>
      </c>
      <c r="N42" s="10">
        <f t="shared" si="15"/>
        <v>0</v>
      </c>
      <c r="O42" s="10">
        <f t="shared" si="15"/>
        <v>524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2" orientation="landscape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9"/>
    <pageSetUpPr fitToPage="1"/>
  </sheetPr>
  <dimension ref="A1:AY43"/>
  <sheetViews>
    <sheetView zoomScale="85" zoomScaleNormal="85" workbookViewId="0">
      <pane xSplit="1" ySplit="6" topLeftCell="V27" activePane="bottomRight" state="frozen"/>
      <selection pane="topRight"/>
      <selection pane="bottomLeft"/>
      <selection pane="bottomRight" activeCell="F14" sqref="F1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1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1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29</v>
      </c>
      <c r="AO2" s="86"/>
      <c r="AP2" s="86"/>
      <c r="AQ2" s="92" t="s">
        <v>71</v>
      </c>
      <c r="AR2" s="86"/>
      <c r="AS2" s="86"/>
      <c r="AT2" s="86"/>
      <c r="AU2" s="86">
        <v>2025</v>
      </c>
      <c r="AV2" s="86"/>
      <c r="AW2" s="9"/>
    </row>
    <row r="3" spans="1:51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1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1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1">
      <c r="A8" s="16">
        <v>1</v>
      </c>
      <c r="B8" s="15"/>
      <c r="C8" s="15">
        <v>9</v>
      </c>
      <c r="D8" s="15"/>
      <c r="E8" s="15">
        <v>7</v>
      </c>
      <c r="F8" s="15"/>
      <c r="G8" s="15"/>
      <c r="H8" s="15">
        <v>27</v>
      </c>
      <c r="I8" s="15">
        <v>4</v>
      </c>
      <c r="J8" s="15">
        <v>1</v>
      </c>
      <c r="K8" s="15"/>
      <c r="L8" s="15"/>
      <c r="M8" s="15"/>
      <c r="N8" s="15"/>
      <c r="O8" s="15">
        <v>41</v>
      </c>
      <c r="P8" s="15">
        <f t="shared" ref="P8:P16" si="0">SUM(B8:O8)</f>
        <v>89</v>
      </c>
      <c r="Q8" s="23">
        <f t="shared" ref="Q8:Q16" si="1">IF(P8=0,0,(P8/AT8)*100)</f>
        <v>28.0757097791798</v>
      </c>
      <c r="R8" s="15">
        <v>22</v>
      </c>
      <c r="S8" s="15">
        <f t="shared" ref="S8:S16" si="2">P8+R8</f>
        <v>111</v>
      </c>
      <c r="T8" s="15"/>
      <c r="U8" s="15">
        <v>5</v>
      </c>
      <c r="V8" s="15"/>
      <c r="W8" s="15">
        <v>4</v>
      </c>
      <c r="X8" s="15"/>
      <c r="Y8" s="15">
        <v>1</v>
      </c>
      <c r="Z8" s="15">
        <v>22</v>
      </c>
      <c r="AA8" s="15">
        <v>2</v>
      </c>
      <c r="AB8" s="15"/>
      <c r="AC8" s="15"/>
      <c r="AD8" s="15">
        <v>4</v>
      </c>
      <c r="AE8" s="15"/>
      <c r="AF8" s="15"/>
      <c r="AG8" s="15">
        <v>46</v>
      </c>
      <c r="AH8" s="15">
        <f t="shared" ref="AH8:AH16" si="3">SUM(T8:AG8)</f>
        <v>84</v>
      </c>
      <c r="AI8" s="23">
        <f t="shared" ref="AI8:AI16" si="4">IF(AH8=0,0,(AH8/AU8)*100)</f>
        <v>26.086956521739101</v>
      </c>
      <c r="AJ8" s="15">
        <v>28</v>
      </c>
      <c r="AK8" s="15">
        <f t="shared" ref="AK8:AK16" si="5">AH8+AJ8</f>
        <v>112</v>
      </c>
      <c r="AL8" s="23">
        <f t="shared" ref="AL8:AL16" si="6">(Q8+AI8)/2</f>
        <v>27.0813331504595</v>
      </c>
      <c r="AM8" s="15">
        <f t="shared" ref="AM8:AM16" si="7">P8+AH8</f>
        <v>173</v>
      </c>
      <c r="AN8" s="36">
        <v>317</v>
      </c>
      <c r="AO8" s="46">
        <f t="shared" ref="AO8:AO16" si="8">AT8</f>
        <v>317</v>
      </c>
      <c r="AP8" s="37"/>
      <c r="AQ8" s="46">
        <v>7</v>
      </c>
      <c r="AR8" s="36"/>
      <c r="AS8" s="46">
        <v>2</v>
      </c>
      <c r="AT8" s="36">
        <f t="shared" ref="AT8:AT16" si="9">AN8+AP8-AR8</f>
        <v>317</v>
      </c>
      <c r="AU8" s="46">
        <f t="shared" ref="AU8:AU16" si="10">AT8+AQ8-AS8</f>
        <v>322</v>
      </c>
      <c r="AV8" s="45"/>
      <c r="AW8" s="15"/>
      <c r="AY8">
        <f t="shared" ref="AY8:AY16" si="11">P8+AH8</f>
        <v>173</v>
      </c>
    </row>
    <row r="9" spans="1:51">
      <c r="A9" s="16">
        <v>2</v>
      </c>
      <c r="B9" s="15"/>
      <c r="C9" s="15">
        <v>6</v>
      </c>
      <c r="D9" s="15"/>
      <c r="E9" s="15">
        <v>9</v>
      </c>
      <c r="F9" s="15"/>
      <c r="G9" s="15">
        <v>1</v>
      </c>
      <c r="H9" s="15">
        <v>2</v>
      </c>
      <c r="I9" s="15">
        <v>2</v>
      </c>
      <c r="J9" s="15">
        <v>1</v>
      </c>
      <c r="K9" s="15"/>
      <c r="L9" s="15"/>
      <c r="M9" s="15"/>
      <c r="N9" s="15"/>
      <c r="O9" s="15">
        <v>50</v>
      </c>
      <c r="P9" s="15">
        <f t="shared" si="0"/>
        <v>71</v>
      </c>
      <c r="Q9" s="23">
        <f t="shared" si="1"/>
        <v>34.9753694581281</v>
      </c>
      <c r="R9" s="15">
        <v>10</v>
      </c>
      <c r="S9" s="15">
        <f t="shared" si="2"/>
        <v>81</v>
      </c>
      <c r="T9" s="15"/>
      <c r="U9" s="15">
        <v>8</v>
      </c>
      <c r="V9" s="15"/>
      <c r="W9" s="15">
        <v>4</v>
      </c>
      <c r="X9" s="15"/>
      <c r="Y9" s="15"/>
      <c r="Z9" s="15">
        <v>1</v>
      </c>
      <c r="AA9" s="15">
        <v>1</v>
      </c>
      <c r="AB9" s="15">
        <v>2</v>
      </c>
      <c r="AC9" s="15"/>
      <c r="AD9" s="15"/>
      <c r="AE9" s="15"/>
      <c r="AF9" s="15"/>
      <c r="AG9" s="15">
        <v>59</v>
      </c>
      <c r="AH9" s="15">
        <f t="shared" si="3"/>
        <v>75</v>
      </c>
      <c r="AI9" s="23">
        <f t="shared" si="4"/>
        <v>36.945812807881801</v>
      </c>
      <c r="AJ9" s="15">
        <v>5</v>
      </c>
      <c r="AK9" s="15">
        <f t="shared" si="5"/>
        <v>80</v>
      </c>
      <c r="AL9" s="23">
        <f t="shared" si="6"/>
        <v>35.960591133004897</v>
      </c>
      <c r="AM9" s="15">
        <f t="shared" si="7"/>
        <v>146</v>
      </c>
      <c r="AN9" s="36">
        <v>203</v>
      </c>
      <c r="AO9" s="46">
        <f t="shared" si="8"/>
        <v>203</v>
      </c>
      <c r="AP9" s="37"/>
      <c r="AQ9" s="46"/>
      <c r="AR9" s="36"/>
      <c r="AS9" s="46"/>
      <c r="AT9" s="36">
        <f t="shared" si="9"/>
        <v>203</v>
      </c>
      <c r="AU9" s="46">
        <f t="shared" si="10"/>
        <v>203</v>
      </c>
      <c r="AV9" s="45"/>
      <c r="AW9" s="15"/>
      <c r="AY9">
        <f t="shared" si="11"/>
        <v>146</v>
      </c>
    </row>
    <row r="10" spans="1:51">
      <c r="A10" s="16">
        <v>3</v>
      </c>
      <c r="B10" s="15"/>
      <c r="C10" s="15">
        <v>12</v>
      </c>
      <c r="D10" s="15"/>
      <c r="E10" s="15">
        <v>5</v>
      </c>
      <c r="F10" s="15"/>
      <c r="G10" s="15">
        <v>1</v>
      </c>
      <c r="H10" s="15">
        <v>5</v>
      </c>
      <c r="I10" s="15">
        <v>1</v>
      </c>
      <c r="J10" s="15"/>
      <c r="K10" s="15"/>
      <c r="L10" s="15"/>
      <c r="M10" s="15">
        <v>1</v>
      </c>
      <c r="N10" s="15"/>
      <c r="O10" s="15">
        <v>59</v>
      </c>
      <c r="P10" s="15">
        <f t="shared" si="0"/>
        <v>84</v>
      </c>
      <c r="Q10" s="23">
        <f t="shared" si="1"/>
        <v>32.183908045976999</v>
      </c>
      <c r="R10" s="15">
        <v>33</v>
      </c>
      <c r="S10" s="15">
        <f t="shared" si="2"/>
        <v>117</v>
      </c>
      <c r="T10" s="15"/>
      <c r="U10" s="15">
        <v>11</v>
      </c>
      <c r="V10" s="15"/>
      <c r="W10" s="15">
        <v>2</v>
      </c>
      <c r="X10" s="15"/>
      <c r="Y10" s="15"/>
      <c r="Z10" s="15">
        <v>5</v>
      </c>
      <c r="AA10" s="15">
        <v>2</v>
      </c>
      <c r="AB10" s="15"/>
      <c r="AC10" s="15"/>
      <c r="AD10" s="15"/>
      <c r="AE10" s="15"/>
      <c r="AF10" s="15"/>
      <c r="AG10" s="15">
        <v>65</v>
      </c>
      <c r="AH10" s="15">
        <f t="shared" si="3"/>
        <v>85</v>
      </c>
      <c r="AI10" s="23">
        <f t="shared" si="4"/>
        <v>32.567049808429097</v>
      </c>
      <c r="AJ10" s="15">
        <v>28</v>
      </c>
      <c r="AK10" s="15">
        <f t="shared" si="5"/>
        <v>113</v>
      </c>
      <c r="AL10" s="23">
        <f t="shared" si="6"/>
        <v>32.375478927203098</v>
      </c>
      <c r="AM10" s="15">
        <f t="shared" si="7"/>
        <v>169</v>
      </c>
      <c r="AN10" s="36">
        <v>261</v>
      </c>
      <c r="AO10" s="46">
        <f t="shared" si="8"/>
        <v>261</v>
      </c>
      <c r="AP10" s="37"/>
      <c r="AQ10" s="46"/>
      <c r="AR10" s="36"/>
      <c r="AS10" s="46"/>
      <c r="AT10" s="36">
        <f t="shared" si="9"/>
        <v>261</v>
      </c>
      <c r="AU10" s="46">
        <f t="shared" si="10"/>
        <v>261</v>
      </c>
      <c r="AV10" s="45"/>
      <c r="AW10" s="15"/>
      <c r="AY10">
        <f t="shared" si="11"/>
        <v>169</v>
      </c>
    </row>
    <row r="11" spans="1:51">
      <c r="A11" s="16">
        <v>4</v>
      </c>
      <c r="B11" s="15">
        <v>4</v>
      </c>
      <c r="C11" s="15">
        <v>9</v>
      </c>
      <c r="D11" s="15"/>
      <c r="E11" s="15">
        <v>3</v>
      </c>
      <c r="F11" s="15"/>
      <c r="G11" s="15">
        <v>1</v>
      </c>
      <c r="H11" s="15">
        <v>6</v>
      </c>
      <c r="I11" s="15"/>
      <c r="J11" s="15">
        <v>6</v>
      </c>
      <c r="K11" s="15"/>
      <c r="L11" s="15"/>
      <c r="M11" s="15"/>
      <c r="N11" s="15"/>
      <c r="O11" s="15">
        <v>23</v>
      </c>
      <c r="P11" s="15">
        <f t="shared" si="0"/>
        <v>52</v>
      </c>
      <c r="Q11" s="23">
        <f t="shared" si="1"/>
        <v>27.9569892473118</v>
      </c>
      <c r="R11" s="15">
        <v>15</v>
      </c>
      <c r="S11" s="15">
        <f t="shared" si="2"/>
        <v>67</v>
      </c>
      <c r="T11" s="15">
        <v>3</v>
      </c>
      <c r="U11" s="15">
        <v>7</v>
      </c>
      <c r="V11" s="15"/>
      <c r="W11" s="15">
        <v>2</v>
      </c>
      <c r="X11" s="15"/>
      <c r="Y11" s="15">
        <v>6</v>
      </c>
      <c r="Z11" s="15">
        <v>6</v>
      </c>
      <c r="AA11" s="15">
        <v>1</v>
      </c>
      <c r="AB11" s="15">
        <v>5</v>
      </c>
      <c r="AC11" s="15"/>
      <c r="AD11" s="15"/>
      <c r="AE11" s="15"/>
      <c r="AF11" s="15"/>
      <c r="AG11" s="15">
        <v>23</v>
      </c>
      <c r="AH11" s="15">
        <f t="shared" si="3"/>
        <v>53</v>
      </c>
      <c r="AI11" s="23">
        <f t="shared" si="4"/>
        <v>28.494623655914001</v>
      </c>
      <c r="AJ11" s="15">
        <v>9</v>
      </c>
      <c r="AK11" s="15">
        <f t="shared" si="5"/>
        <v>62</v>
      </c>
      <c r="AL11" s="23">
        <f t="shared" si="6"/>
        <v>28.2258064516129</v>
      </c>
      <c r="AM11" s="15">
        <f t="shared" si="7"/>
        <v>105</v>
      </c>
      <c r="AN11" s="36">
        <v>186</v>
      </c>
      <c r="AO11" s="46">
        <f t="shared" si="8"/>
        <v>186</v>
      </c>
      <c r="AP11" s="37"/>
      <c r="AQ11" s="46"/>
      <c r="AR11" s="36"/>
      <c r="AS11" s="46"/>
      <c r="AT11" s="36">
        <f t="shared" si="9"/>
        <v>186</v>
      </c>
      <c r="AU11" s="46">
        <f t="shared" si="10"/>
        <v>186</v>
      </c>
      <c r="AV11" s="45"/>
      <c r="AW11" s="15"/>
      <c r="AY11">
        <f t="shared" si="11"/>
        <v>105</v>
      </c>
    </row>
    <row r="12" spans="1:51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23">
        <f t="shared" si="1"/>
        <v>32.627118644067799</v>
      </c>
      <c r="R12" s="15">
        <v>24</v>
      </c>
      <c r="S12" s="15">
        <f t="shared" si="2"/>
        <v>101</v>
      </c>
      <c r="T12" s="15"/>
      <c r="U12" s="15">
        <v>3</v>
      </c>
      <c r="V12" s="15"/>
      <c r="W12" s="15">
        <v>4</v>
      </c>
      <c r="X12" s="15"/>
      <c r="Y12" s="15">
        <v>2</v>
      </c>
      <c r="Z12" s="15">
        <v>32</v>
      </c>
      <c r="AA12" s="15">
        <v>2</v>
      </c>
      <c r="AB12" s="15">
        <v>2</v>
      </c>
      <c r="AC12" s="15"/>
      <c r="AD12" s="15"/>
      <c r="AE12" s="15"/>
      <c r="AF12" s="15"/>
      <c r="AG12" s="15">
        <v>16</v>
      </c>
      <c r="AH12" s="15">
        <f t="shared" si="3"/>
        <v>61</v>
      </c>
      <c r="AI12" s="23">
        <f t="shared" si="4"/>
        <v>25.847457627118601</v>
      </c>
      <c r="AJ12" s="15">
        <v>21</v>
      </c>
      <c r="AK12" s="15">
        <f t="shared" si="5"/>
        <v>82</v>
      </c>
      <c r="AL12" s="23">
        <f t="shared" si="6"/>
        <v>29.2372881355932</v>
      </c>
      <c r="AM12" s="15">
        <f t="shared" si="7"/>
        <v>138</v>
      </c>
      <c r="AN12" s="36">
        <v>236</v>
      </c>
      <c r="AO12" s="46">
        <f t="shared" si="8"/>
        <v>236</v>
      </c>
      <c r="AP12" s="37"/>
      <c r="AQ12" s="46">
        <v>1</v>
      </c>
      <c r="AR12" s="36"/>
      <c r="AS12" s="46">
        <v>1</v>
      </c>
      <c r="AT12" s="36">
        <f t="shared" si="9"/>
        <v>236</v>
      </c>
      <c r="AU12" s="46">
        <f t="shared" si="10"/>
        <v>236</v>
      </c>
      <c r="AV12" s="45"/>
      <c r="AW12" s="15"/>
      <c r="AY12">
        <f t="shared" si="11"/>
        <v>138</v>
      </c>
    </row>
    <row r="13" spans="1:51">
      <c r="A13" s="16">
        <v>6</v>
      </c>
      <c r="B13" s="15"/>
      <c r="C13" s="15">
        <v>2</v>
      </c>
      <c r="D13" s="15"/>
      <c r="E13" s="15">
        <v>4</v>
      </c>
      <c r="F13" s="15"/>
      <c r="G13" s="15"/>
      <c r="H13" s="15">
        <v>29</v>
      </c>
      <c r="I13" s="15">
        <v>1</v>
      </c>
      <c r="J13" s="15">
        <v>3</v>
      </c>
      <c r="K13" s="15"/>
      <c r="L13" s="15"/>
      <c r="M13" s="15"/>
      <c r="N13" s="15"/>
      <c r="O13" s="15">
        <v>11</v>
      </c>
      <c r="P13" s="15">
        <f t="shared" si="0"/>
        <v>50</v>
      </c>
      <c r="Q13" s="23">
        <f t="shared" si="1"/>
        <v>26.881720430107499</v>
      </c>
      <c r="R13" s="15">
        <v>20</v>
      </c>
      <c r="S13" s="15">
        <f t="shared" si="2"/>
        <v>70</v>
      </c>
      <c r="T13" s="15"/>
      <c r="U13" s="15"/>
      <c r="V13" s="15"/>
      <c r="W13" s="15">
        <v>3</v>
      </c>
      <c r="X13" s="15"/>
      <c r="Y13" s="15"/>
      <c r="Z13" s="15">
        <v>31</v>
      </c>
      <c r="AA13" s="15">
        <v>3</v>
      </c>
      <c r="AB13" s="15">
        <v>2</v>
      </c>
      <c r="AC13" s="15"/>
      <c r="AD13" s="15"/>
      <c r="AE13" s="15"/>
      <c r="AF13" s="15"/>
      <c r="AG13" s="15">
        <v>11</v>
      </c>
      <c r="AH13" s="15">
        <f t="shared" si="3"/>
        <v>50</v>
      </c>
      <c r="AI13" s="23">
        <f t="shared" si="4"/>
        <v>26.881720430107499</v>
      </c>
      <c r="AJ13" s="15">
        <v>23</v>
      </c>
      <c r="AK13" s="15">
        <f t="shared" si="5"/>
        <v>73</v>
      </c>
      <c r="AL13" s="23">
        <f t="shared" si="6"/>
        <v>26.881720430107499</v>
      </c>
      <c r="AM13" s="15">
        <f t="shared" si="7"/>
        <v>100</v>
      </c>
      <c r="AN13" s="36">
        <v>186</v>
      </c>
      <c r="AO13" s="46">
        <f t="shared" si="8"/>
        <v>186</v>
      </c>
      <c r="AP13" s="37"/>
      <c r="AQ13" s="46">
        <v>1</v>
      </c>
      <c r="AR13" s="36"/>
      <c r="AS13" s="46">
        <v>1</v>
      </c>
      <c r="AT13" s="36">
        <f t="shared" si="9"/>
        <v>186</v>
      </c>
      <c r="AU13" s="46">
        <f t="shared" si="10"/>
        <v>186</v>
      </c>
      <c r="AV13" s="45"/>
      <c r="AW13" s="15"/>
      <c r="AY13">
        <f t="shared" si="11"/>
        <v>100</v>
      </c>
    </row>
    <row r="14" spans="1:51">
      <c r="A14" s="16">
        <v>7</v>
      </c>
      <c r="B14" s="15">
        <v>2</v>
      </c>
      <c r="C14" s="15">
        <v>7</v>
      </c>
      <c r="D14" s="15"/>
      <c r="E14" s="15">
        <v>5</v>
      </c>
      <c r="F14" s="15"/>
      <c r="G14" s="15">
        <v>1</v>
      </c>
      <c r="H14" s="15">
        <v>9</v>
      </c>
      <c r="I14" s="15">
        <v>2</v>
      </c>
      <c r="J14" s="15">
        <v>6</v>
      </c>
      <c r="K14" s="15"/>
      <c r="L14" s="15">
        <v>4</v>
      </c>
      <c r="M14" s="15">
        <v>1</v>
      </c>
      <c r="N14" s="15"/>
      <c r="O14" s="15">
        <v>14</v>
      </c>
      <c r="P14" s="15">
        <f t="shared" si="0"/>
        <v>51</v>
      </c>
      <c r="Q14" s="23">
        <f t="shared" si="1"/>
        <v>27.127659574468101</v>
      </c>
      <c r="R14" s="15">
        <v>34</v>
      </c>
      <c r="S14" s="15">
        <f t="shared" si="2"/>
        <v>85</v>
      </c>
      <c r="T14" s="15"/>
      <c r="U14" s="15">
        <v>9</v>
      </c>
      <c r="V14" s="15"/>
      <c r="W14" s="15">
        <v>4</v>
      </c>
      <c r="X14" s="15"/>
      <c r="Y14" s="15">
        <v>1</v>
      </c>
      <c r="Z14" s="15">
        <v>8</v>
      </c>
      <c r="AA14" s="15">
        <v>1</v>
      </c>
      <c r="AB14" s="15">
        <v>7</v>
      </c>
      <c r="AC14" s="15"/>
      <c r="AD14" s="15">
        <v>1</v>
      </c>
      <c r="AE14" s="15"/>
      <c r="AF14" s="15"/>
      <c r="AG14" s="15">
        <v>14</v>
      </c>
      <c r="AH14" s="15">
        <f t="shared" si="3"/>
        <v>45</v>
      </c>
      <c r="AI14" s="23">
        <f t="shared" si="4"/>
        <v>23.936170212766001</v>
      </c>
      <c r="AJ14" s="15">
        <v>33</v>
      </c>
      <c r="AK14" s="15">
        <f t="shared" si="5"/>
        <v>78</v>
      </c>
      <c r="AL14" s="23">
        <f t="shared" si="6"/>
        <v>25.531914893617</v>
      </c>
      <c r="AM14" s="15">
        <f t="shared" si="7"/>
        <v>96</v>
      </c>
      <c r="AN14" s="36">
        <v>188</v>
      </c>
      <c r="AO14" s="46">
        <f t="shared" si="8"/>
        <v>188</v>
      </c>
      <c r="AP14" s="37"/>
      <c r="AQ14" s="46"/>
      <c r="AR14" s="36"/>
      <c r="AS14" s="46"/>
      <c r="AT14" s="36">
        <f t="shared" si="9"/>
        <v>188</v>
      </c>
      <c r="AU14" s="46">
        <f t="shared" si="10"/>
        <v>188</v>
      </c>
      <c r="AV14" s="45"/>
      <c r="AW14" s="15"/>
      <c r="AY14">
        <f t="shared" si="11"/>
        <v>96</v>
      </c>
    </row>
    <row r="15" spans="1:51">
      <c r="A15" s="16">
        <v>8</v>
      </c>
      <c r="B15" s="15"/>
      <c r="C15" s="15">
        <v>3</v>
      </c>
      <c r="D15" s="15"/>
      <c r="E15" s="15">
        <v>2</v>
      </c>
      <c r="F15" s="15"/>
      <c r="G15" s="15">
        <v>1</v>
      </c>
      <c r="H15" s="15">
        <v>30</v>
      </c>
      <c r="I15" s="15">
        <v>2</v>
      </c>
      <c r="J15" s="15">
        <v>2</v>
      </c>
      <c r="K15" s="15">
        <v>3</v>
      </c>
      <c r="L15" s="15"/>
      <c r="M15" s="15"/>
      <c r="N15" s="15"/>
      <c r="O15" s="15">
        <v>18</v>
      </c>
      <c r="P15" s="15">
        <f t="shared" si="0"/>
        <v>61</v>
      </c>
      <c r="Q15" s="23">
        <f t="shared" si="1"/>
        <v>32.2751322751323</v>
      </c>
      <c r="R15" s="15">
        <v>7</v>
      </c>
      <c r="S15" s="15">
        <f t="shared" si="2"/>
        <v>68</v>
      </c>
      <c r="T15" s="15"/>
      <c r="U15" s="15">
        <v>7</v>
      </c>
      <c r="V15" s="15"/>
      <c r="W15" s="15">
        <v>2</v>
      </c>
      <c r="X15" s="15"/>
      <c r="Y15" s="15"/>
      <c r="Z15" s="15">
        <v>29</v>
      </c>
      <c r="AA15" s="15">
        <v>1</v>
      </c>
      <c r="AB15" s="15">
        <v>1</v>
      </c>
      <c r="AC15" s="15">
        <v>3</v>
      </c>
      <c r="AD15" s="15"/>
      <c r="AE15" s="15"/>
      <c r="AF15" s="15"/>
      <c r="AG15" s="15">
        <v>18</v>
      </c>
      <c r="AH15" s="15">
        <f t="shared" si="3"/>
        <v>61</v>
      </c>
      <c r="AI15" s="23">
        <f t="shared" si="4"/>
        <v>32.446808510638299</v>
      </c>
      <c r="AJ15" s="15">
        <v>8</v>
      </c>
      <c r="AK15" s="15">
        <f t="shared" si="5"/>
        <v>69</v>
      </c>
      <c r="AL15" s="23">
        <f t="shared" si="6"/>
        <v>32.360970392885299</v>
      </c>
      <c r="AM15" s="15">
        <f t="shared" si="7"/>
        <v>122</v>
      </c>
      <c r="AN15" s="36">
        <v>189</v>
      </c>
      <c r="AO15" s="46">
        <f t="shared" si="8"/>
        <v>189</v>
      </c>
      <c r="AP15" s="37"/>
      <c r="AQ15" s="46"/>
      <c r="AR15" s="36"/>
      <c r="AS15" s="46">
        <v>1</v>
      </c>
      <c r="AT15" s="36">
        <f t="shared" si="9"/>
        <v>189</v>
      </c>
      <c r="AU15" s="46">
        <f t="shared" si="10"/>
        <v>188</v>
      </c>
      <c r="AV15" s="45"/>
      <c r="AW15" s="15"/>
      <c r="AY15">
        <f t="shared" si="11"/>
        <v>122</v>
      </c>
    </row>
    <row r="16" spans="1:51">
      <c r="A16" s="16">
        <v>9</v>
      </c>
      <c r="B16" s="15"/>
      <c r="C16" s="15">
        <v>11</v>
      </c>
      <c r="D16" s="15"/>
      <c r="E16" s="15">
        <v>1</v>
      </c>
      <c r="F16" s="15"/>
      <c r="G16" s="15">
        <v>1</v>
      </c>
      <c r="H16" s="15">
        <v>10</v>
      </c>
      <c r="I16" s="15">
        <v>1</v>
      </c>
      <c r="J16" s="15">
        <v>2</v>
      </c>
      <c r="K16" s="15"/>
      <c r="L16" s="15">
        <v>1</v>
      </c>
      <c r="M16" s="15"/>
      <c r="N16" s="15"/>
      <c r="O16" s="15">
        <v>31</v>
      </c>
      <c r="P16" s="15">
        <f t="shared" si="0"/>
        <v>58</v>
      </c>
      <c r="Q16" s="23">
        <f t="shared" si="1"/>
        <v>38.6666666666667</v>
      </c>
      <c r="R16" s="15">
        <v>20</v>
      </c>
      <c r="S16" s="15">
        <f t="shared" si="2"/>
        <v>78</v>
      </c>
      <c r="T16" s="15"/>
      <c r="U16" s="15">
        <v>4</v>
      </c>
      <c r="V16" s="15"/>
      <c r="W16" s="15">
        <v>2</v>
      </c>
      <c r="X16" s="15"/>
      <c r="Y16" s="15"/>
      <c r="Z16" s="15">
        <v>11</v>
      </c>
      <c r="AA16" s="15"/>
      <c r="AB16" s="15">
        <v>2</v>
      </c>
      <c r="AC16" s="15"/>
      <c r="AD16" s="15"/>
      <c r="AE16" s="15"/>
      <c r="AF16" s="15"/>
      <c r="AG16" s="15">
        <v>29</v>
      </c>
      <c r="AH16" s="15">
        <f t="shared" si="3"/>
        <v>48</v>
      </c>
      <c r="AI16" s="23">
        <f t="shared" si="4"/>
        <v>32</v>
      </c>
      <c r="AJ16" s="15">
        <v>16</v>
      </c>
      <c r="AK16" s="15">
        <f t="shared" si="5"/>
        <v>64</v>
      </c>
      <c r="AL16" s="23">
        <f t="shared" si="6"/>
        <v>35.3333333333333</v>
      </c>
      <c r="AM16" s="15">
        <f t="shared" si="7"/>
        <v>106</v>
      </c>
      <c r="AN16" s="36">
        <v>150</v>
      </c>
      <c r="AO16" s="46">
        <f t="shared" si="8"/>
        <v>150</v>
      </c>
      <c r="AP16" s="37"/>
      <c r="AQ16" s="46">
        <v>1</v>
      </c>
      <c r="AR16" s="36"/>
      <c r="AS16" s="46">
        <v>1</v>
      </c>
      <c r="AT16" s="36">
        <f t="shared" si="9"/>
        <v>150</v>
      </c>
      <c r="AU16" s="46">
        <f t="shared" si="10"/>
        <v>150</v>
      </c>
      <c r="AV16" s="45"/>
      <c r="AW16" s="15"/>
      <c r="AY16">
        <f t="shared" si="11"/>
        <v>106</v>
      </c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1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1">
      <c r="A39" s="16"/>
      <c r="B39" s="16">
        <f t="shared" ref="B39:P39" si="12">SUM(B8:B20)</f>
        <v>6</v>
      </c>
      <c r="C39" s="16">
        <f t="shared" si="12"/>
        <v>63</v>
      </c>
      <c r="D39" s="16">
        <f t="shared" si="12"/>
        <v>0</v>
      </c>
      <c r="E39" s="16">
        <f t="shared" si="12"/>
        <v>39</v>
      </c>
      <c r="F39" s="16">
        <f t="shared" si="12"/>
        <v>0</v>
      </c>
      <c r="G39" s="16">
        <f t="shared" si="12"/>
        <v>6</v>
      </c>
      <c r="H39" s="16">
        <f t="shared" si="12"/>
        <v>145</v>
      </c>
      <c r="I39" s="16">
        <f t="shared" si="12"/>
        <v>16</v>
      </c>
      <c r="J39" s="16">
        <f t="shared" si="12"/>
        <v>23</v>
      </c>
      <c r="K39" s="16">
        <f t="shared" si="12"/>
        <v>3</v>
      </c>
      <c r="L39" s="16">
        <f t="shared" si="12"/>
        <v>5</v>
      </c>
      <c r="M39" s="16">
        <f t="shared" si="12"/>
        <v>8</v>
      </c>
      <c r="N39" s="16">
        <f t="shared" si="12"/>
        <v>0</v>
      </c>
      <c r="O39" s="16">
        <f t="shared" si="12"/>
        <v>279</v>
      </c>
      <c r="P39" s="16">
        <f t="shared" si="12"/>
        <v>593</v>
      </c>
      <c r="Q39" s="25">
        <f>IF(P39=0,0,(P39/AT39)*100)</f>
        <v>30.949895615866399</v>
      </c>
      <c r="R39" s="16">
        <f t="shared" ref="R39:AH39" si="13">SUM(R8:R20)</f>
        <v>185</v>
      </c>
      <c r="S39" s="16">
        <f t="shared" si="13"/>
        <v>778</v>
      </c>
      <c r="T39" s="16">
        <f t="shared" si="13"/>
        <v>3</v>
      </c>
      <c r="U39" s="16">
        <f t="shared" si="13"/>
        <v>54</v>
      </c>
      <c r="V39" s="16">
        <f t="shared" si="13"/>
        <v>0</v>
      </c>
      <c r="W39" s="16">
        <f t="shared" si="13"/>
        <v>27</v>
      </c>
      <c r="X39" s="16">
        <f t="shared" si="13"/>
        <v>0</v>
      </c>
      <c r="Y39" s="16">
        <f t="shared" si="13"/>
        <v>10</v>
      </c>
      <c r="Z39" s="16">
        <f t="shared" si="13"/>
        <v>145</v>
      </c>
      <c r="AA39" s="16">
        <f t="shared" si="13"/>
        <v>13</v>
      </c>
      <c r="AB39" s="16">
        <f t="shared" si="13"/>
        <v>21</v>
      </c>
      <c r="AC39" s="16">
        <f t="shared" si="13"/>
        <v>3</v>
      </c>
      <c r="AD39" s="16">
        <f t="shared" si="13"/>
        <v>5</v>
      </c>
      <c r="AE39" s="16">
        <f t="shared" si="13"/>
        <v>0</v>
      </c>
      <c r="AF39" s="16">
        <f t="shared" si="13"/>
        <v>0</v>
      </c>
      <c r="AG39" s="16">
        <f t="shared" si="13"/>
        <v>281</v>
      </c>
      <c r="AH39" s="16">
        <f t="shared" si="13"/>
        <v>562</v>
      </c>
      <c r="AI39" s="25">
        <f>IF(AH39=0,0,(AH39/AU39)*100)</f>
        <v>29.2708333333333</v>
      </c>
      <c r="AJ39" s="16">
        <f t="shared" ref="AJ39:AM39" si="14">SUM(AJ8:AJ20)</f>
        <v>171</v>
      </c>
      <c r="AK39" s="16">
        <f t="shared" si="14"/>
        <v>733</v>
      </c>
      <c r="AL39" s="25">
        <f>(Q39+AI39)/2</f>
        <v>30.110364474599901</v>
      </c>
      <c r="AM39" s="38">
        <f t="shared" si="14"/>
        <v>1155</v>
      </c>
      <c r="AN39" s="40">
        <f>SUM(AN8:AN37)</f>
        <v>1916</v>
      </c>
      <c r="AO39" s="40">
        <f>SUM(AO8:AO37)</f>
        <v>1916</v>
      </c>
      <c r="AP39" s="38">
        <f t="shared" ref="AP39:AS39" si="15">SUM(AP7:AP20)</f>
        <v>0</v>
      </c>
      <c r="AQ39" s="52">
        <f t="shared" si="15"/>
        <v>10</v>
      </c>
      <c r="AR39" s="54">
        <f t="shared" si="15"/>
        <v>0</v>
      </c>
      <c r="AS39" s="54">
        <f t="shared" si="15"/>
        <v>6</v>
      </c>
      <c r="AT39" s="40">
        <f>SUM(AT8:AT37)</f>
        <v>1916</v>
      </c>
      <c r="AU39" s="55">
        <f>SUM(AU8:AU37)</f>
        <v>1920</v>
      </c>
      <c r="AV39" s="52"/>
      <c r="AW39" s="16"/>
      <c r="AY39">
        <f>P39+AH39</f>
        <v>1155</v>
      </c>
    </row>
    <row r="41" spans="1:5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1">
      <c r="A42" s="10"/>
      <c r="B42" s="10">
        <f t="shared" ref="B42:O42" si="16">B39+T39</f>
        <v>9</v>
      </c>
      <c r="C42" s="10">
        <f t="shared" si="16"/>
        <v>117</v>
      </c>
      <c r="D42" s="10">
        <f t="shared" si="16"/>
        <v>0</v>
      </c>
      <c r="E42" s="10">
        <f t="shared" si="16"/>
        <v>66</v>
      </c>
      <c r="F42" s="10">
        <f t="shared" si="16"/>
        <v>0</v>
      </c>
      <c r="G42" s="10">
        <f t="shared" si="16"/>
        <v>16</v>
      </c>
      <c r="H42" s="10">
        <f t="shared" si="16"/>
        <v>290</v>
      </c>
      <c r="I42" s="10">
        <f t="shared" si="16"/>
        <v>29</v>
      </c>
      <c r="J42" s="10">
        <f t="shared" si="16"/>
        <v>44</v>
      </c>
      <c r="K42" s="10">
        <f t="shared" si="16"/>
        <v>6</v>
      </c>
      <c r="L42" s="10">
        <f t="shared" si="16"/>
        <v>10</v>
      </c>
      <c r="M42" s="10">
        <f t="shared" si="16"/>
        <v>8</v>
      </c>
      <c r="N42" s="10">
        <f t="shared" si="16"/>
        <v>0</v>
      </c>
      <c r="O42" s="10">
        <f t="shared" si="16"/>
        <v>560</v>
      </c>
    </row>
    <row r="43" spans="1:51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9" scale="74" orientation="landscape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9"/>
    <pageSetUpPr fitToPage="1"/>
  </sheetPr>
  <dimension ref="A1:AY43"/>
  <sheetViews>
    <sheetView zoomScale="85" zoomScaleNormal="85" workbookViewId="0">
      <pane xSplit="1" ySplit="6" topLeftCell="P7" activePane="bottomRight" state="frozen"/>
      <selection pane="topRight"/>
      <selection pane="bottomLeft"/>
      <selection pane="bottomRight" activeCell="F14" sqref="F1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1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1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30</v>
      </c>
      <c r="AO2" s="86"/>
      <c r="AP2" s="86"/>
      <c r="AQ2" s="92" t="s">
        <v>72</v>
      </c>
      <c r="AR2" s="86"/>
      <c r="AS2" s="86"/>
      <c r="AT2" s="86"/>
      <c r="AU2" s="86">
        <v>2025</v>
      </c>
      <c r="AV2" s="86"/>
      <c r="AW2" s="9"/>
    </row>
    <row r="3" spans="1:51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1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1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1">
      <c r="A8" s="16">
        <v>1</v>
      </c>
      <c r="B8" s="15">
        <v>0</v>
      </c>
      <c r="C8" s="15">
        <v>8</v>
      </c>
      <c r="D8" s="15">
        <v>0</v>
      </c>
      <c r="E8" s="15">
        <v>2</v>
      </c>
      <c r="F8" s="15"/>
      <c r="G8" s="15"/>
      <c r="H8" s="15">
        <v>29</v>
      </c>
      <c r="I8" s="15">
        <v>3</v>
      </c>
      <c r="J8" s="15">
        <v>0</v>
      </c>
      <c r="K8" s="15"/>
      <c r="L8" s="15">
        <v>3</v>
      </c>
      <c r="M8" s="15">
        <v>1</v>
      </c>
      <c r="N8" s="15"/>
      <c r="O8" s="15">
        <v>34</v>
      </c>
      <c r="P8" s="15">
        <f t="shared" ref="P8:P16" si="0">SUM(B8:O8)</f>
        <v>80</v>
      </c>
      <c r="Q8" s="23">
        <f t="shared" ref="Q8:Q16" si="1">IF(P8=0,0,(P8/AT8)*100)</f>
        <v>24.8447204968944</v>
      </c>
      <c r="R8" s="15">
        <v>12</v>
      </c>
      <c r="S8" s="15">
        <f t="shared" ref="S8:S16" si="2">P8+R8</f>
        <v>92</v>
      </c>
      <c r="T8" s="15"/>
      <c r="U8" s="15">
        <v>6</v>
      </c>
      <c r="V8" s="15"/>
      <c r="W8" s="15">
        <v>1</v>
      </c>
      <c r="X8" s="15"/>
      <c r="Y8" s="15"/>
      <c r="Z8" s="15">
        <v>25</v>
      </c>
      <c r="AA8" s="15">
        <v>1</v>
      </c>
      <c r="AB8" s="15">
        <v>1</v>
      </c>
      <c r="AC8" s="15"/>
      <c r="AD8" s="15"/>
      <c r="AE8" s="15"/>
      <c r="AF8" s="15"/>
      <c r="AG8" s="15">
        <v>29</v>
      </c>
      <c r="AH8" s="15">
        <f t="shared" ref="AH8:AH16" si="3">SUM(T8:AG8)</f>
        <v>63</v>
      </c>
      <c r="AI8" s="23">
        <f t="shared" ref="AI8:AI16" si="4">IF(AH8=0,0,(AH8/AU8)*100)</f>
        <v>19.504643962848299</v>
      </c>
      <c r="AJ8" s="15">
        <v>8</v>
      </c>
      <c r="AK8" s="15">
        <f t="shared" ref="AK8:AK16" si="5">AH8+AJ8</f>
        <v>71</v>
      </c>
      <c r="AL8" s="23">
        <f t="shared" ref="AL8:AL16" si="6">(Q8+AI8)/2</f>
        <v>22.174682229871401</v>
      </c>
      <c r="AM8" s="15">
        <f t="shared" ref="AM8:AM16" si="7">P8+AH8</f>
        <v>143</v>
      </c>
      <c r="AN8" s="36">
        <v>322</v>
      </c>
      <c r="AO8" s="46">
        <f t="shared" ref="AO8:AO16" si="8">AT8</f>
        <v>322</v>
      </c>
      <c r="AP8" s="37"/>
      <c r="AQ8" s="46">
        <v>2</v>
      </c>
      <c r="AR8" s="36"/>
      <c r="AS8" s="46">
        <v>1</v>
      </c>
      <c r="AT8" s="36">
        <f t="shared" ref="AT8:AT16" si="9">AN8+AP8-AR8</f>
        <v>322</v>
      </c>
      <c r="AU8" s="46">
        <f t="shared" ref="AU8:AU16" si="10">AT8+AQ8-AS8</f>
        <v>323</v>
      </c>
      <c r="AV8" s="45"/>
      <c r="AW8" s="15"/>
      <c r="AY8">
        <f t="shared" ref="AY8:AY16" si="11">P8+AH8</f>
        <v>143</v>
      </c>
    </row>
    <row r="9" spans="1:51">
      <c r="A9" s="16">
        <v>2</v>
      </c>
      <c r="B9" s="15"/>
      <c r="C9" s="15">
        <v>6</v>
      </c>
      <c r="D9" s="15"/>
      <c r="E9" s="15">
        <v>3</v>
      </c>
      <c r="F9" s="15"/>
      <c r="G9" s="15">
        <v>1</v>
      </c>
      <c r="H9" s="15">
        <v>1</v>
      </c>
      <c r="I9" s="15">
        <v>1</v>
      </c>
      <c r="J9" s="15">
        <v>1</v>
      </c>
      <c r="K9" s="15"/>
      <c r="L9" s="15"/>
      <c r="M9" s="15"/>
      <c r="N9" s="15"/>
      <c r="O9" s="15">
        <v>56</v>
      </c>
      <c r="P9" s="15">
        <f t="shared" si="0"/>
        <v>69</v>
      </c>
      <c r="Q9" s="23">
        <f t="shared" si="1"/>
        <v>33.990147783251203</v>
      </c>
      <c r="R9" s="15">
        <v>5</v>
      </c>
      <c r="S9" s="15">
        <f t="shared" si="2"/>
        <v>74</v>
      </c>
      <c r="T9" s="15"/>
      <c r="U9" s="15"/>
      <c r="V9" s="15"/>
      <c r="W9" s="15">
        <v>3</v>
      </c>
      <c r="X9" s="15"/>
      <c r="Y9" s="15"/>
      <c r="Z9" s="15">
        <v>1</v>
      </c>
      <c r="AA9" s="15">
        <v>1</v>
      </c>
      <c r="AB9" s="15">
        <v>1</v>
      </c>
      <c r="AC9" s="15"/>
      <c r="AD9" s="15"/>
      <c r="AE9" s="15"/>
      <c r="AF9" s="15"/>
      <c r="AG9" s="15">
        <v>50</v>
      </c>
      <c r="AH9" s="15">
        <f t="shared" si="3"/>
        <v>56</v>
      </c>
      <c r="AI9" s="23">
        <f t="shared" si="4"/>
        <v>27.586206896551701</v>
      </c>
      <c r="AJ9" s="15">
        <v>1</v>
      </c>
      <c r="AK9" s="15">
        <f t="shared" si="5"/>
        <v>57</v>
      </c>
      <c r="AL9" s="23">
        <f t="shared" si="6"/>
        <v>30.788177339901502</v>
      </c>
      <c r="AM9" s="15">
        <f t="shared" si="7"/>
        <v>125</v>
      </c>
      <c r="AN9" s="36">
        <v>203</v>
      </c>
      <c r="AO9" s="46">
        <f t="shared" si="8"/>
        <v>203</v>
      </c>
      <c r="AP9" s="37"/>
      <c r="AQ9" s="46"/>
      <c r="AR9" s="36"/>
      <c r="AS9" s="46"/>
      <c r="AT9" s="36">
        <f t="shared" si="9"/>
        <v>203</v>
      </c>
      <c r="AU9" s="46">
        <f t="shared" si="10"/>
        <v>203</v>
      </c>
      <c r="AV9" s="45"/>
      <c r="AW9" s="15"/>
      <c r="AY9">
        <f t="shared" si="11"/>
        <v>125</v>
      </c>
    </row>
    <row r="10" spans="1:51">
      <c r="A10" s="16">
        <v>3</v>
      </c>
      <c r="B10" s="15"/>
      <c r="C10" s="15">
        <v>8</v>
      </c>
      <c r="D10" s="15"/>
      <c r="E10" s="15">
        <v>2</v>
      </c>
      <c r="F10" s="15"/>
      <c r="G10" s="15">
        <v>1</v>
      </c>
      <c r="H10" s="15">
        <v>6</v>
      </c>
      <c r="I10" s="15">
        <v>1</v>
      </c>
      <c r="J10" s="15"/>
      <c r="K10" s="15"/>
      <c r="L10" s="15"/>
      <c r="M10" s="15">
        <v>1</v>
      </c>
      <c r="N10" s="15"/>
      <c r="O10" s="15">
        <v>59</v>
      </c>
      <c r="P10" s="15">
        <f t="shared" si="0"/>
        <v>78</v>
      </c>
      <c r="Q10" s="23">
        <f t="shared" si="1"/>
        <v>29.8850574712644</v>
      </c>
      <c r="R10" s="15">
        <v>22</v>
      </c>
      <c r="S10" s="15">
        <f t="shared" si="2"/>
        <v>100</v>
      </c>
      <c r="T10" s="15"/>
      <c r="U10" s="15">
        <v>6</v>
      </c>
      <c r="V10" s="15"/>
      <c r="W10" s="15"/>
      <c r="X10" s="15"/>
      <c r="Y10" s="15"/>
      <c r="Z10" s="15">
        <v>4</v>
      </c>
      <c r="AA10" s="15"/>
      <c r="AB10" s="15">
        <v>1</v>
      </c>
      <c r="AC10" s="15"/>
      <c r="AD10" s="15"/>
      <c r="AE10" s="15"/>
      <c r="AF10" s="15"/>
      <c r="AG10" s="15">
        <v>45</v>
      </c>
      <c r="AH10" s="15">
        <f t="shared" si="3"/>
        <v>56</v>
      </c>
      <c r="AI10" s="23">
        <f t="shared" si="4"/>
        <v>21.538461538461501</v>
      </c>
      <c r="AJ10" s="15">
        <v>10</v>
      </c>
      <c r="AK10" s="15">
        <f t="shared" si="5"/>
        <v>66</v>
      </c>
      <c r="AL10" s="23">
        <f t="shared" si="6"/>
        <v>25.711759504863</v>
      </c>
      <c r="AM10" s="15">
        <f t="shared" si="7"/>
        <v>134</v>
      </c>
      <c r="AN10" s="36">
        <v>261</v>
      </c>
      <c r="AO10" s="46">
        <f t="shared" si="8"/>
        <v>261</v>
      </c>
      <c r="AP10" s="37"/>
      <c r="AQ10" s="46"/>
      <c r="AR10" s="36"/>
      <c r="AS10" s="46">
        <v>1</v>
      </c>
      <c r="AT10" s="36">
        <f t="shared" si="9"/>
        <v>261</v>
      </c>
      <c r="AU10" s="46">
        <f t="shared" si="10"/>
        <v>260</v>
      </c>
      <c r="AV10" s="45"/>
      <c r="AW10" s="15"/>
      <c r="AY10">
        <f t="shared" si="11"/>
        <v>134</v>
      </c>
    </row>
    <row r="11" spans="1:51">
      <c r="A11" s="16">
        <v>4</v>
      </c>
      <c r="B11" s="15"/>
      <c r="C11" s="15">
        <v>5</v>
      </c>
      <c r="D11" s="15"/>
      <c r="E11" s="15">
        <v>3</v>
      </c>
      <c r="F11" s="15"/>
      <c r="G11" s="15">
        <v>0</v>
      </c>
      <c r="H11" s="15">
        <v>6</v>
      </c>
      <c r="I11" s="15"/>
      <c r="J11" s="15">
        <v>7</v>
      </c>
      <c r="K11" s="15"/>
      <c r="L11" s="15">
        <v>4</v>
      </c>
      <c r="M11" s="15"/>
      <c r="N11" s="15"/>
      <c r="O11" s="15">
        <v>27</v>
      </c>
      <c r="P11" s="15">
        <f t="shared" si="0"/>
        <v>52</v>
      </c>
      <c r="Q11" s="23">
        <f t="shared" si="1"/>
        <v>27.9569892473118</v>
      </c>
      <c r="R11" s="15">
        <v>12</v>
      </c>
      <c r="S11" s="15">
        <f t="shared" si="2"/>
        <v>64</v>
      </c>
      <c r="T11" s="15"/>
      <c r="U11" s="15">
        <v>2</v>
      </c>
      <c r="V11" s="15"/>
      <c r="W11" s="15">
        <v>1</v>
      </c>
      <c r="X11" s="15">
        <v>1</v>
      </c>
      <c r="Y11" s="15"/>
      <c r="Z11" s="15">
        <v>6</v>
      </c>
      <c r="AA11" s="15"/>
      <c r="AB11" s="15">
        <v>6</v>
      </c>
      <c r="AC11" s="15"/>
      <c r="AD11" s="15"/>
      <c r="AE11" s="15"/>
      <c r="AF11" s="15"/>
      <c r="AG11" s="15">
        <v>19</v>
      </c>
      <c r="AH11" s="15">
        <f t="shared" si="3"/>
        <v>35</v>
      </c>
      <c r="AI11" s="23">
        <f t="shared" si="4"/>
        <v>18.8172043010753</v>
      </c>
      <c r="AJ11" s="15">
        <v>10</v>
      </c>
      <c r="AK11" s="15">
        <f t="shared" si="5"/>
        <v>45</v>
      </c>
      <c r="AL11" s="23">
        <f t="shared" si="6"/>
        <v>23.387096774193498</v>
      </c>
      <c r="AM11" s="15">
        <f t="shared" si="7"/>
        <v>87</v>
      </c>
      <c r="AN11" s="36">
        <v>186</v>
      </c>
      <c r="AO11" s="46">
        <f t="shared" si="8"/>
        <v>186</v>
      </c>
      <c r="AP11" s="37"/>
      <c r="AQ11" s="46">
        <v>1</v>
      </c>
      <c r="AR11" s="36"/>
      <c r="AS11" s="46">
        <v>1</v>
      </c>
      <c r="AT11" s="36">
        <f t="shared" si="9"/>
        <v>186</v>
      </c>
      <c r="AU11" s="46">
        <f t="shared" si="10"/>
        <v>186</v>
      </c>
      <c r="AV11" s="45"/>
      <c r="AW11" s="15"/>
      <c r="AY11">
        <f t="shared" si="11"/>
        <v>87</v>
      </c>
    </row>
    <row r="12" spans="1:51">
      <c r="A12" s="16">
        <v>5</v>
      </c>
      <c r="B12" s="15"/>
      <c r="C12" s="15">
        <v>4</v>
      </c>
      <c r="D12" s="15"/>
      <c r="E12" s="15">
        <v>3</v>
      </c>
      <c r="F12" s="15"/>
      <c r="G12" s="15">
        <v>0</v>
      </c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23">
        <f t="shared" si="1"/>
        <v>32.627118644067799</v>
      </c>
      <c r="R12" s="15">
        <v>18</v>
      </c>
      <c r="S12" s="15">
        <f t="shared" si="2"/>
        <v>95</v>
      </c>
      <c r="T12" s="15"/>
      <c r="U12" s="15"/>
      <c r="V12" s="15"/>
      <c r="W12" s="15">
        <v>1</v>
      </c>
      <c r="X12" s="15"/>
      <c r="Y12" s="15"/>
      <c r="Z12" s="15">
        <v>24</v>
      </c>
      <c r="AA12" s="15"/>
      <c r="AB12" s="15">
        <v>2</v>
      </c>
      <c r="AC12" s="15"/>
      <c r="AD12" s="15"/>
      <c r="AE12" s="15"/>
      <c r="AF12" s="15"/>
      <c r="AG12" s="15">
        <v>22</v>
      </c>
      <c r="AH12" s="15">
        <f t="shared" si="3"/>
        <v>49</v>
      </c>
      <c r="AI12" s="23">
        <f t="shared" si="4"/>
        <v>20.5020920502092</v>
      </c>
      <c r="AJ12" s="15">
        <v>5</v>
      </c>
      <c r="AK12" s="15">
        <f t="shared" si="5"/>
        <v>54</v>
      </c>
      <c r="AL12" s="23">
        <f t="shared" si="6"/>
        <v>26.5646053471385</v>
      </c>
      <c r="AM12" s="15">
        <f t="shared" si="7"/>
        <v>126</v>
      </c>
      <c r="AN12" s="36">
        <v>236</v>
      </c>
      <c r="AO12" s="46">
        <f t="shared" si="8"/>
        <v>236</v>
      </c>
      <c r="AP12" s="37"/>
      <c r="AQ12" s="46">
        <v>3</v>
      </c>
      <c r="AR12" s="36"/>
      <c r="AS12" s="46"/>
      <c r="AT12" s="36">
        <f t="shared" si="9"/>
        <v>236</v>
      </c>
      <c r="AU12" s="46">
        <f t="shared" si="10"/>
        <v>239</v>
      </c>
      <c r="AV12" s="45"/>
      <c r="AW12" s="15"/>
      <c r="AY12">
        <f t="shared" si="11"/>
        <v>126</v>
      </c>
    </row>
    <row r="13" spans="1:51">
      <c r="A13" s="16">
        <v>6</v>
      </c>
      <c r="B13" s="15"/>
      <c r="C13" s="15"/>
      <c r="D13" s="15"/>
      <c r="E13" s="15">
        <v>6</v>
      </c>
      <c r="F13" s="15"/>
      <c r="G13" s="15">
        <v>3</v>
      </c>
      <c r="H13" s="15">
        <v>25</v>
      </c>
      <c r="I13" s="15">
        <v>3</v>
      </c>
      <c r="J13" s="15">
        <v>4</v>
      </c>
      <c r="K13" s="15"/>
      <c r="L13" s="15"/>
      <c r="M13" s="15"/>
      <c r="N13" s="15"/>
      <c r="O13" s="15">
        <v>12</v>
      </c>
      <c r="P13" s="15">
        <f t="shared" si="0"/>
        <v>53</v>
      </c>
      <c r="Q13" s="23">
        <f t="shared" si="1"/>
        <v>28.494623655914001</v>
      </c>
      <c r="R13" s="15">
        <v>23</v>
      </c>
      <c r="S13" s="15">
        <f t="shared" si="2"/>
        <v>76</v>
      </c>
      <c r="T13" s="15"/>
      <c r="U13" s="15"/>
      <c r="V13" s="15"/>
      <c r="W13" s="15">
        <v>1</v>
      </c>
      <c r="X13" s="15"/>
      <c r="Y13" s="15"/>
      <c r="Z13" s="15">
        <v>25</v>
      </c>
      <c r="AA13" s="15"/>
      <c r="AB13" s="15">
        <v>1</v>
      </c>
      <c r="AC13" s="15"/>
      <c r="AD13" s="15"/>
      <c r="AE13" s="15"/>
      <c r="AF13" s="15"/>
      <c r="AG13" s="15">
        <v>10</v>
      </c>
      <c r="AH13" s="15">
        <f t="shared" si="3"/>
        <v>37</v>
      </c>
      <c r="AI13" s="23">
        <f t="shared" si="4"/>
        <v>19.8924731182796</v>
      </c>
      <c r="AJ13" s="15">
        <v>13</v>
      </c>
      <c r="AK13" s="15">
        <f t="shared" si="5"/>
        <v>50</v>
      </c>
      <c r="AL13" s="23">
        <f t="shared" si="6"/>
        <v>24.193548387096801</v>
      </c>
      <c r="AM13" s="15">
        <f t="shared" si="7"/>
        <v>90</v>
      </c>
      <c r="AN13" s="36">
        <v>186</v>
      </c>
      <c r="AO13" s="46">
        <f t="shared" si="8"/>
        <v>186</v>
      </c>
      <c r="AP13" s="37"/>
      <c r="AQ13" s="46"/>
      <c r="AR13" s="36"/>
      <c r="AS13" s="46"/>
      <c r="AT13" s="36">
        <f t="shared" si="9"/>
        <v>186</v>
      </c>
      <c r="AU13" s="46">
        <f t="shared" si="10"/>
        <v>186</v>
      </c>
      <c r="AV13" s="45"/>
      <c r="AW13" s="15"/>
      <c r="AY13">
        <f t="shared" si="11"/>
        <v>90</v>
      </c>
    </row>
    <row r="14" spans="1:51">
      <c r="A14" s="16">
        <v>7</v>
      </c>
      <c r="B14" s="15"/>
      <c r="C14" s="15">
        <v>7</v>
      </c>
      <c r="D14" s="15"/>
      <c r="E14" s="15">
        <v>3</v>
      </c>
      <c r="F14" s="15"/>
      <c r="G14" s="15">
        <v>4</v>
      </c>
      <c r="H14" s="15">
        <v>7</v>
      </c>
      <c r="I14" s="15"/>
      <c r="J14" s="15">
        <v>5</v>
      </c>
      <c r="K14" s="15"/>
      <c r="L14" s="15"/>
      <c r="M14" s="15"/>
      <c r="N14" s="15"/>
      <c r="O14" s="15">
        <v>19</v>
      </c>
      <c r="P14" s="15">
        <f t="shared" si="0"/>
        <v>45</v>
      </c>
      <c r="Q14" s="23">
        <f t="shared" si="1"/>
        <v>24.064171122994701</v>
      </c>
      <c r="R14" s="15">
        <v>45</v>
      </c>
      <c r="S14" s="15">
        <f t="shared" si="2"/>
        <v>90</v>
      </c>
      <c r="T14" s="15"/>
      <c r="U14" s="15">
        <v>3</v>
      </c>
      <c r="V14" s="15"/>
      <c r="W14" s="15">
        <v>1</v>
      </c>
      <c r="X14" s="15"/>
      <c r="Y14" s="15">
        <v>2</v>
      </c>
      <c r="Z14" s="15">
        <v>5</v>
      </c>
      <c r="AA14" s="15"/>
      <c r="AB14" s="15">
        <v>5</v>
      </c>
      <c r="AC14" s="15"/>
      <c r="AD14" s="15"/>
      <c r="AE14" s="15"/>
      <c r="AF14" s="15"/>
      <c r="AG14" s="15">
        <v>15</v>
      </c>
      <c r="AH14" s="15">
        <f t="shared" si="3"/>
        <v>31</v>
      </c>
      <c r="AI14" s="23">
        <f t="shared" si="4"/>
        <v>16.577540106951901</v>
      </c>
      <c r="AJ14" s="15">
        <v>8</v>
      </c>
      <c r="AK14" s="15">
        <f t="shared" si="5"/>
        <v>39</v>
      </c>
      <c r="AL14" s="23">
        <f t="shared" si="6"/>
        <v>20.320855614973301</v>
      </c>
      <c r="AM14" s="15">
        <f t="shared" si="7"/>
        <v>76</v>
      </c>
      <c r="AN14" s="36">
        <v>187</v>
      </c>
      <c r="AO14" s="46">
        <f t="shared" si="8"/>
        <v>187</v>
      </c>
      <c r="AP14" s="37"/>
      <c r="AQ14" s="46"/>
      <c r="AR14" s="36"/>
      <c r="AS14" s="46"/>
      <c r="AT14" s="36">
        <f t="shared" si="9"/>
        <v>187</v>
      </c>
      <c r="AU14" s="46">
        <f t="shared" si="10"/>
        <v>187</v>
      </c>
      <c r="AV14" s="45"/>
      <c r="AW14" s="15"/>
      <c r="AY14">
        <f t="shared" si="11"/>
        <v>76</v>
      </c>
    </row>
    <row r="15" spans="1:51">
      <c r="A15" s="16">
        <v>8</v>
      </c>
      <c r="B15" s="15"/>
      <c r="C15" s="15">
        <v>7</v>
      </c>
      <c r="D15" s="15"/>
      <c r="E15" s="15"/>
      <c r="F15" s="15">
        <v>1</v>
      </c>
      <c r="G15" s="15">
        <v>2</v>
      </c>
      <c r="H15" s="15">
        <v>30</v>
      </c>
      <c r="I15" s="15">
        <v>2</v>
      </c>
      <c r="J15" s="15">
        <v>1</v>
      </c>
      <c r="K15" s="15">
        <v>3</v>
      </c>
      <c r="L15" s="15"/>
      <c r="M15" s="15"/>
      <c r="N15" s="15"/>
      <c r="O15" s="15">
        <v>11</v>
      </c>
      <c r="P15" s="15">
        <f t="shared" si="0"/>
        <v>57</v>
      </c>
      <c r="Q15" s="23">
        <f t="shared" si="1"/>
        <v>30.319148936170201</v>
      </c>
      <c r="R15" s="15">
        <v>8</v>
      </c>
      <c r="S15" s="15">
        <f t="shared" si="2"/>
        <v>65</v>
      </c>
      <c r="T15" s="15"/>
      <c r="U15" s="15">
        <v>2</v>
      </c>
      <c r="V15" s="15"/>
      <c r="W15" s="15"/>
      <c r="X15" s="15"/>
      <c r="Y15" s="15"/>
      <c r="Z15" s="15">
        <v>23</v>
      </c>
      <c r="AA15" s="15">
        <v>1</v>
      </c>
      <c r="AB15" s="15">
        <v>3</v>
      </c>
      <c r="AC15" s="15">
        <v>3</v>
      </c>
      <c r="AD15" s="15"/>
      <c r="AE15" s="15"/>
      <c r="AF15" s="15"/>
      <c r="AG15" s="15">
        <v>14</v>
      </c>
      <c r="AH15" s="15">
        <f t="shared" si="3"/>
        <v>46</v>
      </c>
      <c r="AI15" s="23">
        <f t="shared" si="4"/>
        <v>24.468085106383</v>
      </c>
      <c r="AJ15" s="15">
        <v>4</v>
      </c>
      <c r="AK15" s="15">
        <f t="shared" si="5"/>
        <v>50</v>
      </c>
      <c r="AL15" s="23">
        <f t="shared" si="6"/>
        <v>27.393617021276601</v>
      </c>
      <c r="AM15" s="15">
        <f t="shared" si="7"/>
        <v>103</v>
      </c>
      <c r="AN15" s="36">
        <v>188</v>
      </c>
      <c r="AO15" s="46">
        <f t="shared" si="8"/>
        <v>188</v>
      </c>
      <c r="AP15" s="37"/>
      <c r="AQ15" s="46"/>
      <c r="AR15" s="36"/>
      <c r="AS15" s="46"/>
      <c r="AT15" s="36">
        <f t="shared" si="9"/>
        <v>188</v>
      </c>
      <c r="AU15" s="46">
        <f t="shared" si="10"/>
        <v>188</v>
      </c>
      <c r="AV15" s="45"/>
      <c r="AW15" s="15"/>
      <c r="AY15">
        <f t="shared" si="11"/>
        <v>103</v>
      </c>
    </row>
    <row r="16" spans="1:51">
      <c r="A16" s="16">
        <v>9</v>
      </c>
      <c r="B16" s="15">
        <v>1</v>
      </c>
      <c r="C16" s="15">
        <v>2</v>
      </c>
      <c r="D16" s="15"/>
      <c r="E16" s="15">
        <v>2</v>
      </c>
      <c r="F16" s="15"/>
      <c r="G16" s="15">
        <v>1</v>
      </c>
      <c r="H16" s="15">
        <v>13</v>
      </c>
      <c r="I16" s="15">
        <v>2</v>
      </c>
      <c r="J16" s="15">
        <v>4</v>
      </c>
      <c r="K16" s="15"/>
      <c r="L16" s="15">
        <v>1</v>
      </c>
      <c r="M16" s="15"/>
      <c r="N16" s="15"/>
      <c r="O16" s="15">
        <v>28</v>
      </c>
      <c r="P16" s="15">
        <f t="shared" si="0"/>
        <v>54</v>
      </c>
      <c r="Q16" s="23">
        <f t="shared" si="1"/>
        <v>36</v>
      </c>
      <c r="R16" s="15">
        <v>14</v>
      </c>
      <c r="S16" s="15">
        <f t="shared" si="2"/>
        <v>68</v>
      </c>
      <c r="T16" s="15"/>
      <c r="U16" s="15">
        <v>1</v>
      </c>
      <c r="V16" s="15"/>
      <c r="W16" s="15"/>
      <c r="X16" s="15"/>
      <c r="Y16" s="15"/>
      <c r="Z16" s="15">
        <v>13</v>
      </c>
      <c r="AA16" s="15"/>
      <c r="AB16" s="15">
        <v>2</v>
      </c>
      <c r="AC16" s="15"/>
      <c r="AD16" s="15"/>
      <c r="AE16" s="15"/>
      <c r="AF16" s="15"/>
      <c r="AG16" s="15">
        <v>26</v>
      </c>
      <c r="AH16" s="15">
        <f t="shared" si="3"/>
        <v>42</v>
      </c>
      <c r="AI16" s="23">
        <f t="shared" si="4"/>
        <v>28.3783783783784</v>
      </c>
      <c r="AJ16" s="15">
        <v>12</v>
      </c>
      <c r="AK16" s="15">
        <f t="shared" si="5"/>
        <v>54</v>
      </c>
      <c r="AL16" s="23">
        <f t="shared" si="6"/>
        <v>32.1891891891892</v>
      </c>
      <c r="AM16" s="15">
        <f t="shared" si="7"/>
        <v>96</v>
      </c>
      <c r="AN16" s="36">
        <v>150</v>
      </c>
      <c r="AO16" s="46">
        <f t="shared" si="8"/>
        <v>150</v>
      </c>
      <c r="AP16" s="37"/>
      <c r="AQ16" s="46"/>
      <c r="AR16" s="36"/>
      <c r="AS16" s="46">
        <v>2</v>
      </c>
      <c r="AT16" s="36">
        <f t="shared" si="9"/>
        <v>150</v>
      </c>
      <c r="AU16" s="46">
        <f t="shared" si="10"/>
        <v>148</v>
      </c>
      <c r="AV16" s="45"/>
      <c r="AW16" s="15"/>
      <c r="AY16">
        <f t="shared" si="11"/>
        <v>96</v>
      </c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1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1">
      <c r="A39" s="16"/>
      <c r="B39" s="16">
        <f t="shared" ref="B39:P39" si="12">SUM(B8:B20)</f>
        <v>1</v>
      </c>
      <c r="C39" s="16">
        <f t="shared" si="12"/>
        <v>47</v>
      </c>
      <c r="D39" s="16">
        <f t="shared" si="12"/>
        <v>0</v>
      </c>
      <c r="E39" s="16">
        <f t="shared" si="12"/>
        <v>24</v>
      </c>
      <c r="F39" s="16">
        <f t="shared" si="12"/>
        <v>1</v>
      </c>
      <c r="G39" s="16">
        <f t="shared" si="12"/>
        <v>12</v>
      </c>
      <c r="H39" s="16">
        <f t="shared" si="12"/>
        <v>144</v>
      </c>
      <c r="I39" s="16">
        <f t="shared" si="12"/>
        <v>15</v>
      </c>
      <c r="J39" s="16">
        <f t="shared" si="12"/>
        <v>24</v>
      </c>
      <c r="K39" s="16">
        <f t="shared" si="12"/>
        <v>3</v>
      </c>
      <c r="L39" s="16">
        <f t="shared" si="12"/>
        <v>8</v>
      </c>
      <c r="M39" s="16">
        <f t="shared" si="12"/>
        <v>8</v>
      </c>
      <c r="N39" s="16">
        <f t="shared" si="12"/>
        <v>0</v>
      </c>
      <c r="O39" s="16">
        <f t="shared" si="12"/>
        <v>278</v>
      </c>
      <c r="P39" s="16">
        <f t="shared" si="12"/>
        <v>565</v>
      </c>
      <c r="Q39" s="25">
        <f>IF(P39=0,0,(P39/AT39)*100)</f>
        <v>29.442417926003099</v>
      </c>
      <c r="R39" s="16">
        <f t="shared" ref="R39:AH39" si="13">SUM(R8:R20)</f>
        <v>159</v>
      </c>
      <c r="S39" s="16">
        <f t="shared" si="13"/>
        <v>724</v>
      </c>
      <c r="T39" s="16">
        <f t="shared" si="13"/>
        <v>0</v>
      </c>
      <c r="U39" s="16">
        <f t="shared" si="13"/>
        <v>20</v>
      </c>
      <c r="V39" s="16">
        <f t="shared" si="13"/>
        <v>0</v>
      </c>
      <c r="W39" s="16">
        <f t="shared" si="13"/>
        <v>8</v>
      </c>
      <c r="X39" s="16">
        <f t="shared" si="13"/>
        <v>1</v>
      </c>
      <c r="Y39" s="16">
        <f t="shared" si="13"/>
        <v>2</v>
      </c>
      <c r="Z39" s="16">
        <f t="shared" si="13"/>
        <v>126</v>
      </c>
      <c r="AA39" s="16">
        <f t="shared" si="13"/>
        <v>3</v>
      </c>
      <c r="AB39" s="16">
        <f t="shared" si="13"/>
        <v>22</v>
      </c>
      <c r="AC39" s="16">
        <f t="shared" si="13"/>
        <v>3</v>
      </c>
      <c r="AD39" s="16">
        <f t="shared" si="13"/>
        <v>0</v>
      </c>
      <c r="AE39" s="16">
        <f t="shared" si="13"/>
        <v>0</v>
      </c>
      <c r="AF39" s="16">
        <f t="shared" si="13"/>
        <v>0</v>
      </c>
      <c r="AG39" s="16">
        <f t="shared" si="13"/>
        <v>230</v>
      </c>
      <c r="AH39" s="16">
        <f t="shared" si="13"/>
        <v>415</v>
      </c>
      <c r="AI39" s="25">
        <f>IF(AH39=0,0,(AH39/AU39)*100)</f>
        <v>21.6145833333333</v>
      </c>
      <c r="AJ39" s="16">
        <f t="shared" ref="AJ39:AM39" si="14">SUM(AJ8:AJ20)</f>
        <v>71</v>
      </c>
      <c r="AK39" s="16">
        <f t="shared" si="14"/>
        <v>486</v>
      </c>
      <c r="AL39" s="25">
        <f>(Q39+AI39)/2</f>
        <v>25.528500629668201</v>
      </c>
      <c r="AM39" s="38">
        <f t="shared" si="14"/>
        <v>980</v>
      </c>
      <c r="AN39" s="40">
        <f>SUM(AN8:AN37)</f>
        <v>1919</v>
      </c>
      <c r="AO39" s="40">
        <f>SUM(AO8:AO37)</f>
        <v>1919</v>
      </c>
      <c r="AP39" s="38">
        <f t="shared" ref="AP39:AS39" si="15">SUM(AP7:AP20)</f>
        <v>0</v>
      </c>
      <c r="AQ39" s="52">
        <f t="shared" si="15"/>
        <v>6</v>
      </c>
      <c r="AR39" s="54">
        <f t="shared" si="15"/>
        <v>0</v>
      </c>
      <c r="AS39" s="54">
        <f t="shared" si="15"/>
        <v>5</v>
      </c>
      <c r="AT39" s="40">
        <f>SUM(AT8:AT37)</f>
        <v>1919</v>
      </c>
      <c r="AU39" s="55">
        <f>SUM(AU8:AU37)</f>
        <v>1920</v>
      </c>
      <c r="AV39" s="52"/>
      <c r="AW39" s="16"/>
      <c r="AY39">
        <f>P39+AH39</f>
        <v>980</v>
      </c>
    </row>
    <row r="41" spans="1:5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1">
      <c r="A42" s="10"/>
      <c r="B42" s="10">
        <f t="shared" ref="B42:O42" si="16">B39+T39</f>
        <v>1</v>
      </c>
      <c r="C42" s="10">
        <f t="shared" si="16"/>
        <v>67</v>
      </c>
      <c r="D42" s="10">
        <f t="shared" si="16"/>
        <v>0</v>
      </c>
      <c r="E42" s="10">
        <f t="shared" si="16"/>
        <v>32</v>
      </c>
      <c r="F42" s="10">
        <f t="shared" si="16"/>
        <v>2</v>
      </c>
      <c r="G42" s="10">
        <f t="shared" si="16"/>
        <v>14</v>
      </c>
      <c r="H42" s="10">
        <f t="shared" si="16"/>
        <v>270</v>
      </c>
      <c r="I42" s="10">
        <f t="shared" si="16"/>
        <v>18</v>
      </c>
      <c r="J42" s="10">
        <f t="shared" si="16"/>
        <v>46</v>
      </c>
      <c r="K42" s="10">
        <f t="shared" si="16"/>
        <v>6</v>
      </c>
      <c r="L42" s="10">
        <f t="shared" si="16"/>
        <v>8</v>
      </c>
      <c r="M42" s="10">
        <f t="shared" si="16"/>
        <v>8</v>
      </c>
      <c r="N42" s="10">
        <f t="shared" si="16"/>
        <v>0</v>
      </c>
      <c r="O42" s="10">
        <f t="shared" si="16"/>
        <v>508</v>
      </c>
    </row>
    <row r="43" spans="1:51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9" scale="74" orientation="landscape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/>
    <pageSetUpPr fitToPage="1"/>
  </sheetPr>
  <dimension ref="A1:BF43"/>
  <sheetViews>
    <sheetView zoomScale="85" zoomScaleNormal="85" workbookViewId="0">
      <pane xSplit="1" ySplit="6" topLeftCell="B7" activePane="bottomRight" state="frozen"/>
      <selection pane="topRight"/>
      <selection pane="bottomLeft"/>
      <selection pane="bottomRight" activeCell="F14" sqref="F1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8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8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31</v>
      </c>
      <c r="AO2" s="86"/>
      <c r="AP2" s="86"/>
      <c r="AQ2" s="92" t="s">
        <v>73</v>
      </c>
      <c r="AR2" s="86"/>
      <c r="AS2" s="86"/>
      <c r="AT2" s="86"/>
      <c r="AU2" s="86">
        <v>2025</v>
      </c>
      <c r="AV2" s="86"/>
      <c r="AW2" s="9"/>
    </row>
    <row r="3" spans="1:58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8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8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8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8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  <c r="BB7" s="217" t="s">
        <v>22</v>
      </c>
      <c r="BC7" s="217"/>
      <c r="BE7" s="217" t="s">
        <v>23</v>
      </c>
      <c r="BF7" s="217"/>
    </row>
    <row r="8" spans="1:58">
      <c r="A8" s="16">
        <v>1</v>
      </c>
      <c r="B8" s="15"/>
      <c r="C8" s="15">
        <v>15</v>
      </c>
      <c r="D8" s="15"/>
      <c r="E8" s="15">
        <v>5</v>
      </c>
      <c r="F8" s="15"/>
      <c r="G8" s="15">
        <v>1</v>
      </c>
      <c r="H8" s="15">
        <v>29</v>
      </c>
      <c r="I8" s="15">
        <v>2</v>
      </c>
      <c r="J8" s="15">
        <v>3</v>
      </c>
      <c r="K8" s="15"/>
      <c r="L8" s="15"/>
      <c r="M8" s="15">
        <v>1</v>
      </c>
      <c r="N8" s="15"/>
      <c r="O8" s="15">
        <v>40</v>
      </c>
      <c r="P8" s="15">
        <f t="shared" ref="P8:P16" si="0">SUM(B8:O8)</f>
        <v>96</v>
      </c>
      <c r="Q8" s="23">
        <f>P8/AO8*100</f>
        <v>30.868167202572401</v>
      </c>
      <c r="R8" s="15">
        <v>13</v>
      </c>
      <c r="S8" s="15">
        <f t="shared" ref="S8:S16" si="1">P8+R8</f>
        <v>109</v>
      </c>
      <c r="T8" s="15"/>
      <c r="U8" s="15">
        <v>6</v>
      </c>
      <c r="V8" s="15"/>
      <c r="W8" s="15">
        <v>2</v>
      </c>
      <c r="X8" s="15"/>
      <c r="Y8" s="15"/>
      <c r="Z8" s="15">
        <v>24</v>
      </c>
      <c r="AA8" s="15">
        <v>2</v>
      </c>
      <c r="AB8" s="15"/>
      <c r="AC8" s="15"/>
      <c r="AD8" s="15"/>
      <c r="AE8" s="15"/>
      <c r="AF8" s="15"/>
      <c r="AG8" s="15">
        <v>44</v>
      </c>
      <c r="AH8" s="15">
        <f t="shared" ref="AH8:AH16" si="2">SUM(T8:AG8)</f>
        <v>78</v>
      </c>
      <c r="AI8" s="23">
        <f t="shared" ref="AI8:AI16" si="3">IF(AH8=0,0,(AH8/AU8)*100)</f>
        <v>25.324675324675301</v>
      </c>
      <c r="AJ8" s="15">
        <v>21</v>
      </c>
      <c r="AK8" s="15">
        <f t="shared" ref="AK8:AK16" si="4">AH8+AJ8</f>
        <v>99</v>
      </c>
      <c r="AL8" s="23">
        <f t="shared" ref="AL8:AL16" si="5">(Q8+AI8)/2</f>
        <v>28.0964212636238</v>
      </c>
      <c r="AM8" s="15"/>
      <c r="AN8" s="36">
        <v>311</v>
      </c>
      <c r="AO8" s="46">
        <f t="shared" ref="AO8:AO16" si="6">AT8</f>
        <v>311</v>
      </c>
      <c r="AP8" s="37"/>
      <c r="AQ8" s="46">
        <v>1</v>
      </c>
      <c r="AR8" s="36"/>
      <c r="AS8" s="46">
        <v>4</v>
      </c>
      <c r="AT8" s="36">
        <f t="shared" ref="AT8:AT16" si="7">AN8+AP8-AR8</f>
        <v>311</v>
      </c>
      <c r="AU8" s="46">
        <f t="shared" ref="AU8:AU16" si="8">AT8+AQ8-AS8</f>
        <v>308</v>
      </c>
      <c r="AV8" s="45"/>
      <c r="AW8" s="15"/>
      <c r="AY8">
        <f t="shared" ref="AY8:AY16" si="9">P8+AH8</f>
        <v>174</v>
      </c>
      <c r="BB8" t="s">
        <v>74</v>
      </c>
      <c r="BC8" t="s">
        <v>75</v>
      </c>
      <c r="BE8" t="s">
        <v>74</v>
      </c>
      <c r="BF8" t="s">
        <v>75</v>
      </c>
    </row>
    <row r="9" spans="1:58">
      <c r="A9" s="16">
        <v>2</v>
      </c>
      <c r="B9" s="15"/>
      <c r="C9" s="15">
        <v>9</v>
      </c>
      <c r="D9" s="15"/>
      <c r="E9" s="15">
        <v>3</v>
      </c>
      <c r="F9" s="15"/>
      <c r="G9" s="15"/>
      <c r="H9" s="15">
        <v>2</v>
      </c>
      <c r="I9" s="15">
        <v>2</v>
      </c>
      <c r="J9" s="15">
        <v>1</v>
      </c>
      <c r="K9" s="15"/>
      <c r="L9" s="15"/>
      <c r="M9" s="15"/>
      <c r="N9" s="15"/>
      <c r="O9" s="15">
        <v>53</v>
      </c>
      <c r="P9" s="15">
        <f t="shared" si="0"/>
        <v>70</v>
      </c>
      <c r="Q9" s="23">
        <f t="shared" ref="Q9:Q16" si="10">IF(P9=0,0,(P9/AT9)*100)</f>
        <v>34.482758620689701</v>
      </c>
      <c r="R9" s="15">
        <v>5</v>
      </c>
      <c r="S9" s="15">
        <f t="shared" si="1"/>
        <v>75</v>
      </c>
      <c r="T9" s="15"/>
      <c r="U9" s="15">
        <v>5</v>
      </c>
      <c r="V9" s="15"/>
      <c r="W9" s="15">
        <v>4</v>
      </c>
      <c r="X9" s="15"/>
      <c r="Y9" s="15">
        <v>1</v>
      </c>
      <c r="Z9" s="15">
        <v>3</v>
      </c>
      <c r="AA9" s="15">
        <v>4</v>
      </c>
      <c r="AB9" s="15">
        <v>1</v>
      </c>
      <c r="AC9" s="15"/>
      <c r="AD9" s="15"/>
      <c r="AE9" s="15"/>
      <c r="AF9" s="15"/>
      <c r="AG9" s="15">
        <v>48</v>
      </c>
      <c r="AH9" s="15">
        <f t="shared" si="2"/>
        <v>66</v>
      </c>
      <c r="AI9" s="23">
        <f t="shared" si="3"/>
        <v>32.673267326732699</v>
      </c>
      <c r="AJ9" s="15">
        <v>9</v>
      </c>
      <c r="AK9" s="15">
        <f t="shared" si="4"/>
        <v>75</v>
      </c>
      <c r="AL9" s="23">
        <f t="shared" si="5"/>
        <v>33.578012973711203</v>
      </c>
      <c r="AM9" s="15"/>
      <c r="AN9" s="36">
        <v>203</v>
      </c>
      <c r="AO9" s="46">
        <f t="shared" si="6"/>
        <v>203</v>
      </c>
      <c r="AP9" s="37"/>
      <c r="AQ9" s="46"/>
      <c r="AR9" s="36"/>
      <c r="AS9" s="46">
        <v>1</v>
      </c>
      <c r="AT9" s="36">
        <f t="shared" si="7"/>
        <v>203</v>
      </c>
      <c r="AU9" s="46">
        <f t="shared" si="8"/>
        <v>202</v>
      </c>
      <c r="AV9" s="45"/>
      <c r="AW9" s="15"/>
      <c r="AY9">
        <f t="shared" si="9"/>
        <v>136</v>
      </c>
      <c r="BA9" t="s">
        <v>29</v>
      </c>
      <c r="BB9">
        <v>1</v>
      </c>
      <c r="BC9">
        <v>19</v>
      </c>
      <c r="BD9" t="s">
        <v>31</v>
      </c>
      <c r="BE9">
        <v>1</v>
      </c>
      <c r="BF9">
        <v>9</v>
      </c>
    </row>
    <row r="10" spans="1:58">
      <c r="A10" s="16">
        <v>3</v>
      </c>
      <c r="B10" s="15"/>
      <c r="C10" s="15">
        <v>9</v>
      </c>
      <c r="D10" s="15"/>
      <c r="E10" s="15">
        <v>3</v>
      </c>
      <c r="F10" s="15"/>
      <c r="G10" s="15"/>
      <c r="H10" s="15">
        <v>6</v>
      </c>
      <c r="I10" s="15">
        <v>4</v>
      </c>
      <c r="J10" s="15"/>
      <c r="K10" s="15"/>
      <c r="L10" s="15"/>
      <c r="M10" s="15">
        <v>1</v>
      </c>
      <c r="N10" s="15"/>
      <c r="O10" s="15">
        <v>60</v>
      </c>
      <c r="P10" s="15">
        <f t="shared" si="0"/>
        <v>83</v>
      </c>
      <c r="Q10" s="23">
        <f t="shared" si="10"/>
        <v>31.800766283524901</v>
      </c>
      <c r="R10" s="15">
        <v>26</v>
      </c>
      <c r="S10" s="15">
        <f t="shared" si="1"/>
        <v>109</v>
      </c>
      <c r="T10" s="15"/>
      <c r="U10" s="15">
        <v>10</v>
      </c>
      <c r="V10" s="15"/>
      <c r="W10" s="15">
        <v>9</v>
      </c>
      <c r="X10" s="15"/>
      <c r="Y10" s="15"/>
      <c r="Z10" s="15">
        <v>6</v>
      </c>
      <c r="AA10" s="15">
        <v>1</v>
      </c>
      <c r="AB10" s="15"/>
      <c r="AC10" s="15"/>
      <c r="AD10" s="15"/>
      <c r="AE10" s="15"/>
      <c r="AF10" s="15"/>
      <c r="AG10" s="15">
        <v>53</v>
      </c>
      <c r="AH10" s="15">
        <f t="shared" si="2"/>
        <v>79</v>
      </c>
      <c r="AI10" s="23">
        <f t="shared" si="3"/>
        <v>30.152671755725201</v>
      </c>
      <c r="AJ10" s="15">
        <v>26</v>
      </c>
      <c r="AK10" s="15">
        <f t="shared" si="4"/>
        <v>105</v>
      </c>
      <c r="AL10" s="23">
        <f t="shared" si="5"/>
        <v>30.976719019625101</v>
      </c>
      <c r="AM10" s="15"/>
      <c r="AN10" s="36">
        <v>261</v>
      </c>
      <c r="AO10" s="46">
        <f t="shared" si="6"/>
        <v>261</v>
      </c>
      <c r="AP10" s="37"/>
      <c r="AQ10" s="46">
        <v>1</v>
      </c>
      <c r="AR10" s="36"/>
      <c r="AS10" s="46"/>
      <c r="AT10" s="36">
        <f t="shared" si="7"/>
        <v>261</v>
      </c>
      <c r="AU10" s="46">
        <f t="shared" si="8"/>
        <v>262</v>
      </c>
      <c r="AV10" s="45"/>
      <c r="AW10" s="15"/>
      <c r="AY10">
        <f t="shared" si="9"/>
        <v>162</v>
      </c>
      <c r="BA10" t="s">
        <v>29</v>
      </c>
      <c r="BB10">
        <v>3</v>
      </c>
      <c r="BC10">
        <v>16</v>
      </c>
      <c r="BD10" t="s">
        <v>31</v>
      </c>
      <c r="BE10">
        <v>1</v>
      </c>
      <c r="BF10">
        <v>11</v>
      </c>
    </row>
    <row r="11" spans="1:58">
      <c r="A11" s="16">
        <v>4</v>
      </c>
      <c r="B11" s="15">
        <v>2</v>
      </c>
      <c r="C11" s="15">
        <v>5</v>
      </c>
      <c r="D11" s="15"/>
      <c r="E11" s="15">
        <v>5</v>
      </c>
      <c r="F11" s="15"/>
      <c r="G11" s="15">
        <v>1</v>
      </c>
      <c r="H11" s="15">
        <v>4</v>
      </c>
      <c r="I11" s="15"/>
      <c r="J11" s="15">
        <v>7</v>
      </c>
      <c r="K11" s="15"/>
      <c r="L11" s="15"/>
      <c r="M11" s="15">
        <v>2</v>
      </c>
      <c r="N11" s="15"/>
      <c r="O11" s="15">
        <v>23</v>
      </c>
      <c r="P11" s="15">
        <f t="shared" si="0"/>
        <v>49</v>
      </c>
      <c r="Q11" s="23">
        <f t="shared" si="10"/>
        <v>26.344086021505401</v>
      </c>
      <c r="R11" s="15">
        <v>15</v>
      </c>
      <c r="S11" s="15">
        <f t="shared" si="1"/>
        <v>64</v>
      </c>
      <c r="T11" s="15">
        <v>2</v>
      </c>
      <c r="U11" s="15">
        <v>6</v>
      </c>
      <c r="V11" s="15"/>
      <c r="W11" s="15">
        <v>4</v>
      </c>
      <c r="X11" s="15"/>
      <c r="Y11" s="15">
        <v>1</v>
      </c>
      <c r="Z11" s="15">
        <v>7</v>
      </c>
      <c r="AA11" s="15">
        <v>2</v>
      </c>
      <c r="AB11" s="15">
        <v>6</v>
      </c>
      <c r="AC11" s="15"/>
      <c r="AD11" s="15"/>
      <c r="AE11" s="15">
        <v>1</v>
      </c>
      <c r="AF11" s="15"/>
      <c r="AG11" s="15">
        <v>23</v>
      </c>
      <c r="AH11" s="15">
        <f t="shared" si="2"/>
        <v>52</v>
      </c>
      <c r="AI11" s="23">
        <f t="shared" si="3"/>
        <v>27.9569892473118</v>
      </c>
      <c r="AJ11" s="15">
        <v>11</v>
      </c>
      <c r="AK11" s="15">
        <f t="shared" si="4"/>
        <v>63</v>
      </c>
      <c r="AL11" s="23">
        <f t="shared" si="5"/>
        <v>27.1505376344086</v>
      </c>
      <c r="AM11" s="15"/>
      <c r="AN11" s="36">
        <v>186</v>
      </c>
      <c r="AO11" s="46">
        <f t="shared" si="6"/>
        <v>186</v>
      </c>
      <c r="AP11" s="37"/>
      <c r="AQ11" s="46"/>
      <c r="AR11" s="36"/>
      <c r="AS11" s="46"/>
      <c r="AT11" s="36">
        <f t="shared" si="7"/>
        <v>186</v>
      </c>
      <c r="AU11" s="46">
        <f t="shared" si="8"/>
        <v>186</v>
      </c>
      <c r="AV11" s="45"/>
      <c r="AW11" s="15"/>
      <c r="AY11">
        <f t="shared" si="9"/>
        <v>101</v>
      </c>
      <c r="BA11" t="s">
        <v>29</v>
      </c>
      <c r="BB11">
        <v>6</v>
      </c>
      <c r="BC11">
        <v>2</v>
      </c>
      <c r="BD11" t="s">
        <v>31</v>
      </c>
      <c r="BE11">
        <v>1</v>
      </c>
      <c r="BF11">
        <v>19</v>
      </c>
    </row>
    <row r="12" spans="1:58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23">
        <f t="shared" si="10"/>
        <v>32.217573221757299</v>
      </c>
      <c r="R12" s="15">
        <v>22</v>
      </c>
      <c r="S12" s="15">
        <f t="shared" si="1"/>
        <v>99</v>
      </c>
      <c r="T12" s="15"/>
      <c r="U12" s="15">
        <v>4</v>
      </c>
      <c r="V12" s="15"/>
      <c r="W12" s="15"/>
      <c r="X12" s="15"/>
      <c r="Y12" s="15">
        <v>3</v>
      </c>
      <c r="Z12" s="15">
        <v>32</v>
      </c>
      <c r="AA12" s="15">
        <v>1</v>
      </c>
      <c r="AB12" s="15">
        <v>2</v>
      </c>
      <c r="AC12" s="15"/>
      <c r="AD12" s="15"/>
      <c r="AE12" s="15">
        <v>1</v>
      </c>
      <c r="AF12" s="15"/>
      <c r="AG12" s="15">
        <v>16</v>
      </c>
      <c r="AH12" s="15">
        <f t="shared" si="2"/>
        <v>59</v>
      </c>
      <c r="AI12" s="23">
        <f t="shared" si="3"/>
        <v>24.894514767932499</v>
      </c>
      <c r="AJ12" s="15">
        <v>26</v>
      </c>
      <c r="AK12" s="15">
        <f t="shared" si="4"/>
        <v>85</v>
      </c>
      <c r="AL12" s="23">
        <f t="shared" si="5"/>
        <v>28.556043994844899</v>
      </c>
      <c r="AM12" s="15"/>
      <c r="AN12" s="36">
        <v>239</v>
      </c>
      <c r="AO12" s="46">
        <f t="shared" si="6"/>
        <v>239</v>
      </c>
      <c r="AP12" s="37"/>
      <c r="AQ12" s="46"/>
      <c r="AR12" s="36"/>
      <c r="AS12" s="46">
        <v>2</v>
      </c>
      <c r="AT12" s="36">
        <f t="shared" si="7"/>
        <v>239</v>
      </c>
      <c r="AU12" s="46">
        <f t="shared" si="8"/>
        <v>237</v>
      </c>
      <c r="AV12" s="45"/>
      <c r="AW12" s="15"/>
      <c r="AY12">
        <f t="shared" si="9"/>
        <v>136</v>
      </c>
      <c r="BA12" t="s">
        <v>29</v>
      </c>
      <c r="BB12">
        <v>7</v>
      </c>
      <c r="BC12">
        <v>7</v>
      </c>
      <c r="BD12" t="s">
        <v>31</v>
      </c>
      <c r="BE12">
        <v>1</v>
      </c>
      <c r="BF12">
        <v>9</v>
      </c>
    </row>
    <row r="13" spans="1:58">
      <c r="A13" s="16">
        <v>6</v>
      </c>
      <c r="B13" s="15"/>
      <c r="C13" s="15">
        <v>3</v>
      </c>
      <c r="D13" s="15"/>
      <c r="E13" s="15">
        <v>2</v>
      </c>
      <c r="F13" s="15"/>
      <c r="G13" s="15">
        <v>2</v>
      </c>
      <c r="H13" s="15">
        <v>31</v>
      </c>
      <c r="I13" s="15">
        <v>2</v>
      </c>
      <c r="J13" s="15"/>
      <c r="K13" s="15"/>
      <c r="L13" s="15">
        <v>1</v>
      </c>
      <c r="M13" s="15">
        <v>1</v>
      </c>
      <c r="N13" s="15"/>
      <c r="O13" s="15">
        <v>14</v>
      </c>
      <c r="P13" s="15">
        <f t="shared" si="0"/>
        <v>56</v>
      </c>
      <c r="Q13" s="23">
        <f t="shared" si="10"/>
        <v>30.1075268817204</v>
      </c>
      <c r="R13" s="15">
        <v>21</v>
      </c>
      <c r="S13" s="15">
        <f t="shared" si="1"/>
        <v>77</v>
      </c>
      <c r="T13" s="15"/>
      <c r="U13" s="15">
        <v>1</v>
      </c>
      <c r="V13" s="15"/>
      <c r="W13" s="15">
        <v>1</v>
      </c>
      <c r="X13" s="15"/>
      <c r="Y13" s="15">
        <v>1</v>
      </c>
      <c r="Z13" s="15">
        <v>27</v>
      </c>
      <c r="AA13" s="15"/>
      <c r="AB13" s="15">
        <v>1</v>
      </c>
      <c r="AC13" s="15"/>
      <c r="AD13" s="15"/>
      <c r="AE13" s="15"/>
      <c r="AF13" s="15"/>
      <c r="AG13" s="15">
        <v>11</v>
      </c>
      <c r="AH13" s="15">
        <f t="shared" si="2"/>
        <v>42</v>
      </c>
      <c r="AI13" s="23">
        <f t="shared" si="3"/>
        <v>22.580645161290299</v>
      </c>
      <c r="AJ13" s="15">
        <v>27</v>
      </c>
      <c r="AK13" s="15">
        <f t="shared" si="4"/>
        <v>69</v>
      </c>
      <c r="AL13" s="23">
        <f t="shared" si="5"/>
        <v>26.344086021505401</v>
      </c>
      <c r="AM13" s="15"/>
      <c r="AN13" s="36">
        <v>186</v>
      </c>
      <c r="AO13" s="46">
        <f t="shared" si="6"/>
        <v>186</v>
      </c>
      <c r="AP13" s="37"/>
      <c r="AQ13" s="46">
        <v>1</v>
      </c>
      <c r="AR13" s="36"/>
      <c r="AS13" s="46">
        <v>1</v>
      </c>
      <c r="AT13" s="36">
        <f t="shared" si="7"/>
        <v>186</v>
      </c>
      <c r="AU13" s="46">
        <f t="shared" si="8"/>
        <v>186</v>
      </c>
      <c r="AV13" s="45"/>
      <c r="AW13" s="15"/>
      <c r="AY13">
        <f t="shared" si="9"/>
        <v>98</v>
      </c>
      <c r="BA13" t="s">
        <v>29</v>
      </c>
      <c r="BB13">
        <v>8</v>
      </c>
      <c r="BC13">
        <v>3</v>
      </c>
      <c r="BD13" t="s">
        <v>31</v>
      </c>
      <c r="BE13">
        <v>2</v>
      </c>
      <c r="BF13">
        <v>10</v>
      </c>
    </row>
    <row r="14" spans="1:58">
      <c r="A14" s="16">
        <v>7</v>
      </c>
      <c r="B14" s="15"/>
      <c r="C14" s="15">
        <v>7</v>
      </c>
      <c r="D14" s="15"/>
      <c r="E14" s="15">
        <v>4</v>
      </c>
      <c r="F14" s="15"/>
      <c r="G14" s="15">
        <v>1</v>
      </c>
      <c r="H14" s="15">
        <v>9</v>
      </c>
      <c r="I14" s="15">
        <v>1</v>
      </c>
      <c r="J14" s="15">
        <v>4</v>
      </c>
      <c r="K14" s="15"/>
      <c r="L14" s="15"/>
      <c r="M14" s="15">
        <v>3</v>
      </c>
      <c r="N14" s="15"/>
      <c r="O14" s="15">
        <v>18</v>
      </c>
      <c r="P14" s="15">
        <f t="shared" si="0"/>
        <v>47</v>
      </c>
      <c r="Q14" s="23">
        <f t="shared" si="10"/>
        <v>25.133689839572199</v>
      </c>
      <c r="R14" s="15">
        <v>42</v>
      </c>
      <c r="S14" s="15">
        <f t="shared" si="1"/>
        <v>89</v>
      </c>
      <c r="T14" s="15"/>
      <c r="U14" s="15">
        <v>7</v>
      </c>
      <c r="V14" s="15"/>
      <c r="W14" s="15">
        <v>1</v>
      </c>
      <c r="X14" s="15"/>
      <c r="Y14" s="15"/>
      <c r="Z14" s="15">
        <v>2</v>
      </c>
      <c r="AA14" s="15"/>
      <c r="AB14" s="15">
        <v>6</v>
      </c>
      <c r="AC14" s="15"/>
      <c r="AD14" s="15"/>
      <c r="AE14" s="15"/>
      <c r="AF14" s="15"/>
      <c r="AG14" s="15">
        <v>20</v>
      </c>
      <c r="AH14" s="15">
        <f t="shared" si="2"/>
        <v>36</v>
      </c>
      <c r="AI14" s="23">
        <f t="shared" si="3"/>
        <v>19.148936170212799</v>
      </c>
      <c r="AJ14" s="15">
        <v>32</v>
      </c>
      <c r="AK14" s="15">
        <f t="shared" si="4"/>
        <v>68</v>
      </c>
      <c r="AL14" s="23">
        <f t="shared" si="5"/>
        <v>22.141313004892499</v>
      </c>
      <c r="AM14" s="15"/>
      <c r="AN14" s="36">
        <v>187</v>
      </c>
      <c r="AO14" s="46">
        <f t="shared" si="6"/>
        <v>187</v>
      </c>
      <c r="AP14" s="37"/>
      <c r="AQ14" s="46">
        <v>1</v>
      </c>
      <c r="AR14" s="36"/>
      <c r="AS14" s="46"/>
      <c r="AT14" s="36">
        <f t="shared" si="7"/>
        <v>187</v>
      </c>
      <c r="AU14" s="46">
        <f t="shared" si="8"/>
        <v>188</v>
      </c>
      <c r="AV14" s="45"/>
      <c r="AW14" s="15"/>
      <c r="AY14">
        <f t="shared" si="9"/>
        <v>83</v>
      </c>
      <c r="BD14" t="s">
        <v>31</v>
      </c>
      <c r="BE14">
        <v>5</v>
      </c>
      <c r="BF14">
        <v>17</v>
      </c>
    </row>
    <row r="15" spans="1:58">
      <c r="A15" s="16">
        <v>8</v>
      </c>
      <c r="B15" s="15"/>
      <c r="C15" s="15">
        <v>7</v>
      </c>
      <c r="D15" s="15"/>
      <c r="E15" s="15"/>
      <c r="F15" s="15"/>
      <c r="G15" s="15">
        <v>1</v>
      </c>
      <c r="H15" s="15">
        <v>32</v>
      </c>
      <c r="I15" s="15"/>
      <c r="J15" s="15">
        <v>1</v>
      </c>
      <c r="K15" s="15">
        <v>1</v>
      </c>
      <c r="L15" s="15"/>
      <c r="M15" s="15"/>
      <c r="N15" s="15">
        <v>4</v>
      </c>
      <c r="O15" s="15">
        <v>8</v>
      </c>
      <c r="P15" s="15">
        <f t="shared" si="0"/>
        <v>54</v>
      </c>
      <c r="Q15" s="23">
        <f t="shared" si="10"/>
        <v>28.723404255319199</v>
      </c>
      <c r="R15" s="15">
        <v>12</v>
      </c>
      <c r="S15" s="15">
        <f t="shared" si="1"/>
        <v>66</v>
      </c>
      <c r="T15" s="15"/>
      <c r="U15" s="15">
        <v>6</v>
      </c>
      <c r="V15" s="15"/>
      <c r="W15" s="15">
        <v>2</v>
      </c>
      <c r="X15" s="15"/>
      <c r="Y15" s="15">
        <v>3</v>
      </c>
      <c r="Z15" s="15">
        <v>30</v>
      </c>
      <c r="AA15" s="15">
        <v>3</v>
      </c>
      <c r="AB15" s="15">
        <v>1</v>
      </c>
      <c r="AC15" s="15">
        <v>3</v>
      </c>
      <c r="AD15" s="15"/>
      <c r="AE15" s="15"/>
      <c r="AF15" s="15"/>
      <c r="AG15" s="15">
        <v>15</v>
      </c>
      <c r="AH15" s="15">
        <f t="shared" si="2"/>
        <v>63</v>
      </c>
      <c r="AI15" s="23">
        <f t="shared" si="3"/>
        <v>33.510638297872298</v>
      </c>
      <c r="AJ15" s="15">
        <v>6</v>
      </c>
      <c r="AK15" s="15">
        <f t="shared" si="4"/>
        <v>69</v>
      </c>
      <c r="AL15" s="23">
        <f t="shared" si="5"/>
        <v>31.1170212765957</v>
      </c>
      <c r="AM15" s="15"/>
      <c r="AN15" s="36">
        <v>188</v>
      </c>
      <c r="AO15" s="46">
        <f t="shared" si="6"/>
        <v>188</v>
      </c>
      <c r="AP15" s="37"/>
      <c r="AQ15" s="46">
        <v>1</v>
      </c>
      <c r="AR15" s="36"/>
      <c r="AS15" s="46">
        <v>1</v>
      </c>
      <c r="AT15" s="36">
        <f t="shared" si="7"/>
        <v>188</v>
      </c>
      <c r="AU15" s="46">
        <f t="shared" si="8"/>
        <v>188</v>
      </c>
      <c r="AV15" s="45"/>
      <c r="AW15" s="15"/>
      <c r="AY15">
        <f t="shared" si="9"/>
        <v>117</v>
      </c>
      <c r="BD15" t="s">
        <v>31</v>
      </c>
      <c r="BE15">
        <v>5</v>
      </c>
      <c r="BF15">
        <v>17</v>
      </c>
    </row>
    <row r="16" spans="1:58">
      <c r="A16" s="16">
        <v>9</v>
      </c>
      <c r="B16" s="15"/>
      <c r="C16" s="15">
        <v>7</v>
      </c>
      <c r="D16" s="15"/>
      <c r="E16" s="15">
        <v>9</v>
      </c>
      <c r="F16" s="15"/>
      <c r="G16" s="15">
        <v>3</v>
      </c>
      <c r="H16" s="15">
        <v>14</v>
      </c>
      <c r="I16" s="15">
        <v>1</v>
      </c>
      <c r="J16" s="15">
        <v>7</v>
      </c>
      <c r="K16" s="15"/>
      <c r="L16" s="15"/>
      <c r="M16" s="15">
        <v>1</v>
      </c>
      <c r="N16" s="15"/>
      <c r="O16" s="15">
        <v>25</v>
      </c>
      <c r="P16" s="15">
        <f t="shared" si="0"/>
        <v>67</v>
      </c>
      <c r="Q16" s="23">
        <f t="shared" si="10"/>
        <v>45.270270270270302</v>
      </c>
      <c r="R16" s="15">
        <v>15</v>
      </c>
      <c r="S16" s="15">
        <f t="shared" si="1"/>
        <v>82</v>
      </c>
      <c r="T16" s="15"/>
      <c r="U16" s="15">
        <v>2</v>
      </c>
      <c r="V16" s="15"/>
      <c r="W16" s="15">
        <v>2</v>
      </c>
      <c r="X16" s="15"/>
      <c r="Y16" s="15"/>
      <c r="Z16" s="15">
        <v>21</v>
      </c>
      <c r="AA16" s="15">
        <v>1</v>
      </c>
      <c r="AB16" s="15">
        <v>6</v>
      </c>
      <c r="AC16" s="15"/>
      <c r="AD16" s="15"/>
      <c r="AE16" s="15"/>
      <c r="AF16" s="15"/>
      <c r="AG16" s="15">
        <v>24</v>
      </c>
      <c r="AH16" s="15">
        <f t="shared" si="2"/>
        <v>56</v>
      </c>
      <c r="AI16" s="23">
        <f t="shared" si="3"/>
        <v>37.837837837837803</v>
      </c>
      <c r="AJ16" s="15">
        <v>8</v>
      </c>
      <c r="AK16" s="15">
        <f t="shared" si="4"/>
        <v>64</v>
      </c>
      <c r="AL16" s="23">
        <f t="shared" si="5"/>
        <v>41.554054054053999</v>
      </c>
      <c r="AM16" s="15"/>
      <c r="AN16" s="36">
        <v>148</v>
      </c>
      <c r="AO16" s="46">
        <f t="shared" si="6"/>
        <v>148</v>
      </c>
      <c r="AP16" s="37"/>
      <c r="AQ16" s="46"/>
      <c r="AR16" s="36"/>
      <c r="AS16" s="46"/>
      <c r="AT16" s="36">
        <f t="shared" si="7"/>
        <v>148</v>
      </c>
      <c r="AU16" s="46">
        <f t="shared" si="8"/>
        <v>148</v>
      </c>
      <c r="AV16" s="45"/>
      <c r="AW16" s="15"/>
      <c r="AY16">
        <f t="shared" si="9"/>
        <v>123</v>
      </c>
      <c r="BD16" t="s">
        <v>31</v>
      </c>
      <c r="BE16">
        <v>6</v>
      </c>
      <c r="BF16">
        <v>5</v>
      </c>
    </row>
    <row r="17" spans="1:58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  <c r="BD17" t="s">
        <v>31</v>
      </c>
      <c r="BE17">
        <v>8</v>
      </c>
      <c r="BF17">
        <v>1</v>
      </c>
    </row>
    <row r="18" spans="1:58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58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58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58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58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58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58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58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58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58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58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58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58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58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58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1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1">
      <c r="A39" s="16"/>
      <c r="B39" s="16">
        <f t="shared" ref="B39:P39" si="11">SUM(B8:B20)</f>
        <v>2</v>
      </c>
      <c r="C39" s="16">
        <f t="shared" si="11"/>
        <v>66</v>
      </c>
      <c r="D39" s="16">
        <f t="shared" si="11"/>
        <v>0</v>
      </c>
      <c r="E39" s="16">
        <f t="shared" si="11"/>
        <v>34</v>
      </c>
      <c r="F39" s="16">
        <f t="shared" si="11"/>
        <v>0</v>
      </c>
      <c r="G39" s="16">
        <f t="shared" si="11"/>
        <v>9</v>
      </c>
      <c r="H39" s="16">
        <f t="shared" si="11"/>
        <v>154</v>
      </c>
      <c r="I39" s="16">
        <f t="shared" si="11"/>
        <v>15</v>
      </c>
      <c r="J39" s="16">
        <f t="shared" si="11"/>
        <v>25</v>
      </c>
      <c r="K39" s="16">
        <f t="shared" si="11"/>
        <v>1</v>
      </c>
      <c r="L39" s="16">
        <f t="shared" si="11"/>
        <v>1</v>
      </c>
      <c r="M39" s="16">
        <f t="shared" si="11"/>
        <v>15</v>
      </c>
      <c r="N39" s="16"/>
      <c r="O39" s="16">
        <f t="shared" si="11"/>
        <v>273</v>
      </c>
      <c r="P39" s="16">
        <f t="shared" si="11"/>
        <v>599</v>
      </c>
      <c r="Q39" s="25">
        <f>IF(P39=0,0,(P39/AT39)*100)</f>
        <v>31.3776846516501</v>
      </c>
      <c r="R39" s="16">
        <f t="shared" ref="R39:AH39" si="12">SUM(R8:R20)</f>
        <v>171</v>
      </c>
      <c r="S39" s="16">
        <f t="shared" si="12"/>
        <v>770</v>
      </c>
      <c r="T39" s="16">
        <f t="shared" si="12"/>
        <v>2</v>
      </c>
      <c r="U39" s="16">
        <f t="shared" si="12"/>
        <v>47</v>
      </c>
      <c r="V39" s="16">
        <f t="shared" si="12"/>
        <v>0</v>
      </c>
      <c r="W39" s="16">
        <f t="shared" si="12"/>
        <v>25</v>
      </c>
      <c r="X39" s="16">
        <f t="shared" si="12"/>
        <v>0</v>
      </c>
      <c r="Y39" s="16">
        <f t="shared" si="12"/>
        <v>9</v>
      </c>
      <c r="Z39" s="16">
        <f t="shared" si="12"/>
        <v>152</v>
      </c>
      <c r="AA39" s="16">
        <f t="shared" si="12"/>
        <v>14</v>
      </c>
      <c r="AB39" s="16">
        <f t="shared" si="12"/>
        <v>23</v>
      </c>
      <c r="AC39" s="16">
        <f t="shared" si="12"/>
        <v>3</v>
      </c>
      <c r="AD39" s="16">
        <f t="shared" si="12"/>
        <v>0</v>
      </c>
      <c r="AE39" s="16">
        <f t="shared" si="12"/>
        <v>2</v>
      </c>
      <c r="AF39" s="16">
        <f t="shared" si="12"/>
        <v>0</v>
      </c>
      <c r="AG39" s="16">
        <f t="shared" si="12"/>
        <v>254</v>
      </c>
      <c r="AH39" s="16">
        <f t="shared" si="12"/>
        <v>531</v>
      </c>
      <c r="AI39" s="25">
        <f>IF(AH39=0,0,(AH39/AU39)*100)</f>
        <v>27.8740157480315</v>
      </c>
      <c r="AJ39" s="16">
        <f t="shared" ref="AJ39:AM39" si="13">SUM(AJ8:AJ20)</f>
        <v>166</v>
      </c>
      <c r="AK39" s="16">
        <f t="shared" si="13"/>
        <v>697</v>
      </c>
      <c r="AL39" s="25">
        <f>(Q39+AI39)/2</f>
        <v>29.625850199840801</v>
      </c>
      <c r="AM39" s="38">
        <f t="shared" si="13"/>
        <v>0</v>
      </c>
      <c r="AN39" s="40">
        <f>SUM(AN8:AN37)</f>
        <v>1909</v>
      </c>
      <c r="AO39" s="40">
        <f>SUM(AO8:AO37)</f>
        <v>1909</v>
      </c>
      <c r="AP39" s="38">
        <f t="shared" ref="AP39:AS39" si="14">SUM(AP7:AP20)</f>
        <v>0</v>
      </c>
      <c r="AQ39" s="52">
        <f t="shared" si="14"/>
        <v>5</v>
      </c>
      <c r="AR39" s="54">
        <f t="shared" si="14"/>
        <v>0</v>
      </c>
      <c r="AS39" s="54">
        <f t="shared" si="14"/>
        <v>9</v>
      </c>
      <c r="AT39" s="40">
        <f>SUM(AT8:AT37)</f>
        <v>1909</v>
      </c>
      <c r="AU39" s="55">
        <f>SUM(AU8:AU37)</f>
        <v>1905</v>
      </c>
      <c r="AV39" s="52"/>
      <c r="AW39" s="16"/>
      <c r="AY39">
        <f>P39+AH39</f>
        <v>1130</v>
      </c>
    </row>
    <row r="41" spans="1:5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1">
      <c r="A42" s="10"/>
      <c r="B42" s="10">
        <f t="shared" ref="B42:O42" si="15">B39+T39</f>
        <v>4</v>
      </c>
      <c r="C42" s="10">
        <f t="shared" si="15"/>
        <v>113</v>
      </c>
      <c r="D42" s="10">
        <f t="shared" si="15"/>
        <v>0</v>
      </c>
      <c r="E42" s="10">
        <f t="shared" si="15"/>
        <v>59</v>
      </c>
      <c r="F42" s="10">
        <f t="shared" si="15"/>
        <v>0</v>
      </c>
      <c r="G42" s="10">
        <f t="shared" si="15"/>
        <v>18</v>
      </c>
      <c r="H42" s="10">
        <f t="shared" si="15"/>
        <v>306</v>
      </c>
      <c r="I42" s="10">
        <f t="shared" si="15"/>
        <v>29</v>
      </c>
      <c r="J42" s="10">
        <f t="shared" si="15"/>
        <v>48</v>
      </c>
      <c r="K42" s="10">
        <f t="shared" si="15"/>
        <v>4</v>
      </c>
      <c r="L42" s="10">
        <f t="shared" si="15"/>
        <v>1</v>
      </c>
      <c r="M42" s="10">
        <f t="shared" si="15"/>
        <v>17</v>
      </c>
      <c r="N42" s="10">
        <f t="shared" si="15"/>
        <v>0</v>
      </c>
      <c r="O42" s="10">
        <f t="shared" si="15"/>
        <v>527</v>
      </c>
    </row>
    <row r="43" spans="1:51" s="8" customFormat="1">
      <c r="AW43"/>
      <c r="AX43" s="10"/>
    </row>
  </sheetData>
  <sortState xmlns:xlrd2="http://schemas.microsoft.com/office/spreadsheetml/2017/richdata2" ref="BE9:BF17">
    <sortCondition ref="BE9"/>
  </sortState>
  <mergeCells count="27">
    <mergeCell ref="A5:O6"/>
    <mergeCell ref="T5:AG6"/>
    <mergeCell ref="BB7:BC7"/>
    <mergeCell ref="BE7:BF7"/>
    <mergeCell ref="P5:P6"/>
    <mergeCell ref="Q5:Q6"/>
    <mergeCell ref="R5:R6"/>
    <mergeCell ref="S5:S6"/>
    <mergeCell ref="AH5:AH6"/>
    <mergeCell ref="AI5:AI6"/>
    <mergeCell ref="AJ5:AJ6"/>
    <mergeCell ref="AK5:AK6"/>
    <mergeCell ref="AM5:AM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14" scale="84" orientation="landscape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9"/>
    <pageSetUpPr fitToPage="1"/>
  </sheetPr>
  <dimension ref="A1:BF43"/>
  <sheetViews>
    <sheetView zoomScale="85" zoomScaleNormal="85" workbookViewId="0">
      <pane xSplit="1" ySplit="6" topLeftCell="F7" activePane="bottomRight" state="frozen"/>
      <selection pane="topRight"/>
      <selection pane="bottomLeft"/>
      <selection pane="bottomRight" activeCell="F14" sqref="F14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8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8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32</v>
      </c>
      <c r="AO2" s="86"/>
      <c r="AP2" s="86"/>
      <c r="AQ2" s="92" t="s">
        <v>76</v>
      </c>
      <c r="AR2" s="86"/>
      <c r="AS2" s="86"/>
      <c r="AT2" s="86"/>
      <c r="AU2" s="86">
        <v>2025</v>
      </c>
      <c r="AV2" s="86"/>
      <c r="AW2" s="9"/>
    </row>
    <row r="3" spans="1:58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8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8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8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8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  <c r="BB7" s="217" t="s">
        <v>22</v>
      </c>
      <c r="BC7" s="217"/>
      <c r="BE7" s="217" t="s">
        <v>23</v>
      </c>
      <c r="BF7" s="217"/>
    </row>
    <row r="8" spans="1:58">
      <c r="A8" s="16">
        <v>1</v>
      </c>
      <c r="B8" s="15"/>
      <c r="C8" s="15">
        <v>9</v>
      </c>
      <c r="D8" s="15"/>
      <c r="E8" s="15">
        <v>3</v>
      </c>
      <c r="F8" s="15"/>
      <c r="G8" s="15"/>
      <c r="H8" s="15">
        <v>22</v>
      </c>
      <c r="I8" s="15">
        <v>3</v>
      </c>
      <c r="J8" s="15"/>
      <c r="K8" s="15"/>
      <c r="L8" s="15"/>
      <c r="M8" s="15"/>
      <c r="N8" s="15"/>
      <c r="O8" s="15">
        <v>48</v>
      </c>
      <c r="P8" s="15">
        <f t="shared" ref="P8:P16" si="0">SUM(B8:O8)</f>
        <v>85</v>
      </c>
      <c r="Q8" s="23">
        <f>P8/AO8*100</f>
        <v>27.508090614886701</v>
      </c>
      <c r="R8" s="15">
        <v>24</v>
      </c>
      <c r="S8" s="15">
        <f t="shared" ref="S8:S16" si="1">P8+R8</f>
        <v>109</v>
      </c>
      <c r="T8" s="15"/>
      <c r="U8" s="15">
        <v>8</v>
      </c>
      <c r="V8" s="15"/>
      <c r="W8" s="15">
        <v>4</v>
      </c>
      <c r="X8" s="15"/>
      <c r="Y8" s="15">
        <v>1</v>
      </c>
      <c r="Z8" s="15">
        <v>23</v>
      </c>
      <c r="AA8" s="15">
        <v>7</v>
      </c>
      <c r="AB8" s="15"/>
      <c r="AC8" s="15"/>
      <c r="AD8" s="15"/>
      <c r="AE8" s="15"/>
      <c r="AF8" s="15"/>
      <c r="AG8" s="15">
        <v>48</v>
      </c>
      <c r="AH8" s="15">
        <f t="shared" ref="AH8:AH16" si="2">SUM(T8:AG8)</f>
        <v>91</v>
      </c>
      <c r="AI8" s="23">
        <f t="shared" ref="AI8:AI16" si="3">IF(AH8=0,0,(AH8/AU8)*100)</f>
        <v>29.934210526315798</v>
      </c>
      <c r="AJ8" s="15">
        <v>26</v>
      </c>
      <c r="AK8" s="15">
        <f t="shared" ref="AK8:AK16" si="4">AH8+AJ8</f>
        <v>117</v>
      </c>
      <c r="AL8" s="23">
        <f t="shared" ref="AL8:AL16" si="5">(Q8+AI8)/2</f>
        <v>28.721150570601299</v>
      </c>
      <c r="AM8" s="15"/>
      <c r="AN8" s="36">
        <v>309</v>
      </c>
      <c r="AO8" s="46">
        <f t="shared" ref="AO8:AO16" si="6">AT8</f>
        <v>309</v>
      </c>
      <c r="AP8" s="37"/>
      <c r="AQ8" s="46"/>
      <c r="AR8" s="36"/>
      <c r="AS8" s="46">
        <v>5</v>
      </c>
      <c r="AT8" s="36">
        <f t="shared" ref="AT8:AT16" si="7">AN8+AP8-AR8</f>
        <v>309</v>
      </c>
      <c r="AU8" s="46">
        <f t="shared" ref="AU8:AU16" si="8">AT8+AQ8-AS8</f>
        <v>304</v>
      </c>
      <c r="AV8" s="45"/>
      <c r="AW8" s="15"/>
      <c r="AY8">
        <f t="shared" ref="AY8:AY16" si="9">P8+AH8</f>
        <v>176</v>
      </c>
      <c r="BB8" t="s">
        <v>74</v>
      </c>
      <c r="BC8" t="s">
        <v>75</v>
      </c>
      <c r="BE8" t="s">
        <v>74</v>
      </c>
      <c r="BF8" t="s">
        <v>75</v>
      </c>
    </row>
    <row r="9" spans="1:58">
      <c r="A9" s="16">
        <v>2</v>
      </c>
      <c r="B9" s="15"/>
      <c r="C9" s="15">
        <v>9</v>
      </c>
      <c r="D9" s="15"/>
      <c r="E9" s="15">
        <v>6</v>
      </c>
      <c r="F9" s="15"/>
      <c r="G9" s="15">
        <v>1</v>
      </c>
      <c r="H9" s="15">
        <v>19</v>
      </c>
      <c r="I9" s="15">
        <v>0</v>
      </c>
      <c r="J9" s="15">
        <v>1</v>
      </c>
      <c r="K9" s="15"/>
      <c r="L9" s="15"/>
      <c r="M9" s="15"/>
      <c r="N9" s="15"/>
      <c r="O9" s="15">
        <v>43</v>
      </c>
      <c r="P9" s="15">
        <f t="shared" si="0"/>
        <v>79</v>
      </c>
      <c r="Q9" s="23">
        <f t="shared" ref="Q9:Q16" si="10">IF(P9=0,0,(P9/AT9)*100)</f>
        <v>39.108910891089103</v>
      </c>
      <c r="R9" s="15">
        <v>5</v>
      </c>
      <c r="S9" s="15">
        <f t="shared" si="1"/>
        <v>84</v>
      </c>
      <c r="T9" s="15"/>
      <c r="U9" s="15">
        <v>6</v>
      </c>
      <c r="V9" s="15"/>
      <c r="W9" s="15">
        <v>5</v>
      </c>
      <c r="X9" s="15"/>
      <c r="Y9" s="15"/>
      <c r="Z9" s="15">
        <v>5</v>
      </c>
      <c r="AA9" s="15">
        <v>3</v>
      </c>
      <c r="AB9" s="15">
        <v>1</v>
      </c>
      <c r="AC9" s="15"/>
      <c r="AD9" s="15"/>
      <c r="AE9" s="15"/>
      <c r="AF9" s="15"/>
      <c r="AG9" s="15">
        <v>51</v>
      </c>
      <c r="AH9" s="15">
        <f t="shared" si="2"/>
        <v>71</v>
      </c>
      <c r="AI9" s="23">
        <f t="shared" si="3"/>
        <v>34.9753694581281</v>
      </c>
      <c r="AJ9" s="15">
        <v>8</v>
      </c>
      <c r="AK9" s="15">
        <f t="shared" si="4"/>
        <v>79</v>
      </c>
      <c r="AL9" s="23">
        <f t="shared" si="5"/>
        <v>37.042140174608598</v>
      </c>
      <c r="AM9" s="15"/>
      <c r="AN9" s="36">
        <v>202</v>
      </c>
      <c r="AO9" s="46">
        <f t="shared" si="6"/>
        <v>202</v>
      </c>
      <c r="AP9" s="37"/>
      <c r="AQ9" s="46">
        <v>1</v>
      </c>
      <c r="AR9" s="36"/>
      <c r="AS9" s="46"/>
      <c r="AT9" s="36">
        <f t="shared" si="7"/>
        <v>202</v>
      </c>
      <c r="AU9" s="46">
        <f t="shared" si="8"/>
        <v>203</v>
      </c>
      <c r="AV9" s="45"/>
      <c r="AW9" s="15"/>
      <c r="AY9">
        <f t="shared" si="9"/>
        <v>150</v>
      </c>
      <c r="BA9" t="s">
        <v>29</v>
      </c>
      <c r="BB9">
        <v>1</v>
      </c>
      <c r="BC9">
        <v>19</v>
      </c>
      <c r="BD9" t="s">
        <v>31</v>
      </c>
      <c r="BE9">
        <v>1</v>
      </c>
      <c r="BF9">
        <v>9</v>
      </c>
    </row>
    <row r="10" spans="1:58">
      <c r="A10" s="16">
        <v>3</v>
      </c>
      <c r="B10" s="15"/>
      <c r="C10" s="15">
        <v>12</v>
      </c>
      <c r="D10" s="15"/>
      <c r="E10" s="15">
        <v>13</v>
      </c>
      <c r="F10" s="15"/>
      <c r="G10" s="15"/>
      <c r="H10" s="15">
        <v>6</v>
      </c>
      <c r="I10" s="15">
        <v>1</v>
      </c>
      <c r="J10" s="15">
        <v>1</v>
      </c>
      <c r="K10" s="15"/>
      <c r="L10" s="15"/>
      <c r="M10" s="15">
        <v>2</v>
      </c>
      <c r="N10" s="15"/>
      <c r="O10" s="15">
        <v>61</v>
      </c>
      <c r="P10" s="15">
        <f t="shared" si="0"/>
        <v>96</v>
      </c>
      <c r="Q10" s="23">
        <f t="shared" si="10"/>
        <v>36.641221374045799</v>
      </c>
      <c r="R10" s="15">
        <v>21</v>
      </c>
      <c r="S10" s="15">
        <f t="shared" si="1"/>
        <v>117</v>
      </c>
      <c r="T10" s="15"/>
      <c r="U10" s="15">
        <v>10</v>
      </c>
      <c r="V10" s="15"/>
      <c r="W10" s="15">
        <v>9</v>
      </c>
      <c r="X10" s="15"/>
      <c r="Y10" s="15"/>
      <c r="Z10" s="15">
        <v>5</v>
      </c>
      <c r="AA10" s="15">
        <v>1</v>
      </c>
      <c r="AB10" s="15"/>
      <c r="AC10" s="15"/>
      <c r="AD10" s="15"/>
      <c r="AE10" s="15">
        <v>1</v>
      </c>
      <c r="AF10" s="15"/>
      <c r="AG10" s="15">
        <v>54</v>
      </c>
      <c r="AH10" s="15">
        <f t="shared" si="2"/>
        <v>80</v>
      </c>
      <c r="AI10" s="23">
        <f t="shared" si="3"/>
        <v>30.534351145038201</v>
      </c>
      <c r="AJ10" s="15">
        <v>27</v>
      </c>
      <c r="AK10" s="15">
        <f t="shared" si="4"/>
        <v>107</v>
      </c>
      <c r="AL10" s="23">
        <f t="shared" si="5"/>
        <v>33.587786259542</v>
      </c>
      <c r="AM10" s="15"/>
      <c r="AN10" s="36">
        <v>262</v>
      </c>
      <c r="AO10" s="46">
        <f t="shared" si="6"/>
        <v>262</v>
      </c>
      <c r="AP10" s="37"/>
      <c r="AQ10" s="46"/>
      <c r="AR10" s="36"/>
      <c r="AS10" s="46"/>
      <c r="AT10" s="36">
        <f t="shared" si="7"/>
        <v>262</v>
      </c>
      <c r="AU10" s="46">
        <f t="shared" si="8"/>
        <v>262</v>
      </c>
      <c r="AV10" s="45"/>
      <c r="AW10" s="15"/>
      <c r="AY10">
        <f t="shared" si="9"/>
        <v>176</v>
      </c>
      <c r="BA10" t="s">
        <v>29</v>
      </c>
      <c r="BB10">
        <v>3</v>
      </c>
      <c r="BC10">
        <v>16</v>
      </c>
      <c r="BD10" t="s">
        <v>31</v>
      </c>
      <c r="BE10">
        <v>1</v>
      </c>
      <c r="BF10">
        <v>11</v>
      </c>
    </row>
    <row r="11" spans="1:58">
      <c r="A11" s="16">
        <v>4</v>
      </c>
      <c r="B11" s="15">
        <v>2</v>
      </c>
      <c r="C11" s="15">
        <v>6</v>
      </c>
      <c r="D11" s="15"/>
      <c r="E11" s="15">
        <v>4</v>
      </c>
      <c r="F11" s="15"/>
      <c r="G11" s="15">
        <v>2</v>
      </c>
      <c r="H11" s="15">
        <v>7</v>
      </c>
      <c r="I11" s="15">
        <v>2</v>
      </c>
      <c r="J11" s="15">
        <v>7</v>
      </c>
      <c r="K11" s="15"/>
      <c r="L11" s="15"/>
      <c r="M11" s="15">
        <v>1</v>
      </c>
      <c r="N11" s="15"/>
      <c r="O11" s="15">
        <v>22</v>
      </c>
      <c r="P11" s="15">
        <f t="shared" si="0"/>
        <v>53</v>
      </c>
      <c r="Q11" s="23">
        <f t="shared" si="10"/>
        <v>28.494623655914001</v>
      </c>
      <c r="R11" s="15">
        <v>11</v>
      </c>
      <c r="S11" s="15">
        <f t="shared" si="1"/>
        <v>64</v>
      </c>
      <c r="T11" s="15"/>
      <c r="U11" s="15">
        <v>3</v>
      </c>
      <c r="V11" s="15"/>
      <c r="W11" s="15">
        <v>3</v>
      </c>
      <c r="X11" s="15"/>
      <c r="Y11" s="15">
        <v>2</v>
      </c>
      <c r="Z11" s="15">
        <v>9</v>
      </c>
      <c r="AA11" s="15">
        <v>2</v>
      </c>
      <c r="AB11" s="15">
        <v>6</v>
      </c>
      <c r="AC11" s="15"/>
      <c r="AD11" s="15"/>
      <c r="AE11" s="15"/>
      <c r="AF11" s="15"/>
      <c r="AG11" s="15">
        <v>26</v>
      </c>
      <c r="AH11" s="15">
        <f t="shared" si="2"/>
        <v>51</v>
      </c>
      <c r="AI11" s="23">
        <f t="shared" si="3"/>
        <v>27.272727272727298</v>
      </c>
      <c r="AJ11" s="15">
        <v>10</v>
      </c>
      <c r="AK11" s="15">
        <f t="shared" si="4"/>
        <v>61</v>
      </c>
      <c r="AL11" s="23">
        <f t="shared" si="5"/>
        <v>27.8836754643206</v>
      </c>
      <c r="AM11" s="15"/>
      <c r="AN11" s="36">
        <v>186</v>
      </c>
      <c r="AO11" s="46">
        <f t="shared" si="6"/>
        <v>186</v>
      </c>
      <c r="AP11" s="37"/>
      <c r="AQ11" s="46">
        <v>1</v>
      </c>
      <c r="AR11" s="36"/>
      <c r="AS11" s="46"/>
      <c r="AT11" s="36">
        <f t="shared" si="7"/>
        <v>186</v>
      </c>
      <c r="AU11" s="46">
        <f t="shared" si="8"/>
        <v>187</v>
      </c>
      <c r="AV11" s="45"/>
      <c r="AW11" s="15"/>
      <c r="AY11">
        <f t="shared" si="9"/>
        <v>104</v>
      </c>
      <c r="BA11" t="s">
        <v>29</v>
      </c>
      <c r="BB11">
        <v>6</v>
      </c>
      <c r="BC11">
        <v>2</v>
      </c>
      <c r="BD11" t="s">
        <v>31</v>
      </c>
      <c r="BE11">
        <v>1</v>
      </c>
      <c r="BF11">
        <v>19</v>
      </c>
    </row>
    <row r="12" spans="1:58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23">
        <f t="shared" si="10"/>
        <v>32.489451476793199</v>
      </c>
      <c r="R12" s="15">
        <v>24</v>
      </c>
      <c r="S12" s="15">
        <f t="shared" si="1"/>
        <v>101</v>
      </c>
      <c r="T12" s="15"/>
      <c r="U12" s="15">
        <v>2</v>
      </c>
      <c r="V12" s="15"/>
      <c r="W12" s="15">
        <v>3</v>
      </c>
      <c r="X12" s="15"/>
      <c r="Y12" s="15">
        <v>3</v>
      </c>
      <c r="Z12" s="15">
        <v>34</v>
      </c>
      <c r="AA12" s="15"/>
      <c r="AB12" s="15">
        <v>1</v>
      </c>
      <c r="AC12" s="15"/>
      <c r="AD12" s="15"/>
      <c r="AE12" s="15">
        <v>1</v>
      </c>
      <c r="AF12" s="15"/>
      <c r="AG12" s="15">
        <v>24</v>
      </c>
      <c r="AH12" s="15">
        <f t="shared" si="2"/>
        <v>68</v>
      </c>
      <c r="AI12" s="23">
        <f t="shared" si="3"/>
        <v>28.571428571428601</v>
      </c>
      <c r="AJ12" s="15">
        <v>20</v>
      </c>
      <c r="AK12" s="15">
        <f t="shared" si="4"/>
        <v>88</v>
      </c>
      <c r="AL12" s="23">
        <f t="shared" si="5"/>
        <v>30.530440024110899</v>
      </c>
      <c r="AM12" s="15"/>
      <c r="AN12" s="36">
        <v>237</v>
      </c>
      <c r="AO12" s="46">
        <f t="shared" si="6"/>
        <v>237</v>
      </c>
      <c r="AP12" s="37"/>
      <c r="AQ12" s="46">
        <v>5</v>
      </c>
      <c r="AR12" s="36"/>
      <c r="AS12" s="46">
        <v>4</v>
      </c>
      <c r="AT12" s="36">
        <f t="shared" si="7"/>
        <v>237</v>
      </c>
      <c r="AU12" s="46">
        <f t="shared" si="8"/>
        <v>238</v>
      </c>
      <c r="AV12" s="45"/>
      <c r="AW12" s="15"/>
      <c r="AY12">
        <f t="shared" si="9"/>
        <v>145</v>
      </c>
      <c r="BA12" t="s">
        <v>29</v>
      </c>
      <c r="BB12">
        <v>7</v>
      </c>
      <c r="BC12">
        <v>7</v>
      </c>
      <c r="BD12" t="s">
        <v>31</v>
      </c>
      <c r="BE12">
        <v>1</v>
      </c>
      <c r="BF12">
        <v>9</v>
      </c>
    </row>
    <row r="13" spans="1:58">
      <c r="A13" s="16">
        <v>6</v>
      </c>
      <c r="B13" s="15"/>
      <c r="C13" s="15">
        <v>3</v>
      </c>
      <c r="D13" s="15"/>
      <c r="E13" s="15">
        <v>1</v>
      </c>
      <c r="F13" s="15"/>
      <c r="G13" s="15">
        <v>2</v>
      </c>
      <c r="H13" s="15">
        <v>27</v>
      </c>
      <c r="I13" s="15">
        <v>1</v>
      </c>
      <c r="J13" s="15">
        <v>2</v>
      </c>
      <c r="K13" s="15"/>
      <c r="L13" s="15"/>
      <c r="M13" s="15"/>
      <c r="N13" s="15"/>
      <c r="O13" s="15">
        <v>11</v>
      </c>
      <c r="P13" s="15">
        <f t="shared" si="0"/>
        <v>47</v>
      </c>
      <c r="Q13" s="23">
        <f t="shared" si="10"/>
        <v>25.268817204301101</v>
      </c>
      <c r="R13" s="15">
        <v>26</v>
      </c>
      <c r="S13" s="15">
        <f t="shared" si="1"/>
        <v>73</v>
      </c>
      <c r="T13" s="15"/>
      <c r="U13" s="15">
        <v>2</v>
      </c>
      <c r="V13" s="15"/>
      <c r="W13" s="15">
        <v>2</v>
      </c>
      <c r="X13" s="15"/>
      <c r="Y13" s="15">
        <v>4</v>
      </c>
      <c r="Z13" s="15">
        <v>28</v>
      </c>
      <c r="AA13" s="15">
        <v>1</v>
      </c>
      <c r="AB13" s="15">
        <v>1</v>
      </c>
      <c r="AC13" s="15"/>
      <c r="AD13" s="15"/>
      <c r="AE13" s="15"/>
      <c r="AF13" s="15"/>
      <c r="AG13" s="15">
        <v>12</v>
      </c>
      <c r="AH13" s="15">
        <f t="shared" si="2"/>
        <v>50</v>
      </c>
      <c r="AI13" s="23">
        <f t="shared" si="3"/>
        <v>26.881720430107499</v>
      </c>
      <c r="AJ13" s="15">
        <v>28</v>
      </c>
      <c r="AK13" s="15">
        <f t="shared" si="4"/>
        <v>78</v>
      </c>
      <c r="AL13" s="23">
        <f t="shared" si="5"/>
        <v>26.0752688172043</v>
      </c>
      <c r="AM13" s="15"/>
      <c r="AN13" s="36">
        <v>186</v>
      </c>
      <c r="AO13" s="46">
        <f t="shared" si="6"/>
        <v>186</v>
      </c>
      <c r="AP13" s="37"/>
      <c r="AQ13" s="46">
        <v>2</v>
      </c>
      <c r="AR13" s="36"/>
      <c r="AS13" s="46">
        <v>2</v>
      </c>
      <c r="AT13" s="36">
        <f t="shared" si="7"/>
        <v>186</v>
      </c>
      <c r="AU13" s="46">
        <f t="shared" si="8"/>
        <v>186</v>
      </c>
      <c r="AV13" s="45"/>
      <c r="AW13" s="15"/>
      <c r="AY13">
        <f t="shared" si="9"/>
        <v>97</v>
      </c>
      <c r="BA13" t="s">
        <v>29</v>
      </c>
      <c r="BB13">
        <v>8</v>
      </c>
      <c r="BC13">
        <v>3</v>
      </c>
      <c r="BD13" t="s">
        <v>31</v>
      </c>
      <c r="BE13">
        <v>2</v>
      </c>
      <c r="BF13">
        <v>10</v>
      </c>
    </row>
    <row r="14" spans="1:58">
      <c r="A14" s="16">
        <v>7</v>
      </c>
      <c r="B14" s="15"/>
      <c r="C14" s="15">
        <v>11</v>
      </c>
      <c r="D14" s="15"/>
      <c r="E14" s="15">
        <v>2</v>
      </c>
      <c r="F14" s="15"/>
      <c r="G14" s="15">
        <v>2</v>
      </c>
      <c r="H14" s="15">
        <v>4</v>
      </c>
      <c r="I14" s="15">
        <v>2</v>
      </c>
      <c r="J14" s="15">
        <v>4</v>
      </c>
      <c r="K14" s="15"/>
      <c r="L14" s="15"/>
      <c r="M14" s="15">
        <v>1</v>
      </c>
      <c r="N14" s="15"/>
      <c r="O14" s="15">
        <v>22</v>
      </c>
      <c r="P14" s="15">
        <f t="shared" si="0"/>
        <v>48</v>
      </c>
      <c r="Q14" s="23">
        <f t="shared" si="10"/>
        <v>25.668449197861001</v>
      </c>
      <c r="R14" s="15">
        <v>46</v>
      </c>
      <c r="S14" s="15">
        <f t="shared" si="1"/>
        <v>94</v>
      </c>
      <c r="T14" s="15"/>
      <c r="U14" s="15">
        <v>6</v>
      </c>
      <c r="V14" s="15"/>
      <c r="W14" s="15">
        <v>4</v>
      </c>
      <c r="X14" s="15"/>
      <c r="Y14" s="15">
        <v>2</v>
      </c>
      <c r="Z14" s="15">
        <v>4</v>
      </c>
      <c r="AA14" s="15">
        <v>1</v>
      </c>
      <c r="AB14" s="15">
        <v>4</v>
      </c>
      <c r="AC14" s="15"/>
      <c r="AD14" s="15"/>
      <c r="AE14" s="15"/>
      <c r="AF14" s="15"/>
      <c r="AG14" s="15">
        <v>25</v>
      </c>
      <c r="AH14" s="15">
        <f t="shared" si="2"/>
        <v>46</v>
      </c>
      <c r="AI14" s="23">
        <f t="shared" si="3"/>
        <v>24.5989304812834</v>
      </c>
      <c r="AJ14" s="15">
        <v>37</v>
      </c>
      <c r="AK14" s="15">
        <f t="shared" si="4"/>
        <v>83</v>
      </c>
      <c r="AL14" s="23">
        <f t="shared" si="5"/>
        <v>25.133689839572199</v>
      </c>
      <c r="AM14" s="15"/>
      <c r="AN14" s="36">
        <v>187</v>
      </c>
      <c r="AO14" s="46">
        <f t="shared" si="6"/>
        <v>187</v>
      </c>
      <c r="AP14" s="37"/>
      <c r="AQ14" s="46"/>
      <c r="AR14" s="36"/>
      <c r="AS14" s="46"/>
      <c r="AT14" s="36">
        <f t="shared" si="7"/>
        <v>187</v>
      </c>
      <c r="AU14" s="46">
        <f t="shared" si="8"/>
        <v>187</v>
      </c>
      <c r="AV14" s="45"/>
      <c r="AW14" s="15"/>
      <c r="AY14">
        <f t="shared" si="9"/>
        <v>94</v>
      </c>
      <c r="BD14" t="s">
        <v>31</v>
      </c>
      <c r="BE14">
        <v>5</v>
      </c>
      <c r="BF14">
        <v>17</v>
      </c>
    </row>
    <row r="15" spans="1:58">
      <c r="A15" s="16">
        <v>8</v>
      </c>
      <c r="B15" s="15"/>
      <c r="C15" s="15">
        <v>6</v>
      </c>
      <c r="D15" s="15"/>
      <c r="E15" s="15">
        <v>4</v>
      </c>
      <c r="F15" s="15"/>
      <c r="G15" s="15">
        <v>1</v>
      </c>
      <c r="H15" s="15">
        <v>28</v>
      </c>
      <c r="I15" s="15">
        <v>2</v>
      </c>
      <c r="J15" s="15"/>
      <c r="K15" s="15">
        <v>3</v>
      </c>
      <c r="L15" s="15"/>
      <c r="M15" s="15"/>
      <c r="N15" s="15"/>
      <c r="O15" s="15">
        <v>12</v>
      </c>
      <c r="P15" s="15">
        <f t="shared" si="0"/>
        <v>56</v>
      </c>
      <c r="Q15" s="23">
        <f t="shared" si="10"/>
        <v>29.787234042553202</v>
      </c>
      <c r="R15" s="15">
        <v>6</v>
      </c>
      <c r="S15" s="15">
        <f t="shared" si="1"/>
        <v>62</v>
      </c>
      <c r="T15" s="15"/>
      <c r="U15" s="15">
        <v>9</v>
      </c>
      <c r="V15" s="15"/>
      <c r="W15" s="15">
        <v>4</v>
      </c>
      <c r="X15" s="15"/>
      <c r="Y15" s="15"/>
      <c r="Z15" s="15">
        <v>31</v>
      </c>
      <c r="AA15" s="15">
        <v>1</v>
      </c>
      <c r="AB15" s="15"/>
      <c r="AC15" s="15">
        <v>3</v>
      </c>
      <c r="AD15" s="15"/>
      <c r="AE15" s="15">
        <v>1</v>
      </c>
      <c r="AF15" s="15"/>
      <c r="AG15" s="15">
        <v>17</v>
      </c>
      <c r="AH15" s="15">
        <f t="shared" si="2"/>
        <v>66</v>
      </c>
      <c r="AI15" s="23">
        <f t="shared" si="3"/>
        <v>34.375</v>
      </c>
      <c r="AJ15" s="15">
        <v>10</v>
      </c>
      <c r="AK15" s="15">
        <f t="shared" si="4"/>
        <v>76</v>
      </c>
      <c r="AL15" s="23">
        <f t="shared" si="5"/>
        <v>32.081117021276597</v>
      </c>
      <c r="AM15" s="15"/>
      <c r="AN15" s="36">
        <v>188</v>
      </c>
      <c r="AO15" s="46">
        <f t="shared" si="6"/>
        <v>188</v>
      </c>
      <c r="AP15" s="37"/>
      <c r="AQ15" s="46">
        <v>4</v>
      </c>
      <c r="AR15" s="36"/>
      <c r="AS15" s="46"/>
      <c r="AT15" s="36">
        <f t="shared" si="7"/>
        <v>188</v>
      </c>
      <c r="AU15" s="46">
        <f t="shared" si="8"/>
        <v>192</v>
      </c>
      <c r="AV15" s="45"/>
      <c r="AW15" s="15"/>
      <c r="AY15">
        <f t="shared" si="9"/>
        <v>122</v>
      </c>
      <c r="BD15" t="s">
        <v>31</v>
      </c>
      <c r="BE15">
        <v>5</v>
      </c>
      <c r="BF15">
        <v>17</v>
      </c>
    </row>
    <row r="16" spans="1:58">
      <c r="A16" s="16">
        <v>9</v>
      </c>
      <c r="B16" s="15"/>
      <c r="C16" s="15">
        <v>5</v>
      </c>
      <c r="D16" s="15"/>
      <c r="E16" s="15">
        <v>5</v>
      </c>
      <c r="F16" s="15"/>
      <c r="G16" s="15">
        <v>3</v>
      </c>
      <c r="H16" s="15">
        <v>10</v>
      </c>
      <c r="I16" s="15">
        <v>5</v>
      </c>
      <c r="J16" s="15">
        <v>3</v>
      </c>
      <c r="K16" s="15"/>
      <c r="L16" s="15"/>
      <c r="M16" s="15">
        <v>2</v>
      </c>
      <c r="N16" s="15"/>
      <c r="O16" s="15">
        <v>28</v>
      </c>
      <c r="P16" s="15">
        <f t="shared" si="0"/>
        <v>61</v>
      </c>
      <c r="Q16" s="23">
        <f t="shared" si="10"/>
        <v>41.216216216216203</v>
      </c>
      <c r="R16" s="15">
        <v>16</v>
      </c>
      <c r="S16" s="15">
        <f t="shared" si="1"/>
        <v>77</v>
      </c>
      <c r="T16" s="15"/>
      <c r="U16" s="15">
        <v>2</v>
      </c>
      <c r="V16" s="15"/>
      <c r="W16" s="15">
        <v>2</v>
      </c>
      <c r="X16" s="15"/>
      <c r="Y16" s="15">
        <v>3</v>
      </c>
      <c r="Z16" s="15">
        <v>11</v>
      </c>
      <c r="AA16" s="15">
        <v>3</v>
      </c>
      <c r="AB16" s="15">
        <v>3</v>
      </c>
      <c r="AC16" s="15"/>
      <c r="AD16" s="15"/>
      <c r="AE16" s="15"/>
      <c r="AF16" s="15"/>
      <c r="AG16" s="15">
        <v>27</v>
      </c>
      <c r="AH16" s="15">
        <f t="shared" si="2"/>
        <v>51</v>
      </c>
      <c r="AI16" s="23">
        <f t="shared" si="3"/>
        <v>34.228187919463103</v>
      </c>
      <c r="AJ16" s="15">
        <v>19</v>
      </c>
      <c r="AK16" s="15">
        <f t="shared" si="4"/>
        <v>70</v>
      </c>
      <c r="AL16" s="23">
        <f t="shared" si="5"/>
        <v>37.722202067839703</v>
      </c>
      <c r="AM16" s="15"/>
      <c r="AN16" s="36">
        <v>148</v>
      </c>
      <c r="AO16" s="46">
        <f t="shared" si="6"/>
        <v>148</v>
      </c>
      <c r="AP16" s="37"/>
      <c r="AQ16" s="46">
        <v>1</v>
      </c>
      <c r="AR16" s="36"/>
      <c r="AS16" s="46"/>
      <c r="AT16" s="36">
        <f t="shared" si="7"/>
        <v>148</v>
      </c>
      <c r="AU16" s="46">
        <f t="shared" si="8"/>
        <v>149</v>
      </c>
      <c r="AV16" s="45"/>
      <c r="AW16" s="15"/>
      <c r="AY16">
        <f t="shared" si="9"/>
        <v>112</v>
      </c>
      <c r="BD16" t="s">
        <v>31</v>
      </c>
      <c r="BE16">
        <v>6</v>
      </c>
      <c r="BF16">
        <v>5</v>
      </c>
    </row>
    <row r="17" spans="1:58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3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3"/>
      <c r="AJ17" s="15"/>
      <c r="AK17" s="15"/>
      <c r="AL17" s="23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  <c r="BD17" t="s">
        <v>31</v>
      </c>
      <c r="BE17">
        <v>8</v>
      </c>
      <c r="BF17">
        <v>1</v>
      </c>
    </row>
    <row r="18" spans="1:58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3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3"/>
      <c r="AJ18" s="15"/>
      <c r="AK18" s="15"/>
      <c r="AL18" s="23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58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3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3"/>
      <c r="AJ19" s="15"/>
      <c r="AK19" s="15"/>
      <c r="AL19" s="23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58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3"/>
      <c r="AJ20" s="17"/>
      <c r="AK20" s="17"/>
      <c r="AL20" s="24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58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2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23"/>
      <c r="AJ21" s="15"/>
      <c r="AK21" s="17"/>
      <c r="AL21" s="24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58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2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23"/>
      <c r="AJ22" s="15"/>
      <c r="AK22" s="17"/>
      <c r="AL22" s="24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58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2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23"/>
      <c r="AJ23" s="15"/>
      <c r="AK23" s="17"/>
      <c r="AL23" s="24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58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23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3"/>
      <c r="AJ24" s="15"/>
      <c r="AK24" s="15"/>
      <c r="AL24" s="23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58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23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3"/>
      <c r="AJ25" s="15"/>
      <c r="AK25" s="15"/>
      <c r="AL25" s="23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58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23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3"/>
      <c r="AJ26" s="15"/>
      <c r="AK26" s="15"/>
      <c r="AL26" s="23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58" ht="12.75" customHeight="1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3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3"/>
      <c r="AJ27" s="15"/>
      <c r="AK27" s="15"/>
      <c r="AL27" s="23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58" ht="12.75" customHeight="1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3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3"/>
      <c r="AJ28" s="15"/>
      <c r="AK28" s="15"/>
      <c r="AL28" s="23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58" ht="12.75" customHeight="1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3"/>
      <c r="AJ29" s="15"/>
      <c r="AK29" s="15"/>
      <c r="AL29" s="23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58" ht="12.75" customHeight="1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3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3"/>
      <c r="AJ30" s="15"/>
      <c r="AK30" s="15"/>
      <c r="AL30" s="23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58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5"/>
      <c r="AJ31" s="16"/>
      <c r="AK31" s="16"/>
      <c r="AL31" s="25"/>
      <c r="AM31" s="38"/>
      <c r="AN31" s="39"/>
      <c r="AO31" s="47"/>
      <c r="AP31" s="48"/>
      <c r="AQ31" s="49"/>
      <c r="AR31" s="50"/>
      <c r="AS31" s="49"/>
      <c r="AT31" s="47"/>
      <c r="AU31" s="51"/>
      <c r="AV31" s="52"/>
      <c r="AW31" s="16"/>
    </row>
    <row r="32" spans="1:58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5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25"/>
      <c r="AJ32" s="16"/>
      <c r="AK32" s="16"/>
      <c r="AL32" s="25"/>
      <c r="AM32" s="38"/>
      <c r="AN32" s="39"/>
      <c r="AO32" s="47"/>
      <c r="AP32" s="48"/>
      <c r="AQ32" s="49"/>
      <c r="AR32" s="50"/>
      <c r="AS32" s="49"/>
      <c r="AT32" s="47"/>
      <c r="AU32" s="51"/>
      <c r="AV32" s="52"/>
      <c r="AW32" s="16"/>
    </row>
    <row r="33" spans="1:5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5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5"/>
      <c r="AJ33" s="16"/>
      <c r="AK33" s="16"/>
      <c r="AL33" s="25"/>
      <c r="AM33" s="38"/>
      <c r="AN33" s="39"/>
      <c r="AO33" s="47"/>
      <c r="AP33" s="48"/>
      <c r="AQ33" s="49"/>
      <c r="AR33" s="50"/>
      <c r="AS33" s="49"/>
      <c r="AT33" s="47"/>
      <c r="AU33" s="51"/>
      <c r="AV33" s="52"/>
      <c r="AW33" s="16"/>
    </row>
    <row r="34" spans="1:5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5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5"/>
      <c r="AJ34" s="16"/>
      <c r="AK34" s="16"/>
      <c r="AL34" s="25"/>
      <c r="AM34" s="38"/>
      <c r="AN34" s="39"/>
      <c r="AO34" s="47"/>
      <c r="AP34" s="48"/>
      <c r="AQ34" s="49"/>
      <c r="AR34" s="50"/>
      <c r="AS34" s="49"/>
      <c r="AT34" s="47"/>
      <c r="AU34" s="51"/>
      <c r="AV34" s="52"/>
      <c r="AW34" s="16"/>
    </row>
    <row r="35" spans="1:5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5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5"/>
      <c r="AJ35" s="16"/>
      <c r="AK35" s="16"/>
      <c r="AL35" s="25"/>
      <c r="AM35" s="38"/>
      <c r="AN35" s="39"/>
      <c r="AO35" s="47"/>
      <c r="AP35" s="48"/>
      <c r="AQ35" s="49"/>
      <c r="AR35" s="50"/>
      <c r="AS35" s="49"/>
      <c r="AT35" s="47"/>
      <c r="AU35" s="51"/>
      <c r="AV35" s="52"/>
      <c r="AW35" s="16"/>
    </row>
    <row r="36" spans="1:5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5"/>
      <c r="AJ36" s="16"/>
      <c r="AK36" s="16"/>
      <c r="AL36" s="25"/>
      <c r="AM36" s="38"/>
      <c r="AN36" s="39"/>
      <c r="AO36" s="47"/>
      <c r="AP36" s="48"/>
      <c r="AQ36" s="49"/>
      <c r="AR36" s="50"/>
      <c r="AS36" s="49"/>
      <c r="AT36" s="47"/>
      <c r="AU36" s="51"/>
      <c r="AV36" s="52"/>
      <c r="AW36" s="16"/>
    </row>
    <row r="37" spans="1:5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5"/>
      <c r="AJ37" s="16"/>
      <c r="AK37" s="16"/>
      <c r="AL37" s="25"/>
      <c r="AM37" s="38"/>
      <c r="AN37" s="40"/>
      <c r="AO37" s="53"/>
      <c r="AP37" s="38"/>
      <c r="AQ37" s="52"/>
      <c r="AR37" s="54"/>
      <c r="AS37" s="52"/>
      <c r="AT37" s="53"/>
      <c r="AU37" s="55"/>
      <c r="AV37" s="52"/>
      <c r="AW37" s="16"/>
    </row>
    <row r="38" spans="1:51" ht="2.1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26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6"/>
      <c r="AJ38" s="18"/>
      <c r="AK38" s="18"/>
      <c r="AL38" s="26"/>
      <c r="AM38" s="18"/>
      <c r="AN38" s="41"/>
      <c r="AO38" s="41"/>
      <c r="AP38" s="18"/>
      <c r="AQ38" s="18"/>
      <c r="AR38" s="18"/>
      <c r="AS38" s="18"/>
      <c r="AT38" s="41"/>
      <c r="AU38" s="41"/>
      <c r="AV38" s="18"/>
      <c r="AW38" s="18"/>
    </row>
    <row r="39" spans="1:51">
      <c r="A39" s="16"/>
      <c r="B39" s="16">
        <f t="shared" ref="B39:M39" si="11">SUM(B8:B20)</f>
        <v>2</v>
      </c>
      <c r="C39" s="16">
        <f t="shared" si="11"/>
        <v>65</v>
      </c>
      <c r="D39" s="16">
        <f t="shared" si="11"/>
        <v>0</v>
      </c>
      <c r="E39" s="16">
        <f t="shared" si="11"/>
        <v>41</v>
      </c>
      <c r="F39" s="16">
        <f t="shared" si="11"/>
        <v>0</v>
      </c>
      <c r="G39" s="16">
        <f t="shared" si="11"/>
        <v>11</v>
      </c>
      <c r="H39" s="16">
        <f t="shared" si="11"/>
        <v>150</v>
      </c>
      <c r="I39" s="16">
        <f t="shared" si="11"/>
        <v>19</v>
      </c>
      <c r="J39" s="16">
        <f t="shared" si="11"/>
        <v>20</v>
      </c>
      <c r="K39" s="16">
        <f t="shared" si="11"/>
        <v>3</v>
      </c>
      <c r="L39" s="16">
        <f t="shared" si="11"/>
        <v>0</v>
      </c>
      <c r="M39" s="16">
        <f t="shared" si="11"/>
        <v>12</v>
      </c>
      <c r="N39" s="16"/>
      <c r="O39" s="16">
        <f t="shared" ref="O39:AH39" si="12">SUM(O8:O20)</f>
        <v>279</v>
      </c>
      <c r="P39" s="16">
        <f t="shared" si="12"/>
        <v>602</v>
      </c>
      <c r="Q39" s="25">
        <f>IF(P39=0,0,(P39/AT39)*100)</f>
        <v>31.601049868766399</v>
      </c>
      <c r="R39" s="16">
        <f t="shared" si="12"/>
        <v>179</v>
      </c>
      <c r="S39" s="16">
        <f t="shared" si="12"/>
        <v>781</v>
      </c>
      <c r="T39" s="16">
        <f t="shared" si="12"/>
        <v>0</v>
      </c>
      <c r="U39" s="16">
        <f t="shared" si="12"/>
        <v>48</v>
      </c>
      <c r="V39" s="16">
        <f t="shared" si="12"/>
        <v>0</v>
      </c>
      <c r="W39" s="16">
        <f t="shared" si="12"/>
        <v>36</v>
      </c>
      <c r="X39" s="16">
        <f t="shared" si="12"/>
        <v>0</v>
      </c>
      <c r="Y39" s="16">
        <f t="shared" si="12"/>
        <v>15</v>
      </c>
      <c r="Z39" s="16">
        <f t="shared" si="12"/>
        <v>150</v>
      </c>
      <c r="AA39" s="16">
        <f t="shared" si="12"/>
        <v>19</v>
      </c>
      <c r="AB39" s="16">
        <f t="shared" si="12"/>
        <v>16</v>
      </c>
      <c r="AC39" s="16">
        <f t="shared" si="12"/>
        <v>3</v>
      </c>
      <c r="AD39" s="16">
        <f t="shared" si="12"/>
        <v>0</v>
      </c>
      <c r="AE39" s="16">
        <f t="shared" si="12"/>
        <v>3</v>
      </c>
      <c r="AF39" s="16">
        <f t="shared" si="12"/>
        <v>0</v>
      </c>
      <c r="AG39" s="16">
        <f t="shared" si="12"/>
        <v>284</v>
      </c>
      <c r="AH39" s="16">
        <f t="shared" si="12"/>
        <v>574</v>
      </c>
      <c r="AI39" s="25">
        <f>IF(AH39=0,0,(AH39/AU39)*100)</f>
        <v>30.083857442347998</v>
      </c>
      <c r="AJ39" s="16">
        <f t="shared" ref="AJ39:AM39" si="13">SUM(AJ8:AJ20)</f>
        <v>185</v>
      </c>
      <c r="AK39" s="16">
        <f t="shared" si="13"/>
        <v>759</v>
      </c>
      <c r="AL39" s="25">
        <f>(Q39+AI39)/2</f>
        <v>30.8424536555572</v>
      </c>
      <c r="AM39" s="38">
        <f t="shared" si="13"/>
        <v>0</v>
      </c>
      <c r="AN39" s="40">
        <f>SUM(AN8:AN37)</f>
        <v>1905</v>
      </c>
      <c r="AO39" s="40">
        <f>SUM(AO8:AO37)</f>
        <v>1905</v>
      </c>
      <c r="AP39" s="38">
        <f t="shared" ref="AP39:AS39" si="14">SUM(AP7:AP20)</f>
        <v>0</v>
      </c>
      <c r="AQ39" s="52">
        <f t="shared" si="14"/>
        <v>14</v>
      </c>
      <c r="AR39" s="54">
        <f t="shared" si="14"/>
        <v>0</v>
      </c>
      <c r="AS39" s="54">
        <f t="shared" si="14"/>
        <v>11</v>
      </c>
      <c r="AT39" s="40">
        <f>SUM(AT8:AT37)</f>
        <v>1905</v>
      </c>
      <c r="AU39" s="55">
        <f>SUM(AU8:AU37)</f>
        <v>1908</v>
      </c>
      <c r="AV39" s="52"/>
      <c r="AW39" s="16"/>
      <c r="AY39">
        <f>P39+AH39</f>
        <v>1176</v>
      </c>
    </row>
    <row r="41" spans="1:5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1">
      <c r="A42" s="10"/>
      <c r="B42" s="10">
        <f t="shared" ref="B42:O42" si="15">B39+T39</f>
        <v>2</v>
      </c>
      <c r="C42" s="10">
        <f t="shared" si="15"/>
        <v>113</v>
      </c>
      <c r="D42" s="10">
        <f t="shared" si="15"/>
        <v>0</v>
      </c>
      <c r="E42" s="10">
        <f t="shared" si="15"/>
        <v>77</v>
      </c>
      <c r="F42" s="10">
        <f t="shared" si="15"/>
        <v>0</v>
      </c>
      <c r="G42" s="10">
        <f t="shared" si="15"/>
        <v>26</v>
      </c>
      <c r="H42" s="10">
        <f t="shared" si="15"/>
        <v>300</v>
      </c>
      <c r="I42" s="10">
        <f t="shared" si="15"/>
        <v>38</v>
      </c>
      <c r="J42" s="10">
        <f t="shared" si="15"/>
        <v>36</v>
      </c>
      <c r="K42" s="10">
        <f t="shared" si="15"/>
        <v>6</v>
      </c>
      <c r="L42" s="10">
        <f t="shared" si="15"/>
        <v>0</v>
      </c>
      <c r="M42" s="10">
        <f t="shared" si="15"/>
        <v>15</v>
      </c>
      <c r="N42" s="10">
        <f t="shared" si="15"/>
        <v>0</v>
      </c>
      <c r="O42" s="10">
        <f t="shared" si="15"/>
        <v>563</v>
      </c>
    </row>
    <row r="43" spans="1:51" s="8" customFormat="1">
      <c r="AW43"/>
      <c r="AX43" s="10"/>
    </row>
  </sheetData>
  <mergeCells count="27">
    <mergeCell ref="A5:O6"/>
    <mergeCell ref="T5:AG6"/>
    <mergeCell ref="BB7:BC7"/>
    <mergeCell ref="BE7:BF7"/>
    <mergeCell ref="P5:P6"/>
    <mergeCell ref="Q5:Q6"/>
    <mergeCell ref="R5:R6"/>
    <mergeCell ref="S5:S6"/>
    <mergeCell ref="AH5:AH6"/>
    <mergeCell ref="AI5:AI6"/>
    <mergeCell ref="AJ5:AJ6"/>
    <mergeCell ref="AK5:AK6"/>
    <mergeCell ref="AM5:AM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 verticalCentered="1"/>
  <pageMargins left="0" right="1.5" top="0" bottom="0" header="0" footer="0"/>
  <pageSetup paperSize="5" scale="92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X43"/>
  <sheetViews>
    <sheetView workbookViewId="0">
      <pane xSplit="1" ySplit="6" topLeftCell="O7" activePane="bottomRight" state="frozen"/>
      <selection pane="topRight"/>
      <selection pane="bottomLeft"/>
      <selection pane="bottomRight" activeCell="AQ3" sqref="AQ3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5.15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2</v>
      </c>
      <c r="AO2" s="86"/>
      <c r="AP2" s="86"/>
      <c r="AQ2" s="92" t="s">
        <v>47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11</v>
      </c>
      <c r="D8" s="15"/>
      <c r="E8" s="15">
        <v>2</v>
      </c>
      <c r="F8" s="15"/>
      <c r="G8" s="15">
        <v>1</v>
      </c>
      <c r="H8" s="15">
        <v>44</v>
      </c>
      <c r="I8" s="15">
        <v>4</v>
      </c>
      <c r="J8" s="15">
        <v>4</v>
      </c>
      <c r="K8" s="15"/>
      <c r="L8" s="15"/>
      <c r="M8" s="15">
        <v>4</v>
      </c>
      <c r="N8" s="15"/>
      <c r="O8" s="15">
        <v>21</v>
      </c>
      <c r="P8" s="15">
        <f t="shared" ref="P8:P16" si="0">SUM(B8:O8)</f>
        <v>91</v>
      </c>
      <c r="Q8" s="60">
        <f t="shared" ref="Q8:Q16" si="1">IF(P8=0,0,(P8/AT8)*100)</f>
        <v>28.173374613003102</v>
      </c>
      <c r="R8" s="15">
        <v>24</v>
      </c>
      <c r="S8" s="15">
        <f t="shared" ref="S8:S16" si="2">P8+R8</f>
        <v>115</v>
      </c>
      <c r="T8" s="15"/>
      <c r="U8" s="15">
        <v>5</v>
      </c>
      <c r="V8" s="15"/>
      <c r="W8" s="15">
        <v>3</v>
      </c>
      <c r="X8" s="15"/>
      <c r="Y8" s="15">
        <v>2</v>
      </c>
      <c r="Z8" s="15">
        <v>45</v>
      </c>
      <c r="AA8" s="15">
        <v>2</v>
      </c>
      <c r="AB8" s="15">
        <v>4</v>
      </c>
      <c r="AC8" s="15"/>
      <c r="AD8" s="15"/>
      <c r="AE8" s="15">
        <v>1</v>
      </c>
      <c r="AF8" s="15"/>
      <c r="AG8" s="15">
        <v>16</v>
      </c>
      <c r="AH8" s="15">
        <f t="shared" ref="AH8:AH16" si="3">SUM(T8:AG8)</f>
        <v>78</v>
      </c>
      <c r="AI8" s="60">
        <f t="shared" ref="AI8:AI16" si="4">IF(AH8=0,0,(AH8/AU8)*100)</f>
        <v>24.074074074074101</v>
      </c>
      <c r="AJ8" s="15">
        <v>27</v>
      </c>
      <c r="AK8" s="15">
        <f t="shared" ref="AK8:AK16" si="5">AH8+AJ8</f>
        <v>105</v>
      </c>
      <c r="AL8" s="64">
        <f t="shared" ref="AL8:AL16" si="6">(Q8+AI8)/2</f>
        <v>26.123724343538601</v>
      </c>
      <c r="AM8" s="34"/>
      <c r="AN8" s="37">
        <v>323</v>
      </c>
      <c r="AO8" s="36">
        <f t="shared" ref="AO8:AO16" si="7">AN8</f>
        <v>323</v>
      </c>
      <c r="AP8" s="37"/>
      <c r="AQ8" s="46">
        <v>3</v>
      </c>
      <c r="AR8" s="36"/>
      <c r="AS8" s="46">
        <v>2</v>
      </c>
      <c r="AT8" s="36">
        <f t="shared" ref="AT8:AT16" si="8">AN8+AP8-AR8</f>
        <v>323</v>
      </c>
      <c r="AU8" s="46">
        <f t="shared" ref="AU8:AU16" si="9">AT8+AQ8-AS8</f>
        <v>324</v>
      </c>
      <c r="AV8" s="45"/>
      <c r="AW8" s="15"/>
    </row>
    <row r="9" spans="1:50">
      <c r="A9" s="16">
        <v>2</v>
      </c>
      <c r="B9" s="15"/>
      <c r="C9" s="15">
        <v>6</v>
      </c>
      <c r="D9" s="15"/>
      <c r="E9" s="15">
        <v>6</v>
      </c>
      <c r="F9" s="15">
        <v>3</v>
      </c>
      <c r="G9" s="15"/>
      <c r="H9" s="15">
        <v>5</v>
      </c>
      <c r="I9" s="15">
        <v>3</v>
      </c>
      <c r="J9" s="15">
        <v>4</v>
      </c>
      <c r="K9" s="15"/>
      <c r="L9" s="15"/>
      <c r="M9" s="15">
        <v>5</v>
      </c>
      <c r="N9" s="15"/>
      <c r="O9" s="15">
        <v>51</v>
      </c>
      <c r="P9" s="15">
        <f t="shared" si="0"/>
        <v>83</v>
      </c>
      <c r="Q9" s="60">
        <f t="shared" si="1"/>
        <v>37.727272727272698</v>
      </c>
      <c r="R9" s="15">
        <v>9</v>
      </c>
      <c r="S9" s="15">
        <f t="shared" si="2"/>
        <v>92</v>
      </c>
      <c r="T9" s="15"/>
      <c r="U9" s="15">
        <v>5</v>
      </c>
      <c r="V9" s="15"/>
      <c r="W9" s="15">
        <v>7</v>
      </c>
      <c r="X9" s="15">
        <v>3</v>
      </c>
      <c r="Y9" s="15"/>
      <c r="Z9" s="15">
        <v>6</v>
      </c>
      <c r="AA9" s="15">
        <v>5</v>
      </c>
      <c r="AB9" s="15">
        <v>3</v>
      </c>
      <c r="AC9" s="15"/>
      <c r="AD9" s="15"/>
      <c r="AE9" s="15"/>
      <c r="AF9" s="15"/>
      <c r="AG9" s="15">
        <v>56</v>
      </c>
      <c r="AH9" s="15">
        <f t="shared" si="3"/>
        <v>85</v>
      </c>
      <c r="AI9" s="60">
        <f t="shared" si="4"/>
        <v>38.636363636363598</v>
      </c>
      <c r="AJ9" s="15">
        <v>11</v>
      </c>
      <c r="AK9" s="15">
        <f t="shared" si="5"/>
        <v>96</v>
      </c>
      <c r="AL9" s="64">
        <f t="shared" si="6"/>
        <v>38.181818181818201</v>
      </c>
      <c r="AM9" s="34"/>
      <c r="AN9" s="37">
        <v>220</v>
      </c>
      <c r="AO9" s="36">
        <f t="shared" si="7"/>
        <v>220</v>
      </c>
      <c r="AP9" s="37"/>
      <c r="AQ9" s="46"/>
      <c r="AR9" s="36"/>
      <c r="AS9" s="46"/>
      <c r="AT9" s="36">
        <f t="shared" si="8"/>
        <v>220</v>
      </c>
      <c r="AU9" s="46">
        <f t="shared" si="9"/>
        <v>220</v>
      </c>
      <c r="AV9" s="45"/>
      <c r="AW9" s="15"/>
    </row>
    <row r="10" spans="1:50">
      <c r="A10" s="16">
        <v>3</v>
      </c>
      <c r="B10" s="15"/>
      <c r="C10" s="15">
        <v>7</v>
      </c>
      <c r="D10" s="15"/>
      <c r="E10" s="15">
        <v>8</v>
      </c>
      <c r="F10" s="15">
        <v>1</v>
      </c>
      <c r="G10" s="15"/>
      <c r="H10" s="15">
        <v>5</v>
      </c>
      <c r="I10" s="15">
        <v>1</v>
      </c>
      <c r="J10" s="15"/>
      <c r="K10" s="15"/>
      <c r="L10" s="15"/>
      <c r="M10" s="15">
        <v>1</v>
      </c>
      <c r="N10" s="15"/>
      <c r="O10" s="15">
        <v>55</v>
      </c>
      <c r="P10" s="15">
        <f t="shared" si="0"/>
        <v>78</v>
      </c>
      <c r="Q10" s="60">
        <f t="shared" si="1"/>
        <v>31.967213114754099</v>
      </c>
      <c r="R10" s="15">
        <v>13</v>
      </c>
      <c r="S10" s="15">
        <f t="shared" si="2"/>
        <v>91</v>
      </c>
      <c r="T10" s="15"/>
      <c r="U10" s="15">
        <v>9</v>
      </c>
      <c r="V10" s="15"/>
      <c r="W10" s="15">
        <v>7</v>
      </c>
      <c r="X10" s="15">
        <v>1</v>
      </c>
      <c r="Y10" s="15"/>
      <c r="Z10" s="15">
        <v>6</v>
      </c>
      <c r="AA10" s="15">
        <v>5</v>
      </c>
      <c r="AB10" s="15"/>
      <c r="AC10" s="15"/>
      <c r="AD10" s="15"/>
      <c r="AE10" s="15">
        <v>1</v>
      </c>
      <c r="AF10" s="15"/>
      <c r="AG10" s="15">
        <v>57</v>
      </c>
      <c r="AH10" s="15">
        <f t="shared" si="3"/>
        <v>86</v>
      </c>
      <c r="AI10" s="60">
        <f t="shared" si="4"/>
        <v>35.390946502057602</v>
      </c>
      <c r="AJ10" s="15">
        <v>8</v>
      </c>
      <c r="AK10" s="15">
        <f t="shared" si="5"/>
        <v>94</v>
      </c>
      <c r="AL10" s="64">
        <f t="shared" si="6"/>
        <v>33.679079808405902</v>
      </c>
      <c r="AM10" s="34"/>
      <c r="AN10" s="37">
        <v>244</v>
      </c>
      <c r="AO10" s="36">
        <f t="shared" si="7"/>
        <v>244</v>
      </c>
      <c r="AP10" s="37"/>
      <c r="AQ10" s="46">
        <v>1</v>
      </c>
      <c r="AR10" s="36"/>
      <c r="AS10" s="46">
        <v>2</v>
      </c>
      <c r="AT10" s="36">
        <f t="shared" si="8"/>
        <v>244</v>
      </c>
      <c r="AU10" s="46">
        <f t="shared" si="9"/>
        <v>243</v>
      </c>
      <c r="AV10" s="45"/>
      <c r="AW10" s="15"/>
    </row>
    <row r="11" spans="1:50">
      <c r="A11" s="16">
        <v>4</v>
      </c>
      <c r="B11" s="15"/>
      <c r="C11" s="15">
        <v>10</v>
      </c>
      <c r="D11" s="15"/>
      <c r="E11" s="15"/>
      <c r="F11" s="15"/>
      <c r="G11" s="15">
        <v>2</v>
      </c>
      <c r="H11" s="15">
        <v>8</v>
      </c>
      <c r="I11" s="15"/>
      <c r="J11" s="15">
        <v>7</v>
      </c>
      <c r="K11" s="15"/>
      <c r="L11" s="15"/>
      <c r="M11" s="15">
        <v>1</v>
      </c>
      <c r="N11" s="15"/>
      <c r="O11" s="15">
        <v>27</v>
      </c>
      <c r="P11" s="15">
        <f t="shared" si="0"/>
        <v>55</v>
      </c>
      <c r="Q11" s="60">
        <f t="shared" si="1"/>
        <v>30.386740331491701</v>
      </c>
      <c r="R11" s="15">
        <v>9</v>
      </c>
      <c r="S11" s="15">
        <f t="shared" si="2"/>
        <v>64</v>
      </c>
      <c r="T11" s="15">
        <v>2</v>
      </c>
      <c r="U11" s="15">
        <v>3</v>
      </c>
      <c r="V11" s="15"/>
      <c r="W11" s="15">
        <v>6</v>
      </c>
      <c r="X11" s="15"/>
      <c r="Y11" s="15">
        <v>2</v>
      </c>
      <c r="Z11" s="15">
        <v>6</v>
      </c>
      <c r="AA11" s="15"/>
      <c r="AB11" s="15">
        <v>7</v>
      </c>
      <c r="AC11" s="15"/>
      <c r="AD11" s="15"/>
      <c r="AE11" s="15"/>
      <c r="AF11" s="15"/>
      <c r="AG11" s="15">
        <v>28</v>
      </c>
      <c r="AH11" s="15">
        <f t="shared" si="3"/>
        <v>54</v>
      </c>
      <c r="AI11" s="60">
        <f t="shared" si="4"/>
        <v>29.834254143646401</v>
      </c>
      <c r="AJ11" s="15">
        <v>8</v>
      </c>
      <c r="AK11" s="15">
        <f t="shared" si="5"/>
        <v>62</v>
      </c>
      <c r="AL11" s="64">
        <f t="shared" si="6"/>
        <v>30.110497237569099</v>
      </c>
      <c r="AM11" s="34"/>
      <c r="AN11" s="37">
        <v>181</v>
      </c>
      <c r="AO11" s="36">
        <f t="shared" si="7"/>
        <v>181</v>
      </c>
      <c r="AP11" s="37"/>
      <c r="AQ11" s="46"/>
      <c r="AR11" s="36"/>
      <c r="AS11" s="46"/>
      <c r="AT11" s="36">
        <f t="shared" si="8"/>
        <v>181</v>
      </c>
      <c r="AU11" s="46">
        <f t="shared" si="9"/>
        <v>181</v>
      </c>
      <c r="AV11" s="45"/>
      <c r="AW11" s="15"/>
    </row>
    <row r="12" spans="1:50">
      <c r="A12" s="16">
        <v>5</v>
      </c>
      <c r="B12" s="15"/>
      <c r="C12" s="15">
        <v>8</v>
      </c>
      <c r="D12" s="15"/>
      <c r="E12" s="15">
        <v>1</v>
      </c>
      <c r="F12" s="15"/>
      <c r="G12" s="15">
        <v>1</v>
      </c>
      <c r="H12" s="15">
        <v>29</v>
      </c>
      <c r="I12" s="15">
        <v>2</v>
      </c>
      <c r="J12" s="15">
        <v>3</v>
      </c>
      <c r="K12" s="15"/>
      <c r="L12" s="15"/>
      <c r="M12" s="15"/>
      <c r="N12" s="15"/>
      <c r="O12" s="15">
        <v>24</v>
      </c>
      <c r="P12" s="15">
        <f t="shared" si="0"/>
        <v>68</v>
      </c>
      <c r="Q12" s="60">
        <f t="shared" si="1"/>
        <v>26.984126984126998</v>
      </c>
      <c r="R12" s="15">
        <v>25</v>
      </c>
      <c r="S12" s="15">
        <f t="shared" si="2"/>
        <v>93</v>
      </c>
      <c r="T12" s="15"/>
      <c r="U12" s="15">
        <v>7</v>
      </c>
      <c r="V12" s="15"/>
      <c r="W12" s="15">
        <v>3</v>
      </c>
      <c r="X12" s="15"/>
      <c r="Y12" s="15"/>
      <c r="Z12" s="15">
        <v>30</v>
      </c>
      <c r="AA12" s="15">
        <v>5</v>
      </c>
      <c r="AB12" s="15">
        <v>3</v>
      </c>
      <c r="AC12" s="15"/>
      <c r="AD12" s="15"/>
      <c r="AE12" s="15"/>
      <c r="AF12" s="15"/>
      <c r="AG12" s="15">
        <v>30</v>
      </c>
      <c r="AH12" s="15">
        <f t="shared" si="3"/>
        <v>78</v>
      </c>
      <c r="AI12" s="60">
        <f t="shared" si="4"/>
        <v>31.2</v>
      </c>
      <c r="AJ12" s="15">
        <v>17</v>
      </c>
      <c r="AK12" s="15">
        <f t="shared" si="5"/>
        <v>95</v>
      </c>
      <c r="AL12" s="64">
        <f t="shared" si="6"/>
        <v>29.092063492063499</v>
      </c>
      <c r="AM12" s="34"/>
      <c r="AN12" s="37">
        <v>252</v>
      </c>
      <c r="AO12" s="36">
        <f t="shared" si="7"/>
        <v>252</v>
      </c>
      <c r="AP12" s="37"/>
      <c r="AQ12" s="46"/>
      <c r="AR12" s="36"/>
      <c r="AS12" s="46">
        <v>2</v>
      </c>
      <c r="AT12" s="36">
        <f t="shared" si="8"/>
        <v>252</v>
      </c>
      <c r="AU12" s="46">
        <f t="shared" si="9"/>
        <v>250</v>
      </c>
      <c r="AV12" s="45"/>
      <c r="AW12" s="15"/>
    </row>
    <row r="13" spans="1:50">
      <c r="A13" s="16">
        <v>6</v>
      </c>
      <c r="B13" s="15"/>
      <c r="C13" s="15">
        <v>9</v>
      </c>
      <c r="D13" s="15"/>
      <c r="E13" s="15">
        <v>2</v>
      </c>
      <c r="F13" s="15"/>
      <c r="G13" s="15">
        <v>2</v>
      </c>
      <c r="H13" s="15">
        <v>27</v>
      </c>
      <c r="I13" s="15">
        <v>2</v>
      </c>
      <c r="J13" s="15">
        <v>2</v>
      </c>
      <c r="K13" s="15"/>
      <c r="L13" s="15"/>
      <c r="M13" s="15"/>
      <c r="N13" s="15"/>
      <c r="O13" s="15">
        <v>12</v>
      </c>
      <c r="P13" s="15">
        <f t="shared" si="0"/>
        <v>56</v>
      </c>
      <c r="Q13" s="60">
        <f t="shared" si="1"/>
        <v>27.3170731707317</v>
      </c>
      <c r="R13" s="15">
        <v>24</v>
      </c>
      <c r="S13" s="15">
        <f t="shared" si="2"/>
        <v>80</v>
      </c>
      <c r="T13" s="15"/>
      <c r="U13" s="15">
        <v>7</v>
      </c>
      <c r="V13" s="15"/>
      <c r="W13" s="15">
        <v>1</v>
      </c>
      <c r="X13" s="15">
        <v>1</v>
      </c>
      <c r="Y13" s="15">
        <v>2</v>
      </c>
      <c r="Z13" s="15">
        <v>24</v>
      </c>
      <c r="AA13" s="15">
        <v>3</v>
      </c>
      <c r="AB13" s="15">
        <v>4</v>
      </c>
      <c r="AC13" s="15"/>
      <c r="AD13" s="15"/>
      <c r="AE13" s="15"/>
      <c r="AF13" s="15"/>
      <c r="AG13" s="15">
        <v>11</v>
      </c>
      <c r="AH13" s="15">
        <f t="shared" si="3"/>
        <v>53</v>
      </c>
      <c r="AI13" s="60">
        <f t="shared" si="4"/>
        <v>25.853658536585399</v>
      </c>
      <c r="AJ13" s="15">
        <v>26</v>
      </c>
      <c r="AK13" s="15">
        <f t="shared" si="5"/>
        <v>79</v>
      </c>
      <c r="AL13" s="64">
        <f t="shared" si="6"/>
        <v>26.585365853658502</v>
      </c>
      <c r="AM13" s="34"/>
      <c r="AN13" s="37">
        <v>205</v>
      </c>
      <c r="AO13" s="36">
        <f t="shared" si="7"/>
        <v>205</v>
      </c>
      <c r="AP13" s="37"/>
      <c r="AQ13" s="46">
        <v>1</v>
      </c>
      <c r="AR13" s="36"/>
      <c r="AS13" s="46">
        <v>1</v>
      </c>
      <c r="AT13" s="36">
        <f t="shared" si="8"/>
        <v>205</v>
      </c>
      <c r="AU13" s="46">
        <f t="shared" si="9"/>
        <v>205</v>
      </c>
      <c r="AV13" s="45"/>
      <c r="AW13" s="15"/>
    </row>
    <row r="14" spans="1:50">
      <c r="A14" s="16">
        <v>7</v>
      </c>
      <c r="B14" s="15"/>
      <c r="C14" s="15">
        <v>10</v>
      </c>
      <c r="D14" s="15"/>
      <c r="E14" s="15">
        <v>2</v>
      </c>
      <c r="F14" s="15"/>
      <c r="G14" s="15">
        <v>2</v>
      </c>
      <c r="H14" s="15">
        <v>13</v>
      </c>
      <c r="I14" s="15">
        <v>1</v>
      </c>
      <c r="J14" s="15">
        <v>7</v>
      </c>
      <c r="K14" s="15"/>
      <c r="L14" s="15"/>
      <c r="M14" s="15">
        <v>3</v>
      </c>
      <c r="N14" s="15"/>
      <c r="O14" s="15">
        <v>27</v>
      </c>
      <c r="P14" s="15">
        <f t="shared" si="0"/>
        <v>65</v>
      </c>
      <c r="Q14" s="60">
        <f t="shared" si="1"/>
        <v>34.031413612565402</v>
      </c>
      <c r="R14" s="15">
        <v>28</v>
      </c>
      <c r="S14" s="15">
        <f t="shared" si="2"/>
        <v>93</v>
      </c>
      <c r="T14" s="15"/>
      <c r="U14" s="15">
        <v>6</v>
      </c>
      <c r="V14" s="15"/>
      <c r="W14" s="15">
        <v>5</v>
      </c>
      <c r="X14" s="15"/>
      <c r="Y14" s="15">
        <v>1</v>
      </c>
      <c r="Z14" s="15">
        <v>14</v>
      </c>
      <c r="AA14" s="15">
        <v>9</v>
      </c>
      <c r="AB14" s="15">
        <v>6</v>
      </c>
      <c r="AC14" s="15">
        <v>2</v>
      </c>
      <c r="AD14" s="15"/>
      <c r="AE14" s="15">
        <v>1</v>
      </c>
      <c r="AF14" s="15"/>
      <c r="AG14" s="15">
        <v>25</v>
      </c>
      <c r="AH14" s="15">
        <f t="shared" si="3"/>
        <v>69</v>
      </c>
      <c r="AI14" s="60">
        <f t="shared" si="4"/>
        <v>36.315789473684198</v>
      </c>
      <c r="AJ14" s="15">
        <v>25</v>
      </c>
      <c r="AK14" s="15">
        <f t="shared" si="5"/>
        <v>94</v>
      </c>
      <c r="AL14" s="64">
        <f t="shared" si="6"/>
        <v>35.173601543124803</v>
      </c>
      <c r="AM14" s="34"/>
      <c r="AN14" s="37">
        <v>191</v>
      </c>
      <c r="AO14" s="36">
        <f t="shared" si="7"/>
        <v>191</v>
      </c>
      <c r="AP14" s="37"/>
      <c r="AQ14" s="46"/>
      <c r="AR14" s="36"/>
      <c r="AS14" s="46">
        <v>1</v>
      </c>
      <c r="AT14" s="36">
        <f t="shared" si="8"/>
        <v>191</v>
      </c>
      <c r="AU14" s="46">
        <f t="shared" si="9"/>
        <v>190</v>
      </c>
      <c r="AV14" s="45"/>
      <c r="AW14" s="15"/>
    </row>
    <row r="15" spans="1:50">
      <c r="A15" s="16">
        <v>8</v>
      </c>
      <c r="B15" s="15"/>
      <c r="C15" s="15">
        <v>7</v>
      </c>
      <c r="D15" s="15"/>
      <c r="E15" s="15">
        <v>3</v>
      </c>
      <c r="F15" s="15"/>
      <c r="G15" s="15"/>
      <c r="H15" s="15">
        <v>30</v>
      </c>
      <c r="I15" s="15">
        <v>4</v>
      </c>
      <c r="J15" s="15">
        <v>1</v>
      </c>
      <c r="K15" s="15"/>
      <c r="L15" s="15"/>
      <c r="M15" s="15"/>
      <c r="N15" s="15"/>
      <c r="O15" s="15">
        <v>14</v>
      </c>
      <c r="P15" s="15">
        <f t="shared" si="0"/>
        <v>59</v>
      </c>
      <c r="Q15" s="60">
        <f t="shared" si="1"/>
        <v>33.1460674157303</v>
      </c>
      <c r="R15" s="15">
        <v>9</v>
      </c>
      <c r="S15" s="15">
        <f t="shared" si="2"/>
        <v>68</v>
      </c>
      <c r="T15" s="15"/>
      <c r="U15" s="15">
        <v>6</v>
      </c>
      <c r="V15" s="15"/>
      <c r="W15" s="15">
        <v>4</v>
      </c>
      <c r="X15" s="15"/>
      <c r="Y15" s="15"/>
      <c r="Z15" s="15">
        <v>31</v>
      </c>
      <c r="AA15" s="15"/>
      <c r="AB15" s="15">
        <v>2</v>
      </c>
      <c r="AC15" s="15"/>
      <c r="AD15" s="15"/>
      <c r="AE15" s="15">
        <v>1</v>
      </c>
      <c r="AF15" s="15"/>
      <c r="AG15" s="15">
        <v>16</v>
      </c>
      <c r="AH15" s="15">
        <f t="shared" si="3"/>
        <v>60</v>
      </c>
      <c r="AI15" s="60">
        <f t="shared" si="4"/>
        <v>33.7078651685393</v>
      </c>
      <c r="AJ15" s="15">
        <v>8</v>
      </c>
      <c r="AK15" s="15">
        <f t="shared" si="5"/>
        <v>68</v>
      </c>
      <c r="AL15" s="64">
        <f t="shared" si="6"/>
        <v>33.4269662921348</v>
      </c>
      <c r="AM15" s="34"/>
      <c r="AN15" s="37">
        <v>178</v>
      </c>
      <c r="AO15" s="36">
        <f t="shared" si="7"/>
        <v>178</v>
      </c>
      <c r="AP15" s="37"/>
      <c r="AQ15" s="46"/>
      <c r="AR15" s="36"/>
      <c r="AS15" s="46"/>
      <c r="AT15" s="36">
        <f t="shared" si="8"/>
        <v>178</v>
      </c>
      <c r="AU15" s="46">
        <f t="shared" si="9"/>
        <v>178</v>
      </c>
      <c r="AV15" s="45"/>
      <c r="AW15" s="15"/>
    </row>
    <row r="16" spans="1:50">
      <c r="A16" s="16">
        <v>9</v>
      </c>
      <c r="B16" s="15">
        <v>2</v>
      </c>
      <c r="C16" s="15">
        <v>8</v>
      </c>
      <c r="D16" s="15"/>
      <c r="E16" s="15">
        <v>5</v>
      </c>
      <c r="F16" s="15"/>
      <c r="G16" s="15">
        <v>1</v>
      </c>
      <c r="H16" s="15">
        <v>8</v>
      </c>
      <c r="I16" s="15">
        <v>1</v>
      </c>
      <c r="J16" s="15">
        <v>9</v>
      </c>
      <c r="K16" s="15"/>
      <c r="L16" s="15"/>
      <c r="M16" s="15">
        <v>3</v>
      </c>
      <c r="N16" s="15"/>
      <c r="O16" s="15">
        <v>24</v>
      </c>
      <c r="P16" s="15">
        <f t="shared" si="0"/>
        <v>61</v>
      </c>
      <c r="Q16" s="60">
        <f t="shared" si="1"/>
        <v>35.465116279069797</v>
      </c>
      <c r="R16" s="15">
        <v>15</v>
      </c>
      <c r="S16" s="15">
        <f t="shared" si="2"/>
        <v>76</v>
      </c>
      <c r="T16" s="15">
        <v>1</v>
      </c>
      <c r="U16" s="15">
        <v>8</v>
      </c>
      <c r="V16" s="15"/>
      <c r="W16" s="15">
        <v>4</v>
      </c>
      <c r="X16" s="15"/>
      <c r="Y16" s="15">
        <v>3</v>
      </c>
      <c r="Z16" s="15">
        <v>10</v>
      </c>
      <c r="AA16" s="15">
        <v>2</v>
      </c>
      <c r="AB16" s="15">
        <v>12</v>
      </c>
      <c r="AC16" s="15"/>
      <c r="AD16" s="15"/>
      <c r="AE16" s="15">
        <v>1</v>
      </c>
      <c r="AF16" s="15"/>
      <c r="AG16" s="15">
        <v>22</v>
      </c>
      <c r="AH16" s="15">
        <f t="shared" si="3"/>
        <v>63</v>
      </c>
      <c r="AI16" s="60">
        <f t="shared" si="4"/>
        <v>37.058823529411796</v>
      </c>
      <c r="AJ16" s="15">
        <v>10</v>
      </c>
      <c r="AK16" s="15">
        <f t="shared" si="5"/>
        <v>73</v>
      </c>
      <c r="AL16" s="64">
        <f t="shared" si="6"/>
        <v>36.2619699042408</v>
      </c>
      <c r="AM16" s="34"/>
      <c r="AN16" s="37">
        <v>172</v>
      </c>
      <c r="AO16" s="36">
        <f t="shared" si="7"/>
        <v>172</v>
      </c>
      <c r="AP16" s="37"/>
      <c r="AQ16" s="46">
        <v>1</v>
      </c>
      <c r="AR16" s="36"/>
      <c r="AS16" s="46">
        <v>3</v>
      </c>
      <c r="AT16" s="36">
        <f t="shared" si="8"/>
        <v>172</v>
      </c>
      <c r="AU16" s="46">
        <f t="shared" si="9"/>
        <v>170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0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60"/>
      <c r="AJ17" s="15"/>
      <c r="AK17" s="15"/>
      <c r="AL17" s="64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0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60"/>
      <c r="AJ18" s="15"/>
      <c r="AK18" s="15"/>
      <c r="AL18" s="64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0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60"/>
      <c r="AJ19" s="15"/>
      <c r="AK19" s="15"/>
      <c r="AL19" s="64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6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60"/>
      <c r="AJ20" s="17"/>
      <c r="AK20" s="17"/>
      <c r="AL20" s="65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6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60"/>
      <c r="AJ21" s="15"/>
      <c r="AK21" s="17"/>
      <c r="AL21" s="65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6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60"/>
      <c r="AJ22" s="15"/>
      <c r="AK22" s="17"/>
      <c r="AL22" s="65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6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60"/>
      <c r="AJ23" s="15"/>
      <c r="AK23" s="17"/>
      <c r="AL23" s="65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0"/>
      <c r="AJ24" s="15"/>
      <c r="AK24" s="15"/>
      <c r="AL24" s="64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0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0"/>
      <c r="AJ25" s="15"/>
      <c r="AK25" s="15"/>
      <c r="AL25" s="64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0"/>
      <c r="AJ26" s="15"/>
      <c r="AK26" s="15"/>
      <c r="AL26" s="64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5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0"/>
      <c r="AJ27" s="15"/>
      <c r="AK27" s="15"/>
      <c r="AL27" s="64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5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0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0"/>
      <c r="AJ28" s="15"/>
      <c r="AK28" s="15"/>
      <c r="AL28" s="64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5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0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0"/>
      <c r="AJ29" s="15"/>
      <c r="AK29" s="15"/>
      <c r="AL29" s="64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5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0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60"/>
      <c r="AJ30" s="15"/>
      <c r="AK30" s="15"/>
      <c r="AL30" s="64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2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62"/>
      <c r="AJ31" s="58"/>
      <c r="AK31" s="58"/>
      <c r="AL31" s="66"/>
      <c r="AM31" s="67"/>
      <c r="AN31" s="68"/>
      <c r="AO31" s="72"/>
      <c r="AP31" s="73"/>
      <c r="AQ31" s="74"/>
      <c r="AR31" s="75"/>
      <c r="AS31" s="74"/>
      <c r="AT31" s="72"/>
      <c r="AU31" s="76"/>
      <c r="AV31" s="77"/>
      <c r="AW31" s="58"/>
    </row>
    <row r="32" spans="1:49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62"/>
      <c r="AJ32" s="58"/>
      <c r="AK32" s="58"/>
      <c r="AL32" s="66"/>
      <c r="AM32" s="67"/>
      <c r="AN32" s="68"/>
      <c r="AO32" s="72"/>
      <c r="AP32" s="73"/>
      <c r="AQ32" s="74"/>
      <c r="AR32" s="75"/>
      <c r="AS32" s="74"/>
      <c r="AT32" s="72"/>
      <c r="AU32" s="76"/>
      <c r="AV32" s="77"/>
      <c r="AW32" s="58"/>
    </row>
    <row r="33" spans="1:50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2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62"/>
      <c r="AJ33" s="58"/>
      <c r="AK33" s="58"/>
      <c r="AL33" s="66"/>
      <c r="AM33" s="67"/>
      <c r="AN33" s="68"/>
      <c r="AO33" s="72"/>
      <c r="AP33" s="73"/>
      <c r="AQ33" s="74"/>
      <c r="AR33" s="75"/>
      <c r="AS33" s="74"/>
      <c r="AT33" s="72"/>
      <c r="AU33" s="76"/>
      <c r="AV33" s="77"/>
      <c r="AW33" s="58"/>
    </row>
    <row r="34" spans="1:50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2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/>
      <c r="AJ34" s="58"/>
      <c r="AK34" s="58"/>
      <c r="AL34" s="66"/>
      <c r="AM34" s="67"/>
      <c r="AN34" s="68"/>
      <c r="AO34" s="72"/>
      <c r="AP34" s="73"/>
      <c r="AQ34" s="74"/>
      <c r="AR34" s="75"/>
      <c r="AS34" s="74"/>
      <c r="AT34" s="72"/>
      <c r="AU34" s="76"/>
      <c r="AV34" s="77"/>
      <c r="AW34" s="58"/>
    </row>
    <row r="35" spans="1:50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62"/>
      <c r="AJ35" s="58"/>
      <c r="AK35" s="58"/>
      <c r="AL35" s="66"/>
      <c r="AM35" s="67"/>
      <c r="AN35" s="68"/>
      <c r="AO35" s="72"/>
      <c r="AP35" s="73"/>
      <c r="AQ35" s="74"/>
      <c r="AR35" s="75"/>
      <c r="AS35" s="74"/>
      <c r="AT35" s="72"/>
      <c r="AU35" s="76"/>
      <c r="AV35" s="77"/>
      <c r="AW35" s="58"/>
    </row>
    <row r="36" spans="1:50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/>
      <c r="AJ36" s="58"/>
      <c r="AK36" s="58"/>
      <c r="AL36" s="66"/>
      <c r="AM36" s="67"/>
      <c r="AN36" s="68"/>
      <c r="AO36" s="72"/>
      <c r="AP36" s="73"/>
      <c r="AQ36" s="74"/>
      <c r="AR36" s="75"/>
      <c r="AS36" s="74"/>
      <c r="AT36" s="72"/>
      <c r="AU36" s="76"/>
      <c r="AV36" s="77"/>
      <c r="AW36" s="58"/>
    </row>
    <row r="37" spans="1:50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62"/>
      <c r="AJ37" s="58"/>
      <c r="AK37" s="58"/>
      <c r="AL37" s="66"/>
      <c r="AM37" s="67"/>
      <c r="AN37" s="69"/>
      <c r="AO37" s="78"/>
      <c r="AP37" s="67"/>
      <c r="AQ37" s="77"/>
      <c r="AR37" s="79"/>
      <c r="AS37" s="77"/>
      <c r="AT37" s="78"/>
      <c r="AU37" s="80"/>
      <c r="AV37" s="77"/>
      <c r="AW37" s="58"/>
    </row>
    <row r="38" spans="1:50" ht="2.1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3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3"/>
      <c r="AJ38" s="59"/>
      <c r="AK38" s="59"/>
      <c r="AL38" s="70"/>
      <c r="AM38" s="59"/>
      <c r="AN38" s="71"/>
      <c r="AO38" s="71"/>
      <c r="AP38" s="59"/>
      <c r="AQ38" s="59"/>
      <c r="AR38" s="59"/>
      <c r="AS38" s="59"/>
      <c r="AT38" s="71"/>
      <c r="AU38" s="71"/>
      <c r="AV38" s="59"/>
      <c r="AW38" s="59"/>
    </row>
    <row r="39" spans="1:50">
      <c r="A39" s="58"/>
      <c r="B39" s="58">
        <f t="shared" ref="B39:P39" si="10">SUM(B8:B20)</f>
        <v>2</v>
      </c>
      <c r="C39" s="58">
        <f t="shared" si="10"/>
        <v>76</v>
      </c>
      <c r="D39" s="58">
        <f t="shared" si="10"/>
        <v>0</v>
      </c>
      <c r="E39" s="58">
        <f t="shared" si="10"/>
        <v>29</v>
      </c>
      <c r="F39" s="58">
        <f t="shared" si="10"/>
        <v>4</v>
      </c>
      <c r="G39" s="58">
        <f t="shared" si="10"/>
        <v>9</v>
      </c>
      <c r="H39" s="58">
        <f t="shared" si="10"/>
        <v>169</v>
      </c>
      <c r="I39" s="58">
        <f t="shared" si="10"/>
        <v>18</v>
      </c>
      <c r="J39" s="58">
        <f t="shared" si="10"/>
        <v>37</v>
      </c>
      <c r="K39" s="58">
        <f t="shared" si="10"/>
        <v>0</v>
      </c>
      <c r="L39" s="58">
        <f t="shared" si="10"/>
        <v>0</v>
      </c>
      <c r="M39" s="58">
        <f t="shared" si="10"/>
        <v>17</v>
      </c>
      <c r="N39" s="58">
        <f t="shared" si="10"/>
        <v>0</v>
      </c>
      <c r="O39" s="58">
        <f t="shared" si="10"/>
        <v>255</v>
      </c>
      <c r="P39" s="58">
        <f t="shared" si="10"/>
        <v>616</v>
      </c>
      <c r="Q39" s="62">
        <f>IF(P39=0,0,(P39/AT39)*100)</f>
        <v>31.332655137334701</v>
      </c>
      <c r="R39" s="58">
        <f t="shared" ref="R39:AH39" si="11">SUM(R8:R20)</f>
        <v>156</v>
      </c>
      <c r="S39" s="58">
        <f t="shared" si="11"/>
        <v>772</v>
      </c>
      <c r="T39" s="58">
        <f t="shared" si="11"/>
        <v>3</v>
      </c>
      <c r="U39" s="58">
        <f t="shared" si="11"/>
        <v>56</v>
      </c>
      <c r="V39" s="58">
        <f t="shared" si="11"/>
        <v>0</v>
      </c>
      <c r="W39" s="58">
        <f t="shared" si="11"/>
        <v>40</v>
      </c>
      <c r="X39" s="58">
        <f t="shared" si="11"/>
        <v>5</v>
      </c>
      <c r="Y39" s="58">
        <f t="shared" si="11"/>
        <v>10</v>
      </c>
      <c r="Z39" s="58">
        <f t="shared" si="11"/>
        <v>172</v>
      </c>
      <c r="AA39" s="58">
        <f t="shared" si="11"/>
        <v>31</v>
      </c>
      <c r="AB39" s="58">
        <f t="shared" si="11"/>
        <v>41</v>
      </c>
      <c r="AC39" s="58">
        <f t="shared" si="11"/>
        <v>2</v>
      </c>
      <c r="AD39" s="58">
        <f t="shared" si="11"/>
        <v>0</v>
      </c>
      <c r="AE39" s="58">
        <f t="shared" si="11"/>
        <v>5</v>
      </c>
      <c r="AF39" s="58">
        <f t="shared" si="11"/>
        <v>0</v>
      </c>
      <c r="AG39" s="58">
        <f t="shared" si="11"/>
        <v>261</v>
      </c>
      <c r="AH39" s="58">
        <f t="shared" si="11"/>
        <v>626</v>
      </c>
      <c r="AI39" s="60">
        <f>IF(AH39=0,0,(AH39/AU39)*100)</f>
        <v>31.9224885262621</v>
      </c>
      <c r="AJ39" s="58">
        <f t="shared" ref="AJ39:AM39" si="12">SUM(AJ8:AJ20)</f>
        <v>140</v>
      </c>
      <c r="AK39" s="58">
        <f t="shared" si="12"/>
        <v>766</v>
      </c>
      <c r="AL39" s="66">
        <f>(Q39+AI39)/2</f>
        <v>31.627571831798399</v>
      </c>
      <c r="AM39" s="67">
        <f t="shared" si="12"/>
        <v>0</v>
      </c>
      <c r="AN39" s="69">
        <f>SUM(AN8:AN37)</f>
        <v>1966</v>
      </c>
      <c r="AO39" s="69">
        <f>SUM(AO8:AO37)</f>
        <v>1966</v>
      </c>
      <c r="AP39" s="67">
        <f t="shared" ref="AP39:AS39" si="13">SUM(AP7:AP20)</f>
        <v>0</v>
      </c>
      <c r="AQ39" s="77">
        <f t="shared" si="13"/>
        <v>6</v>
      </c>
      <c r="AR39" s="79">
        <f t="shared" si="13"/>
        <v>0</v>
      </c>
      <c r="AS39" s="79">
        <f t="shared" si="13"/>
        <v>11</v>
      </c>
      <c r="AT39" s="69">
        <f>SUM(AT8:AT37)</f>
        <v>1966</v>
      </c>
      <c r="AU39" s="80">
        <f>SUM(AU8:AU37)</f>
        <v>1961</v>
      </c>
      <c r="AV39" s="77"/>
      <c r="AW39" s="58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5</v>
      </c>
      <c r="C42" s="10">
        <f t="shared" ref="C42:O42" si="14">C39+U39</f>
        <v>132</v>
      </c>
      <c r="D42" s="10">
        <f t="shared" si="14"/>
        <v>0</v>
      </c>
      <c r="E42" s="10">
        <f t="shared" si="14"/>
        <v>69</v>
      </c>
      <c r="F42" s="10">
        <f t="shared" si="14"/>
        <v>9</v>
      </c>
      <c r="G42" s="10">
        <f t="shared" si="14"/>
        <v>19</v>
      </c>
      <c r="H42" s="10">
        <f t="shared" si="14"/>
        <v>341</v>
      </c>
      <c r="I42" s="10">
        <f t="shared" si="14"/>
        <v>49</v>
      </c>
      <c r="J42" s="10">
        <f t="shared" si="14"/>
        <v>78</v>
      </c>
      <c r="K42" s="10">
        <f t="shared" si="14"/>
        <v>2</v>
      </c>
      <c r="L42" s="10">
        <f t="shared" si="14"/>
        <v>0</v>
      </c>
      <c r="M42" s="10">
        <f t="shared" si="14"/>
        <v>22</v>
      </c>
      <c r="N42" s="10">
        <f t="shared" si="14"/>
        <v>0</v>
      </c>
      <c r="O42" s="10">
        <f t="shared" si="14"/>
        <v>516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.25" right="1.5" top="1" bottom="1" header="0.5" footer="0.5"/>
  <pageSetup paperSize="5" scale="74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X43"/>
  <sheetViews>
    <sheetView workbookViewId="0">
      <pane xSplit="1" ySplit="6" topLeftCell="N13" activePane="bottomRight" state="frozen"/>
      <selection pane="topRight"/>
      <selection pane="bottomLeft"/>
      <selection pane="bottomRight" activeCell="AQ3" sqref="AQ3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5.15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3</v>
      </c>
      <c r="AO2" s="86"/>
      <c r="AP2" s="86"/>
      <c r="AQ2" s="92" t="s">
        <v>48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9</v>
      </c>
      <c r="D8" s="15"/>
      <c r="E8" s="15">
        <v>5</v>
      </c>
      <c r="F8" s="15"/>
      <c r="G8" s="15"/>
      <c r="H8" s="15">
        <v>44</v>
      </c>
      <c r="I8" s="15">
        <v>3</v>
      </c>
      <c r="J8" s="15">
        <v>2</v>
      </c>
      <c r="K8" s="15"/>
      <c r="L8" s="15"/>
      <c r="M8" s="15">
        <v>2</v>
      </c>
      <c r="N8" s="15"/>
      <c r="O8" s="15">
        <v>20</v>
      </c>
      <c r="P8" s="15">
        <f t="shared" ref="P8:P16" si="0">SUM(B8:O8)</f>
        <v>85</v>
      </c>
      <c r="Q8" s="60">
        <f t="shared" ref="Q8:Q16" si="1">IF(P8=0,0,(P8/AT8)*100)</f>
        <v>26.234567901234598</v>
      </c>
      <c r="R8" s="15">
        <v>10</v>
      </c>
      <c r="S8" s="15">
        <f t="shared" ref="S8:S16" si="2">P8+R8</f>
        <v>95</v>
      </c>
      <c r="T8" s="15"/>
      <c r="U8" s="15">
        <v>10</v>
      </c>
      <c r="V8" s="15"/>
      <c r="W8" s="15">
        <v>2</v>
      </c>
      <c r="X8" s="15"/>
      <c r="Y8" s="15"/>
      <c r="Z8" s="15">
        <v>41</v>
      </c>
      <c r="AA8" s="15">
        <v>4</v>
      </c>
      <c r="AB8" s="15">
        <v>4</v>
      </c>
      <c r="AC8" s="15"/>
      <c r="AD8" s="15"/>
      <c r="AE8" s="15"/>
      <c r="AF8" s="15"/>
      <c r="AG8" s="15">
        <v>19</v>
      </c>
      <c r="AH8" s="15">
        <f t="shared" ref="AH8:AH16" si="3">SUM(T8:AG8)</f>
        <v>80</v>
      </c>
      <c r="AI8" s="60">
        <f t="shared" ref="AI8:AI16" si="4">IF(AH8=0,0,(AH8/AU8)*100)</f>
        <v>24.8447204968944</v>
      </c>
      <c r="AJ8" s="15">
        <v>13</v>
      </c>
      <c r="AK8" s="15">
        <f t="shared" ref="AK8:AK16" si="5">AH8+AJ8</f>
        <v>93</v>
      </c>
      <c r="AL8" s="64">
        <f t="shared" ref="AL8:AL16" si="6">(Q8+AI8)/2</f>
        <v>25.539644199064501</v>
      </c>
      <c r="AM8" s="34"/>
      <c r="AN8" s="37">
        <v>324</v>
      </c>
      <c r="AO8" s="36">
        <f t="shared" ref="AO8:AO16" si="7">AN8</f>
        <v>324</v>
      </c>
      <c r="AP8" s="37"/>
      <c r="AQ8" s="46">
        <v>5</v>
      </c>
      <c r="AR8" s="36"/>
      <c r="AS8" s="46">
        <v>7</v>
      </c>
      <c r="AT8" s="36">
        <f t="shared" ref="AT8:AT16" si="8">AN8+AP8-AR8</f>
        <v>324</v>
      </c>
      <c r="AU8" s="46">
        <f t="shared" ref="AU8:AU16" si="9">AT8+AQ8-AS8</f>
        <v>322</v>
      </c>
      <c r="AV8" s="45"/>
      <c r="AW8" s="15"/>
    </row>
    <row r="9" spans="1:50">
      <c r="A9" s="16">
        <v>2</v>
      </c>
      <c r="B9" s="15"/>
      <c r="C9" s="15">
        <v>8</v>
      </c>
      <c r="D9" s="15"/>
      <c r="E9" s="15">
        <v>3</v>
      </c>
      <c r="F9" s="15">
        <v>3</v>
      </c>
      <c r="G9" s="15"/>
      <c r="H9" s="15">
        <v>5</v>
      </c>
      <c r="I9" s="15">
        <v>1</v>
      </c>
      <c r="J9" s="15">
        <v>2</v>
      </c>
      <c r="K9" s="15"/>
      <c r="L9" s="15"/>
      <c r="M9" s="15">
        <v>4</v>
      </c>
      <c r="N9" s="15"/>
      <c r="O9" s="15">
        <v>58</v>
      </c>
      <c r="P9" s="15">
        <f t="shared" si="0"/>
        <v>84</v>
      </c>
      <c r="Q9" s="60">
        <f t="shared" si="1"/>
        <v>38.181818181818201</v>
      </c>
      <c r="R9" s="15">
        <v>10</v>
      </c>
      <c r="S9" s="15">
        <f t="shared" si="2"/>
        <v>94</v>
      </c>
      <c r="T9" s="15"/>
      <c r="U9" s="15">
        <v>5</v>
      </c>
      <c r="V9" s="15"/>
      <c r="W9" s="15">
        <v>4</v>
      </c>
      <c r="X9" s="15">
        <v>3</v>
      </c>
      <c r="Y9" s="15"/>
      <c r="Z9" s="15">
        <v>5</v>
      </c>
      <c r="AA9" s="15">
        <v>2</v>
      </c>
      <c r="AB9" s="15">
        <v>3</v>
      </c>
      <c r="AC9" s="15"/>
      <c r="AD9" s="15"/>
      <c r="AE9" s="15"/>
      <c r="AF9" s="15"/>
      <c r="AG9" s="15">
        <v>54</v>
      </c>
      <c r="AH9" s="15">
        <f t="shared" si="3"/>
        <v>76</v>
      </c>
      <c r="AI9" s="60">
        <f t="shared" si="4"/>
        <v>34.703196347031998</v>
      </c>
      <c r="AJ9" s="15">
        <v>11</v>
      </c>
      <c r="AK9" s="15">
        <f t="shared" si="5"/>
        <v>87</v>
      </c>
      <c r="AL9" s="64">
        <f t="shared" si="6"/>
        <v>36.442507264425103</v>
      </c>
      <c r="AM9" s="34"/>
      <c r="AN9" s="37">
        <v>220</v>
      </c>
      <c r="AO9" s="36">
        <f t="shared" si="7"/>
        <v>220</v>
      </c>
      <c r="AP9" s="37"/>
      <c r="AQ9" s="46"/>
      <c r="AR9" s="36"/>
      <c r="AS9" s="46">
        <v>1</v>
      </c>
      <c r="AT9" s="36">
        <f t="shared" si="8"/>
        <v>220</v>
      </c>
      <c r="AU9" s="46">
        <f t="shared" si="9"/>
        <v>219</v>
      </c>
      <c r="AV9" s="45"/>
      <c r="AW9" s="15"/>
    </row>
    <row r="10" spans="1:50">
      <c r="A10" s="16">
        <v>3</v>
      </c>
      <c r="B10" s="15"/>
      <c r="C10" s="15">
        <v>12</v>
      </c>
      <c r="D10" s="15"/>
      <c r="E10" s="15">
        <v>5</v>
      </c>
      <c r="F10" s="15"/>
      <c r="G10" s="15"/>
      <c r="H10" s="15">
        <v>5</v>
      </c>
      <c r="I10" s="15"/>
      <c r="J10" s="15"/>
      <c r="K10" s="15"/>
      <c r="L10" s="15"/>
      <c r="M10" s="15">
        <v>1</v>
      </c>
      <c r="N10" s="15"/>
      <c r="O10" s="15">
        <v>42</v>
      </c>
      <c r="P10" s="15">
        <f t="shared" si="0"/>
        <v>65</v>
      </c>
      <c r="Q10" s="60">
        <f t="shared" si="1"/>
        <v>26.748971193415599</v>
      </c>
      <c r="R10" s="15">
        <v>15</v>
      </c>
      <c r="S10" s="15">
        <f t="shared" si="2"/>
        <v>80</v>
      </c>
      <c r="T10" s="15"/>
      <c r="U10" s="15">
        <v>9</v>
      </c>
      <c r="V10" s="15"/>
      <c r="W10" s="15">
        <v>3</v>
      </c>
      <c r="X10" s="15">
        <v>1</v>
      </c>
      <c r="Y10" s="15">
        <v>3</v>
      </c>
      <c r="Z10" s="15">
        <v>5</v>
      </c>
      <c r="AA10" s="15">
        <v>1</v>
      </c>
      <c r="AB10" s="15"/>
      <c r="AC10" s="15"/>
      <c r="AD10" s="15"/>
      <c r="AE10" s="15"/>
      <c r="AF10" s="15"/>
      <c r="AG10" s="15">
        <v>54</v>
      </c>
      <c r="AH10" s="15">
        <f t="shared" si="3"/>
        <v>76</v>
      </c>
      <c r="AI10" s="60">
        <f t="shared" si="4"/>
        <v>31.1475409836066</v>
      </c>
      <c r="AJ10" s="15">
        <v>11</v>
      </c>
      <c r="AK10" s="15">
        <f t="shared" si="5"/>
        <v>87</v>
      </c>
      <c r="AL10" s="64">
        <f t="shared" si="6"/>
        <v>28.948256088511101</v>
      </c>
      <c r="AM10" s="34"/>
      <c r="AN10" s="37">
        <v>243</v>
      </c>
      <c r="AO10" s="36">
        <f t="shared" si="7"/>
        <v>243</v>
      </c>
      <c r="AP10" s="37"/>
      <c r="AQ10" s="46">
        <v>3</v>
      </c>
      <c r="AR10" s="36"/>
      <c r="AS10" s="46">
        <v>2</v>
      </c>
      <c r="AT10" s="36">
        <f t="shared" si="8"/>
        <v>243</v>
      </c>
      <c r="AU10" s="46">
        <f t="shared" si="9"/>
        <v>244</v>
      </c>
      <c r="AV10" s="45"/>
      <c r="AW10" s="15"/>
    </row>
    <row r="11" spans="1:50">
      <c r="A11" s="16">
        <v>4</v>
      </c>
      <c r="B11" s="15"/>
      <c r="C11" s="15">
        <v>8</v>
      </c>
      <c r="D11" s="15"/>
      <c r="E11" s="15">
        <v>2</v>
      </c>
      <c r="F11" s="15"/>
      <c r="G11" s="15">
        <v>1</v>
      </c>
      <c r="H11" s="15">
        <v>9</v>
      </c>
      <c r="I11" s="15">
        <v>1</v>
      </c>
      <c r="J11" s="15">
        <v>5</v>
      </c>
      <c r="K11" s="15"/>
      <c r="L11" s="15"/>
      <c r="M11" s="15">
        <v>4</v>
      </c>
      <c r="N11" s="15"/>
      <c r="O11" s="15">
        <v>20</v>
      </c>
      <c r="P11" s="15">
        <f t="shared" si="0"/>
        <v>50</v>
      </c>
      <c r="Q11" s="60">
        <f t="shared" si="1"/>
        <v>27.6243093922652</v>
      </c>
      <c r="R11" s="15">
        <v>13</v>
      </c>
      <c r="S11" s="15">
        <f t="shared" si="2"/>
        <v>63</v>
      </c>
      <c r="T11" s="15"/>
      <c r="U11" s="15">
        <v>6</v>
      </c>
      <c r="V11" s="15"/>
      <c r="W11" s="15">
        <v>1</v>
      </c>
      <c r="X11" s="15"/>
      <c r="Y11" s="15">
        <v>2</v>
      </c>
      <c r="Z11" s="15">
        <v>10</v>
      </c>
      <c r="AA11" s="15">
        <v>1</v>
      </c>
      <c r="AB11" s="15">
        <v>5</v>
      </c>
      <c r="AC11" s="15"/>
      <c r="AD11" s="15"/>
      <c r="AE11" s="15"/>
      <c r="AF11" s="15"/>
      <c r="AG11" s="15">
        <v>23</v>
      </c>
      <c r="AH11" s="15">
        <f t="shared" si="3"/>
        <v>48</v>
      </c>
      <c r="AI11" s="60">
        <f t="shared" si="4"/>
        <v>27.428571428571399</v>
      </c>
      <c r="AJ11" s="15">
        <v>10</v>
      </c>
      <c r="AK11" s="15">
        <f t="shared" si="5"/>
        <v>58</v>
      </c>
      <c r="AL11" s="64">
        <f t="shared" si="6"/>
        <v>27.526440410418299</v>
      </c>
      <c r="AM11" s="34"/>
      <c r="AN11" s="37">
        <v>181</v>
      </c>
      <c r="AO11" s="36">
        <f t="shared" si="7"/>
        <v>181</v>
      </c>
      <c r="AP11" s="37"/>
      <c r="AQ11" s="46"/>
      <c r="AR11" s="36"/>
      <c r="AS11" s="46">
        <v>6</v>
      </c>
      <c r="AT11" s="36">
        <f t="shared" si="8"/>
        <v>181</v>
      </c>
      <c r="AU11" s="46">
        <f t="shared" si="9"/>
        <v>175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3</v>
      </c>
      <c r="K12" s="15"/>
      <c r="L12" s="15"/>
      <c r="M12" s="15">
        <v>3</v>
      </c>
      <c r="N12" s="15"/>
      <c r="O12" s="15">
        <v>19</v>
      </c>
      <c r="P12" s="15">
        <f t="shared" si="0"/>
        <v>62</v>
      </c>
      <c r="Q12" s="60">
        <f t="shared" si="1"/>
        <v>24.8</v>
      </c>
      <c r="R12" s="15">
        <v>18</v>
      </c>
      <c r="S12" s="15">
        <f t="shared" si="2"/>
        <v>80</v>
      </c>
      <c r="T12" s="15"/>
      <c r="U12" s="15">
        <v>7</v>
      </c>
      <c r="V12" s="15"/>
      <c r="W12" s="15">
        <v>3</v>
      </c>
      <c r="X12" s="15"/>
      <c r="Y12" s="15"/>
      <c r="Z12" s="15">
        <v>21</v>
      </c>
      <c r="AA12" s="15">
        <v>3</v>
      </c>
      <c r="AB12" s="15">
        <v>2</v>
      </c>
      <c r="AC12" s="15"/>
      <c r="AD12" s="15"/>
      <c r="AE12" s="15"/>
      <c r="AF12" s="15"/>
      <c r="AG12" s="15">
        <v>20</v>
      </c>
      <c r="AH12" s="15">
        <f t="shared" si="3"/>
        <v>56</v>
      </c>
      <c r="AI12" s="60">
        <f t="shared" si="4"/>
        <v>22.310756972111601</v>
      </c>
      <c r="AJ12" s="15">
        <v>18</v>
      </c>
      <c r="AK12" s="15">
        <f t="shared" si="5"/>
        <v>74</v>
      </c>
      <c r="AL12" s="64">
        <f t="shared" si="6"/>
        <v>23.555378486055801</v>
      </c>
      <c r="AM12" s="34"/>
      <c r="AN12" s="37">
        <v>250</v>
      </c>
      <c r="AO12" s="36">
        <f t="shared" si="7"/>
        <v>250</v>
      </c>
      <c r="AP12" s="37"/>
      <c r="AQ12" s="46">
        <v>5</v>
      </c>
      <c r="AR12" s="36"/>
      <c r="AS12" s="46">
        <v>4</v>
      </c>
      <c r="AT12" s="36">
        <f t="shared" si="8"/>
        <v>250</v>
      </c>
      <c r="AU12" s="46">
        <f t="shared" si="9"/>
        <v>251</v>
      </c>
      <c r="AV12" s="45"/>
      <c r="AW12" s="15"/>
    </row>
    <row r="13" spans="1:50">
      <c r="A13" s="16">
        <v>6</v>
      </c>
      <c r="B13" s="15"/>
      <c r="C13" s="15">
        <v>10</v>
      </c>
      <c r="D13" s="15"/>
      <c r="E13" s="15">
        <v>3</v>
      </c>
      <c r="F13" s="15"/>
      <c r="G13" s="15">
        <v>2</v>
      </c>
      <c r="H13" s="15">
        <v>28</v>
      </c>
      <c r="I13" s="15">
        <v>3</v>
      </c>
      <c r="J13" s="15">
        <v>4</v>
      </c>
      <c r="K13" s="15"/>
      <c r="L13" s="15"/>
      <c r="M13" s="15"/>
      <c r="N13" s="15"/>
      <c r="O13" s="15">
        <v>11</v>
      </c>
      <c r="P13" s="15">
        <f t="shared" si="0"/>
        <v>61</v>
      </c>
      <c r="Q13" s="60">
        <f t="shared" si="1"/>
        <v>29.756097560975601</v>
      </c>
      <c r="R13" s="15">
        <v>13</v>
      </c>
      <c r="S13" s="15">
        <f t="shared" si="2"/>
        <v>74</v>
      </c>
      <c r="T13" s="15"/>
      <c r="U13" s="15">
        <v>7</v>
      </c>
      <c r="V13" s="15"/>
      <c r="W13" s="15">
        <v>1</v>
      </c>
      <c r="X13" s="15"/>
      <c r="Y13" s="15">
        <v>1</v>
      </c>
      <c r="Z13" s="15">
        <v>23</v>
      </c>
      <c r="AA13" s="15">
        <v>2</v>
      </c>
      <c r="AB13" s="15">
        <v>1</v>
      </c>
      <c r="AC13" s="15"/>
      <c r="AD13" s="15"/>
      <c r="AE13" s="15"/>
      <c r="AF13" s="15"/>
      <c r="AG13" s="15">
        <v>11</v>
      </c>
      <c r="AH13" s="15">
        <f t="shared" si="3"/>
        <v>46</v>
      </c>
      <c r="AI13" s="60">
        <f t="shared" si="4"/>
        <v>22.7722772277228</v>
      </c>
      <c r="AJ13" s="15">
        <v>19</v>
      </c>
      <c r="AK13" s="15">
        <f t="shared" si="5"/>
        <v>65</v>
      </c>
      <c r="AL13" s="64">
        <f t="shared" si="6"/>
        <v>26.2641873943492</v>
      </c>
      <c r="AM13" s="34"/>
      <c r="AN13" s="37">
        <v>205</v>
      </c>
      <c r="AO13" s="36">
        <f t="shared" si="7"/>
        <v>205</v>
      </c>
      <c r="AP13" s="37"/>
      <c r="AQ13" s="46"/>
      <c r="AR13" s="36"/>
      <c r="AS13" s="46">
        <v>3</v>
      </c>
      <c r="AT13" s="36">
        <f t="shared" si="8"/>
        <v>205</v>
      </c>
      <c r="AU13" s="46">
        <f t="shared" si="9"/>
        <v>202</v>
      </c>
      <c r="AV13" s="45"/>
      <c r="AW13" s="15"/>
    </row>
    <row r="14" spans="1:50">
      <c r="A14" s="16">
        <v>7</v>
      </c>
      <c r="B14" s="15"/>
      <c r="C14" s="15">
        <v>11</v>
      </c>
      <c r="D14" s="15"/>
      <c r="E14" s="15">
        <v>8</v>
      </c>
      <c r="F14" s="15"/>
      <c r="G14" s="15">
        <v>2</v>
      </c>
      <c r="H14" s="15">
        <v>14</v>
      </c>
      <c r="I14" s="15"/>
      <c r="J14" s="15">
        <v>6</v>
      </c>
      <c r="K14" s="15"/>
      <c r="L14" s="15"/>
      <c r="M14" s="15">
        <v>4</v>
      </c>
      <c r="N14" s="15"/>
      <c r="O14" s="15">
        <v>23</v>
      </c>
      <c r="P14" s="15">
        <f t="shared" si="0"/>
        <v>68</v>
      </c>
      <c r="Q14" s="60">
        <f t="shared" si="1"/>
        <v>35.789473684210499</v>
      </c>
      <c r="R14" s="15">
        <v>37</v>
      </c>
      <c r="S14" s="15">
        <f t="shared" si="2"/>
        <v>105</v>
      </c>
      <c r="T14" s="15"/>
      <c r="U14" s="15">
        <v>7</v>
      </c>
      <c r="V14" s="15"/>
      <c r="W14" s="15">
        <v>4</v>
      </c>
      <c r="X14" s="15"/>
      <c r="Y14" s="15">
        <v>1</v>
      </c>
      <c r="Z14" s="15">
        <v>12</v>
      </c>
      <c r="AA14" s="15">
        <v>3</v>
      </c>
      <c r="AB14" s="15">
        <v>6</v>
      </c>
      <c r="AC14" s="15"/>
      <c r="AD14" s="15"/>
      <c r="AE14" s="15"/>
      <c r="AF14" s="15"/>
      <c r="AG14" s="15">
        <v>26</v>
      </c>
      <c r="AH14" s="15">
        <f t="shared" si="3"/>
        <v>59</v>
      </c>
      <c r="AI14" s="60">
        <f t="shared" si="4"/>
        <v>31.3829787234043</v>
      </c>
      <c r="AJ14" s="15">
        <v>33</v>
      </c>
      <c r="AK14" s="15">
        <f t="shared" si="5"/>
        <v>92</v>
      </c>
      <c r="AL14" s="64">
        <f t="shared" si="6"/>
        <v>33.586226203807399</v>
      </c>
      <c r="AM14" s="34"/>
      <c r="AN14" s="37">
        <v>190</v>
      </c>
      <c r="AO14" s="36">
        <f t="shared" si="7"/>
        <v>190</v>
      </c>
      <c r="AP14" s="37"/>
      <c r="AQ14" s="46">
        <v>2</v>
      </c>
      <c r="AR14" s="36"/>
      <c r="AS14" s="46">
        <v>4</v>
      </c>
      <c r="AT14" s="36">
        <f t="shared" si="8"/>
        <v>190</v>
      </c>
      <c r="AU14" s="46">
        <f t="shared" si="9"/>
        <v>188</v>
      </c>
      <c r="AV14" s="45"/>
      <c r="AW14" s="15"/>
    </row>
    <row r="15" spans="1:50">
      <c r="A15" s="16">
        <v>8</v>
      </c>
      <c r="B15" s="15"/>
      <c r="C15" s="15">
        <v>5</v>
      </c>
      <c r="D15" s="15"/>
      <c r="E15" s="15">
        <v>1</v>
      </c>
      <c r="F15" s="15"/>
      <c r="G15" s="15"/>
      <c r="H15" s="15">
        <v>36</v>
      </c>
      <c r="I15" s="15">
        <v>1</v>
      </c>
      <c r="J15" s="15">
        <v>4</v>
      </c>
      <c r="K15" s="15"/>
      <c r="L15" s="15"/>
      <c r="M15" s="15"/>
      <c r="N15" s="15"/>
      <c r="O15" s="15">
        <v>11</v>
      </c>
      <c r="P15" s="15">
        <f t="shared" si="0"/>
        <v>58</v>
      </c>
      <c r="Q15" s="60">
        <f t="shared" si="1"/>
        <v>30.851063829787201</v>
      </c>
      <c r="R15" s="15">
        <v>4</v>
      </c>
      <c r="S15" s="15">
        <f t="shared" si="2"/>
        <v>62</v>
      </c>
      <c r="T15" s="15"/>
      <c r="U15" s="15">
        <v>6</v>
      </c>
      <c r="V15" s="15"/>
      <c r="W15" s="15">
        <v>4</v>
      </c>
      <c r="X15" s="15"/>
      <c r="Y15" s="15"/>
      <c r="Z15" s="15">
        <v>32</v>
      </c>
      <c r="AA15" s="15">
        <v>4</v>
      </c>
      <c r="AB15" s="15"/>
      <c r="AC15" s="15"/>
      <c r="AD15" s="15"/>
      <c r="AE15" s="15"/>
      <c r="AF15" s="15"/>
      <c r="AG15" s="15">
        <v>13</v>
      </c>
      <c r="AH15" s="15">
        <f t="shared" si="3"/>
        <v>59</v>
      </c>
      <c r="AI15" s="60">
        <f t="shared" si="4"/>
        <v>31.550802139037401</v>
      </c>
      <c r="AJ15" s="15">
        <v>4</v>
      </c>
      <c r="AK15" s="15">
        <f t="shared" si="5"/>
        <v>63</v>
      </c>
      <c r="AL15" s="64">
        <f t="shared" si="6"/>
        <v>31.200932984412301</v>
      </c>
      <c r="AM15" s="34"/>
      <c r="AN15" s="81">
        <v>188</v>
      </c>
      <c r="AO15" s="36">
        <f t="shared" si="7"/>
        <v>188</v>
      </c>
      <c r="AP15" s="37"/>
      <c r="AQ15" s="46">
        <v>1</v>
      </c>
      <c r="AR15" s="36"/>
      <c r="AS15" s="46">
        <v>2</v>
      </c>
      <c r="AT15" s="36">
        <f t="shared" si="8"/>
        <v>188</v>
      </c>
      <c r="AU15" s="46">
        <f t="shared" si="9"/>
        <v>187</v>
      </c>
      <c r="AV15" s="45"/>
      <c r="AW15" s="15"/>
    </row>
    <row r="16" spans="1:50">
      <c r="A16" s="16">
        <v>9</v>
      </c>
      <c r="B16" s="15">
        <v>1</v>
      </c>
      <c r="C16" s="15">
        <v>11</v>
      </c>
      <c r="D16" s="15">
        <v>0</v>
      </c>
      <c r="E16" s="15">
        <v>4</v>
      </c>
      <c r="F16" s="15">
        <v>0</v>
      </c>
      <c r="G16" s="15">
        <v>0</v>
      </c>
      <c r="H16" s="15">
        <v>6</v>
      </c>
      <c r="I16" s="15">
        <v>4</v>
      </c>
      <c r="J16" s="15">
        <v>11</v>
      </c>
      <c r="K16" s="15">
        <v>0</v>
      </c>
      <c r="L16" s="15">
        <v>0</v>
      </c>
      <c r="M16" s="15">
        <v>3</v>
      </c>
      <c r="N16" s="15">
        <v>0</v>
      </c>
      <c r="O16" s="15">
        <v>29</v>
      </c>
      <c r="P16" s="15">
        <f t="shared" si="0"/>
        <v>69</v>
      </c>
      <c r="Q16" s="60">
        <f t="shared" si="1"/>
        <v>42.0731707317073</v>
      </c>
      <c r="R16" s="15">
        <v>10</v>
      </c>
      <c r="S16" s="15">
        <f t="shared" si="2"/>
        <v>79</v>
      </c>
      <c r="T16" s="15">
        <v>1</v>
      </c>
      <c r="U16" s="15">
        <v>8</v>
      </c>
      <c r="V16" s="15">
        <v>0</v>
      </c>
      <c r="W16" s="15">
        <v>4</v>
      </c>
      <c r="X16" s="15">
        <v>0</v>
      </c>
      <c r="Y16" s="15">
        <v>3</v>
      </c>
      <c r="Z16" s="15">
        <v>10</v>
      </c>
      <c r="AA16" s="15">
        <v>2</v>
      </c>
      <c r="AB16" s="15">
        <v>12</v>
      </c>
      <c r="AC16" s="15">
        <v>0</v>
      </c>
      <c r="AD16" s="15">
        <v>0</v>
      </c>
      <c r="AE16" s="15">
        <v>1</v>
      </c>
      <c r="AF16" s="15">
        <v>0</v>
      </c>
      <c r="AG16" s="15">
        <v>22</v>
      </c>
      <c r="AH16" s="15">
        <f t="shared" si="3"/>
        <v>63</v>
      </c>
      <c r="AI16" s="60">
        <f t="shared" si="4"/>
        <v>38.650306748466299</v>
      </c>
      <c r="AJ16" s="15">
        <v>10</v>
      </c>
      <c r="AK16" s="15">
        <f t="shared" si="5"/>
        <v>73</v>
      </c>
      <c r="AL16" s="64">
        <f t="shared" si="6"/>
        <v>40.3617387400868</v>
      </c>
      <c r="AM16" s="34"/>
      <c r="AN16" s="81">
        <v>164</v>
      </c>
      <c r="AO16" s="36">
        <f t="shared" si="7"/>
        <v>164</v>
      </c>
      <c r="AP16" s="37"/>
      <c r="AQ16" s="46"/>
      <c r="AR16" s="36"/>
      <c r="AS16" s="46">
        <v>1</v>
      </c>
      <c r="AT16" s="36">
        <f t="shared" si="8"/>
        <v>164</v>
      </c>
      <c r="AU16" s="46">
        <f t="shared" si="9"/>
        <v>163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0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60"/>
      <c r="AJ17" s="15"/>
      <c r="AK17" s="15"/>
      <c r="AL17" s="64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0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60"/>
      <c r="AJ18" s="15"/>
      <c r="AK18" s="15"/>
      <c r="AL18" s="64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0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60"/>
      <c r="AJ19" s="15"/>
      <c r="AK19" s="15"/>
      <c r="AL19" s="64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6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60"/>
      <c r="AJ20" s="17"/>
      <c r="AK20" s="17"/>
      <c r="AL20" s="65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6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60"/>
      <c r="AJ21" s="15"/>
      <c r="AK21" s="17"/>
      <c r="AL21" s="65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6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60"/>
      <c r="AJ22" s="15"/>
      <c r="AK22" s="17"/>
      <c r="AL22" s="65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6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60"/>
      <c r="AJ23" s="15"/>
      <c r="AK23" s="17"/>
      <c r="AL23" s="65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0"/>
      <c r="AJ24" s="15"/>
      <c r="AK24" s="15"/>
      <c r="AL24" s="64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0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0"/>
      <c r="AJ25" s="15"/>
      <c r="AK25" s="15"/>
      <c r="AL25" s="64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0"/>
      <c r="AJ26" s="15"/>
      <c r="AK26" s="15"/>
      <c r="AL26" s="64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5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0"/>
      <c r="AJ27" s="15"/>
      <c r="AK27" s="15"/>
      <c r="AL27" s="64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5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0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0"/>
      <c r="AJ28" s="15"/>
      <c r="AK28" s="15"/>
      <c r="AL28" s="64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5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0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0"/>
      <c r="AJ29" s="15"/>
      <c r="AK29" s="15"/>
      <c r="AL29" s="64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5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0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60"/>
      <c r="AJ30" s="15"/>
      <c r="AK30" s="15"/>
      <c r="AL30" s="64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2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62"/>
      <c r="AJ31" s="58"/>
      <c r="AK31" s="58"/>
      <c r="AL31" s="66"/>
      <c r="AM31" s="67"/>
      <c r="AN31" s="68"/>
      <c r="AO31" s="72"/>
      <c r="AP31" s="73"/>
      <c r="AQ31" s="74"/>
      <c r="AR31" s="75"/>
      <c r="AS31" s="74"/>
      <c r="AT31" s="72"/>
      <c r="AU31" s="76"/>
      <c r="AV31" s="77"/>
      <c r="AW31" s="58"/>
    </row>
    <row r="32" spans="1:49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62"/>
      <c r="AJ32" s="58"/>
      <c r="AK32" s="58"/>
      <c r="AL32" s="66"/>
      <c r="AM32" s="67"/>
      <c r="AN32" s="68"/>
      <c r="AO32" s="72"/>
      <c r="AP32" s="73"/>
      <c r="AQ32" s="74"/>
      <c r="AR32" s="75"/>
      <c r="AS32" s="74"/>
      <c r="AT32" s="72"/>
      <c r="AU32" s="76"/>
      <c r="AV32" s="77"/>
      <c r="AW32" s="58"/>
    </row>
    <row r="33" spans="1:50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2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62"/>
      <c r="AJ33" s="58"/>
      <c r="AK33" s="58"/>
      <c r="AL33" s="66"/>
      <c r="AM33" s="67"/>
      <c r="AN33" s="68"/>
      <c r="AO33" s="72"/>
      <c r="AP33" s="73"/>
      <c r="AQ33" s="74"/>
      <c r="AR33" s="75"/>
      <c r="AS33" s="74"/>
      <c r="AT33" s="72"/>
      <c r="AU33" s="76"/>
      <c r="AV33" s="77"/>
      <c r="AW33" s="58"/>
    </row>
    <row r="34" spans="1:50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2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/>
      <c r="AJ34" s="58"/>
      <c r="AK34" s="58"/>
      <c r="AL34" s="66"/>
      <c r="AM34" s="67"/>
      <c r="AN34" s="68"/>
      <c r="AO34" s="72"/>
      <c r="AP34" s="73"/>
      <c r="AQ34" s="74"/>
      <c r="AR34" s="75"/>
      <c r="AS34" s="74"/>
      <c r="AT34" s="72"/>
      <c r="AU34" s="76"/>
      <c r="AV34" s="77"/>
      <c r="AW34" s="58"/>
    </row>
    <row r="35" spans="1:50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62"/>
      <c r="AJ35" s="58"/>
      <c r="AK35" s="58"/>
      <c r="AL35" s="66"/>
      <c r="AM35" s="67"/>
      <c r="AN35" s="68"/>
      <c r="AO35" s="72"/>
      <c r="AP35" s="73"/>
      <c r="AQ35" s="74"/>
      <c r="AR35" s="75"/>
      <c r="AS35" s="74"/>
      <c r="AT35" s="72"/>
      <c r="AU35" s="76"/>
      <c r="AV35" s="77"/>
      <c r="AW35" s="58"/>
    </row>
    <row r="36" spans="1:50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/>
      <c r="AJ36" s="58"/>
      <c r="AK36" s="58"/>
      <c r="AL36" s="66"/>
      <c r="AM36" s="67"/>
      <c r="AN36" s="68"/>
      <c r="AO36" s="72"/>
      <c r="AP36" s="73"/>
      <c r="AQ36" s="74"/>
      <c r="AR36" s="75"/>
      <c r="AS36" s="74"/>
      <c r="AT36" s="72"/>
      <c r="AU36" s="76"/>
      <c r="AV36" s="77"/>
      <c r="AW36" s="58"/>
    </row>
    <row r="37" spans="1:50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62"/>
      <c r="AJ37" s="58"/>
      <c r="AK37" s="58"/>
      <c r="AL37" s="66"/>
      <c r="AM37" s="67"/>
      <c r="AN37" s="69"/>
      <c r="AO37" s="78"/>
      <c r="AP37" s="67"/>
      <c r="AQ37" s="77"/>
      <c r="AR37" s="79"/>
      <c r="AS37" s="77"/>
      <c r="AT37" s="78"/>
      <c r="AU37" s="80"/>
      <c r="AV37" s="77"/>
      <c r="AW37" s="58"/>
    </row>
    <row r="38" spans="1:50" ht="2.1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3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3"/>
      <c r="AJ38" s="59"/>
      <c r="AK38" s="59"/>
      <c r="AL38" s="70"/>
      <c r="AM38" s="59"/>
      <c r="AN38" s="71"/>
      <c r="AO38" s="71"/>
      <c r="AP38" s="59"/>
      <c r="AQ38" s="59"/>
      <c r="AR38" s="59"/>
      <c r="AS38" s="59"/>
      <c r="AT38" s="71"/>
      <c r="AU38" s="71"/>
      <c r="AV38" s="59"/>
      <c r="AW38" s="59"/>
    </row>
    <row r="39" spans="1:50">
      <c r="A39" s="58"/>
      <c r="B39" s="58">
        <f t="shared" ref="B39:P39" si="10">SUM(B8:B20)</f>
        <v>1</v>
      </c>
      <c r="C39" s="58">
        <f t="shared" si="10"/>
        <v>78</v>
      </c>
      <c r="D39" s="58">
        <f t="shared" si="10"/>
        <v>0</v>
      </c>
      <c r="E39" s="58">
        <f t="shared" si="10"/>
        <v>34</v>
      </c>
      <c r="F39" s="58">
        <f t="shared" si="10"/>
        <v>3</v>
      </c>
      <c r="G39" s="58">
        <f t="shared" si="10"/>
        <v>5</v>
      </c>
      <c r="H39" s="58">
        <f t="shared" si="10"/>
        <v>174</v>
      </c>
      <c r="I39" s="58">
        <f t="shared" si="10"/>
        <v>16</v>
      </c>
      <c r="J39" s="58">
        <f t="shared" si="10"/>
        <v>37</v>
      </c>
      <c r="K39" s="58">
        <f t="shared" si="10"/>
        <v>0</v>
      </c>
      <c r="L39" s="58">
        <f t="shared" si="10"/>
        <v>0</v>
      </c>
      <c r="M39" s="58">
        <f t="shared" si="10"/>
        <v>21</v>
      </c>
      <c r="N39" s="58">
        <f t="shared" si="10"/>
        <v>0</v>
      </c>
      <c r="O39" s="58">
        <f t="shared" si="10"/>
        <v>233</v>
      </c>
      <c r="P39" s="58">
        <f t="shared" si="10"/>
        <v>602</v>
      </c>
      <c r="Q39" s="62">
        <f>IF(P39=0,0,(P39/AT39)*100)</f>
        <v>30.6361323155216</v>
      </c>
      <c r="R39" s="58">
        <f t="shared" ref="R39:AH39" si="11">SUM(R8:R20)</f>
        <v>130</v>
      </c>
      <c r="S39" s="58">
        <f t="shared" si="11"/>
        <v>732</v>
      </c>
      <c r="T39" s="58">
        <f t="shared" si="11"/>
        <v>1</v>
      </c>
      <c r="U39" s="58">
        <f t="shared" si="11"/>
        <v>65</v>
      </c>
      <c r="V39" s="58">
        <f t="shared" si="11"/>
        <v>0</v>
      </c>
      <c r="W39" s="58">
        <f t="shared" si="11"/>
        <v>26</v>
      </c>
      <c r="X39" s="58">
        <f t="shared" si="11"/>
        <v>4</v>
      </c>
      <c r="Y39" s="58">
        <f t="shared" si="11"/>
        <v>10</v>
      </c>
      <c r="Z39" s="58">
        <f t="shared" si="11"/>
        <v>159</v>
      </c>
      <c r="AA39" s="58">
        <f t="shared" si="11"/>
        <v>22</v>
      </c>
      <c r="AB39" s="58">
        <f t="shared" si="11"/>
        <v>33</v>
      </c>
      <c r="AC39" s="58">
        <f t="shared" si="11"/>
        <v>0</v>
      </c>
      <c r="AD39" s="58">
        <f t="shared" si="11"/>
        <v>0</v>
      </c>
      <c r="AE39" s="58">
        <f t="shared" si="11"/>
        <v>1</v>
      </c>
      <c r="AF39" s="58">
        <f t="shared" si="11"/>
        <v>0</v>
      </c>
      <c r="AG39" s="58">
        <f t="shared" si="11"/>
        <v>242</v>
      </c>
      <c r="AH39" s="58">
        <f t="shared" si="11"/>
        <v>563</v>
      </c>
      <c r="AI39" s="60">
        <f>IF(AH39=0,0,(AH39/AU39)*100)</f>
        <v>28.8569964120964</v>
      </c>
      <c r="AJ39" s="58">
        <f t="shared" ref="AJ39:AM39" si="12">SUM(AJ8:AJ20)</f>
        <v>129</v>
      </c>
      <c r="AK39" s="58">
        <f t="shared" si="12"/>
        <v>692</v>
      </c>
      <c r="AL39" s="66">
        <f>(Q39+AI39)/2</f>
        <v>29.746564363809</v>
      </c>
      <c r="AM39" s="67">
        <f t="shared" si="12"/>
        <v>0</v>
      </c>
      <c r="AN39" s="69">
        <f>SUM(AN8:AN37)</f>
        <v>1965</v>
      </c>
      <c r="AO39" s="69">
        <f>SUM(AO8:AO37)</f>
        <v>1965</v>
      </c>
      <c r="AP39" s="67">
        <f t="shared" ref="AP39:AS39" si="13">SUM(AP7:AP20)</f>
        <v>0</v>
      </c>
      <c r="AQ39" s="77">
        <f t="shared" si="13"/>
        <v>16</v>
      </c>
      <c r="AR39" s="79">
        <f t="shared" si="13"/>
        <v>0</v>
      </c>
      <c r="AS39" s="79">
        <f t="shared" si="13"/>
        <v>30</v>
      </c>
      <c r="AT39" s="69">
        <f>SUM(AT8:AT37)</f>
        <v>1965</v>
      </c>
      <c r="AU39" s="80">
        <f>SUM(AU8:AU37)</f>
        <v>1951</v>
      </c>
      <c r="AV39" s="77"/>
      <c r="AW39" s="58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2</v>
      </c>
      <c r="C42" s="10">
        <f t="shared" ref="C42:O42" si="14">C39+U39</f>
        <v>143</v>
      </c>
      <c r="D42" s="10">
        <f t="shared" si="14"/>
        <v>0</v>
      </c>
      <c r="E42" s="10">
        <f t="shared" si="14"/>
        <v>60</v>
      </c>
      <c r="F42" s="10">
        <f t="shared" si="14"/>
        <v>7</v>
      </c>
      <c r="G42" s="10">
        <f t="shared" si="14"/>
        <v>15</v>
      </c>
      <c r="H42" s="10">
        <f t="shared" si="14"/>
        <v>333</v>
      </c>
      <c r="I42" s="10">
        <f t="shared" si="14"/>
        <v>38</v>
      </c>
      <c r="J42" s="10">
        <f t="shared" si="14"/>
        <v>70</v>
      </c>
      <c r="K42" s="10">
        <f t="shared" si="14"/>
        <v>0</v>
      </c>
      <c r="L42" s="10">
        <f t="shared" si="14"/>
        <v>0</v>
      </c>
      <c r="M42" s="10">
        <f t="shared" si="14"/>
        <v>22</v>
      </c>
      <c r="N42" s="10">
        <f t="shared" si="14"/>
        <v>0</v>
      </c>
      <c r="O42" s="10">
        <f t="shared" si="14"/>
        <v>475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.25" right="1.5" top="1" bottom="1" header="0.5" footer="0.5"/>
  <pageSetup paperSize="5" scale="74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AQ3" sqref="AQ3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5.15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4</v>
      </c>
      <c r="AO2" s="86"/>
      <c r="AP2" s="86"/>
      <c r="AQ2" s="92" t="s">
        <v>49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13</v>
      </c>
      <c r="D8" s="15"/>
      <c r="E8" s="15">
        <v>3</v>
      </c>
      <c r="F8" s="15"/>
      <c r="G8" s="15">
        <v>1</v>
      </c>
      <c r="H8" s="15">
        <v>54</v>
      </c>
      <c r="I8" s="15">
        <v>4</v>
      </c>
      <c r="J8" s="15">
        <v>8</v>
      </c>
      <c r="K8" s="15"/>
      <c r="L8" s="15"/>
      <c r="M8" s="15">
        <v>4</v>
      </c>
      <c r="N8" s="15"/>
      <c r="O8" s="15">
        <v>13</v>
      </c>
      <c r="P8" s="15">
        <f t="shared" ref="P8:P16" si="0">SUM(B8:O8)</f>
        <v>100</v>
      </c>
      <c r="Q8" s="60">
        <f t="shared" ref="Q8:Q16" si="1">IF(P8=0,0,(P8/AT8)*100)</f>
        <v>31.055900621117999</v>
      </c>
      <c r="R8" s="15">
        <v>31</v>
      </c>
      <c r="S8" s="15">
        <f t="shared" ref="S8:S16" si="2">P8+R8</f>
        <v>131</v>
      </c>
      <c r="T8" s="15"/>
      <c r="U8" s="15">
        <v>9</v>
      </c>
      <c r="V8" s="15"/>
      <c r="W8" s="15">
        <v>2</v>
      </c>
      <c r="X8" s="15"/>
      <c r="Y8" s="15">
        <v>1</v>
      </c>
      <c r="Z8" s="15">
        <v>60</v>
      </c>
      <c r="AA8" s="15">
        <v>11</v>
      </c>
      <c r="AB8" s="15">
        <v>5</v>
      </c>
      <c r="AC8" s="15"/>
      <c r="AD8" s="15"/>
      <c r="AE8" s="15"/>
      <c r="AF8" s="15"/>
      <c r="AG8" s="15">
        <v>18</v>
      </c>
      <c r="AH8" s="15">
        <f t="shared" ref="AH8:AH16" si="3">SUM(T8:AG8)</f>
        <v>106</v>
      </c>
      <c r="AI8" s="60">
        <f t="shared" ref="AI8:AI16" si="4">IF(AH8=0,0,(AH8/AU8)*100)</f>
        <v>32.716049382716101</v>
      </c>
      <c r="AJ8" s="15">
        <v>32</v>
      </c>
      <c r="AK8" s="15">
        <f t="shared" ref="AK8:AK16" si="5">AH8+AJ8</f>
        <v>138</v>
      </c>
      <c r="AL8" s="64">
        <f t="shared" ref="AL8:AL16" si="6">(Q8+AI8)/2</f>
        <v>31.885975001917</v>
      </c>
      <c r="AM8" s="34"/>
      <c r="AN8" s="37">
        <v>322</v>
      </c>
      <c r="AO8" s="36">
        <f t="shared" ref="AO8:AO16" si="7">AN8</f>
        <v>322</v>
      </c>
      <c r="AP8" s="37"/>
      <c r="AQ8" s="46">
        <v>2</v>
      </c>
      <c r="AR8" s="36"/>
      <c r="AS8" s="46"/>
      <c r="AT8" s="36">
        <f t="shared" ref="AT8:AT16" si="8">AN8+AP8-AR8</f>
        <v>322</v>
      </c>
      <c r="AU8" s="46">
        <f t="shared" ref="AU8:AU16" si="9">AT8+AQ8-AS8</f>
        <v>324</v>
      </c>
      <c r="AV8" s="45"/>
      <c r="AW8" s="15"/>
    </row>
    <row r="9" spans="1:50">
      <c r="A9" s="16">
        <v>2</v>
      </c>
      <c r="B9" s="15"/>
      <c r="C9" s="15">
        <v>11</v>
      </c>
      <c r="D9" s="15"/>
      <c r="E9" s="15">
        <v>7</v>
      </c>
      <c r="F9" s="15">
        <v>1</v>
      </c>
      <c r="G9" s="15">
        <v>1</v>
      </c>
      <c r="H9" s="15">
        <v>20</v>
      </c>
      <c r="I9" s="15">
        <v>2</v>
      </c>
      <c r="J9" s="15">
        <v>1</v>
      </c>
      <c r="K9" s="15"/>
      <c r="L9" s="15"/>
      <c r="M9" s="15">
        <v>7</v>
      </c>
      <c r="N9" s="15"/>
      <c r="O9" s="15">
        <v>42</v>
      </c>
      <c r="P9" s="15">
        <f t="shared" si="0"/>
        <v>92</v>
      </c>
      <c r="Q9" s="60">
        <f t="shared" si="1"/>
        <v>42.009132420091298</v>
      </c>
      <c r="R9" s="15">
        <v>8</v>
      </c>
      <c r="S9" s="15">
        <f t="shared" si="2"/>
        <v>100</v>
      </c>
      <c r="T9" s="15"/>
      <c r="U9" s="15">
        <v>8</v>
      </c>
      <c r="V9" s="15"/>
      <c r="W9" s="15">
        <v>7</v>
      </c>
      <c r="X9" s="15">
        <v>1</v>
      </c>
      <c r="Y9" s="15">
        <v>2</v>
      </c>
      <c r="Z9" s="15">
        <v>11</v>
      </c>
      <c r="AA9" s="15">
        <v>11</v>
      </c>
      <c r="AB9" s="15">
        <v>4</v>
      </c>
      <c r="AC9" s="15"/>
      <c r="AD9" s="15"/>
      <c r="AE9" s="15">
        <v>2</v>
      </c>
      <c r="AF9" s="15"/>
      <c r="AG9" s="15">
        <v>53</v>
      </c>
      <c r="AH9" s="15">
        <f t="shared" si="3"/>
        <v>99</v>
      </c>
      <c r="AI9" s="60">
        <f t="shared" si="4"/>
        <v>45.205479452054803</v>
      </c>
      <c r="AJ9" s="15">
        <v>19</v>
      </c>
      <c r="AK9" s="15">
        <f t="shared" si="5"/>
        <v>118</v>
      </c>
      <c r="AL9" s="64">
        <f t="shared" si="6"/>
        <v>43.607305936073097</v>
      </c>
      <c r="AM9" s="34"/>
      <c r="AN9" s="37">
        <v>219</v>
      </c>
      <c r="AO9" s="36">
        <f t="shared" si="7"/>
        <v>219</v>
      </c>
      <c r="AP9" s="37"/>
      <c r="AQ9" s="46"/>
      <c r="AR9" s="36"/>
      <c r="AS9" s="46"/>
      <c r="AT9" s="36">
        <f t="shared" si="8"/>
        <v>219</v>
      </c>
      <c r="AU9" s="46">
        <f t="shared" si="9"/>
        <v>219</v>
      </c>
      <c r="AV9" s="45"/>
      <c r="AW9" s="15"/>
    </row>
    <row r="10" spans="1:50">
      <c r="A10" s="16">
        <v>3</v>
      </c>
      <c r="B10" s="15"/>
      <c r="C10" s="15">
        <v>15</v>
      </c>
      <c r="D10" s="15"/>
      <c r="E10" s="15">
        <v>6</v>
      </c>
      <c r="F10" s="15"/>
      <c r="G10" s="15"/>
      <c r="H10" s="15">
        <v>4</v>
      </c>
      <c r="I10" s="15"/>
      <c r="J10" s="15">
        <v>2</v>
      </c>
      <c r="K10" s="15"/>
      <c r="L10" s="15"/>
      <c r="M10" s="15">
        <v>1</v>
      </c>
      <c r="N10" s="15"/>
      <c r="O10" s="15">
        <v>44</v>
      </c>
      <c r="P10" s="15">
        <f t="shared" si="0"/>
        <v>72</v>
      </c>
      <c r="Q10" s="60">
        <f t="shared" si="1"/>
        <v>29.508196721311499</v>
      </c>
      <c r="R10" s="15">
        <v>22</v>
      </c>
      <c r="S10" s="15">
        <f t="shared" si="2"/>
        <v>94</v>
      </c>
      <c r="T10" s="15"/>
      <c r="U10" s="15">
        <v>12</v>
      </c>
      <c r="V10" s="15"/>
      <c r="W10" s="15">
        <v>3</v>
      </c>
      <c r="X10" s="15"/>
      <c r="Y10" s="15"/>
      <c r="Z10" s="15">
        <v>10</v>
      </c>
      <c r="AA10" s="15">
        <v>7</v>
      </c>
      <c r="AB10" s="15">
        <v>1</v>
      </c>
      <c r="AC10" s="15"/>
      <c r="AD10" s="15"/>
      <c r="AE10" s="15"/>
      <c r="AF10" s="15"/>
      <c r="AG10" s="15">
        <v>49</v>
      </c>
      <c r="AH10" s="15">
        <f t="shared" si="3"/>
        <v>82</v>
      </c>
      <c r="AI10" s="60">
        <f t="shared" si="4"/>
        <v>33.064516129032299</v>
      </c>
      <c r="AJ10" s="15">
        <v>26</v>
      </c>
      <c r="AK10" s="15">
        <f t="shared" si="5"/>
        <v>108</v>
      </c>
      <c r="AL10" s="64">
        <f t="shared" si="6"/>
        <v>31.286356425171899</v>
      </c>
      <c r="AM10" s="34"/>
      <c r="AN10" s="37">
        <v>244</v>
      </c>
      <c r="AO10" s="36">
        <f t="shared" si="7"/>
        <v>244</v>
      </c>
      <c r="AP10" s="37"/>
      <c r="AQ10" s="46">
        <v>4</v>
      </c>
      <c r="AR10" s="36"/>
      <c r="AS10" s="46"/>
      <c r="AT10" s="36">
        <f t="shared" si="8"/>
        <v>244</v>
      </c>
      <c r="AU10" s="46">
        <f t="shared" si="9"/>
        <v>248</v>
      </c>
      <c r="AV10" s="45"/>
      <c r="AW10" s="15"/>
    </row>
    <row r="11" spans="1:50">
      <c r="A11" s="16">
        <v>4</v>
      </c>
      <c r="B11" s="15"/>
      <c r="C11" s="15">
        <v>6</v>
      </c>
      <c r="D11" s="15"/>
      <c r="E11" s="15">
        <v>1</v>
      </c>
      <c r="F11" s="15"/>
      <c r="G11" s="15">
        <v>1</v>
      </c>
      <c r="H11" s="15">
        <v>7</v>
      </c>
      <c r="I11" s="15">
        <v>2</v>
      </c>
      <c r="J11" s="15">
        <v>6</v>
      </c>
      <c r="K11" s="15"/>
      <c r="L11" s="15"/>
      <c r="M11" s="15">
        <v>2</v>
      </c>
      <c r="N11" s="15"/>
      <c r="O11" s="15">
        <v>27</v>
      </c>
      <c r="P11" s="15">
        <f t="shared" si="0"/>
        <v>52</v>
      </c>
      <c r="Q11" s="60">
        <f t="shared" si="1"/>
        <v>29.714285714285701</v>
      </c>
      <c r="R11" s="15">
        <v>9</v>
      </c>
      <c r="S11" s="15">
        <f t="shared" si="2"/>
        <v>61</v>
      </c>
      <c r="T11" s="15"/>
      <c r="U11" s="15">
        <v>4</v>
      </c>
      <c r="V11" s="15"/>
      <c r="W11" s="15">
        <v>2</v>
      </c>
      <c r="X11" s="15"/>
      <c r="Y11" s="15"/>
      <c r="Z11" s="15">
        <v>9</v>
      </c>
      <c r="AA11" s="15"/>
      <c r="AB11" s="15">
        <v>4</v>
      </c>
      <c r="AC11" s="15"/>
      <c r="AD11" s="15"/>
      <c r="AE11" s="15"/>
      <c r="AF11" s="15"/>
      <c r="AG11" s="15">
        <v>22</v>
      </c>
      <c r="AH11" s="15">
        <f t="shared" si="3"/>
        <v>41</v>
      </c>
      <c r="AI11" s="60">
        <f t="shared" si="4"/>
        <v>23.163841807909598</v>
      </c>
      <c r="AJ11" s="15">
        <v>14</v>
      </c>
      <c r="AK11" s="15">
        <f t="shared" si="5"/>
        <v>55</v>
      </c>
      <c r="AL11" s="64">
        <f t="shared" si="6"/>
        <v>26.4390637610977</v>
      </c>
      <c r="AM11" s="34"/>
      <c r="AN11" s="37">
        <v>175</v>
      </c>
      <c r="AO11" s="36">
        <f t="shared" si="7"/>
        <v>175</v>
      </c>
      <c r="AP11" s="37"/>
      <c r="AQ11" s="46">
        <v>2</v>
      </c>
      <c r="AR11" s="36"/>
      <c r="AS11" s="46"/>
      <c r="AT11" s="36">
        <f t="shared" si="8"/>
        <v>175</v>
      </c>
      <c r="AU11" s="46">
        <f t="shared" si="9"/>
        <v>177</v>
      </c>
      <c r="AV11" s="45"/>
      <c r="AW11" s="15"/>
    </row>
    <row r="12" spans="1:50">
      <c r="A12" s="16">
        <v>5</v>
      </c>
      <c r="B12" s="15"/>
      <c r="C12" s="15">
        <v>9</v>
      </c>
      <c r="D12" s="15"/>
      <c r="E12" s="15">
        <v>3</v>
      </c>
      <c r="F12" s="15"/>
      <c r="G12" s="15">
        <v>1</v>
      </c>
      <c r="H12" s="15">
        <v>44</v>
      </c>
      <c r="I12" s="15">
        <v>8</v>
      </c>
      <c r="J12" s="15">
        <v>3</v>
      </c>
      <c r="K12" s="15"/>
      <c r="L12" s="15"/>
      <c r="M12" s="15">
        <v>1</v>
      </c>
      <c r="N12" s="15"/>
      <c r="O12" s="15">
        <v>27</v>
      </c>
      <c r="P12" s="15">
        <f t="shared" si="0"/>
        <v>96</v>
      </c>
      <c r="Q12" s="60">
        <f t="shared" si="1"/>
        <v>38.247011952191201</v>
      </c>
      <c r="R12" s="15">
        <v>22</v>
      </c>
      <c r="S12" s="15">
        <f t="shared" si="2"/>
        <v>118</v>
      </c>
      <c r="T12" s="15"/>
      <c r="U12" s="15">
        <v>9</v>
      </c>
      <c r="V12" s="15"/>
      <c r="W12" s="15">
        <v>3</v>
      </c>
      <c r="X12" s="15"/>
      <c r="Y12" s="15">
        <v>1</v>
      </c>
      <c r="Z12" s="15">
        <v>42</v>
      </c>
      <c r="AA12" s="15">
        <v>1</v>
      </c>
      <c r="AB12" s="15">
        <v>3</v>
      </c>
      <c r="AC12" s="15"/>
      <c r="AD12" s="15"/>
      <c r="AE12" s="15"/>
      <c r="AF12" s="15"/>
      <c r="AG12" s="15">
        <v>25</v>
      </c>
      <c r="AH12" s="15">
        <f t="shared" si="3"/>
        <v>84</v>
      </c>
      <c r="AI12" s="60">
        <f t="shared" si="4"/>
        <v>32.8125</v>
      </c>
      <c r="AJ12" s="15">
        <v>25</v>
      </c>
      <c r="AK12" s="15">
        <f t="shared" si="5"/>
        <v>109</v>
      </c>
      <c r="AL12" s="64">
        <f t="shared" si="6"/>
        <v>35.529755976095601</v>
      </c>
      <c r="AM12" s="34"/>
      <c r="AN12" s="37">
        <v>251</v>
      </c>
      <c r="AO12" s="36">
        <f t="shared" si="7"/>
        <v>251</v>
      </c>
      <c r="AP12" s="37"/>
      <c r="AQ12" s="46">
        <v>5</v>
      </c>
      <c r="AR12" s="36"/>
      <c r="AS12" s="46"/>
      <c r="AT12" s="36">
        <f t="shared" si="8"/>
        <v>251</v>
      </c>
      <c r="AU12" s="46">
        <f t="shared" si="9"/>
        <v>256</v>
      </c>
      <c r="AV12" s="45"/>
      <c r="AW12" s="15"/>
    </row>
    <row r="13" spans="1:50">
      <c r="A13" s="16">
        <v>6</v>
      </c>
      <c r="B13" s="15"/>
      <c r="C13" s="15">
        <v>11</v>
      </c>
      <c r="D13" s="15"/>
      <c r="E13" s="15">
        <v>1</v>
      </c>
      <c r="F13" s="15"/>
      <c r="G13" s="15"/>
      <c r="H13" s="15">
        <v>29</v>
      </c>
      <c r="I13" s="15">
        <v>3</v>
      </c>
      <c r="J13" s="15">
        <v>3</v>
      </c>
      <c r="K13" s="15"/>
      <c r="L13" s="15"/>
      <c r="M13" s="15"/>
      <c r="N13" s="15"/>
      <c r="O13" s="15">
        <v>11</v>
      </c>
      <c r="P13" s="15">
        <f t="shared" si="0"/>
        <v>58</v>
      </c>
      <c r="Q13" s="60">
        <f t="shared" si="1"/>
        <v>28.712871287128699</v>
      </c>
      <c r="R13" s="15">
        <v>17</v>
      </c>
      <c r="S13" s="15">
        <f t="shared" si="2"/>
        <v>75</v>
      </c>
      <c r="T13" s="15"/>
      <c r="U13" s="15">
        <v>10</v>
      </c>
      <c r="V13" s="15"/>
      <c r="W13" s="15">
        <v>2</v>
      </c>
      <c r="X13" s="15"/>
      <c r="Y13" s="15">
        <v>1</v>
      </c>
      <c r="Z13" s="15">
        <v>30</v>
      </c>
      <c r="AA13" s="15">
        <v>6</v>
      </c>
      <c r="AB13" s="15">
        <v>1</v>
      </c>
      <c r="AC13" s="15"/>
      <c r="AD13" s="15"/>
      <c r="AE13" s="15"/>
      <c r="AF13" s="15"/>
      <c r="AG13" s="15">
        <v>12</v>
      </c>
      <c r="AH13" s="15">
        <f t="shared" si="3"/>
        <v>62</v>
      </c>
      <c r="AI13" s="60">
        <f t="shared" si="4"/>
        <v>30.693069306930699</v>
      </c>
      <c r="AJ13" s="15">
        <v>15</v>
      </c>
      <c r="AK13" s="15">
        <f t="shared" si="5"/>
        <v>77</v>
      </c>
      <c r="AL13" s="64">
        <f t="shared" si="6"/>
        <v>29.702970297029701</v>
      </c>
      <c r="AM13" s="34"/>
      <c r="AN13" s="37">
        <v>202</v>
      </c>
      <c r="AO13" s="36">
        <f t="shared" si="7"/>
        <v>202</v>
      </c>
      <c r="AP13" s="37"/>
      <c r="AQ13" s="46"/>
      <c r="AR13" s="36"/>
      <c r="AS13" s="46"/>
      <c r="AT13" s="36">
        <f t="shared" si="8"/>
        <v>202</v>
      </c>
      <c r="AU13" s="46">
        <f t="shared" si="9"/>
        <v>202</v>
      </c>
      <c r="AV13" s="45"/>
      <c r="AW13" s="15"/>
    </row>
    <row r="14" spans="1:50">
      <c r="A14" s="16">
        <v>7</v>
      </c>
      <c r="B14" s="15">
        <v>1</v>
      </c>
      <c r="C14" s="15">
        <v>11</v>
      </c>
      <c r="D14" s="15"/>
      <c r="E14" s="15">
        <v>7</v>
      </c>
      <c r="F14" s="15"/>
      <c r="G14" s="15"/>
      <c r="H14" s="15">
        <v>16</v>
      </c>
      <c r="I14" s="15">
        <v>2</v>
      </c>
      <c r="J14" s="15"/>
      <c r="K14" s="15"/>
      <c r="L14" s="15"/>
      <c r="M14" s="15">
        <v>4</v>
      </c>
      <c r="N14" s="15"/>
      <c r="O14" s="15">
        <v>21</v>
      </c>
      <c r="P14" s="15">
        <f t="shared" si="0"/>
        <v>62</v>
      </c>
      <c r="Q14" s="60">
        <f t="shared" si="1"/>
        <v>32.978723404255298</v>
      </c>
      <c r="R14" s="15">
        <v>52</v>
      </c>
      <c r="S14" s="15">
        <f t="shared" si="2"/>
        <v>114</v>
      </c>
      <c r="T14" s="15">
        <v>1</v>
      </c>
      <c r="U14" s="15">
        <v>11</v>
      </c>
      <c r="V14" s="15"/>
      <c r="W14" s="15">
        <v>8</v>
      </c>
      <c r="X14" s="15"/>
      <c r="Y14" s="15">
        <v>3</v>
      </c>
      <c r="Z14" s="15">
        <v>17</v>
      </c>
      <c r="AA14" s="15">
        <v>2</v>
      </c>
      <c r="AB14" s="15"/>
      <c r="AC14" s="15"/>
      <c r="AD14" s="15"/>
      <c r="AE14" s="15">
        <v>1</v>
      </c>
      <c r="AF14" s="15"/>
      <c r="AG14" s="15">
        <v>22</v>
      </c>
      <c r="AH14" s="15">
        <f t="shared" si="3"/>
        <v>65</v>
      </c>
      <c r="AI14" s="60">
        <f t="shared" si="4"/>
        <v>34.210526315789501</v>
      </c>
      <c r="AJ14" s="15">
        <v>51</v>
      </c>
      <c r="AK14" s="15">
        <f t="shared" si="5"/>
        <v>116</v>
      </c>
      <c r="AL14" s="64">
        <f t="shared" si="6"/>
        <v>33.5946248600224</v>
      </c>
      <c r="AM14" s="34"/>
      <c r="AN14" s="37">
        <v>188</v>
      </c>
      <c r="AO14" s="36">
        <f t="shared" si="7"/>
        <v>188</v>
      </c>
      <c r="AP14" s="37"/>
      <c r="AQ14" s="46">
        <v>2</v>
      </c>
      <c r="AR14" s="36"/>
      <c r="AS14" s="46"/>
      <c r="AT14" s="36">
        <f t="shared" si="8"/>
        <v>188</v>
      </c>
      <c r="AU14" s="46">
        <f t="shared" si="9"/>
        <v>190</v>
      </c>
      <c r="AV14" s="45"/>
      <c r="AW14" s="15"/>
    </row>
    <row r="15" spans="1:50">
      <c r="A15" s="16">
        <v>8</v>
      </c>
      <c r="B15" s="15"/>
      <c r="C15" s="15">
        <v>7</v>
      </c>
      <c r="D15" s="15"/>
      <c r="E15" s="15">
        <v>2</v>
      </c>
      <c r="F15" s="15"/>
      <c r="G15" s="15">
        <v>1</v>
      </c>
      <c r="H15" s="15">
        <v>25</v>
      </c>
      <c r="I15" s="15">
        <v>4</v>
      </c>
      <c r="J15" s="15">
        <v>9</v>
      </c>
      <c r="K15" s="15"/>
      <c r="L15" s="15"/>
      <c r="M15" s="15">
        <v>1</v>
      </c>
      <c r="N15" s="15"/>
      <c r="O15" s="15">
        <v>12</v>
      </c>
      <c r="P15" s="15">
        <f t="shared" si="0"/>
        <v>61</v>
      </c>
      <c r="Q15" s="60">
        <f t="shared" si="1"/>
        <v>32.620320855614999</v>
      </c>
      <c r="R15" s="15">
        <v>9</v>
      </c>
      <c r="S15" s="15">
        <f t="shared" si="2"/>
        <v>70</v>
      </c>
      <c r="T15" s="15"/>
      <c r="U15" s="15">
        <v>8</v>
      </c>
      <c r="V15" s="15"/>
      <c r="W15" s="15">
        <v>4</v>
      </c>
      <c r="X15" s="15"/>
      <c r="Y15" s="15"/>
      <c r="Z15" s="15">
        <v>24</v>
      </c>
      <c r="AA15" s="15">
        <v>7</v>
      </c>
      <c r="AB15" s="15">
        <v>9</v>
      </c>
      <c r="AC15" s="15"/>
      <c r="AD15" s="15"/>
      <c r="AE15" s="15"/>
      <c r="AF15" s="15"/>
      <c r="AG15" s="15">
        <v>13</v>
      </c>
      <c r="AH15" s="15">
        <f t="shared" si="3"/>
        <v>65</v>
      </c>
      <c r="AI15" s="60">
        <f t="shared" si="4"/>
        <v>34.574468085106403</v>
      </c>
      <c r="AJ15" s="15">
        <v>5</v>
      </c>
      <c r="AK15" s="15">
        <f t="shared" si="5"/>
        <v>70</v>
      </c>
      <c r="AL15" s="64">
        <f t="shared" si="6"/>
        <v>33.597394470360697</v>
      </c>
      <c r="AM15" s="34"/>
      <c r="AN15" s="37">
        <v>187</v>
      </c>
      <c r="AO15" s="36">
        <f t="shared" si="7"/>
        <v>187</v>
      </c>
      <c r="AP15" s="37"/>
      <c r="AQ15" s="46">
        <v>1</v>
      </c>
      <c r="AR15" s="36"/>
      <c r="AS15" s="46"/>
      <c r="AT15" s="36">
        <f t="shared" si="8"/>
        <v>187</v>
      </c>
      <c r="AU15" s="46">
        <f t="shared" si="9"/>
        <v>188</v>
      </c>
      <c r="AV15" s="45"/>
      <c r="AW15" s="15"/>
    </row>
    <row r="16" spans="1:50">
      <c r="A16" s="16">
        <v>9</v>
      </c>
      <c r="B16" s="15">
        <v>1</v>
      </c>
      <c r="C16" s="15">
        <v>10</v>
      </c>
      <c r="D16" s="15"/>
      <c r="E16" s="15">
        <v>3</v>
      </c>
      <c r="F16" s="15"/>
      <c r="G16" s="15">
        <v>1</v>
      </c>
      <c r="H16" s="15">
        <v>7</v>
      </c>
      <c r="I16" s="15">
        <v>1</v>
      </c>
      <c r="J16" s="15">
        <v>11</v>
      </c>
      <c r="K16" s="15"/>
      <c r="L16" s="15"/>
      <c r="M16" s="15">
        <v>2</v>
      </c>
      <c r="N16" s="15"/>
      <c r="O16" s="15">
        <v>24</v>
      </c>
      <c r="P16" s="15">
        <f t="shared" si="0"/>
        <v>60</v>
      </c>
      <c r="Q16" s="60">
        <f t="shared" si="1"/>
        <v>36.809815950920203</v>
      </c>
      <c r="R16" s="15">
        <v>14</v>
      </c>
      <c r="S16" s="15">
        <f t="shared" si="2"/>
        <v>74</v>
      </c>
      <c r="T16" s="15">
        <v>1</v>
      </c>
      <c r="U16" s="15">
        <v>4</v>
      </c>
      <c r="V16" s="15"/>
      <c r="W16" s="15">
        <v>5</v>
      </c>
      <c r="X16" s="15"/>
      <c r="Y16" s="15"/>
      <c r="Z16" s="15">
        <v>11</v>
      </c>
      <c r="AA16" s="15">
        <v>13</v>
      </c>
      <c r="AB16" s="15">
        <v>10</v>
      </c>
      <c r="AC16" s="15"/>
      <c r="AD16" s="15"/>
      <c r="AE16" s="15">
        <v>2</v>
      </c>
      <c r="AF16" s="15"/>
      <c r="AG16" s="15">
        <v>25</v>
      </c>
      <c r="AH16" s="15">
        <f t="shared" si="3"/>
        <v>71</v>
      </c>
      <c r="AI16" s="60">
        <f t="shared" si="4"/>
        <v>42.7710843373494</v>
      </c>
      <c r="AJ16" s="15">
        <v>14</v>
      </c>
      <c r="AK16" s="15">
        <f t="shared" si="5"/>
        <v>85</v>
      </c>
      <c r="AL16" s="64">
        <f t="shared" si="6"/>
        <v>39.790450144134802</v>
      </c>
      <c r="AM16" s="34"/>
      <c r="AN16" s="37">
        <v>163</v>
      </c>
      <c r="AO16" s="36">
        <f t="shared" si="7"/>
        <v>163</v>
      </c>
      <c r="AP16" s="37"/>
      <c r="AQ16" s="46">
        <v>3</v>
      </c>
      <c r="AR16" s="36"/>
      <c r="AS16" s="46"/>
      <c r="AT16" s="36">
        <f t="shared" si="8"/>
        <v>163</v>
      </c>
      <c r="AU16" s="46">
        <f t="shared" si="9"/>
        <v>166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0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60"/>
      <c r="AJ17" s="15"/>
      <c r="AK17" s="15"/>
      <c r="AL17" s="64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0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60"/>
      <c r="AJ18" s="15"/>
      <c r="AK18" s="15"/>
      <c r="AL18" s="64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0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60"/>
      <c r="AJ19" s="15"/>
      <c r="AK19" s="15"/>
      <c r="AL19" s="64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6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60"/>
      <c r="AJ20" s="17"/>
      <c r="AK20" s="17"/>
      <c r="AL20" s="65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6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60"/>
      <c r="AJ21" s="15"/>
      <c r="AK21" s="17"/>
      <c r="AL21" s="65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6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60"/>
      <c r="AJ22" s="15"/>
      <c r="AK22" s="17"/>
      <c r="AL22" s="65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6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60"/>
      <c r="AJ23" s="15"/>
      <c r="AK23" s="17"/>
      <c r="AL23" s="65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0"/>
      <c r="AJ24" s="15"/>
      <c r="AK24" s="15"/>
      <c r="AL24" s="64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0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0"/>
      <c r="AJ25" s="15"/>
      <c r="AK25" s="15"/>
      <c r="AL25" s="64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0"/>
      <c r="AJ26" s="15"/>
      <c r="AK26" s="15"/>
      <c r="AL26" s="64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5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0"/>
      <c r="AJ27" s="15"/>
      <c r="AK27" s="15"/>
      <c r="AL27" s="64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5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0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0"/>
      <c r="AJ28" s="15"/>
      <c r="AK28" s="15"/>
      <c r="AL28" s="64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5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0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0"/>
      <c r="AJ29" s="15"/>
      <c r="AK29" s="15"/>
      <c r="AL29" s="64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5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0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60"/>
      <c r="AJ30" s="15"/>
      <c r="AK30" s="15"/>
      <c r="AL30" s="64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2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62"/>
      <c r="AJ31" s="58"/>
      <c r="AK31" s="58"/>
      <c r="AL31" s="66"/>
      <c r="AM31" s="67"/>
      <c r="AN31" s="68"/>
      <c r="AO31" s="72"/>
      <c r="AP31" s="73"/>
      <c r="AQ31" s="74"/>
      <c r="AR31" s="75"/>
      <c r="AS31" s="74"/>
      <c r="AT31" s="72"/>
      <c r="AU31" s="76"/>
      <c r="AV31" s="77"/>
      <c r="AW31" s="58"/>
    </row>
    <row r="32" spans="1:49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62"/>
      <c r="AJ32" s="58"/>
      <c r="AK32" s="58"/>
      <c r="AL32" s="66"/>
      <c r="AM32" s="67"/>
      <c r="AN32" s="68"/>
      <c r="AO32" s="72"/>
      <c r="AP32" s="73"/>
      <c r="AQ32" s="74"/>
      <c r="AR32" s="75"/>
      <c r="AS32" s="74"/>
      <c r="AT32" s="72"/>
      <c r="AU32" s="76"/>
      <c r="AV32" s="77"/>
      <c r="AW32" s="58"/>
    </row>
    <row r="33" spans="1:50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2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62"/>
      <c r="AJ33" s="58"/>
      <c r="AK33" s="58"/>
      <c r="AL33" s="66"/>
      <c r="AM33" s="67"/>
      <c r="AN33" s="68"/>
      <c r="AO33" s="72"/>
      <c r="AP33" s="73"/>
      <c r="AQ33" s="74"/>
      <c r="AR33" s="75"/>
      <c r="AS33" s="74"/>
      <c r="AT33" s="72"/>
      <c r="AU33" s="76"/>
      <c r="AV33" s="77"/>
      <c r="AW33" s="58"/>
    </row>
    <row r="34" spans="1:50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2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/>
      <c r="AJ34" s="58"/>
      <c r="AK34" s="58"/>
      <c r="AL34" s="66"/>
      <c r="AM34" s="67"/>
      <c r="AN34" s="68"/>
      <c r="AO34" s="72"/>
      <c r="AP34" s="73"/>
      <c r="AQ34" s="74"/>
      <c r="AR34" s="75"/>
      <c r="AS34" s="74"/>
      <c r="AT34" s="72"/>
      <c r="AU34" s="76"/>
      <c r="AV34" s="77"/>
      <c r="AW34" s="58"/>
    </row>
    <row r="35" spans="1:50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62"/>
      <c r="AJ35" s="58"/>
      <c r="AK35" s="58"/>
      <c r="AL35" s="66"/>
      <c r="AM35" s="67"/>
      <c r="AN35" s="68"/>
      <c r="AO35" s="72"/>
      <c r="AP35" s="73"/>
      <c r="AQ35" s="74"/>
      <c r="AR35" s="75"/>
      <c r="AS35" s="74"/>
      <c r="AT35" s="72"/>
      <c r="AU35" s="76"/>
      <c r="AV35" s="77"/>
      <c r="AW35" s="58"/>
    </row>
    <row r="36" spans="1:50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/>
      <c r="AJ36" s="58"/>
      <c r="AK36" s="58"/>
      <c r="AL36" s="66"/>
      <c r="AM36" s="67"/>
      <c r="AN36" s="68"/>
      <c r="AO36" s="72"/>
      <c r="AP36" s="73"/>
      <c r="AQ36" s="74"/>
      <c r="AR36" s="75"/>
      <c r="AS36" s="74"/>
      <c r="AT36" s="72"/>
      <c r="AU36" s="76"/>
      <c r="AV36" s="77"/>
      <c r="AW36" s="58"/>
    </row>
    <row r="37" spans="1:50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62"/>
      <c r="AJ37" s="58"/>
      <c r="AK37" s="58"/>
      <c r="AL37" s="66"/>
      <c r="AM37" s="67"/>
      <c r="AN37" s="69"/>
      <c r="AO37" s="78"/>
      <c r="AP37" s="67"/>
      <c r="AQ37" s="77"/>
      <c r="AR37" s="79"/>
      <c r="AS37" s="77"/>
      <c r="AT37" s="78"/>
      <c r="AU37" s="80"/>
      <c r="AV37" s="77"/>
      <c r="AW37" s="58"/>
    </row>
    <row r="38" spans="1:50" ht="2.1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3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3"/>
      <c r="AJ38" s="59"/>
      <c r="AK38" s="59"/>
      <c r="AL38" s="70"/>
      <c r="AM38" s="59"/>
      <c r="AN38" s="71"/>
      <c r="AO38" s="71"/>
      <c r="AP38" s="59"/>
      <c r="AQ38" s="59"/>
      <c r="AR38" s="59"/>
      <c r="AS38" s="59"/>
      <c r="AT38" s="71"/>
      <c r="AU38" s="71"/>
      <c r="AV38" s="59"/>
      <c r="AW38" s="59"/>
    </row>
    <row r="39" spans="1:50">
      <c r="A39" s="58"/>
      <c r="B39" s="58">
        <f t="shared" ref="B39:P39" si="10">SUM(B8:B20)</f>
        <v>2</v>
      </c>
      <c r="C39" s="58">
        <f t="shared" si="10"/>
        <v>93</v>
      </c>
      <c r="D39" s="58">
        <f t="shared" si="10"/>
        <v>0</v>
      </c>
      <c r="E39" s="58">
        <f t="shared" si="10"/>
        <v>33</v>
      </c>
      <c r="F39" s="58">
        <f t="shared" si="10"/>
        <v>1</v>
      </c>
      <c r="G39" s="58">
        <f t="shared" si="10"/>
        <v>6</v>
      </c>
      <c r="H39" s="58">
        <f t="shared" si="10"/>
        <v>206</v>
      </c>
      <c r="I39" s="58">
        <f t="shared" si="10"/>
        <v>26</v>
      </c>
      <c r="J39" s="58">
        <f t="shared" si="10"/>
        <v>43</v>
      </c>
      <c r="K39" s="58">
        <f t="shared" si="10"/>
        <v>0</v>
      </c>
      <c r="L39" s="58">
        <f t="shared" si="10"/>
        <v>0</v>
      </c>
      <c r="M39" s="58">
        <f t="shared" si="10"/>
        <v>22</v>
      </c>
      <c r="N39" s="58">
        <f t="shared" si="10"/>
        <v>0</v>
      </c>
      <c r="O39" s="58">
        <f t="shared" si="10"/>
        <v>221</v>
      </c>
      <c r="P39" s="58">
        <f t="shared" si="10"/>
        <v>653</v>
      </c>
      <c r="Q39" s="62">
        <f>IF(P39=0,0,(P39/AT39)*100)</f>
        <v>33.470015376729897</v>
      </c>
      <c r="R39" s="58">
        <f t="shared" ref="R39:AH39" si="11">SUM(R8:R20)</f>
        <v>184</v>
      </c>
      <c r="S39" s="58">
        <f t="shared" si="11"/>
        <v>837</v>
      </c>
      <c r="T39" s="58">
        <f t="shared" si="11"/>
        <v>2</v>
      </c>
      <c r="U39" s="58">
        <f t="shared" si="11"/>
        <v>75</v>
      </c>
      <c r="V39" s="58">
        <f t="shared" si="11"/>
        <v>0</v>
      </c>
      <c r="W39" s="58">
        <f t="shared" si="11"/>
        <v>36</v>
      </c>
      <c r="X39" s="58">
        <f t="shared" si="11"/>
        <v>1</v>
      </c>
      <c r="Y39" s="58">
        <f t="shared" si="11"/>
        <v>8</v>
      </c>
      <c r="Z39" s="58">
        <f t="shared" si="11"/>
        <v>214</v>
      </c>
      <c r="AA39" s="58">
        <f t="shared" si="11"/>
        <v>58</v>
      </c>
      <c r="AB39" s="58">
        <f t="shared" si="11"/>
        <v>37</v>
      </c>
      <c r="AC39" s="58">
        <f t="shared" si="11"/>
        <v>0</v>
      </c>
      <c r="AD39" s="58">
        <f t="shared" si="11"/>
        <v>0</v>
      </c>
      <c r="AE39" s="58">
        <f t="shared" si="11"/>
        <v>5</v>
      </c>
      <c r="AF39" s="58">
        <f t="shared" si="11"/>
        <v>0</v>
      </c>
      <c r="AG39" s="58">
        <f t="shared" si="11"/>
        <v>239</v>
      </c>
      <c r="AH39" s="58">
        <f t="shared" si="11"/>
        <v>675</v>
      </c>
      <c r="AI39" s="60">
        <f>IF(AH39=0,0,(AH39/AU39)*100)</f>
        <v>34.263959390862901</v>
      </c>
      <c r="AJ39" s="58">
        <f t="shared" ref="AJ39:AM39" si="12">SUM(AJ8:AJ20)</f>
        <v>201</v>
      </c>
      <c r="AK39" s="58">
        <f t="shared" si="12"/>
        <v>876</v>
      </c>
      <c r="AL39" s="66">
        <f>(Q39+AI39)/2</f>
        <v>33.866987383796399</v>
      </c>
      <c r="AM39" s="67">
        <f t="shared" si="12"/>
        <v>0</v>
      </c>
      <c r="AN39" s="69">
        <f>SUM(AN8:AN37)</f>
        <v>1951</v>
      </c>
      <c r="AO39" s="69">
        <f>SUM(AO8:AO37)</f>
        <v>1951</v>
      </c>
      <c r="AP39" s="67">
        <f t="shared" ref="AP39:AS39" si="13">SUM(AP7:AP20)</f>
        <v>0</v>
      </c>
      <c r="AQ39" s="77">
        <f t="shared" si="13"/>
        <v>19</v>
      </c>
      <c r="AR39" s="79">
        <f t="shared" si="13"/>
        <v>0</v>
      </c>
      <c r="AS39" s="79">
        <f t="shared" si="13"/>
        <v>0</v>
      </c>
      <c r="AT39" s="69">
        <f>SUM(AT8:AT37)</f>
        <v>1951</v>
      </c>
      <c r="AU39" s="80">
        <f>SUM(AU8:AU37)</f>
        <v>1970</v>
      </c>
      <c r="AV39" s="77"/>
      <c r="AW39" s="58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4</v>
      </c>
      <c r="C42" s="10">
        <f t="shared" ref="C42:O42" si="14">C39+U39</f>
        <v>168</v>
      </c>
      <c r="D42" s="10">
        <f t="shared" si="14"/>
        <v>0</v>
      </c>
      <c r="E42" s="10">
        <f t="shared" si="14"/>
        <v>69</v>
      </c>
      <c r="F42" s="10">
        <f t="shared" si="14"/>
        <v>2</v>
      </c>
      <c r="G42" s="10">
        <f t="shared" si="14"/>
        <v>14</v>
      </c>
      <c r="H42" s="10">
        <f t="shared" si="14"/>
        <v>420</v>
      </c>
      <c r="I42" s="10">
        <f t="shared" si="14"/>
        <v>84</v>
      </c>
      <c r="J42" s="10">
        <f t="shared" si="14"/>
        <v>80</v>
      </c>
      <c r="K42" s="10">
        <f t="shared" si="14"/>
        <v>0</v>
      </c>
      <c r="L42" s="10">
        <f t="shared" si="14"/>
        <v>0</v>
      </c>
      <c r="M42" s="10">
        <f t="shared" si="14"/>
        <v>27</v>
      </c>
      <c r="N42" s="10">
        <f t="shared" si="14"/>
        <v>0</v>
      </c>
      <c r="O42" s="10">
        <f t="shared" si="14"/>
        <v>460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.25" right="1.5" top="1" bottom="1" header="0.5" footer="0.5"/>
  <pageSetup paperSize="5" scale="74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X43"/>
  <sheetViews>
    <sheetView workbookViewId="0">
      <pane xSplit="1" ySplit="6" topLeftCell="O7" activePane="bottomRight" state="frozen"/>
      <selection pane="topRight"/>
      <selection pane="bottomLeft"/>
      <selection pane="bottomRight" activeCell="AQ3" sqref="AQ3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5</v>
      </c>
      <c r="AO2" s="86"/>
      <c r="AP2" s="86"/>
      <c r="AQ2" s="92" t="s">
        <v>50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20</v>
      </c>
      <c r="D8" s="15"/>
      <c r="E8" s="15">
        <v>2</v>
      </c>
      <c r="F8" s="15"/>
      <c r="G8" s="15"/>
      <c r="H8" s="15">
        <v>51</v>
      </c>
      <c r="I8" s="15">
        <v>1</v>
      </c>
      <c r="J8" s="15">
        <v>5</v>
      </c>
      <c r="K8" s="15"/>
      <c r="L8" s="15"/>
      <c r="M8" s="15">
        <v>6</v>
      </c>
      <c r="N8" s="15"/>
      <c r="O8" s="15">
        <v>14</v>
      </c>
      <c r="P8" s="15">
        <f t="shared" ref="P8:P16" si="0">SUM(B8:O8)</f>
        <v>99</v>
      </c>
      <c r="Q8" s="60">
        <f t="shared" ref="Q8:Q16" si="1">IF(P8=0,0,(P8/AT8)*100)</f>
        <v>30.5555555555556</v>
      </c>
      <c r="R8" s="15">
        <v>21</v>
      </c>
      <c r="S8" s="15">
        <f t="shared" ref="S8:S16" si="2">P8+R8</f>
        <v>120</v>
      </c>
      <c r="T8" s="15"/>
      <c r="U8" s="15">
        <v>13</v>
      </c>
      <c r="V8" s="15"/>
      <c r="W8" s="15">
        <v>3</v>
      </c>
      <c r="X8" s="15"/>
      <c r="Y8" s="15"/>
      <c r="Z8" s="15">
        <v>51</v>
      </c>
      <c r="AA8" s="15">
        <v>2</v>
      </c>
      <c r="AB8" s="15">
        <v>5</v>
      </c>
      <c r="AC8" s="15"/>
      <c r="AD8" s="15"/>
      <c r="AE8" s="15"/>
      <c r="AF8" s="15"/>
      <c r="AG8" s="15">
        <v>18</v>
      </c>
      <c r="AH8" s="15">
        <f t="shared" ref="AH8:AH16" si="3">SUM(T8:AG8)</f>
        <v>92</v>
      </c>
      <c r="AI8" s="60">
        <f t="shared" ref="AI8:AI16" si="4">IF(AH8=0,0,(AH8/AU8)*100)</f>
        <v>28.482972136222902</v>
      </c>
      <c r="AJ8" s="15">
        <v>24</v>
      </c>
      <c r="AK8" s="15">
        <f t="shared" ref="AK8:AK16" si="5">AH8+AJ8</f>
        <v>116</v>
      </c>
      <c r="AL8" s="64">
        <f t="shared" ref="AL8:AL16" si="6">(Q8+AI8)/2</f>
        <v>29.519263845889199</v>
      </c>
      <c r="AM8" s="34"/>
      <c r="AN8" s="37">
        <v>324</v>
      </c>
      <c r="AO8" s="36">
        <f t="shared" ref="AO8:AO16" si="7">AN8</f>
        <v>324</v>
      </c>
      <c r="AP8" s="37"/>
      <c r="AQ8" s="46">
        <v>2</v>
      </c>
      <c r="AR8" s="36"/>
      <c r="AS8" s="46">
        <v>3</v>
      </c>
      <c r="AT8" s="36">
        <f t="shared" ref="AT8:AT16" si="8">AN8+AP8-AR8</f>
        <v>324</v>
      </c>
      <c r="AU8" s="46">
        <f t="shared" ref="AU8:AU16" si="9">AT8+AQ8-AS8</f>
        <v>323</v>
      </c>
      <c r="AV8" s="45"/>
      <c r="AW8" s="15"/>
    </row>
    <row r="9" spans="1:50">
      <c r="A9" s="16">
        <v>2</v>
      </c>
      <c r="B9" s="15"/>
      <c r="C9" s="15">
        <v>10</v>
      </c>
      <c r="D9" s="15"/>
      <c r="E9" s="15">
        <v>6</v>
      </c>
      <c r="F9" s="15"/>
      <c r="G9" s="15"/>
      <c r="H9" s="15">
        <v>3</v>
      </c>
      <c r="I9" s="15">
        <v>4</v>
      </c>
      <c r="J9" s="15">
        <v>2</v>
      </c>
      <c r="K9" s="15"/>
      <c r="L9" s="15"/>
      <c r="M9" s="15">
        <v>5</v>
      </c>
      <c r="N9" s="15"/>
      <c r="O9" s="15">
        <v>60</v>
      </c>
      <c r="P9" s="15">
        <f t="shared" si="0"/>
        <v>90</v>
      </c>
      <c r="Q9" s="60">
        <f t="shared" si="1"/>
        <v>41.095890410958901</v>
      </c>
      <c r="R9" s="15">
        <v>9</v>
      </c>
      <c r="S9" s="15">
        <f t="shared" si="2"/>
        <v>99</v>
      </c>
      <c r="T9" s="15"/>
      <c r="U9" s="15">
        <v>7</v>
      </c>
      <c r="V9" s="15"/>
      <c r="W9" s="15">
        <v>6</v>
      </c>
      <c r="X9" s="15"/>
      <c r="Y9" s="15"/>
      <c r="Z9" s="15">
        <v>2</v>
      </c>
      <c r="AA9" s="15">
        <v>6</v>
      </c>
      <c r="AB9" s="15">
        <v>2</v>
      </c>
      <c r="AC9" s="15"/>
      <c r="AD9" s="15">
        <v>3</v>
      </c>
      <c r="AE9" s="15"/>
      <c r="AF9" s="15"/>
      <c r="AG9" s="15">
        <v>66</v>
      </c>
      <c r="AH9" s="15">
        <f t="shared" si="3"/>
        <v>92</v>
      </c>
      <c r="AI9" s="60">
        <f t="shared" si="4"/>
        <v>42.009132420091298</v>
      </c>
      <c r="AJ9" s="15">
        <v>13</v>
      </c>
      <c r="AK9" s="15">
        <f t="shared" si="5"/>
        <v>105</v>
      </c>
      <c r="AL9" s="64">
        <f t="shared" si="6"/>
        <v>41.552511415525103</v>
      </c>
      <c r="AM9" s="34"/>
      <c r="AN9" s="37">
        <v>219</v>
      </c>
      <c r="AO9" s="36">
        <f t="shared" si="7"/>
        <v>219</v>
      </c>
      <c r="AP9" s="37"/>
      <c r="AQ9" s="46"/>
      <c r="AR9" s="36"/>
      <c r="AS9" s="46"/>
      <c r="AT9" s="36">
        <f t="shared" si="8"/>
        <v>219</v>
      </c>
      <c r="AU9" s="46">
        <f t="shared" si="9"/>
        <v>219</v>
      </c>
      <c r="AV9" s="45"/>
      <c r="AW9" s="15"/>
    </row>
    <row r="10" spans="1:50">
      <c r="A10" s="16">
        <v>3</v>
      </c>
      <c r="B10" s="15"/>
      <c r="C10" s="15">
        <v>8</v>
      </c>
      <c r="D10" s="15"/>
      <c r="E10" s="15">
        <v>2</v>
      </c>
      <c r="F10" s="15"/>
      <c r="G10" s="15"/>
      <c r="H10" s="15">
        <v>6</v>
      </c>
      <c r="I10" s="15"/>
      <c r="J10" s="15"/>
      <c r="K10" s="15"/>
      <c r="L10" s="15"/>
      <c r="M10" s="15"/>
      <c r="N10" s="15"/>
      <c r="O10" s="15">
        <v>45</v>
      </c>
      <c r="P10" s="15">
        <f t="shared" si="0"/>
        <v>61</v>
      </c>
      <c r="Q10" s="60">
        <f t="shared" si="1"/>
        <v>24.596774193548399</v>
      </c>
      <c r="R10" s="15">
        <v>33</v>
      </c>
      <c r="S10" s="15">
        <f t="shared" si="2"/>
        <v>94</v>
      </c>
      <c r="T10" s="15"/>
      <c r="U10" s="15">
        <v>11</v>
      </c>
      <c r="V10" s="15"/>
      <c r="W10" s="15">
        <v>2</v>
      </c>
      <c r="X10" s="15"/>
      <c r="Y10" s="15"/>
      <c r="Z10" s="15">
        <v>4</v>
      </c>
      <c r="AA10" s="15"/>
      <c r="AB10" s="15"/>
      <c r="AC10" s="15"/>
      <c r="AD10" s="15"/>
      <c r="AE10" s="15"/>
      <c r="AF10" s="15"/>
      <c r="AG10" s="15">
        <v>58</v>
      </c>
      <c r="AH10" s="15">
        <f t="shared" si="3"/>
        <v>75</v>
      </c>
      <c r="AI10" s="60">
        <f t="shared" si="4"/>
        <v>30.364372469635601</v>
      </c>
      <c r="AJ10" s="15">
        <v>31</v>
      </c>
      <c r="AK10" s="15">
        <f t="shared" si="5"/>
        <v>106</v>
      </c>
      <c r="AL10" s="64">
        <f t="shared" si="6"/>
        <v>27.480573331592002</v>
      </c>
      <c r="AM10" s="34"/>
      <c r="AN10" s="37">
        <v>248</v>
      </c>
      <c r="AO10" s="36">
        <f t="shared" si="7"/>
        <v>248</v>
      </c>
      <c r="AP10" s="37"/>
      <c r="AQ10" s="46"/>
      <c r="AR10" s="36"/>
      <c r="AS10" s="46">
        <v>1</v>
      </c>
      <c r="AT10" s="36">
        <f t="shared" si="8"/>
        <v>248</v>
      </c>
      <c r="AU10" s="46">
        <f t="shared" si="9"/>
        <v>247</v>
      </c>
      <c r="AV10" s="45"/>
      <c r="AW10" s="15"/>
    </row>
    <row r="11" spans="1:50">
      <c r="A11" s="16">
        <v>4</v>
      </c>
      <c r="B11" s="15"/>
      <c r="C11" s="15">
        <v>6</v>
      </c>
      <c r="D11" s="15"/>
      <c r="E11" s="15"/>
      <c r="F11" s="15"/>
      <c r="G11" s="15">
        <v>1</v>
      </c>
      <c r="H11" s="15">
        <v>6</v>
      </c>
      <c r="I11" s="15"/>
      <c r="J11" s="15">
        <v>3</v>
      </c>
      <c r="K11" s="15"/>
      <c r="L11" s="15"/>
      <c r="M11" s="15">
        <v>1</v>
      </c>
      <c r="N11" s="15"/>
      <c r="O11" s="15">
        <v>27</v>
      </c>
      <c r="P11" s="15">
        <f t="shared" si="0"/>
        <v>44</v>
      </c>
      <c r="Q11" s="60">
        <f t="shared" si="1"/>
        <v>25</v>
      </c>
      <c r="R11" s="15">
        <v>10</v>
      </c>
      <c r="S11" s="15">
        <f t="shared" si="2"/>
        <v>54</v>
      </c>
      <c r="T11" s="15">
        <v>5</v>
      </c>
      <c r="U11" s="15">
        <v>7</v>
      </c>
      <c r="V11" s="15"/>
      <c r="W11" s="15">
        <v>2</v>
      </c>
      <c r="X11" s="15"/>
      <c r="Y11" s="15">
        <v>5</v>
      </c>
      <c r="Z11" s="15">
        <v>8</v>
      </c>
      <c r="AA11" s="15">
        <v>2</v>
      </c>
      <c r="AB11" s="15">
        <v>4</v>
      </c>
      <c r="AC11" s="15"/>
      <c r="AD11" s="15"/>
      <c r="AE11" s="15"/>
      <c r="AF11" s="15"/>
      <c r="AG11" s="15">
        <v>21</v>
      </c>
      <c r="AH11" s="15">
        <f t="shared" si="3"/>
        <v>54</v>
      </c>
      <c r="AI11" s="60">
        <f t="shared" si="4"/>
        <v>30.681818181818201</v>
      </c>
      <c r="AJ11" s="15">
        <v>13</v>
      </c>
      <c r="AK11" s="15">
        <f t="shared" si="5"/>
        <v>67</v>
      </c>
      <c r="AL11" s="64">
        <f t="shared" si="6"/>
        <v>27.840909090909101</v>
      </c>
      <c r="AM11" s="34"/>
      <c r="AN11" s="37">
        <v>176</v>
      </c>
      <c r="AO11" s="36">
        <f t="shared" si="7"/>
        <v>176</v>
      </c>
      <c r="AP11" s="37"/>
      <c r="AQ11" s="46"/>
      <c r="AR11" s="36"/>
      <c r="AS11" s="46"/>
      <c r="AT11" s="36">
        <f t="shared" si="8"/>
        <v>176</v>
      </c>
      <c r="AU11" s="46">
        <f t="shared" si="9"/>
        <v>176</v>
      </c>
      <c r="AV11" s="45"/>
      <c r="AW11" s="15"/>
    </row>
    <row r="12" spans="1:50">
      <c r="A12" s="16">
        <v>5</v>
      </c>
      <c r="B12" s="15"/>
      <c r="C12" s="15">
        <v>9</v>
      </c>
      <c r="D12" s="15"/>
      <c r="E12" s="15">
        <v>3</v>
      </c>
      <c r="F12" s="15"/>
      <c r="G12" s="15">
        <v>1</v>
      </c>
      <c r="H12" s="15">
        <v>44</v>
      </c>
      <c r="I12" s="15">
        <v>8</v>
      </c>
      <c r="J12" s="15">
        <v>3</v>
      </c>
      <c r="K12" s="15"/>
      <c r="L12" s="15"/>
      <c r="M12" s="15">
        <v>1</v>
      </c>
      <c r="N12" s="15"/>
      <c r="O12" s="15">
        <v>27</v>
      </c>
      <c r="P12" s="15">
        <f t="shared" si="0"/>
        <v>96</v>
      </c>
      <c r="Q12" s="60">
        <f t="shared" si="1"/>
        <v>38.247011952191201</v>
      </c>
      <c r="R12" s="15">
        <v>22</v>
      </c>
      <c r="S12" s="15">
        <f t="shared" si="2"/>
        <v>118</v>
      </c>
      <c r="T12" s="15"/>
      <c r="U12" s="15">
        <v>9</v>
      </c>
      <c r="V12" s="15"/>
      <c r="W12" s="15">
        <v>3</v>
      </c>
      <c r="X12" s="15"/>
      <c r="Y12" s="15">
        <v>1</v>
      </c>
      <c r="Z12" s="15">
        <v>42</v>
      </c>
      <c r="AA12" s="15">
        <v>1</v>
      </c>
      <c r="AB12" s="15">
        <v>3</v>
      </c>
      <c r="AC12" s="15"/>
      <c r="AD12" s="15"/>
      <c r="AE12" s="15"/>
      <c r="AF12" s="15"/>
      <c r="AG12" s="15">
        <v>25</v>
      </c>
      <c r="AH12" s="15">
        <f t="shared" si="3"/>
        <v>84</v>
      </c>
      <c r="AI12" s="60">
        <f t="shared" si="4"/>
        <v>32.8125</v>
      </c>
      <c r="AJ12" s="15">
        <v>25</v>
      </c>
      <c r="AK12" s="15">
        <f t="shared" si="5"/>
        <v>109</v>
      </c>
      <c r="AL12" s="64">
        <f t="shared" si="6"/>
        <v>35.529755976095601</v>
      </c>
      <c r="AM12" s="34"/>
      <c r="AN12" s="37">
        <v>251</v>
      </c>
      <c r="AO12" s="36">
        <f t="shared" si="7"/>
        <v>251</v>
      </c>
      <c r="AP12" s="37"/>
      <c r="AQ12" s="46">
        <v>5</v>
      </c>
      <c r="AR12" s="36"/>
      <c r="AS12" s="46"/>
      <c r="AT12" s="36">
        <f t="shared" si="8"/>
        <v>251</v>
      </c>
      <c r="AU12" s="46">
        <f t="shared" si="9"/>
        <v>256</v>
      </c>
      <c r="AV12" s="45"/>
      <c r="AW12" s="15"/>
    </row>
    <row r="13" spans="1:50">
      <c r="A13" s="16">
        <v>6</v>
      </c>
      <c r="B13" s="15"/>
      <c r="C13" s="15">
        <v>7</v>
      </c>
      <c r="D13" s="15"/>
      <c r="E13" s="15">
        <v>2</v>
      </c>
      <c r="F13" s="15"/>
      <c r="G13" s="15"/>
      <c r="H13" s="15">
        <v>32</v>
      </c>
      <c r="I13" s="15"/>
      <c r="J13" s="15"/>
      <c r="K13" s="15"/>
      <c r="L13" s="15"/>
      <c r="M13" s="15"/>
      <c r="N13" s="15"/>
      <c r="O13" s="15">
        <v>11</v>
      </c>
      <c r="P13" s="15">
        <f t="shared" si="0"/>
        <v>52</v>
      </c>
      <c r="Q13" s="60">
        <f t="shared" si="1"/>
        <v>25.742574257425701</v>
      </c>
      <c r="R13" s="15">
        <v>10</v>
      </c>
      <c r="S13" s="15">
        <f t="shared" si="2"/>
        <v>62</v>
      </c>
      <c r="T13" s="15"/>
      <c r="U13" s="15">
        <v>10</v>
      </c>
      <c r="V13" s="15"/>
      <c r="W13" s="15">
        <v>7</v>
      </c>
      <c r="X13" s="15"/>
      <c r="Y13" s="15"/>
      <c r="Z13" s="15">
        <v>27</v>
      </c>
      <c r="AA13" s="15"/>
      <c r="AB13" s="15">
        <v>1</v>
      </c>
      <c r="AC13" s="15"/>
      <c r="AD13" s="15"/>
      <c r="AE13" s="15"/>
      <c r="AF13" s="15"/>
      <c r="AG13" s="15">
        <v>12</v>
      </c>
      <c r="AH13" s="15">
        <f t="shared" si="3"/>
        <v>57</v>
      </c>
      <c r="AI13" s="60">
        <f t="shared" si="4"/>
        <v>28.217821782178198</v>
      </c>
      <c r="AJ13" s="15">
        <v>15</v>
      </c>
      <c r="AK13" s="15">
        <f t="shared" si="5"/>
        <v>72</v>
      </c>
      <c r="AL13" s="64">
        <f t="shared" si="6"/>
        <v>26.980198019802</v>
      </c>
      <c r="AM13" s="34"/>
      <c r="AN13" s="37">
        <v>202</v>
      </c>
      <c r="AO13" s="36">
        <f t="shared" si="7"/>
        <v>202</v>
      </c>
      <c r="AP13" s="37"/>
      <c r="AQ13" s="46"/>
      <c r="AR13" s="36"/>
      <c r="AS13" s="46"/>
      <c r="AT13" s="36">
        <f t="shared" si="8"/>
        <v>202</v>
      </c>
      <c r="AU13" s="46">
        <f t="shared" si="9"/>
        <v>202</v>
      </c>
      <c r="AV13" s="45"/>
      <c r="AW13" s="15"/>
    </row>
    <row r="14" spans="1:50">
      <c r="A14" s="16">
        <v>7</v>
      </c>
      <c r="B14" s="15"/>
      <c r="C14" s="15">
        <v>8</v>
      </c>
      <c r="D14" s="15"/>
      <c r="E14" s="15">
        <v>6</v>
      </c>
      <c r="F14" s="15"/>
      <c r="G14" s="15">
        <v>2</v>
      </c>
      <c r="H14" s="15">
        <v>12</v>
      </c>
      <c r="I14" s="15"/>
      <c r="J14" s="15">
        <v>7</v>
      </c>
      <c r="K14" s="15"/>
      <c r="L14" s="15"/>
      <c r="M14" s="15">
        <v>2</v>
      </c>
      <c r="N14" s="15"/>
      <c r="O14" s="15">
        <v>27</v>
      </c>
      <c r="P14" s="15">
        <f t="shared" si="0"/>
        <v>64</v>
      </c>
      <c r="Q14" s="60">
        <f t="shared" si="1"/>
        <v>33.684210526315802</v>
      </c>
      <c r="R14" s="15">
        <v>60</v>
      </c>
      <c r="S14" s="15">
        <f t="shared" si="2"/>
        <v>124</v>
      </c>
      <c r="T14" s="15">
        <v>1</v>
      </c>
      <c r="U14" s="15">
        <v>6</v>
      </c>
      <c r="V14" s="15"/>
      <c r="W14" s="15">
        <v>1</v>
      </c>
      <c r="X14" s="15"/>
      <c r="Y14" s="15">
        <v>2</v>
      </c>
      <c r="Z14" s="15">
        <v>14</v>
      </c>
      <c r="AA14" s="15">
        <v>3</v>
      </c>
      <c r="AB14" s="15">
        <v>7</v>
      </c>
      <c r="AC14" s="15"/>
      <c r="AD14" s="15"/>
      <c r="AE14" s="15"/>
      <c r="AF14" s="15"/>
      <c r="AG14" s="15">
        <v>25</v>
      </c>
      <c r="AH14" s="15">
        <f t="shared" si="3"/>
        <v>59</v>
      </c>
      <c r="AI14" s="60">
        <f t="shared" si="4"/>
        <v>30.890052356020899</v>
      </c>
      <c r="AJ14" s="15">
        <v>60</v>
      </c>
      <c r="AK14" s="15">
        <f t="shared" si="5"/>
        <v>119</v>
      </c>
      <c r="AL14" s="64">
        <f t="shared" si="6"/>
        <v>32.287131441168398</v>
      </c>
      <c r="AM14" s="34"/>
      <c r="AN14" s="37">
        <v>190</v>
      </c>
      <c r="AO14" s="36">
        <f t="shared" si="7"/>
        <v>190</v>
      </c>
      <c r="AP14" s="37"/>
      <c r="AQ14" s="46">
        <v>1</v>
      </c>
      <c r="AR14" s="36"/>
      <c r="AS14" s="46"/>
      <c r="AT14" s="36">
        <f t="shared" si="8"/>
        <v>190</v>
      </c>
      <c r="AU14" s="46">
        <f t="shared" si="9"/>
        <v>191</v>
      </c>
      <c r="AV14" s="45"/>
      <c r="AW14" s="15"/>
    </row>
    <row r="15" spans="1:50">
      <c r="A15" s="16">
        <v>8</v>
      </c>
      <c r="B15" s="15"/>
      <c r="C15" s="15">
        <v>4</v>
      </c>
      <c r="D15" s="15"/>
      <c r="E15" s="15">
        <v>4</v>
      </c>
      <c r="F15" s="15"/>
      <c r="G15" s="15">
        <v>1</v>
      </c>
      <c r="H15" s="15">
        <v>33</v>
      </c>
      <c r="I15" s="15">
        <v>3</v>
      </c>
      <c r="J15" s="15">
        <v>4</v>
      </c>
      <c r="K15" s="15"/>
      <c r="L15" s="15"/>
      <c r="M15" s="15"/>
      <c r="N15" s="15"/>
      <c r="O15" s="15">
        <v>12</v>
      </c>
      <c r="P15" s="15">
        <f t="shared" si="0"/>
        <v>61</v>
      </c>
      <c r="Q15" s="60">
        <f t="shared" si="1"/>
        <v>32.446808510638299</v>
      </c>
      <c r="R15" s="15">
        <v>6</v>
      </c>
      <c r="S15" s="15">
        <f t="shared" si="2"/>
        <v>67</v>
      </c>
      <c r="T15" s="15"/>
      <c r="U15" s="15">
        <v>4</v>
      </c>
      <c r="V15" s="15"/>
      <c r="W15" s="15">
        <v>3</v>
      </c>
      <c r="X15" s="15"/>
      <c r="Y15" s="15"/>
      <c r="Z15" s="15">
        <v>30</v>
      </c>
      <c r="AA15" s="15">
        <v>1</v>
      </c>
      <c r="AB15" s="15">
        <v>5</v>
      </c>
      <c r="AC15" s="15"/>
      <c r="AD15" s="15"/>
      <c r="AE15" s="15"/>
      <c r="AF15" s="15"/>
      <c r="AG15" s="15">
        <v>13</v>
      </c>
      <c r="AH15" s="15">
        <f t="shared" si="3"/>
        <v>56</v>
      </c>
      <c r="AI15" s="60">
        <f t="shared" si="4"/>
        <v>29.787234042553202</v>
      </c>
      <c r="AJ15" s="15">
        <v>10</v>
      </c>
      <c r="AK15" s="15">
        <f t="shared" si="5"/>
        <v>66</v>
      </c>
      <c r="AL15" s="64">
        <f t="shared" si="6"/>
        <v>31.1170212765957</v>
      </c>
      <c r="AM15" s="34"/>
      <c r="AN15" s="37">
        <v>188</v>
      </c>
      <c r="AO15" s="36">
        <f t="shared" si="7"/>
        <v>188</v>
      </c>
      <c r="AP15" s="37"/>
      <c r="AQ15" s="46">
        <v>1</v>
      </c>
      <c r="AR15" s="36"/>
      <c r="AS15" s="46">
        <v>1</v>
      </c>
      <c r="AT15" s="36">
        <f t="shared" si="8"/>
        <v>188</v>
      </c>
      <c r="AU15" s="46">
        <f t="shared" si="9"/>
        <v>188</v>
      </c>
      <c r="AV15" s="45"/>
      <c r="AW15" s="15"/>
    </row>
    <row r="16" spans="1:50">
      <c r="A16" s="16">
        <v>9</v>
      </c>
      <c r="B16" s="15">
        <v>1</v>
      </c>
      <c r="C16" s="15">
        <v>7</v>
      </c>
      <c r="D16" s="15"/>
      <c r="E16" s="15">
        <v>8</v>
      </c>
      <c r="F16" s="15"/>
      <c r="G16" s="15">
        <v>1</v>
      </c>
      <c r="H16" s="15">
        <v>6</v>
      </c>
      <c r="I16" s="15">
        <v>3</v>
      </c>
      <c r="J16" s="15">
        <v>10</v>
      </c>
      <c r="K16" s="15"/>
      <c r="L16" s="15"/>
      <c r="M16" s="15">
        <v>1</v>
      </c>
      <c r="N16" s="15"/>
      <c r="O16" s="15">
        <v>29</v>
      </c>
      <c r="P16" s="15">
        <f t="shared" si="0"/>
        <v>66</v>
      </c>
      <c r="Q16" s="60">
        <f t="shared" si="1"/>
        <v>39.759036144578303</v>
      </c>
      <c r="R16" s="15">
        <v>10</v>
      </c>
      <c r="S16" s="15">
        <f t="shared" si="2"/>
        <v>76</v>
      </c>
      <c r="T16" s="15">
        <v>2</v>
      </c>
      <c r="U16" s="15">
        <v>5</v>
      </c>
      <c r="V16" s="15"/>
      <c r="W16" s="15">
        <v>7</v>
      </c>
      <c r="X16" s="15"/>
      <c r="Y16" s="15">
        <v>1</v>
      </c>
      <c r="Z16" s="15">
        <v>9</v>
      </c>
      <c r="AA16" s="15">
        <v>2</v>
      </c>
      <c r="AB16" s="15">
        <v>13</v>
      </c>
      <c r="AC16" s="15"/>
      <c r="AD16" s="15"/>
      <c r="AE16" s="15"/>
      <c r="AF16" s="15"/>
      <c r="AG16" s="15">
        <v>27</v>
      </c>
      <c r="AH16" s="15">
        <f t="shared" si="3"/>
        <v>66</v>
      </c>
      <c r="AI16" s="60">
        <f t="shared" si="4"/>
        <v>39.759036144578303</v>
      </c>
      <c r="AJ16" s="15">
        <v>5</v>
      </c>
      <c r="AK16" s="15">
        <f t="shared" si="5"/>
        <v>71</v>
      </c>
      <c r="AL16" s="64">
        <f t="shared" si="6"/>
        <v>39.759036144578303</v>
      </c>
      <c r="AM16" s="34"/>
      <c r="AN16" s="37">
        <v>166</v>
      </c>
      <c r="AO16" s="36">
        <f t="shared" si="7"/>
        <v>166</v>
      </c>
      <c r="AP16" s="37"/>
      <c r="AQ16" s="46"/>
      <c r="AR16" s="36"/>
      <c r="AS16" s="46"/>
      <c r="AT16" s="36">
        <f t="shared" si="8"/>
        <v>166</v>
      </c>
      <c r="AU16" s="46">
        <f t="shared" si="9"/>
        <v>166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0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60"/>
      <c r="AJ17" s="15"/>
      <c r="AK17" s="15"/>
      <c r="AL17" s="64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0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60"/>
      <c r="AJ18" s="15"/>
      <c r="AK18" s="15"/>
      <c r="AL18" s="64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0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60"/>
      <c r="AJ19" s="15"/>
      <c r="AK19" s="15"/>
      <c r="AL19" s="64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6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60"/>
      <c r="AJ20" s="17"/>
      <c r="AK20" s="17"/>
      <c r="AL20" s="65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6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60"/>
      <c r="AJ21" s="15"/>
      <c r="AK21" s="17"/>
      <c r="AL21" s="65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6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60"/>
      <c r="AJ22" s="15"/>
      <c r="AK22" s="17"/>
      <c r="AL22" s="65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6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60"/>
      <c r="AJ23" s="15"/>
      <c r="AK23" s="17"/>
      <c r="AL23" s="65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0"/>
      <c r="AJ24" s="15"/>
      <c r="AK24" s="15"/>
      <c r="AL24" s="64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0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0"/>
      <c r="AJ25" s="15"/>
      <c r="AK25" s="15"/>
      <c r="AL25" s="64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0"/>
      <c r="AJ26" s="15"/>
      <c r="AK26" s="15"/>
      <c r="AL26" s="64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5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0"/>
      <c r="AJ27" s="15"/>
      <c r="AK27" s="15"/>
      <c r="AL27" s="64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5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0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0"/>
      <c r="AJ28" s="15"/>
      <c r="AK28" s="15"/>
      <c r="AL28" s="64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5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0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0"/>
      <c r="AJ29" s="15"/>
      <c r="AK29" s="15"/>
      <c r="AL29" s="64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5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0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60"/>
      <c r="AJ30" s="15"/>
      <c r="AK30" s="15"/>
      <c r="AL30" s="64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2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62"/>
      <c r="AJ31" s="58"/>
      <c r="AK31" s="58"/>
      <c r="AL31" s="66"/>
      <c r="AM31" s="67"/>
      <c r="AN31" s="68"/>
      <c r="AO31" s="72"/>
      <c r="AP31" s="73"/>
      <c r="AQ31" s="74"/>
      <c r="AR31" s="75"/>
      <c r="AS31" s="74"/>
      <c r="AT31" s="72"/>
      <c r="AU31" s="76"/>
      <c r="AV31" s="77"/>
      <c r="AW31" s="58"/>
    </row>
    <row r="32" spans="1:49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62"/>
      <c r="AJ32" s="58"/>
      <c r="AK32" s="58"/>
      <c r="AL32" s="66"/>
      <c r="AM32" s="67"/>
      <c r="AN32" s="68"/>
      <c r="AO32" s="72"/>
      <c r="AP32" s="73"/>
      <c r="AQ32" s="74"/>
      <c r="AR32" s="75"/>
      <c r="AS32" s="74"/>
      <c r="AT32" s="72"/>
      <c r="AU32" s="76"/>
      <c r="AV32" s="77"/>
      <c r="AW32" s="58"/>
    </row>
    <row r="33" spans="1:50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2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62"/>
      <c r="AJ33" s="58"/>
      <c r="AK33" s="58"/>
      <c r="AL33" s="66"/>
      <c r="AM33" s="67"/>
      <c r="AN33" s="68"/>
      <c r="AO33" s="72"/>
      <c r="AP33" s="73"/>
      <c r="AQ33" s="74"/>
      <c r="AR33" s="75"/>
      <c r="AS33" s="74"/>
      <c r="AT33" s="72"/>
      <c r="AU33" s="76"/>
      <c r="AV33" s="77"/>
      <c r="AW33" s="58"/>
    </row>
    <row r="34" spans="1:50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2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/>
      <c r="AJ34" s="58"/>
      <c r="AK34" s="58"/>
      <c r="AL34" s="66"/>
      <c r="AM34" s="67"/>
      <c r="AN34" s="68"/>
      <c r="AO34" s="72"/>
      <c r="AP34" s="73"/>
      <c r="AQ34" s="74"/>
      <c r="AR34" s="75"/>
      <c r="AS34" s="74"/>
      <c r="AT34" s="72"/>
      <c r="AU34" s="76"/>
      <c r="AV34" s="77"/>
      <c r="AW34" s="58"/>
    </row>
    <row r="35" spans="1:50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62"/>
      <c r="AJ35" s="58"/>
      <c r="AK35" s="58"/>
      <c r="AL35" s="66"/>
      <c r="AM35" s="67"/>
      <c r="AN35" s="68"/>
      <c r="AO35" s="72"/>
      <c r="AP35" s="73"/>
      <c r="AQ35" s="74"/>
      <c r="AR35" s="75"/>
      <c r="AS35" s="74"/>
      <c r="AT35" s="72"/>
      <c r="AU35" s="76"/>
      <c r="AV35" s="77"/>
      <c r="AW35" s="58"/>
    </row>
    <row r="36" spans="1:50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/>
      <c r="AJ36" s="58"/>
      <c r="AK36" s="58"/>
      <c r="AL36" s="66"/>
      <c r="AM36" s="67"/>
      <c r="AN36" s="68"/>
      <c r="AO36" s="72"/>
      <c r="AP36" s="73"/>
      <c r="AQ36" s="74"/>
      <c r="AR36" s="75"/>
      <c r="AS36" s="74"/>
      <c r="AT36" s="72"/>
      <c r="AU36" s="76"/>
      <c r="AV36" s="77"/>
      <c r="AW36" s="58"/>
    </row>
    <row r="37" spans="1:50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62"/>
      <c r="AJ37" s="58"/>
      <c r="AK37" s="58"/>
      <c r="AL37" s="66"/>
      <c r="AM37" s="67"/>
      <c r="AN37" s="69"/>
      <c r="AO37" s="78"/>
      <c r="AP37" s="67"/>
      <c r="AQ37" s="77"/>
      <c r="AR37" s="79"/>
      <c r="AS37" s="77"/>
      <c r="AT37" s="78"/>
      <c r="AU37" s="80"/>
      <c r="AV37" s="77"/>
      <c r="AW37" s="58"/>
    </row>
    <row r="38" spans="1:50" ht="2.1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3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3"/>
      <c r="AJ38" s="59"/>
      <c r="AK38" s="59"/>
      <c r="AL38" s="70"/>
      <c r="AM38" s="59"/>
      <c r="AN38" s="71"/>
      <c r="AO38" s="71"/>
      <c r="AP38" s="59"/>
      <c r="AQ38" s="59"/>
      <c r="AR38" s="59"/>
      <c r="AS38" s="59"/>
      <c r="AT38" s="71"/>
      <c r="AU38" s="71"/>
      <c r="AV38" s="59"/>
      <c r="AW38" s="59"/>
    </row>
    <row r="39" spans="1:50">
      <c r="A39" s="58"/>
      <c r="B39" s="58">
        <f t="shared" ref="B39:P39" si="10">SUM(B8:B20)</f>
        <v>1</v>
      </c>
      <c r="C39" s="58">
        <f t="shared" si="10"/>
        <v>79</v>
      </c>
      <c r="D39" s="58">
        <f t="shared" si="10"/>
        <v>0</v>
      </c>
      <c r="E39" s="58">
        <f t="shared" si="10"/>
        <v>33</v>
      </c>
      <c r="F39" s="58">
        <f t="shared" si="10"/>
        <v>0</v>
      </c>
      <c r="G39" s="58">
        <f t="shared" si="10"/>
        <v>6</v>
      </c>
      <c r="H39" s="58">
        <f t="shared" si="10"/>
        <v>193</v>
      </c>
      <c r="I39" s="58">
        <f t="shared" si="10"/>
        <v>19</v>
      </c>
      <c r="J39" s="58">
        <f t="shared" si="10"/>
        <v>34</v>
      </c>
      <c r="K39" s="58">
        <f t="shared" si="10"/>
        <v>0</v>
      </c>
      <c r="L39" s="58">
        <f t="shared" si="10"/>
        <v>0</v>
      </c>
      <c r="M39" s="58">
        <f t="shared" si="10"/>
        <v>16</v>
      </c>
      <c r="N39" s="58">
        <f t="shared" si="10"/>
        <v>0</v>
      </c>
      <c r="O39" s="58">
        <f t="shared" si="10"/>
        <v>252</v>
      </c>
      <c r="P39" s="58">
        <f t="shared" si="10"/>
        <v>633</v>
      </c>
      <c r="Q39" s="62">
        <f>IF(P39=0,0,(P39/AT39)*100)</f>
        <v>32.230142566191397</v>
      </c>
      <c r="R39" s="58">
        <f t="shared" ref="R39:AH39" si="11">SUM(R8:R20)</f>
        <v>181</v>
      </c>
      <c r="S39" s="58">
        <f t="shared" si="11"/>
        <v>814</v>
      </c>
      <c r="T39" s="58">
        <f t="shared" si="11"/>
        <v>8</v>
      </c>
      <c r="U39" s="58">
        <f t="shared" si="11"/>
        <v>72</v>
      </c>
      <c r="V39" s="58">
        <f t="shared" si="11"/>
        <v>0</v>
      </c>
      <c r="W39" s="58">
        <f t="shared" si="11"/>
        <v>34</v>
      </c>
      <c r="X39" s="58">
        <f t="shared" si="11"/>
        <v>0</v>
      </c>
      <c r="Y39" s="58">
        <f t="shared" si="11"/>
        <v>9</v>
      </c>
      <c r="Z39" s="58">
        <f t="shared" si="11"/>
        <v>187</v>
      </c>
      <c r="AA39" s="58">
        <f t="shared" si="11"/>
        <v>17</v>
      </c>
      <c r="AB39" s="58">
        <f t="shared" si="11"/>
        <v>40</v>
      </c>
      <c r="AC39" s="58">
        <f t="shared" si="11"/>
        <v>0</v>
      </c>
      <c r="AD39" s="58">
        <f t="shared" si="11"/>
        <v>3</v>
      </c>
      <c r="AE39" s="58">
        <f t="shared" si="11"/>
        <v>0</v>
      </c>
      <c r="AF39" s="58">
        <f t="shared" si="11"/>
        <v>0</v>
      </c>
      <c r="AG39" s="58">
        <f t="shared" si="11"/>
        <v>265</v>
      </c>
      <c r="AH39" s="58">
        <f t="shared" si="11"/>
        <v>635</v>
      </c>
      <c r="AI39" s="60">
        <f>IF(AH39=0,0,(AH39/AU39)*100)</f>
        <v>32.266260162601597</v>
      </c>
      <c r="AJ39" s="58">
        <f t="shared" ref="AJ39:AM39" si="12">SUM(AJ8:AJ20)</f>
        <v>196</v>
      </c>
      <c r="AK39" s="58">
        <f t="shared" si="12"/>
        <v>831</v>
      </c>
      <c r="AL39" s="66">
        <f>(Q39+AI39)/2</f>
        <v>32.2482013643965</v>
      </c>
      <c r="AM39" s="67">
        <f t="shared" si="12"/>
        <v>0</v>
      </c>
      <c r="AN39" s="69">
        <f>SUM(AN8:AN37)</f>
        <v>1964</v>
      </c>
      <c r="AO39" s="69">
        <f>SUM(AO8:AO37)</f>
        <v>1964</v>
      </c>
      <c r="AP39" s="67">
        <f t="shared" ref="AP39:AS39" si="13">SUM(AP7:AP20)</f>
        <v>0</v>
      </c>
      <c r="AQ39" s="77">
        <f t="shared" si="13"/>
        <v>9</v>
      </c>
      <c r="AR39" s="79">
        <f t="shared" si="13"/>
        <v>0</v>
      </c>
      <c r="AS39" s="79">
        <f t="shared" si="13"/>
        <v>5</v>
      </c>
      <c r="AT39" s="69">
        <f>SUM(AT8:AT37)</f>
        <v>1964</v>
      </c>
      <c r="AU39" s="80">
        <f>SUM(AU8:AU37)</f>
        <v>1968</v>
      </c>
      <c r="AV39" s="77"/>
      <c r="AW39" s="58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9</v>
      </c>
      <c r="C42" s="10">
        <f t="shared" ref="C42:O42" si="14">C39+U39</f>
        <v>151</v>
      </c>
      <c r="D42" s="10">
        <f t="shared" si="14"/>
        <v>0</v>
      </c>
      <c r="E42" s="10">
        <f t="shared" si="14"/>
        <v>67</v>
      </c>
      <c r="F42" s="10">
        <f t="shared" si="14"/>
        <v>0</v>
      </c>
      <c r="G42" s="10">
        <f t="shared" si="14"/>
        <v>15</v>
      </c>
      <c r="H42" s="10">
        <f t="shared" si="14"/>
        <v>380</v>
      </c>
      <c r="I42" s="10">
        <f t="shared" si="14"/>
        <v>36</v>
      </c>
      <c r="J42" s="10">
        <f t="shared" si="14"/>
        <v>74</v>
      </c>
      <c r="K42" s="10">
        <f t="shared" si="14"/>
        <v>0</v>
      </c>
      <c r="L42" s="10">
        <f t="shared" si="14"/>
        <v>3</v>
      </c>
      <c r="M42" s="10">
        <f t="shared" si="14"/>
        <v>16</v>
      </c>
      <c r="N42" s="10">
        <f t="shared" si="14"/>
        <v>0</v>
      </c>
      <c r="O42" s="10">
        <f t="shared" si="14"/>
        <v>517</v>
      </c>
    </row>
    <row r="43" spans="1:50" s="8" customFormat="1">
      <c r="AW43"/>
      <c r="AX43" s="10"/>
    </row>
  </sheetData>
  <mergeCells count="25">
    <mergeCell ref="AI5:AI6"/>
    <mergeCell ref="AJ5:AJ6"/>
    <mergeCell ref="AK5:AK6"/>
    <mergeCell ref="AM5:AM6"/>
    <mergeCell ref="A5:O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.25" right="1.5" top="1" bottom="1" header="0.5" footer="0.5"/>
  <pageSetup paperSize="5" scale="74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AQ3" sqref="AQ3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6</v>
      </c>
      <c r="AO2" s="86"/>
      <c r="AP2" s="86"/>
      <c r="AQ2" s="92" t="s">
        <v>51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5</v>
      </c>
      <c r="D8" s="15"/>
      <c r="E8" s="15">
        <v>1</v>
      </c>
      <c r="F8" s="15"/>
      <c r="G8" s="15"/>
      <c r="H8" s="15">
        <v>68</v>
      </c>
      <c r="I8" s="15">
        <v>1</v>
      </c>
      <c r="J8" s="15">
        <v>2</v>
      </c>
      <c r="K8" s="15"/>
      <c r="L8" s="15"/>
      <c r="M8" s="15">
        <v>1</v>
      </c>
      <c r="N8" s="15"/>
      <c r="O8" s="15">
        <v>14</v>
      </c>
      <c r="P8" s="15">
        <f t="shared" ref="P8:P16" si="0">SUM(B8:O8)</f>
        <v>92</v>
      </c>
      <c r="Q8" s="60">
        <f t="shared" ref="Q8:Q16" si="1">IF(P8=0,0,(P8/AT8)*100)</f>
        <v>28.660436137071599</v>
      </c>
      <c r="R8" s="15">
        <v>21</v>
      </c>
      <c r="S8" s="15">
        <f t="shared" ref="S8:S16" si="2">P8+R8</f>
        <v>113</v>
      </c>
      <c r="T8" s="15"/>
      <c r="U8" s="15">
        <v>7</v>
      </c>
      <c r="V8" s="15"/>
      <c r="W8" s="15">
        <v>2</v>
      </c>
      <c r="X8" s="15"/>
      <c r="Y8" s="15"/>
      <c r="Z8" s="15">
        <v>70</v>
      </c>
      <c r="AA8" s="15">
        <v>1</v>
      </c>
      <c r="AB8" s="15">
        <v>5</v>
      </c>
      <c r="AC8" s="15"/>
      <c r="AD8" s="15"/>
      <c r="AE8" s="15"/>
      <c r="AF8" s="15"/>
      <c r="AG8" s="15">
        <v>13</v>
      </c>
      <c r="AH8" s="15">
        <f t="shared" ref="AH8:AH16" si="3">SUM(T8:AG8)</f>
        <v>98</v>
      </c>
      <c r="AI8" s="60">
        <f t="shared" ref="AI8:AI16" si="4">IF(AH8=0,0,(AH8/AU8)*100)</f>
        <v>30.529595015576302</v>
      </c>
      <c r="AJ8" s="15">
        <v>15</v>
      </c>
      <c r="AK8" s="15">
        <f t="shared" ref="AK8:AK16" si="5">AH8+AJ8</f>
        <v>113</v>
      </c>
      <c r="AL8" s="64">
        <f t="shared" ref="AL8:AL16" si="6">(Q8+AI8)/2</f>
        <v>29.595015576323998</v>
      </c>
      <c r="AM8" s="34"/>
      <c r="AN8" s="37">
        <v>321</v>
      </c>
      <c r="AO8" s="36">
        <f t="shared" ref="AO8:AO16" si="7">AN8</f>
        <v>321</v>
      </c>
      <c r="AP8" s="37"/>
      <c r="AQ8" s="46">
        <v>1</v>
      </c>
      <c r="AR8" s="36"/>
      <c r="AS8" s="46">
        <v>1</v>
      </c>
      <c r="AT8" s="36">
        <f t="shared" ref="AT8:AT16" si="8">AN8+AP8-AR8</f>
        <v>321</v>
      </c>
      <c r="AU8" s="46">
        <f t="shared" ref="AU8:AU16" si="9">AT8+AQ8-AS8</f>
        <v>321</v>
      </c>
      <c r="AV8" s="45"/>
      <c r="AW8" s="15"/>
    </row>
    <row r="9" spans="1:50">
      <c r="A9" s="16">
        <v>2</v>
      </c>
      <c r="B9" s="15"/>
      <c r="C9" s="15">
        <v>5</v>
      </c>
      <c r="D9" s="15"/>
      <c r="E9" s="15">
        <v>4</v>
      </c>
      <c r="F9" s="15"/>
      <c r="G9" s="15"/>
      <c r="H9" s="15">
        <v>42</v>
      </c>
      <c r="I9" s="15"/>
      <c r="J9" s="15"/>
      <c r="K9" s="15"/>
      <c r="L9" s="15"/>
      <c r="M9" s="15"/>
      <c r="N9" s="15"/>
      <c r="O9" s="15">
        <v>36</v>
      </c>
      <c r="P9" s="15">
        <f t="shared" si="0"/>
        <v>87</v>
      </c>
      <c r="Q9" s="60">
        <f t="shared" si="1"/>
        <v>39.726027397260303</v>
      </c>
      <c r="R9" s="15">
        <v>7</v>
      </c>
      <c r="S9" s="15">
        <f t="shared" si="2"/>
        <v>94</v>
      </c>
      <c r="T9" s="15"/>
      <c r="U9" s="15">
        <v>3</v>
      </c>
      <c r="V9" s="15"/>
      <c r="W9" s="15">
        <v>4</v>
      </c>
      <c r="X9" s="15"/>
      <c r="Y9" s="15"/>
      <c r="Z9" s="15">
        <v>41</v>
      </c>
      <c r="AA9" s="15">
        <v>1</v>
      </c>
      <c r="AB9" s="15"/>
      <c r="AC9" s="15"/>
      <c r="AD9" s="15"/>
      <c r="AE9" s="15"/>
      <c r="AF9" s="15"/>
      <c r="AG9" s="15">
        <v>34</v>
      </c>
      <c r="AH9" s="15">
        <f t="shared" si="3"/>
        <v>83</v>
      </c>
      <c r="AI9" s="60">
        <f t="shared" si="4"/>
        <v>37.899543378995403</v>
      </c>
      <c r="AJ9" s="15">
        <v>7</v>
      </c>
      <c r="AK9" s="15">
        <f t="shared" si="5"/>
        <v>90</v>
      </c>
      <c r="AL9" s="64">
        <f t="shared" si="6"/>
        <v>38.8127853881278</v>
      </c>
      <c r="AM9" s="34"/>
      <c r="AN9" s="37">
        <v>219</v>
      </c>
      <c r="AO9" s="36">
        <f t="shared" si="7"/>
        <v>219</v>
      </c>
      <c r="AP9" s="37"/>
      <c r="AQ9" s="46"/>
      <c r="AR9" s="36"/>
      <c r="AS9" s="46"/>
      <c r="AT9" s="36">
        <f t="shared" si="8"/>
        <v>219</v>
      </c>
      <c r="AU9" s="46">
        <f t="shared" si="9"/>
        <v>219</v>
      </c>
      <c r="AV9" s="45"/>
      <c r="AW9" s="15"/>
    </row>
    <row r="10" spans="1:50">
      <c r="A10" s="16">
        <v>3</v>
      </c>
      <c r="B10" s="15"/>
      <c r="C10" s="15">
        <v>14</v>
      </c>
      <c r="D10" s="15"/>
      <c r="E10" s="15">
        <v>1</v>
      </c>
      <c r="F10" s="15"/>
      <c r="G10" s="15"/>
      <c r="H10" s="15">
        <v>6</v>
      </c>
      <c r="I10" s="15">
        <v>3</v>
      </c>
      <c r="J10" s="15"/>
      <c r="K10" s="15"/>
      <c r="L10" s="15"/>
      <c r="M10" s="15">
        <v>1</v>
      </c>
      <c r="N10" s="15"/>
      <c r="O10" s="15">
        <v>48</v>
      </c>
      <c r="P10" s="15">
        <f t="shared" si="0"/>
        <v>73</v>
      </c>
      <c r="Q10" s="60">
        <f t="shared" si="1"/>
        <v>29.554655870445298</v>
      </c>
      <c r="R10" s="15">
        <v>47</v>
      </c>
      <c r="S10" s="15">
        <f t="shared" si="2"/>
        <v>120</v>
      </c>
      <c r="T10" s="15"/>
      <c r="U10" s="15">
        <v>14</v>
      </c>
      <c r="V10" s="15"/>
      <c r="W10" s="15">
        <v>1</v>
      </c>
      <c r="X10" s="15"/>
      <c r="Y10" s="15">
        <v>3</v>
      </c>
      <c r="Z10" s="15">
        <v>5</v>
      </c>
      <c r="AA10" s="15"/>
      <c r="AB10" s="15"/>
      <c r="AC10" s="15"/>
      <c r="AD10" s="15"/>
      <c r="AE10" s="15"/>
      <c r="AF10" s="15"/>
      <c r="AG10" s="15">
        <v>52</v>
      </c>
      <c r="AH10" s="15">
        <f t="shared" si="3"/>
        <v>75</v>
      </c>
      <c r="AI10" s="60">
        <f t="shared" si="4"/>
        <v>30</v>
      </c>
      <c r="AJ10" s="15">
        <v>31</v>
      </c>
      <c r="AK10" s="15">
        <f t="shared" si="5"/>
        <v>106</v>
      </c>
      <c r="AL10" s="64">
        <f t="shared" si="6"/>
        <v>29.777327935222701</v>
      </c>
      <c r="AM10" s="34"/>
      <c r="AN10" s="37">
        <v>247</v>
      </c>
      <c r="AO10" s="36">
        <f t="shared" si="7"/>
        <v>247</v>
      </c>
      <c r="AP10" s="37"/>
      <c r="AQ10" s="46">
        <v>3</v>
      </c>
      <c r="AR10" s="36"/>
      <c r="AS10" s="46"/>
      <c r="AT10" s="36">
        <f t="shared" si="8"/>
        <v>247</v>
      </c>
      <c r="AU10" s="46">
        <f t="shared" si="9"/>
        <v>250</v>
      </c>
      <c r="AV10" s="45"/>
      <c r="AW10" s="15"/>
    </row>
    <row r="11" spans="1:50">
      <c r="A11" s="16">
        <v>4</v>
      </c>
      <c r="B11" s="15"/>
      <c r="C11" s="15">
        <v>7</v>
      </c>
      <c r="D11" s="15"/>
      <c r="E11" s="15"/>
      <c r="F11" s="15"/>
      <c r="G11" s="15">
        <v>1</v>
      </c>
      <c r="H11" s="15">
        <v>8</v>
      </c>
      <c r="I11" s="15"/>
      <c r="J11" s="15">
        <v>2</v>
      </c>
      <c r="K11" s="15"/>
      <c r="L11" s="15"/>
      <c r="M11" s="15"/>
      <c r="N11" s="15"/>
      <c r="O11" s="15">
        <v>20</v>
      </c>
      <c r="P11" s="15">
        <f t="shared" si="0"/>
        <v>38</v>
      </c>
      <c r="Q11" s="60">
        <f t="shared" si="1"/>
        <v>21.965317919075101</v>
      </c>
      <c r="R11" s="15">
        <v>3</v>
      </c>
      <c r="S11" s="15">
        <f t="shared" si="2"/>
        <v>41</v>
      </c>
      <c r="T11" s="15"/>
      <c r="U11" s="15">
        <v>9</v>
      </c>
      <c r="V11" s="15"/>
      <c r="W11" s="15">
        <v>2</v>
      </c>
      <c r="X11" s="15">
        <v>1</v>
      </c>
      <c r="Y11" s="15"/>
      <c r="Z11" s="15">
        <v>11</v>
      </c>
      <c r="AA11" s="15"/>
      <c r="AB11" s="15">
        <v>2</v>
      </c>
      <c r="AC11" s="15"/>
      <c r="AD11" s="15"/>
      <c r="AE11" s="15">
        <v>1</v>
      </c>
      <c r="AF11" s="15"/>
      <c r="AG11" s="15">
        <v>22</v>
      </c>
      <c r="AH11" s="15">
        <f t="shared" si="3"/>
        <v>48</v>
      </c>
      <c r="AI11" s="60">
        <f t="shared" si="4"/>
        <v>27.906976744186</v>
      </c>
      <c r="AJ11" s="15">
        <v>7</v>
      </c>
      <c r="AK11" s="15">
        <f t="shared" si="5"/>
        <v>55</v>
      </c>
      <c r="AL11" s="64">
        <f t="shared" si="6"/>
        <v>24.9361473316306</v>
      </c>
      <c r="AM11" s="34"/>
      <c r="AN11" s="37">
        <v>173</v>
      </c>
      <c r="AO11" s="36">
        <f t="shared" si="7"/>
        <v>173</v>
      </c>
      <c r="AP11" s="37"/>
      <c r="AQ11" s="46">
        <v>1</v>
      </c>
      <c r="AR11" s="36"/>
      <c r="AS11" s="46">
        <v>2</v>
      </c>
      <c r="AT11" s="36">
        <f t="shared" si="8"/>
        <v>173</v>
      </c>
      <c r="AU11" s="46">
        <f t="shared" si="9"/>
        <v>172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60">
        <f t="shared" si="1"/>
        <v>30.078125</v>
      </c>
      <c r="R12" s="15">
        <v>25</v>
      </c>
      <c r="S12" s="15">
        <f t="shared" si="2"/>
        <v>102</v>
      </c>
      <c r="T12" s="15"/>
      <c r="U12" s="15">
        <v>4</v>
      </c>
      <c r="V12" s="15"/>
      <c r="W12" s="15">
        <v>5</v>
      </c>
      <c r="X12" s="15"/>
      <c r="Y12" s="15"/>
      <c r="Z12" s="15">
        <v>36</v>
      </c>
      <c r="AA12" s="15"/>
      <c r="AB12" s="15">
        <v>3</v>
      </c>
      <c r="AC12" s="15"/>
      <c r="AD12" s="15"/>
      <c r="AE12" s="15"/>
      <c r="AF12" s="15"/>
      <c r="AG12" s="15">
        <v>19</v>
      </c>
      <c r="AH12" s="15">
        <f t="shared" si="3"/>
        <v>67</v>
      </c>
      <c r="AI12" s="60">
        <f t="shared" si="4"/>
        <v>26.2745098039216</v>
      </c>
      <c r="AJ12" s="15">
        <v>26</v>
      </c>
      <c r="AK12" s="15">
        <f t="shared" si="5"/>
        <v>93</v>
      </c>
      <c r="AL12" s="64">
        <f t="shared" si="6"/>
        <v>28.176317401960802</v>
      </c>
      <c r="AM12" s="34"/>
      <c r="AN12" s="37">
        <v>256</v>
      </c>
      <c r="AO12" s="36">
        <f t="shared" si="7"/>
        <v>256</v>
      </c>
      <c r="AP12" s="37"/>
      <c r="AQ12" s="46">
        <v>1</v>
      </c>
      <c r="AR12" s="36"/>
      <c r="AS12" s="46">
        <v>2</v>
      </c>
      <c r="AT12" s="36">
        <f t="shared" si="8"/>
        <v>256</v>
      </c>
      <c r="AU12" s="46">
        <f t="shared" si="9"/>
        <v>255</v>
      </c>
      <c r="AV12" s="45"/>
      <c r="AW12" s="15"/>
    </row>
    <row r="13" spans="1:50">
      <c r="A13" s="16">
        <v>6</v>
      </c>
      <c r="B13" s="15"/>
      <c r="C13" s="15">
        <v>11</v>
      </c>
      <c r="D13" s="15"/>
      <c r="E13" s="15">
        <v>2</v>
      </c>
      <c r="F13" s="15">
        <v>1</v>
      </c>
      <c r="G13" s="15"/>
      <c r="H13" s="15">
        <v>30</v>
      </c>
      <c r="I13" s="15"/>
      <c r="J13" s="15">
        <v>4</v>
      </c>
      <c r="K13" s="15"/>
      <c r="L13" s="15"/>
      <c r="M13" s="15"/>
      <c r="N13" s="15"/>
      <c r="O13" s="15">
        <v>11</v>
      </c>
      <c r="P13" s="15">
        <f t="shared" si="0"/>
        <v>59</v>
      </c>
      <c r="Q13" s="60">
        <f t="shared" si="1"/>
        <v>29.2079207920792</v>
      </c>
      <c r="R13" s="15">
        <v>15</v>
      </c>
      <c r="S13" s="15">
        <f t="shared" si="2"/>
        <v>74</v>
      </c>
      <c r="T13" s="15"/>
      <c r="U13" s="15">
        <v>9</v>
      </c>
      <c r="V13" s="15"/>
      <c r="W13" s="15">
        <v>2</v>
      </c>
      <c r="X13" s="15"/>
      <c r="Y13" s="15"/>
      <c r="Z13" s="15">
        <v>26</v>
      </c>
      <c r="AA13" s="15"/>
      <c r="AB13" s="15">
        <v>3</v>
      </c>
      <c r="AC13" s="15"/>
      <c r="AD13" s="15">
        <v>1</v>
      </c>
      <c r="AE13" s="15"/>
      <c r="AF13" s="15"/>
      <c r="AG13" s="15">
        <v>12</v>
      </c>
      <c r="AH13" s="15">
        <f t="shared" si="3"/>
        <v>53</v>
      </c>
      <c r="AI13" s="60">
        <f t="shared" si="4"/>
        <v>26.108374384236502</v>
      </c>
      <c r="AJ13" s="15">
        <v>12</v>
      </c>
      <c r="AK13" s="15">
        <f t="shared" si="5"/>
        <v>65</v>
      </c>
      <c r="AL13" s="64">
        <f t="shared" si="6"/>
        <v>27.658147588157799</v>
      </c>
      <c r="AM13" s="34"/>
      <c r="AN13" s="37">
        <v>202</v>
      </c>
      <c r="AO13" s="36">
        <f t="shared" si="7"/>
        <v>202</v>
      </c>
      <c r="AP13" s="37"/>
      <c r="AQ13" s="46">
        <v>1</v>
      </c>
      <c r="AR13" s="36"/>
      <c r="AS13" s="46"/>
      <c r="AT13" s="36">
        <f t="shared" si="8"/>
        <v>202</v>
      </c>
      <c r="AU13" s="46">
        <f t="shared" si="9"/>
        <v>203</v>
      </c>
      <c r="AV13" s="45"/>
      <c r="AW13" s="15"/>
    </row>
    <row r="14" spans="1:50">
      <c r="A14" s="16">
        <v>7</v>
      </c>
      <c r="B14" s="15"/>
      <c r="C14" s="15">
        <v>6</v>
      </c>
      <c r="D14" s="15"/>
      <c r="E14" s="15">
        <v>3</v>
      </c>
      <c r="F14" s="15"/>
      <c r="G14" s="15">
        <v>1</v>
      </c>
      <c r="H14" s="15">
        <v>22</v>
      </c>
      <c r="I14" s="15">
        <v>1</v>
      </c>
      <c r="J14" s="15">
        <v>12</v>
      </c>
      <c r="K14" s="15"/>
      <c r="L14" s="15"/>
      <c r="M14" s="15">
        <v>1</v>
      </c>
      <c r="N14" s="15"/>
      <c r="O14" s="15">
        <v>25</v>
      </c>
      <c r="P14" s="15">
        <f t="shared" si="0"/>
        <v>71</v>
      </c>
      <c r="Q14" s="60">
        <f t="shared" si="1"/>
        <v>37.17277486911</v>
      </c>
      <c r="R14" s="15">
        <v>58</v>
      </c>
      <c r="S14" s="15">
        <f t="shared" si="2"/>
        <v>129</v>
      </c>
      <c r="T14" s="15"/>
      <c r="U14" s="15">
        <v>4</v>
      </c>
      <c r="V14" s="15"/>
      <c r="W14" s="15">
        <v>3</v>
      </c>
      <c r="X14" s="15"/>
      <c r="Y14" s="15">
        <v>1</v>
      </c>
      <c r="Z14" s="15">
        <v>25</v>
      </c>
      <c r="AA14" s="15">
        <v>1</v>
      </c>
      <c r="AB14" s="15">
        <v>8</v>
      </c>
      <c r="AC14" s="15"/>
      <c r="AD14" s="15"/>
      <c r="AE14" s="15"/>
      <c r="AF14" s="15"/>
      <c r="AG14" s="15">
        <v>23</v>
      </c>
      <c r="AH14" s="15">
        <f t="shared" si="3"/>
        <v>65</v>
      </c>
      <c r="AI14" s="60">
        <f t="shared" si="4"/>
        <v>34.210526315789501</v>
      </c>
      <c r="AJ14" s="15">
        <v>49</v>
      </c>
      <c r="AK14" s="15">
        <f t="shared" si="5"/>
        <v>114</v>
      </c>
      <c r="AL14" s="64">
        <f t="shared" si="6"/>
        <v>35.691650592449697</v>
      </c>
      <c r="AM14" s="34"/>
      <c r="AN14" s="37">
        <v>191</v>
      </c>
      <c r="AO14" s="36">
        <f t="shared" si="7"/>
        <v>191</v>
      </c>
      <c r="AP14" s="37"/>
      <c r="AQ14" s="46">
        <v>1</v>
      </c>
      <c r="AR14" s="36"/>
      <c r="AS14" s="46">
        <v>2</v>
      </c>
      <c r="AT14" s="36">
        <f t="shared" si="8"/>
        <v>191</v>
      </c>
      <c r="AU14" s="46">
        <f t="shared" si="9"/>
        <v>190</v>
      </c>
      <c r="AV14" s="45"/>
      <c r="AW14" s="15"/>
    </row>
    <row r="15" spans="1:50">
      <c r="A15" s="16">
        <v>8</v>
      </c>
      <c r="B15" s="15"/>
      <c r="C15" s="15">
        <v>5</v>
      </c>
      <c r="D15" s="15"/>
      <c r="E15" s="15">
        <v>1</v>
      </c>
      <c r="F15" s="15"/>
      <c r="G15" s="15"/>
      <c r="H15" s="15">
        <v>22</v>
      </c>
      <c r="I15" s="15">
        <v>1</v>
      </c>
      <c r="J15" s="15">
        <v>13</v>
      </c>
      <c r="K15" s="15"/>
      <c r="L15" s="15"/>
      <c r="M15" s="15"/>
      <c r="N15" s="15"/>
      <c r="O15" s="15">
        <v>13</v>
      </c>
      <c r="P15" s="15">
        <f t="shared" si="0"/>
        <v>55</v>
      </c>
      <c r="Q15" s="60">
        <f t="shared" si="1"/>
        <v>29.255319148936199</v>
      </c>
      <c r="R15" s="15">
        <v>3</v>
      </c>
      <c r="S15" s="15">
        <f t="shared" si="2"/>
        <v>58</v>
      </c>
      <c r="T15" s="15"/>
      <c r="U15" s="15">
        <v>5</v>
      </c>
      <c r="V15" s="15"/>
      <c r="W15" s="15">
        <v>3</v>
      </c>
      <c r="X15" s="15"/>
      <c r="Y15" s="15"/>
      <c r="Z15" s="15">
        <v>25</v>
      </c>
      <c r="AA15" s="15">
        <v>2</v>
      </c>
      <c r="AB15" s="15">
        <v>15</v>
      </c>
      <c r="AC15" s="15"/>
      <c r="AD15" s="15"/>
      <c r="AE15" s="15"/>
      <c r="AF15" s="15"/>
      <c r="AG15" s="15">
        <v>12</v>
      </c>
      <c r="AH15" s="15">
        <f t="shared" si="3"/>
        <v>62</v>
      </c>
      <c r="AI15" s="60">
        <f t="shared" si="4"/>
        <v>32.631578947368403</v>
      </c>
      <c r="AJ15" s="15">
        <v>7</v>
      </c>
      <c r="AK15" s="15">
        <f t="shared" si="5"/>
        <v>69</v>
      </c>
      <c r="AL15" s="64">
        <f t="shared" si="6"/>
        <v>30.943449048152299</v>
      </c>
      <c r="AM15" s="34"/>
      <c r="AN15" s="37">
        <v>188</v>
      </c>
      <c r="AO15" s="36">
        <f t="shared" si="7"/>
        <v>188</v>
      </c>
      <c r="AP15" s="37"/>
      <c r="AQ15" s="46">
        <v>2</v>
      </c>
      <c r="AR15" s="36"/>
      <c r="AS15" s="46"/>
      <c r="AT15" s="36">
        <f t="shared" si="8"/>
        <v>188</v>
      </c>
      <c r="AU15" s="46">
        <f t="shared" si="9"/>
        <v>190</v>
      </c>
      <c r="AV15" s="45"/>
      <c r="AW15" s="15"/>
    </row>
    <row r="16" spans="1:50">
      <c r="A16" s="16">
        <v>9</v>
      </c>
      <c r="B16" s="15">
        <v>1</v>
      </c>
      <c r="C16" s="15">
        <v>7</v>
      </c>
      <c r="D16" s="15"/>
      <c r="E16" s="15">
        <v>8</v>
      </c>
      <c r="F16" s="15"/>
      <c r="G16" s="15">
        <v>1</v>
      </c>
      <c r="H16" s="15">
        <v>6</v>
      </c>
      <c r="I16" s="15">
        <v>3</v>
      </c>
      <c r="J16" s="15">
        <v>10</v>
      </c>
      <c r="K16" s="15"/>
      <c r="L16" s="15"/>
      <c r="M16" s="15">
        <v>1</v>
      </c>
      <c r="N16" s="15"/>
      <c r="O16" s="15">
        <v>29</v>
      </c>
      <c r="P16" s="15">
        <f t="shared" si="0"/>
        <v>66</v>
      </c>
      <c r="Q16" s="60">
        <f t="shared" si="1"/>
        <v>39.759036144578303</v>
      </c>
      <c r="R16" s="15">
        <v>10</v>
      </c>
      <c r="S16" s="15">
        <f t="shared" si="2"/>
        <v>76</v>
      </c>
      <c r="T16" s="15">
        <v>2</v>
      </c>
      <c r="U16" s="15">
        <v>4</v>
      </c>
      <c r="V16" s="15"/>
      <c r="W16" s="15">
        <v>2</v>
      </c>
      <c r="X16" s="15"/>
      <c r="Y16" s="15">
        <v>1</v>
      </c>
      <c r="Z16" s="15">
        <v>26</v>
      </c>
      <c r="AA16" s="15">
        <v>2</v>
      </c>
      <c r="AB16" s="15">
        <v>8</v>
      </c>
      <c r="AC16" s="15"/>
      <c r="AD16" s="15"/>
      <c r="AE16" s="15"/>
      <c r="AF16" s="15"/>
      <c r="AG16" s="15">
        <v>16</v>
      </c>
      <c r="AH16" s="15">
        <f t="shared" si="3"/>
        <v>61</v>
      </c>
      <c r="AI16" s="60">
        <f t="shared" si="4"/>
        <v>37.423312883435599</v>
      </c>
      <c r="AJ16" s="15">
        <v>10</v>
      </c>
      <c r="AK16" s="15">
        <f t="shared" si="5"/>
        <v>71</v>
      </c>
      <c r="AL16" s="64">
        <f t="shared" si="6"/>
        <v>38.591174514007001</v>
      </c>
      <c r="AM16" s="34"/>
      <c r="AN16" s="37">
        <v>166</v>
      </c>
      <c r="AO16" s="36">
        <f t="shared" si="7"/>
        <v>166</v>
      </c>
      <c r="AP16" s="37"/>
      <c r="AQ16" s="46"/>
      <c r="AR16" s="36"/>
      <c r="AS16" s="46">
        <v>3</v>
      </c>
      <c r="AT16" s="36">
        <f t="shared" si="8"/>
        <v>166</v>
      </c>
      <c r="AU16" s="46">
        <f t="shared" si="9"/>
        <v>163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0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60"/>
      <c r="AJ17" s="15"/>
      <c r="AK17" s="15"/>
      <c r="AL17" s="64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0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60"/>
      <c r="AJ18" s="15"/>
      <c r="AK18" s="15"/>
      <c r="AL18" s="64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0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60"/>
      <c r="AJ19" s="15"/>
      <c r="AK19" s="15"/>
      <c r="AL19" s="64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6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60"/>
      <c r="AJ20" s="17"/>
      <c r="AK20" s="17"/>
      <c r="AL20" s="65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6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60"/>
      <c r="AJ21" s="15"/>
      <c r="AK21" s="17"/>
      <c r="AL21" s="65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6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60"/>
      <c r="AJ22" s="15"/>
      <c r="AK22" s="17"/>
      <c r="AL22" s="65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6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60"/>
      <c r="AJ23" s="15"/>
      <c r="AK23" s="17"/>
      <c r="AL23" s="65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0"/>
      <c r="AJ24" s="15"/>
      <c r="AK24" s="15"/>
      <c r="AL24" s="64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0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0"/>
      <c r="AJ25" s="15"/>
      <c r="AK25" s="15"/>
      <c r="AL25" s="64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0"/>
      <c r="AJ26" s="15"/>
      <c r="AK26" s="15"/>
      <c r="AL26" s="64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5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0"/>
      <c r="AJ27" s="15"/>
      <c r="AK27" s="15"/>
      <c r="AL27" s="64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5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0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0"/>
      <c r="AJ28" s="15"/>
      <c r="AK28" s="15"/>
      <c r="AL28" s="64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5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0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0"/>
      <c r="AJ29" s="15"/>
      <c r="AK29" s="15"/>
      <c r="AL29" s="64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5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0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60"/>
      <c r="AJ30" s="15"/>
      <c r="AK30" s="15"/>
      <c r="AL30" s="64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2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62"/>
      <c r="AJ31" s="58"/>
      <c r="AK31" s="58"/>
      <c r="AL31" s="66"/>
      <c r="AM31" s="67"/>
      <c r="AN31" s="68"/>
      <c r="AO31" s="72"/>
      <c r="AP31" s="73"/>
      <c r="AQ31" s="74"/>
      <c r="AR31" s="75"/>
      <c r="AS31" s="74"/>
      <c r="AT31" s="72"/>
      <c r="AU31" s="76"/>
      <c r="AV31" s="77"/>
      <c r="AW31" s="58"/>
    </row>
    <row r="32" spans="1:49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62"/>
      <c r="AJ32" s="58"/>
      <c r="AK32" s="58"/>
      <c r="AL32" s="66"/>
      <c r="AM32" s="67"/>
      <c r="AN32" s="68"/>
      <c r="AO32" s="72"/>
      <c r="AP32" s="73"/>
      <c r="AQ32" s="74"/>
      <c r="AR32" s="75"/>
      <c r="AS32" s="74"/>
      <c r="AT32" s="72"/>
      <c r="AU32" s="76"/>
      <c r="AV32" s="77"/>
      <c r="AW32" s="58"/>
    </row>
    <row r="33" spans="1:50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2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62"/>
      <c r="AJ33" s="58"/>
      <c r="AK33" s="58"/>
      <c r="AL33" s="66"/>
      <c r="AM33" s="67"/>
      <c r="AN33" s="68"/>
      <c r="AO33" s="72"/>
      <c r="AP33" s="73"/>
      <c r="AQ33" s="74"/>
      <c r="AR33" s="75"/>
      <c r="AS33" s="74"/>
      <c r="AT33" s="72"/>
      <c r="AU33" s="76"/>
      <c r="AV33" s="77"/>
      <c r="AW33" s="58"/>
    </row>
    <row r="34" spans="1:50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2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/>
      <c r="AJ34" s="58"/>
      <c r="AK34" s="58"/>
      <c r="AL34" s="66"/>
      <c r="AM34" s="67"/>
      <c r="AN34" s="68"/>
      <c r="AO34" s="72"/>
      <c r="AP34" s="73"/>
      <c r="AQ34" s="74"/>
      <c r="AR34" s="75"/>
      <c r="AS34" s="74"/>
      <c r="AT34" s="72"/>
      <c r="AU34" s="76"/>
      <c r="AV34" s="77"/>
      <c r="AW34" s="58"/>
    </row>
    <row r="35" spans="1:50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62"/>
      <c r="AJ35" s="58"/>
      <c r="AK35" s="58"/>
      <c r="AL35" s="66"/>
      <c r="AM35" s="67"/>
      <c r="AN35" s="68"/>
      <c r="AO35" s="72"/>
      <c r="AP35" s="73"/>
      <c r="AQ35" s="74"/>
      <c r="AR35" s="75"/>
      <c r="AS35" s="74"/>
      <c r="AT35" s="72"/>
      <c r="AU35" s="76"/>
      <c r="AV35" s="77"/>
      <c r="AW35" s="58"/>
    </row>
    <row r="36" spans="1:50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/>
      <c r="AJ36" s="58"/>
      <c r="AK36" s="58"/>
      <c r="AL36" s="66"/>
      <c r="AM36" s="67"/>
      <c r="AN36" s="68"/>
      <c r="AO36" s="72"/>
      <c r="AP36" s="73"/>
      <c r="AQ36" s="74"/>
      <c r="AR36" s="75"/>
      <c r="AS36" s="74"/>
      <c r="AT36" s="72"/>
      <c r="AU36" s="76"/>
      <c r="AV36" s="77"/>
      <c r="AW36" s="58"/>
    </row>
    <row r="37" spans="1:50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62"/>
      <c r="AJ37" s="58"/>
      <c r="AK37" s="58"/>
      <c r="AL37" s="66"/>
      <c r="AM37" s="67"/>
      <c r="AN37" s="69"/>
      <c r="AO37" s="78"/>
      <c r="AP37" s="67"/>
      <c r="AQ37" s="77"/>
      <c r="AR37" s="79"/>
      <c r="AS37" s="77"/>
      <c r="AT37" s="78"/>
      <c r="AU37" s="80"/>
      <c r="AV37" s="77"/>
      <c r="AW37" s="58"/>
    </row>
    <row r="38" spans="1:50" ht="2.1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3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3"/>
      <c r="AJ38" s="59"/>
      <c r="AK38" s="59"/>
      <c r="AL38" s="70"/>
      <c r="AM38" s="59"/>
      <c r="AN38" s="71"/>
      <c r="AO38" s="71"/>
      <c r="AP38" s="59"/>
      <c r="AQ38" s="59"/>
      <c r="AR38" s="59"/>
      <c r="AS38" s="59"/>
      <c r="AT38" s="71"/>
      <c r="AU38" s="71"/>
      <c r="AV38" s="59"/>
      <c r="AW38" s="59"/>
    </row>
    <row r="39" spans="1:50">
      <c r="A39" s="58"/>
      <c r="B39" s="58">
        <f t="shared" ref="B39:P39" si="10">SUM(B8:B20)</f>
        <v>1</v>
      </c>
      <c r="C39" s="58">
        <f t="shared" si="10"/>
        <v>64</v>
      </c>
      <c r="D39" s="58">
        <f t="shared" si="10"/>
        <v>0</v>
      </c>
      <c r="E39" s="58">
        <f t="shared" si="10"/>
        <v>23</v>
      </c>
      <c r="F39" s="58">
        <f t="shared" si="10"/>
        <v>1</v>
      </c>
      <c r="G39" s="58">
        <f t="shared" si="10"/>
        <v>3</v>
      </c>
      <c r="H39" s="58">
        <f t="shared" si="10"/>
        <v>231</v>
      </c>
      <c r="I39" s="58">
        <f t="shared" si="10"/>
        <v>12</v>
      </c>
      <c r="J39" s="58">
        <f t="shared" si="10"/>
        <v>45</v>
      </c>
      <c r="K39" s="58">
        <f t="shared" si="10"/>
        <v>0</v>
      </c>
      <c r="L39" s="58">
        <f t="shared" si="10"/>
        <v>0</v>
      </c>
      <c r="M39" s="58">
        <f t="shared" si="10"/>
        <v>10</v>
      </c>
      <c r="N39" s="58">
        <f t="shared" si="10"/>
        <v>0</v>
      </c>
      <c r="O39" s="58">
        <f t="shared" si="10"/>
        <v>228</v>
      </c>
      <c r="P39" s="58">
        <f t="shared" si="10"/>
        <v>618</v>
      </c>
      <c r="Q39" s="62">
        <f>IF(P39=0,0,(P39/AT39)*100)</f>
        <v>31.482424859908299</v>
      </c>
      <c r="R39" s="58">
        <f t="shared" ref="R39:AH39" si="11">SUM(R8:R20)</f>
        <v>189</v>
      </c>
      <c r="S39" s="58">
        <f t="shared" si="11"/>
        <v>807</v>
      </c>
      <c r="T39" s="58">
        <f t="shared" si="11"/>
        <v>2</v>
      </c>
      <c r="U39" s="58">
        <f t="shared" si="11"/>
        <v>59</v>
      </c>
      <c r="V39" s="58">
        <f t="shared" si="11"/>
        <v>0</v>
      </c>
      <c r="W39" s="58">
        <f t="shared" si="11"/>
        <v>24</v>
      </c>
      <c r="X39" s="58">
        <f t="shared" si="11"/>
        <v>1</v>
      </c>
      <c r="Y39" s="58">
        <f t="shared" si="11"/>
        <v>5</v>
      </c>
      <c r="Z39" s="58">
        <f t="shared" si="11"/>
        <v>265</v>
      </c>
      <c r="AA39" s="58">
        <f t="shared" si="11"/>
        <v>7</v>
      </c>
      <c r="AB39" s="58">
        <f t="shared" si="11"/>
        <v>44</v>
      </c>
      <c r="AC39" s="58">
        <f t="shared" si="11"/>
        <v>0</v>
      </c>
      <c r="AD39" s="58">
        <f t="shared" si="11"/>
        <v>1</v>
      </c>
      <c r="AE39" s="58">
        <f t="shared" si="11"/>
        <v>1</v>
      </c>
      <c r="AF39" s="58">
        <f t="shared" si="11"/>
        <v>0</v>
      </c>
      <c r="AG39" s="58">
        <f t="shared" si="11"/>
        <v>203</v>
      </c>
      <c r="AH39" s="58">
        <f t="shared" si="11"/>
        <v>612</v>
      </c>
      <c r="AI39" s="60">
        <f>IF(AH39=0,0,(AH39/AU39)*100)</f>
        <v>31.176770249617899</v>
      </c>
      <c r="AJ39" s="58">
        <f t="shared" ref="AJ39:AM39" si="12">SUM(AJ8:AJ20)</f>
        <v>164</v>
      </c>
      <c r="AK39" s="58">
        <f t="shared" si="12"/>
        <v>776</v>
      </c>
      <c r="AL39" s="66">
        <f>(Q39+AI39)/2</f>
        <v>31.329597554763101</v>
      </c>
      <c r="AM39" s="67">
        <f t="shared" si="12"/>
        <v>0</v>
      </c>
      <c r="AN39" s="69">
        <f>SUM(AN8:AN37)</f>
        <v>1963</v>
      </c>
      <c r="AO39" s="69">
        <f>SUM(AO8:AO37)</f>
        <v>1963</v>
      </c>
      <c r="AP39" s="67">
        <f t="shared" ref="AP39:AS39" si="13">SUM(AP7:AP20)</f>
        <v>0</v>
      </c>
      <c r="AQ39" s="77">
        <f t="shared" si="13"/>
        <v>10</v>
      </c>
      <c r="AR39" s="79">
        <f t="shared" si="13"/>
        <v>0</v>
      </c>
      <c r="AS39" s="79">
        <f t="shared" si="13"/>
        <v>10</v>
      </c>
      <c r="AT39" s="69">
        <f>SUM(AT8:AT37)</f>
        <v>1963</v>
      </c>
      <c r="AU39" s="80">
        <f>SUM(AU8:AU37)</f>
        <v>1963</v>
      </c>
      <c r="AV39" s="77"/>
      <c r="AW39" s="58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3</v>
      </c>
      <c r="C42" s="10">
        <f t="shared" ref="C42:O42" si="14">C39+U39</f>
        <v>123</v>
      </c>
      <c r="D42" s="10">
        <f t="shared" si="14"/>
        <v>0</v>
      </c>
      <c r="E42" s="10">
        <f t="shared" si="14"/>
        <v>47</v>
      </c>
      <c r="F42" s="10">
        <f t="shared" si="14"/>
        <v>2</v>
      </c>
      <c r="G42" s="10">
        <f t="shared" si="14"/>
        <v>8</v>
      </c>
      <c r="H42" s="10">
        <f t="shared" si="14"/>
        <v>496</v>
      </c>
      <c r="I42" s="10">
        <f t="shared" si="14"/>
        <v>19</v>
      </c>
      <c r="J42" s="10">
        <f t="shared" si="14"/>
        <v>89</v>
      </c>
      <c r="K42" s="10">
        <f t="shared" si="14"/>
        <v>0</v>
      </c>
      <c r="L42" s="10">
        <f t="shared" si="14"/>
        <v>1</v>
      </c>
      <c r="M42" s="10">
        <f t="shared" si="14"/>
        <v>11</v>
      </c>
      <c r="N42" s="10">
        <f t="shared" si="14"/>
        <v>0</v>
      </c>
      <c r="O42" s="10">
        <f t="shared" si="14"/>
        <v>431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.25" right="1.5" top="1" bottom="1" header="0.5" footer="0.5"/>
  <pageSetup paperSize="5" scale="74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X43"/>
  <sheetViews>
    <sheetView workbookViewId="0">
      <pane xSplit="1" ySplit="6" topLeftCell="B7" activePane="bottomRight" state="frozen"/>
      <selection pane="topRight"/>
      <selection pane="bottomLeft"/>
      <selection pane="bottomRight" activeCell="AQ3" sqref="AQ3"/>
    </sheetView>
  </sheetViews>
  <sheetFormatPr defaultColWidth="9" defaultRowHeight="12.75"/>
  <cols>
    <col min="1" max="1" width="3.73046875" style="8" customWidth="1"/>
    <col min="2" max="7" width="2.73046875" style="8" customWidth="1"/>
    <col min="8" max="8" width="3.265625" style="8" customWidth="1"/>
    <col min="9" max="14" width="2.73046875" style="8" customWidth="1"/>
    <col min="15" max="15" width="3.265625" style="8" customWidth="1"/>
    <col min="16" max="16" width="4.73046875" style="8" customWidth="1"/>
    <col min="17" max="19" width="5.73046875" style="8" customWidth="1"/>
    <col min="20" max="25" width="2.73046875" style="8" customWidth="1"/>
    <col min="26" max="26" width="3.59765625" style="8" customWidth="1"/>
    <col min="27" max="32" width="2.73046875" style="8" customWidth="1"/>
    <col min="33" max="33" width="3.265625" style="8" customWidth="1"/>
    <col min="34" max="34" width="4.73046875" style="8" customWidth="1"/>
    <col min="35" max="39" width="5.73046875" style="8" customWidth="1"/>
    <col min="40" max="41" width="4.1328125" style="8" customWidth="1"/>
    <col min="42" max="45" width="2.59765625" style="8" customWidth="1"/>
    <col min="46" max="47" width="4.1328125" style="8" customWidth="1"/>
    <col min="48" max="48" width="4.265625" style="8" customWidth="1"/>
    <col min="49" max="49" width="4.265625" customWidth="1"/>
    <col min="50" max="50" width="3" style="9" customWidth="1"/>
  </cols>
  <sheetData>
    <row r="1" spans="1:50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9"/>
      <c r="Q1" s="9"/>
      <c r="R1" s="22"/>
      <c r="S1" s="22"/>
      <c r="T1" s="22"/>
      <c r="U1" s="22"/>
      <c r="V1" s="22"/>
      <c r="W1" s="22"/>
      <c r="AA1" s="10"/>
      <c r="AB1" s="10"/>
      <c r="AC1" s="27" t="s">
        <v>1</v>
      </c>
      <c r="AD1" s="28"/>
      <c r="AE1" s="88" t="s">
        <v>2</v>
      </c>
      <c r="AF1" s="89"/>
      <c r="AG1" s="89"/>
      <c r="AH1" s="89"/>
      <c r="AI1" s="90"/>
      <c r="AJ1" s="29" t="s">
        <v>3</v>
      </c>
      <c r="AK1" s="30"/>
      <c r="AL1" s="17" t="s">
        <v>4</v>
      </c>
      <c r="AM1" s="10"/>
      <c r="AN1" s="87" t="s">
        <v>5</v>
      </c>
      <c r="AO1" s="87"/>
      <c r="AP1" s="87"/>
      <c r="AQ1" s="87" t="s">
        <v>6</v>
      </c>
      <c r="AR1" s="87"/>
      <c r="AS1" s="87"/>
      <c r="AT1" s="87"/>
      <c r="AU1" s="87" t="s">
        <v>7</v>
      </c>
      <c r="AV1" s="87"/>
      <c r="AW1" s="9"/>
    </row>
    <row r="2" spans="1:50" ht="26.25" customHeight="1">
      <c r="A2" s="10"/>
      <c r="B2" s="12" t="s">
        <v>8</v>
      </c>
      <c r="C2" s="10"/>
      <c r="D2" s="10"/>
      <c r="E2" s="10"/>
      <c r="F2" s="10"/>
      <c r="G2" s="10"/>
      <c r="H2" s="10"/>
      <c r="I2" s="10"/>
      <c r="J2" s="91" t="s">
        <v>42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10"/>
      <c r="AB2" s="10"/>
      <c r="AC2" s="27" t="s">
        <v>9</v>
      </c>
      <c r="AD2" s="28"/>
      <c r="AE2" s="88" t="s">
        <v>10</v>
      </c>
      <c r="AF2" s="89"/>
      <c r="AG2" s="89"/>
      <c r="AH2" s="89"/>
      <c r="AI2" s="90"/>
      <c r="AJ2" s="31" t="s">
        <v>11</v>
      </c>
      <c r="AK2" s="32"/>
      <c r="AL2" s="33" t="s">
        <v>45</v>
      </c>
      <c r="AM2" s="10"/>
      <c r="AN2" s="86">
        <v>7</v>
      </c>
      <c r="AO2" s="86"/>
      <c r="AP2" s="86"/>
      <c r="AQ2" s="92" t="s">
        <v>52</v>
      </c>
      <c r="AR2" s="86"/>
      <c r="AS2" s="86"/>
      <c r="AT2" s="86"/>
      <c r="AU2" s="86">
        <v>2025</v>
      </c>
      <c r="AV2" s="86"/>
      <c r="AW2" s="9"/>
    </row>
    <row r="3" spans="1:50">
      <c r="A3" s="10"/>
      <c r="B3" s="1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20"/>
      <c r="Q3" s="13"/>
      <c r="R3" s="11"/>
      <c r="S3" s="13"/>
      <c r="T3" s="13"/>
      <c r="U3" s="13"/>
      <c r="V3" s="10"/>
      <c r="W3" s="10"/>
      <c r="X3" s="10"/>
      <c r="Y3" s="10"/>
      <c r="Z3" s="10"/>
      <c r="AA3" s="10"/>
      <c r="AB3" s="10"/>
      <c r="AC3" s="13"/>
      <c r="AD3" s="10"/>
      <c r="AE3" s="10"/>
      <c r="AF3" s="10"/>
      <c r="AG3" s="18"/>
      <c r="AH3" s="18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9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/>
      <c r="AN4"/>
      <c r="AO4"/>
      <c r="AP4"/>
      <c r="AQ4"/>
      <c r="AR4"/>
      <c r="AS4"/>
      <c r="AT4"/>
      <c r="AU4"/>
      <c r="AV4"/>
      <c r="AX4"/>
    </row>
    <row r="5" spans="1:50">
      <c r="A5" s="101" t="s">
        <v>12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99" t="s">
        <v>13</v>
      </c>
      <c r="Q5" s="99" t="s">
        <v>14</v>
      </c>
      <c r="R5" s="99" t="s">
        <v>15</v>
      </c>
      <c r="S5" s="99" t="s">
        <v>16</v>
      </c>
      <c r="T5" s="101" t="s">
        <v>17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13</v>
      </c>
      <c r="AI5" s="99" t="s">
        <v>14</v>
      </c>
      <c r="AJ5" s="99" t="s">
        <v>15</v>
      </c>
      <c r="AK5" s="99" t="s">
        <v>16</v>
      </c>
      <c r="AL5" s="14" t="s">
        <v>13</v>
      </c>
      <c r="AM5" s="99" t="s">
        <v>18</v>
      </c>
      <c r="AN5" s="93" t="s">
        <v>19</v>
      </c>
      <c r="AO5" s="94"/>
      <c r="AP5" s="94"/>
      <c r="AQ5" s="94"/>
      <c r="AR5" s="94"/>
      <c r="AS5" s="94"/>
      <c r="AT5" s="94"/>
      <c r="AU5" s="95"/>
      <c r="AV5" s="14" t="s">
        <v>20</v>
      </c>
      <c r="AW5" s="14" t="s">
        <v>21</v>
      </c>
    </row>
    <row r="6" spans="1:50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99"/>
      <c r="Q6" s="99"/>
      <c r="R6" s="99"/>
      <c r="S6" s="99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99"/>
      <c r="AI6" s="99"/>
      <c r="AJ6" s="99"/>
      <c r="AK6" s="99"/>
      <c r="AL6" s="21" t="s">
        <v>14</v>
      </c>
      <c r="AM6" s="100"/>
      <c r="AN6" s="96" t="s">
        <v>21</v>
      </c>
      <c r="AO6" s="97"/>
      <c r="AP6" s="96" t="s">
        <v>22</v>
      </c>
      <c r="AQ6" s="98"/>
      <c r="AR6" s="97" t="s">
        <v>23</v>
      </c>
      <c r="AS6" s="98"/>
      <c r="AT6" s="97" t="s">
        <v>24</v>
      </c>
      <c r="AU6" s="98"/>
      <c r="AV6" s="42" t="s">
        <v>25</v>
      </c>
      <c r="AW6" s="21" t="s">
        <v>25</v>
      </c>
    </row>
    <row r="7" spans="1:50">
      <c r="A7" s="15" t="s">
        <v>26</v>
      </c>
      <c r="B7" s="15" t="s">
        <v>27</v>
      </c>
      <c r="C7" s="15" t="s">
        <v>28</v>
      </c>
      <c r="D7" s="15" t="s">
        <v>29</v>
      </c>
      <c r="E7" s="15" t="s">
        <v>30</v>
      </c>
      <c r="F7" s="15" t="s">
        <v>31</v>
      </c>
      <c r="G7" s="15" t="s">
        <v>32</v>
      </c>
      <c r="H7" s="15" t="s">
        <v>33</v>
      </c>
      <c r="I7" s="15" t="s">
        <v>34</v>
      </c>
      <c r="J7" s="15" t="s">
        <v>35</v>
      </c>
      <c r="K7" s="15" t="s">
        <v>36</v>
      </c>
      <c r="L7" s="15" t="s">
        <v>37</v>
      </c>
      <c r="M7" s="15" t="s">
        <v>38</v>
      </c>
      <c r="N7" s="15" t="s">
        <v>39</v>
      </c>
      <c r="O7" s="15" t="s">
        <v>40</v>
      </c>
      <c r="P7" s="15"/>
      <c r="Q7" s="15"/>
      <c r="R7" s="15"/>
      <c r="S7" s="15"/>
      <c r="T7" s="15" t="s">
        <v>27</v>
      </c>
      <c r="U7" s="15" t="s">
        <v>28</v>
      </c>
      <c r="V7" s="15" t="s">
        <v>29</v>
      </c>
      <c r="W7" s="15" t="s">
        <v>30</v>
      </c>
      <c r="X7" s="15" t="s">
        <v>31</v>
      </c>
      <c r="Y7" s="15" t="s">
        <v>32</v>
      </c>
      <c r="Z7" s="15" t="s">
        <v>33</v>
      </c>
      <c r="AA7" s="15" t="s">
        <v>34</v>
      </c>
      <c r="AB7" s="15" t="s">
        <v>35</v>
      </c>
      <c r="AC7" s="15" t="s">
        <v>36</v>
      </c>
      <c r="AD7" s="15" t="s">
        <v>37</v>
      </c>
      <c r="AE7" s="15" t="s">
        <v>38</v>
      </c>
      <c r="AF7" s="15" t="s">
        <v>39</v>
      </c>
      <c r="AG7" s="15" t="s">
        <v>40</v>
      </c>
      <c r="AH7" s="15"/>
      <c r="AI7" s="15"/>
      <c r="AJ7" s="15"/>
      <c r="AK7" s="15"/>
      <c r="AL7" s="15"/>
      <c r="AM7" s="34"/>
      <c r="AN7" s="35" t="s">
        <v>34</v>
      </c>
      <c r="AO7" s="43" t="s">
        <v>38</v>
      </c>
      <c r="AP7" s="35" t="s">
        <v>34</v>
      </c>
      <c r="AQ7" s="44" t="s">
        <v>38</v>
      </c>
      <c r="AR7" s="43" t="s">
        <v>34</v>
      </c>
      <c r="AS7" s="44" t="s">
        <v>38</v>
      </c>
      <c r="AT7" s="43" t="s">
        <v>34</v>
      </c>
      <c r="AU7" s="44" t="s">
        <v>38</v>
      </c>
      <c r="AV7" s="45"/>
      <c r="AW7" s="56"/>
    </row>
    <row r="8" spans="1:50">
      <c r="A8" s="16">
        <v>1</v>
      </c>
      <c r="B8" s="15"/>
      <c r="C8" s="15">
        <v>15</v>
      </c>
      <c r="D8" s="15"/>
      <c r="E8" s="15">
        <v>3</v>
      </c>
      <c r="F8" s="15"/>
      <c r="G8" s="15">
        <v>1</v>
      </c>
      <c r="H8" s="15">
        <v>50</v>
      </c>
      <c r="I8" s="15">
        <v>1</v>
      </c>
      <c r="J8" s="15">
        <v>2</v>
      </c>
      <c r="K8" s="15"/>
      <c r="L8" s="15"/>
      <c r="M8" s="15">
        <v>3</v>
      </c>
      <c r="N8" s="15"/>
      <c r="O8" s="15">
        <v>14</v>
      </c>
      <c r="P8" s="15">
        <f t="shared" ref="P8:P16" si="0">SUM(B8:O8)</f>
        <v>89</v>
      </c>
      <c r="Q8" s="60">
        <f t="shared" ref="Q8:Q16" si="1">IF(P8=0,0,(P8/AT8)*100)</f>
        <v>27.639751552795001</v>
      </c>
      <c r="R8" s="15">
        <v>29</v>
      </c>
      <c r="S8" s="15">
        <f t="shared" ref="S8:S16" si="2">P8+R8</f>
        <v>118</v>
      </c>
      <c r="T8" s="15"/>
      <c r="U8" s="15">
        <v>13</v>
      </c>
      <c r="V8" s="15"/>
      <c r="W8" s="15">
        <v>4</v>
      </c>
      <c r="X8" s="15"/>
      <c r="Y8" s="15"/>
      <c r="Z8" s="15">
        <v>56</v>
      </c>
      <c r="AA8" s="15">
        <v>3</v>
      </c>
      <c r="AB8" s="15">
        <v>4</v>
      </c>
      <c r="AC8" s="15"/>
      <c r="AD8" s="15"/>
      <c r="AE8" s="15">
        <v>1</v>
      </c>
      <c r="AF8" s="15"/>
      <c r="AG8" s="15">
        <v>13</v>
      </c>
      <c r="AH8" s="15">
        <f t="shared" ref="AH8:AH16" si="3">SUM(T8:AG8)</f>
        <v>94</v>
      </c>
      <c r="AI8" s="60">
        <f t="shared" ref="AI8:AI16" si="4">IF(AH8=0,0,(AH8/AU8)*100)</f>
        <v>29.6529968454259</v>
      </c>
      <c r="AJ8" s="15">
        <v>111</v>
      </c>
      <c r="AK8" s="15">
        <f t="shared" ref="AK8:AK16" si="5">AH8+AJ8</f>
        <v>205</v>
      </c>
      <c r="AL8" s="64">
        <f t="shared" ref="AL8:AL16" si="6">(Q8+AI8)/2</f>
        <v>28.6463741991105</v>
      </c>
      <c r="AM8" s="34"/>
      <c r="AN8" s="37">
        <v>321</v>
      </c>
      <c r="AO8" s="36">
        <f t="shared" ref="AO8:AO16" si="7">AN8</f>
        <v>321</v>
      </c>
      <c r="AP8" s="37">
        <v>1</v>
      </c>
      <c r="AQ8" s="46"/>
      <c r="AR8" s="36"/>
      <c r="AS8" s="46">
        <v>5</v>
      </c>
      <c r="AT8" s="36">
        <f t="shared" ref="AT8:AT16" si="8">AN8+AP8-AR8</f>
        <v>322</v>
      </c>
      <c r="AU8" s="46">
        <f t="shared" ref="AU8:AU16" si="9">AT8+AQ8-AS8</f>
        <v>317</v>
      </c>
      <c r="AV8" s="45"/>
      <c r="AW8" s="15"/>
    </row>
    <row r="9" spans="1:50">
      <c r="A9" s="16">
        <v>2</v>
      </c>
      <c r="B9" s="15"/>
      <c r="C9" s="15">
        <v>7</v>
      </c>
      <c r="D9" s="15"/>
      <c r="E9" s="15">
        <v>7</v>
      </c>
      <c r="F9" s="15"/>
      <c r="G9" s="15"/>
      <c r="H9" s="15">
        <v>2</v>
      </c>
      <c r="I9" s="15">
        <v>8</v>
      </c>
      <c r="J9" s="15">
        <v>1</v>
      </c>
      <c r="K9" s="15"/>
      <c r="L9" s="15"/>
      <c r="M9" s="15">
        <v>3</v>
      </c>
      <c r="N9" s="15"/>
      <c r="O9" s="15">
        <v>57</v>
      </c>
      <c r="P9" s="15">
        <f t="shared" si="0"/>
        <v>85</v>
      </c>
      <c r="Q9" s="60">
        <f t="shared" si="1"/>
        <v>38.8127853881278</v>
      </c>
      <c r="R9" s="15">
        <v>5</v>
      </c>
      <c r="S9" s="15">
        <f t="shared" si="2"/>
        <v>90</v>
      </c>
      <c r="T9" s="15"/>
      <c r="U9" s="15">
        <v>7</v>
      </c>
      <c r="V9" s="15"/>
      <c r="W9" s="15">
        <v>9</v>
      </c>
      <c r="X9" s="15"/>
      <c r="Y9" s="15"/>
      <c r="Z9" s="15">
        <v>10</v>
      </c>
      <c r="AA9" s="15"/>
      <c r="AB9" s="15">
        <v>1</v>
      </c>
      <c r="AC9" s="15"/>
      <c r="AD9" s="15"/>
      <c r="AE9" s="15"/>
      <c r="AF9" s="15"/>
      <c r="AG9" s="15">
        <v>58</v>
      </c>
      <c r="AH9" s="15">
        <f t="shared" si="3"/>
        <v>85</v>
      </c>
      <c r="AI9" s="60">
        <f t="shared" si="4"/>
        <v>38.8127853881278</v>
      </c>
      <c r="AJ9" s="15">
        <v>4</v>
      </c>
      <c r="AK9" s="15">
        <f t="shared" si="5"/>
        <v>89</v>
      </c>
      <c r="AL9" s="64">
        <f t="shared" si="6"/>
        <v>38.8127853881278</v>
      </c>
      <c r="AM9" s="34"/>
      <c r="AN9" s="37">
        <v>219</v>
      </c>
      <c r="AO9" s="36">
        <f t="shared" si="7"/>
        <v>219</v>
      </c>
      <c r="AP9" s="37"/>
      <c r="AQ9" s="46"/>
      <c r="AR9" s="36"/>
      <c r="AS9" s="46"/>
      <c r="AT9" s="36">
        <f t="shared" si="8"/>
        <v>219</v>
      </c>
      <c r="AU9" s="46">
        <f t="shared" si="9"/>
        <v>219</v>
      </c>
      <c r="AV9" s="45"/>
      <c r="AW9" s="15"/>
    </row>
    <row r="10" spans="1:50">
      <c r="A10" s="16">
        <v>3</v>
      </c>
      <c r="B10" s="15"/>
      <c r="C10" s="15">
        <v>12</v>
      </c>
      <c r="D10" s="15"/>
      <c r="E10" s="15">
        <v>10</v>
      </c>
      <c r="F10" s="15"/>
      <c r="G10" s="15">
        <v>1</v>
      </c>
      <c r="H10" s="15">
        <v>6</v>
      </c>
      <c r="I10" s="15"/>
      <c r="J10" s="15"/>
      <c r="K10" s="15"/>
      <c r="L10" s="15"/>
      <c r="M10" s="15"/>
      <c r="N10" s="15"/>
      <c r="O10" s="15">
        <v>49</v>
      </c>
      <c r="P10" s="15">
        <f t="shared" si="0"/>
        <v>78</v>
      </c>
      <c r="Q10" s="60">
        <f t="shared" si="1"/>
        <v>30.350194552529199</v>
      </c>
      <c r="R10" s="15">
        <v>34</v>
      </c>
      <c r="S10" s="15">
        <f t="shared" si="2"/>
        <v>112</v>
      </c>
      <c r="T10" s="15"/>
      <c r="U10" s="15">
        <v>13</v>
      </c>
      <c r="V10" s="15">
        <v>1</v>
      </c>
      <c r="W10" s="15">
        <v>1</v>
      </c>
      <c r="X10" s="15"/>
      <c r="Y10" s="15">
        <v>4</v>
      </c>
      <c r="Z10" s="15">
        <v>7</v>
      </c>
      <c r="AA10" s="15">
        <v>2</v>
      </c>
      <c r="AB10" s="15">
        <v>1</v>
      </c>
      <c r="AC10" s="15"/>
      <c r="AD10" s="15"/>
      <c r="AE10" s="15"/>
      <c r="AF10" s="15"/>
      <c r="AG10" s="15">
        <v>64</v>
      </c>
      <c r="AH10" s="15">
        <f t="shared" si="3"/>
        <v>93</v>
      </c>
      <c r="AI10" s="60">
        <f t="shared" si="4"/>
        <v>36.186770428015599</v>
      </c>
      <c r="AJ10" s="15">
        <v>27</v>
      </c>
      <c r="AK10" s="15">
        <f t="shared" si="5"/>
        <v>120</v>
      </c>
      <c r="AL10" s="64">
        <f t="shared" si="6"/>
        <v>33.268482490272397</v>
      </c>
      <c r="AM10" s="34"/>
      <c r="AN10" s="37">
        <v>257</v>
      </c>
      <c r="AO10" s="36">
        <f t="shared" si="7"/>
        <v>257</v>
      </c>
      <c r="AP10" s="37"/>
      <c r="AQ10" s="46"/>
      <c r="AR10" s="36"/>
      <c r="AS10" s="46"/>
      <c r="AT10" s="36">
        <f t="shared" si="8"/>
        <v>257</v>
      </c>
      <c r="AU10" s="46">
        <f t="shared" si="9"/>
        <v>257</v>
      </c>
      <c r="AV10" s="45"/>
      <c r="AW10" s="15"/>
    </row>
    <row r="11" spans="1:50">
      <c r="A11" s="16">
        <v>4</v>
      </c>
      <c r="B11" s="15"/>
      <c r="C11" s="15">
        <v>13</v>
      </c>
      <c r="D11" s="15"/>
      <c r="E11" s="15">
        <v>1</v>
      </c>
      <c r="F11" s="15"/>
      <c r="G11" s="15">
        <v>2</v>
      </c>
      <c r="H11" s="15">
        <v>9</v>
      </c>
      <c r="I11" s="15">
        <v>2</v>
      </c>
      <c r="J11" s="15">
        <v>4</v>
      </c>
      <c r="K11" s="15"/>
      <c r="L11" s="15"/>
      <c r="M11" s="15">
        <v>3</v>
      </c>
      <c r="N11" s="15"/>
      <c r="O11" s="15">
        <v>19</v>
      </c>
      <c r="P11" s="15">
        <f t="shared" si="0"/>
        <v>53</v>
      </c>
      <c r="Q11" s="60">
        <f t="shared" si="1"/>
        <v>30.8139534883721</v>
      </c>
      <c r="R11" s="15">
        <v>10</v>
      </c>
      <c r="S11" s="15">
        <f t="shared" si="2"/>
        <v>63</v>
      </c>
      <c r="T11" s="15">
        <v>2</v>
      </c>
      <c r="U11" s="15">
        <v>11</v>
      </c>
      <c r="V11" s="15"/>
      <c r="W11" s="15">
        <v>3</v>
      </c>
      <c r="X11" s="15"/>
      <c r="Y11" s="15">
        <v>2</v>
      </c>
      <c r="Z11" s="15">
        <v>11</v>
      </c>
      <c r="AA11" s="15">
        <v>1</v>
      </c>
      <c r="AB11" s="15">
        <v>3</v>
      </c>
      <c r="AC11" s="15"/>
      <c r="AD11" s="15"/>
      <c r="AE11" s="15">
        <v>1</v>
      </c>
      <c r="AF11" s="15"/>
      <c r="AG11" s="15">
        <v>17</v>
      </c>
      <c r="AH11" s="15">
        <f t="shared" si="3"/>
        <v>51</v>
      </c>
      <c r="AI11" s="60">
        <f t="shared" si="4"/>
        <v>30</v>
      </c>
      <c r="AJ11" s="15">
        <v>11</v>
      </c>
      <c r="AK11" s="15">
        <f t="shared" si="5"/>
        <v>62</v>
      </c>
      <c r="AL11" s="64">
        <f t="shared" si="6"/>
        <v>30.406976744186</v>
      </c>
      <c r="AM11" s="34"/>
      <c r="AN11" s="37">
        <v>172</v>
      </c>
      <c r="AO11" s="36">
        <f t="shared" si="7"/>
        <v>172</v>
      </c>
      <c r="AP11" s="37"/>
      <c r="AQ11" s="46"/>
      <c r="AR11" s="36"/>
      <c r="AS11" s="46">
        <v>2</v>
      </c>
      <c r="AT11" s="36">
        <f t="shared" si="8"/>
        <v>172</v>
      </c>
      <c r="AU11" s="46">
        <f t="shared" si="9"/>
        <v>170</v>
      </c>
      <c r="AV11" s="45"/>
      <c r="AW11" s="15"/>
    </row>
    <row r="12" spans="1:50">
      <c r="A12" s="16">
        <v>5</v>
      </c>
      <c r="B12" s="15"/>
      <c r="C12" s="15">
        <v>4</v>
      </c>
      <c r="D12" s="15"/>
      <c r="E12" s="15">
        <v>3</v>
      </c>
      <c r="F12" s="15"/>
      <c r="G12" s="15"/>
      <c r="H12" s="15">
        <v>27</v>
      </c>
      <c r="I12" s="15">
        <v>3</v>
      </c>
      <c r="J12" s="15">
        <v>2</v>
      </c>
      <c r="K12" s="15"/>
      <c r="L12" s="15"/>
      <c r="M12" s="15">
        <v>6</v>
      </c>
      <c r="N12" s="15"/>
      <c r="O12" s="15">
        <v>32</v>
      </c>
      <c r="P12" s="15">
        <f t="shared" si="0"/>
        <v>77</v>
      </c>
      <c r="Q12" s="60">
        <f t="shared" si="1"/>
        <v>30.196078431372499</v>
      </c>
      <c r="R12" s="15">
        <v>19</v>
      </c>
      <c r="S12" s="15">
        <f t="shared" si="2"/>
        <v>96</v>
      </c>
      <c r="T12" s="15"/>
      <c r="U12" s="15">
        <v>3</v>
      </c>
      <c r="V12" s="15"/>
      <c r="W12" s="15">
        <v>2</v>
      </c>
      <c r="X12" s="15"/>
      <c r="Y12" s="15">
        <v>1</v>
      </c>
      <c r="Z12" s="15">
        <v>72</v>
      </c>
      <c r="AA12" s="15">
        <v>1</v>
      </c>
      <c r="AB12" s="15">
        <v>4</v>
      </c>
      <c r="AC12" s="15"/>
      <c r="AD12" s="15"/>
      <c r="AE12" s="15"/>
      <c r="AF12" s="15"/>
      <c r="AG12" s="15">
        <v>18</v>
      </c>
      <c r="AH12" s="15">
        <f t="shared" si="3"/>
        <v>101</v>
      </c>
      <c r="AI12" s="60">
        <f t="shared" si="4"/>
        <v>39.299610894941601</v>
      </c>
      <c r="AJ12" s="15">
        <v>25</v>
      </c>
      <c r="AK12" s="15">
        <f t="shared" si="5"/>
        <v>126</v>
      </c>
      <c r="AL12" s="64">
        <f t="shared" si="6"/>
        <v>34.747844663157103</v>
      </c>
      <c r="AM12" s="34"/>
      <c r="AN12" s="37">
        <v>255</v>
      </c>
      <c r="AO12" s="36">
        <f t="shared" si="7"/>
        <v>255</v>
      </c>
      <c r="AP12" s="37"/>
      <c r="AQ12" s="46">
        <v>2</v>
      </c>
      <c r="AR12" s="36"/>
      <c r="AS12" s="46"/>
      <c r="AT12" s="36">
        <f t="shared" si="8"/>
        <v>255</v>
      </c>
      <c r="AU12" s="46">
        <f t="shared" si="9"/>
        <v>257</v>
      </c>
      <c r="AV12" s="45"/>
      <c r="AW12" s="15"/>
    </row>
    <row r="13" spans="1:50">
      <c r="A13" s="16">
        <v>6</v>
      </c>
      <c r="B13" s="15"/>
      <c r="C13" s="15">
        <v>11</v>
      </c>
      <c r="D13" s="15"/>
      <c r="E13" s="15">
        <v>3</v>
      </c>
      <c r="F13" s="15"/>
      <c r="G13" s="15">
        <v>1</v>
      </c>
      <c r="H13" s="15">
        <v>28</v>
      </c>
      <c r="I13" s="15">
        <v>3</v>
      </c>
      <c r="J13" s="15">
        <v>1</v>
      </c>
      <c r="K13" s="15"/>
      <c r="L13" s="15"/>
      <c r="M13" s="15">
        <v>1</v>
      </c>
      <c r="N13" s="15"/>
      <c r="O13" s="15">
        <v>11</v>
      </c>
      <c r="P13" s="15">
        <f t="shared" si="0"/>
        <v>59</v>
      </c>
      <c r="Q13" s="60">
        <f t="shared" si="1"/>
        <v>29.064039408867</v>
      </c>
      <c r="R13" s="15">
        <v>16</v>
      </c>
      <c r="S13" s="15">
        <f t="shared" si="2"/>
        <v>75</v>
      </c>
      <c r="T13" s="15"/>
      <c r="U13" s="15">
        <v>8</v>
      </c>
      <c r="V13" s="15"/>
      <c r="W13" s="15">
        <v>1</v>
      </c>
      <c r="X13" s="15"/>
      <c r="Y13" s="15">
        <v>1</v>
      </c>
      <c r="Z13" s="15">
        <v>28</v>
      </c>
      <c r="AA13" s="15"/>
      <c r="AB13" s="15"/>
      <c r="AC13" s="15"/>
      <c r="AD13" s="15"/>
      <c r="AE13" s="15">
        <v>1</v>
      </c>
      <c r="AF13" s="15"/>
      <c r="AG13" s="15">
        <v>12</v>
      </c>
      <c r="AH13" s="15">
        <f t="shared" si="3"/>
        <v>51</v>
      </c>
      <c r="AI13" s="60">
        <f t="shared" si="4"/>
        <v>25.247524752475201</v>
      </c>
      <c r="AJ13" s="15">
        <v>15</v>
      </c>
      <c r="AK13" s="15">
        <f t="shared" si="5"/>
        <v>66</v>
      </c>
      <c r="AL13" s="64">
        <f t="shared" si="6"/>
        <v>27.155782080671099</v>
      </c>
      <c r="AM13" s="34"/>
      <c r="AN13" s="37">
        <v>203</v>
      </c>
      <c r="AO13" s="36">
        <f t="shared" si="7"/>
        <v>203</v>
      </c>
      <c r="AP13" s="37"/>
      <c r="AQ13" s="46"/>
      <c r="AR13" s="36"/>
      <c r="AS13" s="46">
        <v>1</v>
      </c>
      <c r="AT13" s="36">
        <f t="shared" si="8"/>
        <v>203</v>
      </c>
      <c r="AU13" s="46">
        <f t="shared" si="9"/>
        <v>202</v>
      </c>
      <c r="AV13" s="45"/>
      <c r="AW13" s="15"/>
    </row>
    <row r="14" spans="1:50">
      <c r="A14" s="16">
        <v>7</v>
      </c>
      <c r="B14" s="15"/>
      <c r="C14" s="15">
        <v>13</v>
      </c>
      <c r="D14" s="15"/>
      <c r="E14" s="15">
        <v>6</v>
      </c>
      <c r="F14" s="15"/>
      <c r="G14" s="15">
        <v>2</v>
      </c>
      <c r="H14" s="15">
        <v>14</v>
      </c>
      <c r="I14" s="15"/>
      <c r="J14" s="15">
        <v>5</v>
      </c>
      <c r="K14" s="15"/>
      <c r="L14" s="15"/>
      <c r="M14" s="15">
        <v>2</v>
      </c>
      <c r="N14" s="15"/>
      <c r="O14" s="15">
        <v>21</v>
      </c>
      <c r="P14" s="15">
        <f t="shared" si="0"/>
        <v>63</v>
      </c>
      <c r="Q14" s="60">
        <f t="shared" si="1"/>
        <v>33.157894736842103</v>
      </c>
      <c r="R14" s="15">
        <v>59</v>
      </c>
      <c r="S14" s="15">
        <f t="shared" si="2"/>
        <v>122</v>
      </c>
      <c r="T14" s="15"/>
      <c r="U14" s="15">
        <v>10</v>
      </c>
      <c r="V14" s="15"/>
      <c r="W14" s="15">
        <v>3</v>
      </c>
      <c r="X14" s="15"/>
      <c r="Y14" s="15">
        <v>2</v>
      </c>
      <c r="Z14" s="15">
        <v>14</v>
      </c>
      <c r="AA14" s="15"/>
      <c r="AB14" s="15">
        <v>5</v>
      </c>
      <c r="AC14" s="15"/>
      <c r="AD14" s="15"/>
      <c r="AE14" s="15"/>
      <c r="AF14" s="15"/>
      <c r="AG14" s="15">
        <v>26</v>
      </c>
      <c r="AH14" s="15">
        <f t="shared" si="3"/>
        <v>60</v>
      </c>
      <c r="AI14" s="60">
        <f t="shared" si="4"/>
        <v>31.578947368421101</v>
      </c>
      <c r="AJ14" s="15">
        <v>49</v>
      </c>
      <c r="AK14" s="15">
        <f t="shared" si="5"/>
        <v>109</v>
      </c>
      <c r="AL14" s="64">
        <f t="shared" si="6"/>
        <v>32.368421052631597</v>
      </c>
      <c r="AM14" s="34"/>
      <c r="AN14" s="37">
        <v>190</v>
      </c>
      <c r="AO14" s="36">
        <f t="shared" si="7"/>
        <v>190</v>
      </c>
      <c r="AP14" s="37"/>
      <c r="AQ14" s="46"/>
      <c r="AR14" s="36"/>
      <c r="AS14" s="46"/>
      <c r="AT14" s="36">
        <f t="shared" si="8"/>
        <v>190</v>
      </c>
      <c r="AU14" s="46">
        <f t="shared" si="9"/>
        <v>190</v>
      </c>
      <c r="AV14" s="45"/>
      <c r="AW14" s="15"/>
    </row>
    <row r="15" spans="1:50">
      <c r="A15" s="16">
        <v>8</v>
      </c>
      <c r="B15" s="15"/>
      <c r="C15" s="15">
        <v>8</v>
      </c>
      <c r="D15" s="15"/>
      <c r="E15" s="15"/>
      <c r="F15" s="15"/>
      <c r="G15" s="15"/>
      <c r="H15" s="15">
        <v>36</v>
      </c>
      <c r="I15" s="15">
        <v>2</v>
      </c>
      <c r="J15" s="15"/>
      <c r="K15" s="15"/>
      <c r="L15" s="15"/>
      <c r="M15" s="15">
        <v>1</v>
      </c>
      <c r="N15" s="15"/>
      <c r="O15" s="15">
        <v>10</v>
      </c>
      <c r="P15" s="15">
        <f t="shared" si="0"/>
        <v>57</v>
      </c>
      <c r="Q15" s="60">
        <f t="shared" si="1"/>
        <v>30</v>
      </c>
      <c r="R15" s="15">
        <v>10</v>
      </c>
      <c r="S15" s="15">
        <f t="shared" si="2"/>
        <v>67</v>
      </c>
      <c r="T15" s="15"/>
      <c r="U15" s="15">
        <v>9</v>
      </c>
      <c r="V15" s="15"/>
      <c r="W15" s="15"/>
      <c r="X15" s="15"/>
      <c r="Y15" s="15"/>
      <c r="Z15" s="15">
        <v>39</v>
      </c>
      <c r="AA15" s="15">
        <v>3</v>
      </c>
      <c r="AB15" s="15"/>
      <c r="AC15" s="15"/>
      <c r="AD15" s="15"/>
      <c r="AE15" s="15"/>
      <c r="AF15" s="15"/>
      <c r="AG15" s="15">
        <v>11</v>
      </c>
      <c r="AH15" s="15">
        <f t="shared" si="3"/>
        <v>62</v>
      </c>
      <c r="AI15" s="60">
        <f t="shared" si="4"/>
        <v>32.804232804232797</v>
      </c>
      <c r="AJ15" s="15">
        <v>5</v>
      </c>
      <c r="AK15" s="15">
        <f t="shared" si="5"/>
        <v>67</v>
      </c>
      <c r="AL15" s="64">
        <f t="shared" si="6"/>
        <v>31.402116402116398</v>
      </c>
      <c r="AM15" s="34"/>
      <c r="AN15" s="37">
        <v>190</v>
      </c>
      <c r="AO15" s="36">
        <f t="shared" si="7"/>
        <v>190</v>
      </c>
      <c r="AP15" s="37"/>
      <c r="AQ15" s="46"/>
      <c r="AR15" s="36"/>
      <c r="AS15" s="46">
        <v>1</v>
      </c>
      <c r="AT15" s="36">
        <f t="shared" si="8"/>
        <v>190</v>
      </c>
      <c r="AU15" s="46">
        <f t="shared" si="9"/>
        <v>189</v>
      </c>
      <c r="AV15" s="45"/>
      <c r="AW15" s="15"/>
    </row>
    <row r="16" spans="1:50">
      <c r="A16" s="16">
        <v>9</v>
      </c>
      <c r="B16" s="15"/>
      <c r="C16" s="15">
        <v>7</v>
      </c>
      <c r="D16" s="15"/>
      <c r="E16" s="15">
        <v>5</v>
      </c>
      <c r="F16" s="15"/>
      <c r="G16" s="15">
        <v>3</v>
      </c>
      <c r="H16" s="15">
        <v>8</v>
      </c>
      <c r="I16" s="15">
        <v>3</v>
      </c>
      <c r="J16" s="15">
        <v>11</v>
      </c>
      <c r="K16" s="15"/>
      <c r="L16" s="15"/>
      <c r="M16" s="15"/>
      <c r="N16" s="15"/>
      <c r="O16" s="15">
        <v>32</v>
      </c>
      <c r="P16" s="15">
        <f t="shared" si="0"/>
        <v>69</v>
      </c>
      <c r="Q16" s="60">
        <f t="shared" si="1"/>
        <v>42.331288343558299</v>
      </c>
      <c r="R16" s="15">
        <v>16</v>
      </c>
      <c r="S16" s="15">
        <f t="shared" si="2"/>
        <v>85</v>
      </c>
      <c r="T16" s="15">
        <v>2</v>
      </c>
      <c r="U16" s="15">
        <v>9</v>
      </c>
      <c r="V16" s="15"/>
      <c r="W16" s="15">
        <v>5</v>
      </c>
      <c r="X16" s="15"/>
      <c r="Y16" s="15">
        <v>3</v>
      </c>
      <c r="Z16" s="15">
        <v>9</v>
      </c>
      <c r="AA16" s="15">
        <v>1</v>
      </c>
      <c r="AB16" s="15">
        <v>11</v>
      </c>
      <c r="AC16" s="15"/>
      <c r="AD16" s="15"/>
      <c r="AE16" s="15"/>
      <c r="AF16" s="15"/>
      <c r="AG16" s="15">
        <v>26</v>
      </c>
      <c r="AH16" s="15">
        <f t="shared" si="3"/>
        <v>66</v>
      </c>
      <c r="AI16" s="60">
        <f t="shared" si="4"/>
        <v>40</v>
      </c>
      <c r="AJ16" s="15">
        <v>10</v>
      </c>
      <c r="AK16" s="15">
        <f t="shared" si="5"/>
        <v>76</v>
      </c>
      <c r="AL16" s="64">
        <f t="shared" si="6"/>
        <v>41.1656441717791</v>
      </c>
      <c r="AM16" s="34"/>
      <c r="AN16" s="37">
        <v>163</v>
      </c>
      <c r="AO16" s="36">
        <f t="shared" si="7"/>
        <v>163</v>
      </c>
      <c r="AP16" s="37"/>
      <c r="AQ16" s="46">
        <v>4</v>
      </c>
      <c r="AR16" s="36"/>
      <c r="AS16" s="46">
        <v>2</v>
      </c>
      <c r="AT16" s="36">
        <f t="shared" si="8"/>
        <v>163</v>
      </c>
      <c r="AU16" s="46">
        <f t="shared" si="9"/>
        <v>165</v>
      </c>
      <c r="AV16" s="45"/>
      <c r="AW16" s="15"/>
    </row>
    <row r="17" spans="1:49">
      <c r="A17" s="1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60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60"/>
      <c r="AJ17" s="15"/>
      <c r="AK17" s="15"/>
      <c r="AL17" s="64"/>
      <c r="AM17" s="34"/>
      <c r="AN17" s="37"/>
      <c r="AO17" s="36"/>
      <c r="AP17" s="37"/>
      <c r="AQ17" s="46"/>
      <c r="AR17" s="36"/>
      <c r="AS17" s="46"/>
      <c r="AT17" s="36"/>
      <c r="AU17" s="46"/>
      <c r="AV17" s="45"/>
      <c r="AW17" s="15"/>
    </row>
    <row r="18" spans="1:49">
      <c r="A18" s="1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60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60"/>
      <c r="AJ18" s="15"/>
      <c r="AK18" s="15"/>
      <c r="AL18" s="64"/>
      <c r="AM18" s="34"/>
      <c r="AN18" s="37"/>
      <c r="AO18" s="36"/>
      <c r="AP18" s="37"/>
      <c r="AQ18" s="46"/>
      <c r="AR18" s="36"/>
      <c r="AS18" s="46"/>
      <c r="AT18" s="36"/>
      <c r="AU18" s="46"/>
      <c r="AV18" s="45"/>
      <c r="AW18" s="15"/>
    </row>
    <row r="19" spans="1:49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60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60"/>
      <c r="AJ19" s="15"/>
      <c r="AK19" s="15"/>
      <c r="AL19" s="64"/>
      <c r="AM19" s="34"/>
      <c r="AN19" s="37"/>
      <c r="AO19" s="36"/>
      <c r="AP19" s="37"/>
      <c r="AQ19" s="46"/>
      <c r="AR19" s="36"/>
      <c r="AS19" s="46"/>
      <c r="AT19" s="36"/>
      <c r="AU19" s="46"/>
      <c r="AV19" s="45"/>
      <c r="AW19" s="15"/>
    </row>
    <row r="20" spans="1:49" ht="12.75" customHeight="1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6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60"/>
      <c r="AJ20" s="17"/>
      <c r="AK20" s="17"/>
      <c r="AL20" s="65"/>
      <c r="AM20" s="37"/>
      <c r="AN20" s="37"/>
      <c r="AO20" s="36"/>
      <c r="AP20" s="37"/>
      <c r="AQ20" s="46"/>
      <c r="AR20" s="36"/>
      <c r="AS20" s="46"/>
      <c r="AT20" s="36"/>
      <c r="AU20" s="46"/>
      <c r="AV20" s="46"/>
      <c r="AW20" s="17"/>
    </row>
    <row r="21" spans="1:49" ht="12.75" customHeight="1">
      <c r="A21" s="1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/>
      <c r="Q21" s="61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7"/>
      <c r="AI21" s="60"/>
      <c r="AJ21" s="15"/>
      <c r="AK21" s="17"/>
      <c r="AL21" s="65"/>
      <c r="AM21" s="34"/>
      <c r="AN21" s="37"/>
      <c r="AO21" s="36"/>
      <c r="AP21" s="37"/>
      <c r="AQ21" s="46"/>
      <c r="AR21" s="36"/>
      <c r="AS21" s="46"/>
      <c r="AT21" s="36"/>
      <c r="AU21" s="46"/>
      <c r="AV21" s="45"/>
      <c r="AW21" s="15"/>
    </row>
    <row r="22" spans="1:49" ht="12.75" customHeight="1">
      <c r="A22" s="1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  <c r="Q22" s="61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7"/>
      <c r="AI22" s="60"/>
      <c r="AJ22" s="15"/>
      <c r="AK22" s="17"/>
      <c r="AL22" s="65"/>
      <c r="AM22" s="34"/>
      <c r="AN22" s="37"/>
      <c r="AO22" s="36"/>
      <c r="AP22" s="37"/>
      <c r="AQ22" s="46"/>
      <c r="AR22" s="36"/>
      <c r="AS22" s="46"/>
      <c r="AT22" s="36"/>
      <c r="AU22" s="46"/>
      <c r="AV22" s="45"/>
      <c r="AW22" s="15"/>
    </row>
    <row r="23" spans="1:49" ht="12.75" customHeight="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7"/>
      <c r="Q23" s="61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7"/>
      <c r="AI23" s="60"/>
      <c r="AJ23" s="15"/>
      <c r="AK23" s="17"/>
      <c r="AL23" s="65"/>
      <c r="AM23" s="34"/>
      <c r="AN23" s="37"/>
      <c r="AO23" s="36"/>
      <c r="AP23" s="37"/>
      <c r="AQ23" s="46"/>
      <c r="AR23" s="36"/>
      <c r="AS23" s="46"/>
      <c r="AT23" s="36"/>
      <c r="AU23" s="46"/>
      <c r="AV23" s="45"/>
      <c r="AW23" s="15"/>
    </row>
    <row r="24" spans="1:49" ht="12.75" customHeigh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6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0"/>
      <c r="AJ24" s="15"/>
      <c r="AK24" s="15"/>
      <c r="AL24" s="64"/>
      <c r="AM24" s="34"/>
      <c r="AN24" s="37"/>
      <c r="AO24" s="36"/>
      <c r="AP24" s="37"/>
      <c r="AQ24" s="46"/>
      <c r="AR24" s="36"/>
      <c r="AS24" s="46"/>
      <c r="AT24" s="36"/>
      <c r="AU24" s="46"/>
      <c r="AV24" s="45"/>
      <c r="AW24" s="15"/>
    </row>
    <row r="25" spans="1:49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60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0"/>
      <c r="AJ25" s="15"/>
      <c r="AK25" s="15"/>
      <c r="AL25" s="64"/>
      <c r="AM25" s="34"/>
      <c r="AN25" s="37"/>
      <c r="AO25" s="36"/>
      <c r="AP25" s="37"/>
      <c r="AQ25" s="46"/>
      <c r="AR25" s="36"/>
      <c r="AS25" s="46"/>
      <c r="AT25" s="36"/>
      <c r="AU25" s="46"/>
      <c r="AV25" s="45"/>
      <c r="AW25" s="15"/>
    </row>
    <row r="26" spans="1:49" ht="12.75" customHeigh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6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0"/>
      <c r="AJ26" s="15"/>
      <c r="AK26" s="15"/>
      <c r="AL26" s="64"/>
      <c r="AM26" s="34"/>
      <c r="AN26" s="37"/>
      <c r="AO26" s="36"/>
      <c r="AP26" s="37"/>
      <c r="AQ26" s="46"/>
      <c r="AR26" s="36"/>
      <c r="AS26" s="46"/>
      <c r="AT26" s="36"/>
      <c r="AU26" s="46"/>
      <c r="AV26" s="45"/>
      <c r="AW26" s="15"/>
    </row>
    <row r="27" spans="1:49" ht="12.75" customHeight="1">
      <c r="A27" s="5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6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0"/>
      <c r="AJ27" s="15"/>
      <c r="AK27" s="15"/>
      <c r="AL27" s="64"/>
      <c r="AM27" s="34"/>
      <c r="AN27" s="37"/>
      <c r="AO27" s="36"/>
      <c r="AP27" s="37"/>
      <c r="AQ27" s="46"/>
      <c r="AR27" s="36"/>
      <c r="AS27" s="46"/>
      <c r="AT27" s="36"/>
      <c r="AU27" s="46"/>
      <c r="AV27" s="45"/>
      <c r="AW27" s="15"/>
    </row>
    <row r="28" spans="1:49" ht="12.75" customHeight="1">
      <c r="A28" s="5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60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0"/>
      <c r="AJ28" s="15"/>
      <c r="AK28" s="15"/>
      <c r="AL28" s="64"/>
      <c r="AM28" s="34"/>
      <c r="AN28" s="37"/>
      <c r="AO28" s="36"/>
      <c r="AP28" s="37"/>
      <c r="AQ28" s="46"/>
      <c r="AR28" s="36"/>
      <c r="AS28" s="46"/>
      <c r="AT28" s="36"/>
      <c r="AU28" s="46"/>
      <c r="AV28" s="45"/>
      <c r="AW28" s="15"/>
    </row>
    <row r="29" spans="1:49" ht="12.75" customHeight="1">
      <c r="A29" s="5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60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0"/>
      <c r="AJ29" s="15"/>
      <c r="AK29" s="15"/>
      <c r="AL29" s="64"/>
      <c r="AM29" s="34"/>
      <c r="AN29" s="37"/>
      <c r="AO29" s="36"/>
      <c r="AP29" s="37"/>
      <c r="AQ29" s="46"/>
      <c r="AR29" s="36"/>
      <c r="AS29" s="46"/>
      <c r="AT29" s="36"/>
      <c r="AU29" s="46"/>
      <c r="AV29" s="45"/>
      <c r="AW29" s="15"/>
    </row>
    <row r="30" spans="1:49" ht="12.75" customHeight="1">
      <c r="A30" s="5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60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60"/>
      <c r="AJ30" s="15"/>
      <c r="AK30" s="15"/>
      <c r="AL30" s="64"/>
      <c r="AM30" s="34"/>
      <c r="AN30" s="37"/>
      <c r="AO30" s="36"/>
      <c r="AP30" s="37"/>
      <c r="AQ30" s="46"/>
      <c r="AR30" s="36"/>
      <c r="AS30" s="46"/>
      <c r="AT30" s="36"/>
      <c r="AU30" s="46"/>
      <c r="AV30" s="45"/>
      <c r="AW30" s="15"/>
    </row>
    <row r="31" spans="1:49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62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62"/>
      <c r="AJ31" s="58"/>
      <c r="AK31" s="58"/>
      <c r="AL31" s="66"/>
      <c r="AM31" s="67"/>
      <c r="AN31" s="68"/>
      <c r="AO31" s="72"/>
      <c r="AP31" s="73"/>
      <c r="AQ31" s="74"/>
      <c r="AR31" s="75"/>
      <c r="AS31" s="74"/>
      <c r="AT31" s="72"/>
      <c r="AU31" s="76"/>
      <c r="AV31" s="77"/>
      <c r="AW31" s="58"/>
    </row>
    <row r="32" spans="1:49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62"/>
      <c r="AJ32" s="58"/>
      <c r="AK32" s="58"/>
      <c r="AL32" s="66"/>
      <c r="AM32" s="67"/>
      <c r="AN32" s="68"/>
      <c r="AO32" s="72"/>
      <c r="AP32" s="73"/>
      <c r="AQ32" s="74"/>
      <c r="AR32" s="75"/>
      <c r="AS32" s="74"/>
      <c r="AT32" s="72"/>
      <c r="AU32" s="76"/>
      <c r="AV32" s="77"/>
      <c r="AW32" s="58"/>
    </row>
    <row r="33" spans="1:50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62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62"/>
      <c r="AJ33" s="58"/>
      <c r="AK33" s="58"/>
      <c r="AL33" s="66"/>
      <c r="AM33" s="67"/>
      <c r="AN33" s="68"/>
      <c r="AO33" s="72"/>
      <c r="AP33" s="73"/>
      <c r="AQ33" s="74"/>
      <c r="AR33" s="75"/>
      <c r="AS33" s="74"/>
      <c r="AT33" s="72"/>
      <c r="AU33" s="76"/>
      <c r="AV33" s="77"/>
      <c r="AW33" s="58"/>
    </row>
    <row r="34" spans="1:50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62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62"/>
      <c r="AJ34" s="58"/>
      <c r="AK34" s="58"/>
      <c r="AL34" s="66"/>
      <c r="AM34" s="67"/>
      <c r="AN34" s="68"/>
      <c r="AO34" s="72"/>
      <c r="AP34" s="73"/>
      <c r="AQ34" s="74"/>
      <c r="AR34" s="75"/>
      <c r="AS34" s="74"/>
      <c r="AT34" s="72"/>
      <c r="AU34" s="76"/>
      <c r="AV34" s="77"/>
      <c r="AW34" s="58"/>
    </row>
    <row r="35" spans="1:50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62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62"/>
      <c r="AJ35" s="58"/>
      <c r="AK35" s="58"/>
      <c r="AL35" s="66"/>
      <c r="AM35" s="67"/>
      <c r="AN35" s="68"/>
      <c r="AO35" s="72"/>
      <c r="AP35" s="73"/>
      <c r="AQ35" s="74"/>
      <c r="AR35" s="75"/>
      <c r="AS35" s="74"/>
      <c r="AT35" s="72"/>
      <c r="AU35" s="76"/>
      <c r="AV35" s="77"/>
      <c r="AW35" s="58"/>
    </row>
    <row r="36" spans="1:50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62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62"/>
      <c r="AJ36" s="58"/>
      <c r="AK36" s="58"/>
      <c r="AL36" s="66"/>
      <c r="AM36" s="67"/>
      <c r="AN36" s="68"/>
      <c r="AO36" s="72"/>
      <c r="AP36" s="73"/>
      <c r="AQ36" s="74"/>
      <c r="AR36" s="75"/>
      <c r="AS36" s="74"/>
      <c r="AT36" s="72"/>
      <c r="AU36" s="76"/>
      <c r="AV36" s="77"/>
      <c r="AW36" s="58"/>
    </row>
    <row r="37" spans="1:50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62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62"/>
      <c r="AJ37" s="58"/>
      <c r="AK37" s="58"/>
      <c r="AL37" s="66"/>
      <c r="AM37" s="67"/>
      <c r="AN37" s="69"/>
      <c r="AO37" s="78"/>
      <c r="AP37" s="67"/>
      <c r="AQ37" s="77"/>
      <c r="AR37" s="79"/>
      <c r="AS37" s="77"/>
      <c r="AT37" s="78"/>
      <c r="AU37" s="80"/>
      <c r="AV37" s="77"/>
      <c r="AW37" s="58"/>
    </row>
    <row r="38" spans="1:50" ht="2.1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63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63"/>
      <c r="AJ38" s="59"/>
      <c r="AK38" s="59"/>
      <c r="AL38" s="70"/>
      <c r="AM38" s="59"/>
      <c r="AN38" s="71"/>
      <c r="AO38" s="71"/>
      <c r="AP38" s="59"/>
      <c r="AQ38" s="59"/>
      <c r="AR38" s="59"/>
      <c r="AS38" s="59"/>
      <c r="AT38" s="71"/>
      <c r="AU38" s="71"/>
      <c r="AV38" s="59"/>
      <c r="AW38" s="59"/>
    </row>
    <row r="39" spans="1:50">
      <c r="A39" s="58"/>
      <c r="B39" s="58">
        <f t="shared" ref="B39:P39" si="10">SUM(B8:B20)</f>
        <v>0</v>
      </c>
      <c r="C39" s="58">
        <f t="shared" si="10"/>
        <v>90</v>
      </c>
      <c r="D39" s="58">
        <f t="shared" si="10"/>
        <v>0</v>
      </c>
      <c r="E39" s="58">
        <f t="shared" si="10"/>
        <v>38</v>
      </c>
      <c r="F39" s="58">
        <f t="shared" si="10"/>
        <v>0</v>
      </c>
      <c r="G39" s="58">
        <f t="shared" si="10"/>
        <v>10</v>
      </c>
      <c r="H39" s="58">
        <f t="shared" si="10"/>
        <v>180</v>
      </c>
      <c r="I39" s="58">
        <f t="shared" si="10"/>
        <v>22</v>
      </c>
      <c r="J39" s="58">
        <f t="shared" si="10"/>
        <v>26</v>
      </c>
      <c r="K39" s="58">
        <f t="shared" si="10"/>
        <v>0</v>
      </c>
      <c r="L39" s="58">
        <f t="shared" si="10"/>
        <v>0</v>
      </c>
      <c r="M39" s="58">
        <f t="shared" si="10"/>
        <v>19</v>
      </c>
      <c r="N39" s="58">
        <f t="shared" si="10"/>
        <v>0</v>
      </c>
      <c r="O39" s="58">
        <f t="shared" si="10"/>
        <v>245</v>
      </c>
      <c r="P39" s="58">
        <f t="shared" si="10"/>
        <v>630</v>
      </c>
      <c r="Q39" s="62">
        <f>IF(P39=0,0,(P39/AT39)*100)</f>
        <v>31.963470319634698</v>
      </c>
      <c r="R39" s="58">
        <f t="shared" ref="R39:AH39" si="11">SUM(R8:R20)</f>
        <v>198</v>
      </c>
      <c r="S39" s="58">
        <f t="shared" si="11"/>
        <v>828</v>
      </c>
      <c r="T39" s="58">
        <f t="shared" si="11"/>
        <v>4</v>
      </c>
      <c r="U39" s="58">
        <f t="shared" si="11"/>
        <v>83</v>
      </c>
      <c r="V39" s="58">
        <f t="shared" si="11"/>
        <v>1</v>
      </c>
      <c r="W39" s="58">
        <f t="shared" si="11"/>
        <v>28</v>
      </c>
      <c r="X39" s="58">
        <f t="shared" si="11"/>
        <v>0</v>
      </c>
      <c r="Y39" s="58">
        <f t="shared" si="11"/>
        <v>13</v>
      </c>
      <c r="Z39" s="58">
        <f t="shared" si="11"/>
        <v>246</v>
      </c>
      <c r="AA39" s="58">
        <f t="shared" si="11"/>
        <v>11</v>
      </c>
      <c r="AB39" s="58">
        <f t="shared" si="11"/>
        <v>29</v>
      </c>
      <c r="AC39" s="58">
        <f t="shared" si="11"/>
        <v>0</v>
      </c>
      <c r="AD39" s="58">
        <f t="shared" si="11"/>
        <v>0</v>
      </c>
      <c r="AE39" s="58">
        <f t="shared" si="11"/>
        <v>3</v>
      </c>
      <c r="AF39" s="58">
        <f t="shared" si="11"/>
        <v>0</v>
      </c>
      <c r="AG39" s="58">
        <f t="shared" si="11"/>
        <v>245</v>
      </c>
      <c r="AH39" s="58">
        <f t="shared" si="11"/>
        <v>663</v>
      </c>
      <c r="AI39" s="60">
        <f>IF(AH39=0,0,(AH39/AU39)*100)</f>
        <v>33.723296032553399</v>
      </c>
      <c r="AJ39" s="58">
        <f t="shared" ref="AJ39:AM39" si="12">SUM(AJ8:AJ20)</f>
        <v>257</v>
      </c>
      <c r="AK39" s="58">
        <f t="shared" si="12"/>
        <v>920</v>
      </c>
      <c r="AL39" s="66">
        <f>(Q39+AI39)/2</f>
        <v>32.8433831760941</v>
      </c>
      <c r="AM39" s="67">
        <f t="shared" si="12"/>
        <v>0</v>
      </c>
      <c r="AN39" s="69">
        <f>SUM(AN8:AN37)</f>
        <v>1970</v>
      </c>
      <c r="AO39" s="69">
        <f>SUM(AO8:AO37)</f>
        <v>1970</v>
      </c>
      <c r="AP39" s="67">
        <f t="shared" ref="AP39:AS39" si="13">SUM(AP7:AP20)</f>
        <v>1</v>
      </c>
      <c r="AQ39" s="77">
        <f t="shared" si="13"/>
        <v>6</v>
      </c>
      <c r="AR39" s="79">
        <f t="shared" si="13"/>
        <v>0</v>
      </c>
      <c r="AS39" s="79">
        <f t="shared" si="13"/>
        <v>11</v>
      </c>
      <c r="AT39" s="69">
        <f>SUM(AT8:AT37)</f>
        <v>1971</v>
      </c>
      <c r="AU39" s="80">
        <f>SUM(AU8:AU37)</f>
        <v>1966</v>
      </c>
      <c r="AV39" s="77"/>
      <c r="AW39" s="58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50">
      <c r="A42" s="10"/>
      <c r="B42" s="10">
        <f>B39+T39</f>
        <v>4</v>
      </c>
      <c r="C42" s="10">
        <f t="shared" ref="C42:O42" si="14">C39+U39</f>
        <v>173</v>
      </c>
      <c r="D42" s="10">
        <f t="shared" si="14"/>
        <v>1</v>
      </c>
      <c r="E42" s="10">
        <f t="shared" si="14"/>
        <v>66</v>
      </c>
      <c r="F42" s="10">
        <f t="shared" si="14"/>
        <v>0</v>
      </c>
      <c r="G42" s="10">
        <f t="shared" si="14"/>
        <v>23</v>
      </c>
      <c r="H42" s="10">
        <f t="shared" si="14"/>
        <v>426</v>
      </c>
      <c r="I42" s="10">
        <f t="shared" si="14"/>
        <v>33</v>
      </c>
      <c r="J42" s="10">
        <f t="shared" si="14"/>
        <v>55</v>
      </c>
      <c r="K42" s="10">
        <f t="shared" si="14"/>
        <v>0</v>
      </c>
      <c r="L42" s="10">
        <f t="shared" si="14"/>
        <v>0</v>
      </c>
      <c r="M42" s="10">
        <f t="shared" si="14"/>
        <v>22</v>
      </c>
      <c r="N42" s="10">
        <f t="shared" si="14"/>
        <v>0</v>
      </c>
      <c r="O42" s="10">
        <f t="shared" si="14"/>
        <v>490</v>
      </c>
    </row>
    <row r="43" spans="1:50" s="8" customFormat="1">
      <c r="AW43"/>
      <c r="AX43" s="10"/>
    </row>
  </sheetData>
  <mergeCells count="25">
    <mergeCell ref="A5:O6"/>
    <mergeCell ref="AI5:AI6"/>
    <mergeCell ref="AJ5:AJ6"/>
    <mergeCell ref="AK5:AK6"/>
    <mergeCell ref="AM5:AM6"/>
    <mergeCell ref="T5:AG6"/>
    <mergeCell ref="P5:P6"/>
    <mergeCell ref="Q5:Q6"/>
    <mergeCell ref="R5:R6"/>
    <mergeCell ref="S5:S6"/>
    <mergeCell ref="AH5:AH6"/>
    <mergeCell ref="AN5:AU5"/>
    <mergeCell ref="AN6:AO6"/>
    <mergeCell ref="AP6:AQ6"/>
    <mergeCell ref="AR6:AS6"/>
    <mergeCell ref="AT6:AU6"/>
    <mergeCell ref="AE1:AI1"/>
    <mergeCell ref="AN1:AP1"/>
    <mergeCell ref="AQ1:AT1"/>
    <mergeCell ref="AU1:AV1"/>
    <mergeCell ref="J2:Z2"/>
    <mergeCell ref="AE2:AI2"/>
    <mergeCell ref="AN2:AP2"/>
    <mergeCell ref="AQ2:AT2"/>
    <mergeCell ref="AU2:AV2"/>
  </mergeCells>
  <printOptions horizontalCentered="1"/>
  <pageMargins left="0.5" right="0" top="1" bottom="0" header="0.5" footer="0.5"/>
  <pageSetup paperSize="5" scale="82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35</vt:i4>
      </vt:variant>
    </vt:vector>
  </HeadingPairs>
  <TitlesOfParts>
    <vt:vector size="70" baseType="lpstr">
      <vt:lpstr>Form</vt:lpstr>
      <vt:lpstr>WMR</vt:lpstr>
      <vt:lpstr>01</vt:lpstr>
      <vt:lpstr>02</vt:lpstr>
      <vt:lpstr>03</vt:lpstr>
      <vt:lpstr>05</vt:lpstr>
      <vt:lpstr>06</vt:lpstr>
      <vt:lpstr>07</vt:lpstr>
      <vt:lpstr>07 (2)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26 (2)</vt:lpstr>
      <vt:lpstr>27</vt:lpstr>
      <vt:lpstr>28</vt:lpstr>
      <vt:lpstr>29</vt:lpstr>
      <vt:lpstr>30</vt:lpstr>
      <vt:lpstr>31</vt:lpstr>
      <vt:lpstr>32</vt:lpstr>
      <vt:lpstr>'01'!Print_Area</vt:lpstr>
      <vt:lpstr>'02'!Print_Area</vt:lpstr>
      <vt:lpstr>'03'!Print_Area</vt:lpstr>
      <vt:lpstr>'05'!Print_Area</vt:lpstr>
      <vt:lpstr>'06'!Print_Area</vt:lpstr>
      <vt:lpstr>'07'!Print_Area</vt:lpstr>
      <vt:lpstr>'07 (2)'!Print_Area</vt:lpstr>
      <vt:lpstr>'08'!Print_Area</vt:lpstr>
      <vt:lpstr>'09'!Print_Area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'26 (2)'!Print_Area</vt:lpstr>
      <vt:lpstr>'27'!Print_Area</vt:lpstr>
      <vt:lpstr>'28'!Print_Area</vt:lpstr>
      <vt:lpstr>'29'!Print_Area</vt:lpstr>
      <vt:lpstr>'30'!Print_Area</vt:lpstr>
      <vt:lpstr>'31'!Print_Area</vt:lpstr>
      <vt:lpstr>'32'!Print_Area</vt:lpstr>
      <vt:lpstr>Form!Print_Area</vt:lpstr>
      <vt:lpstr>WMR!Print_Area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Mervin Narvaez</cp:lastModifiedBy>
  <cp:lastPrinted>2025-10-26T12:30:59Z</cp:lastPrinted>
  <dcterms:created xsi:type="dcterms:W3CDTF">2018-04-15T08:03:00Z</dcterms:created>
  <dcterms:modified xsi:type="dcterms:W3CDTF">2025-10-28T02:07:22Z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CE74D52316664DD6A77895E1E1210ED0_13</vt:lpwstr>
  </property>
  <property fmtid="{D5CDD505-2E9C-101B-9397-08002B2CF9AE}" pid="3" name="KSOProductBuildVer">
    <vt:lpwstr>1033-12.2.0.21931</vt:lpwstr>
  </property>
  <property fmtid="{D5CDD505-2E9C-101B-9397-08002B2CF9AE}" pid="4" name="KSOReadingLayout">
    <vt:bool>false</vt:bool>
  </property>
</Properties>
</file>