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esktop\Canopy_UL\CanopyULSampleFiles-All_061216\"/>
    </mc:Choice>
  </mc:AlternateContent>
  <bookViews>
    <workbookView xWindow="0" yWindow="0" windowWidth="2157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56" i="1"/>
  <c r="L31" i="1" l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8" i="1"/>
  <c r="L49" i="1"/>
  <c r="L50" i="1"/>
  <c r="L51" i="1"/>
  <c r="L46" i="1"/>
  <c r="L52" i="1"/>
  <c r="L47" i="1"/>
  <c r="L53" i="1"/>
  <c r="L54" i="1"/>
  <c r="L55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30" i="1" l="1"/>
</calcChain>
</file>

<file path=xl/sharedStrings.xml><?xml version="1.0" encoding="utf-8"?>
<sst xmlns="http://schemas.openxmlformats.org/spreadsheetml/2006/main" count="409" uniqueCount="181">
  <si>
    <t>Sale</t>
  </si>
  <si>
    <t>Clean</t>
  </si>
  <si>
    <t>Purchase</t>
  </si>
  <si>
    <t>Distribution</t>
  </si>
  <si>
    <t>TICKER/ISIN</t>
  </si>
  <si>
    <t>Contribution</t>
  </si>
  <si>
    <t>Reinvestment</t>
  </si>
  <si>
    <t>Money In</t>
  </si>
  <si>
    <t>Money Out</t>
  </si>
  <si>
    <t>MiscExpense</t>
  </si>
  <si>
    <t>MiscIncome</t>
  </si>
  <si>
    <t>Interest</t>
  </si>
  <si>
    <t>Loan Create</t>
  </si>
  <si>
    <t>Loan Repay</t>
  </si>
  <si>
    <t>Loan Cost</t>
  </si>
  <si>
    <t>Deposit Create</t>
  </si>
  <si>
    <t>Deposit Repay</t>
  </si>
  <si>
    <t>Action</t>
  </si>
  <si>
    <t>CcyAccountCode</t>
  </si>
  <si>
    <t>TradeDate</t>
  </si>
  <si>
    <t>ValueDate</t>
  </si>
  <si>
    <t>Narration</t>
  </si>
  <si>
    <t>Amount</t>
  </si>
  <si>
    <t>Fileid1</t>
  </si>
  <si>
    <t>Transactionid1</t>
  </si>
  <si>
    <t>Fileid2</t>
  </si>
  <si>
    <t>Transactionid2</t>
  </si>
  <si>
    <t>CreateTransaction</t>
  </si>
  <si>
    <t>bclub-cssg-10001-1-usd-01</t>
  </si>
  <si>
    <t>Interest on Current Account</t>
  </si>
  <si>
    <t>Refund of Custody Fee</t>
  </si>
  <si>
    <t>bclub-cssg-10001-1-sgd-01</t>
  </si>
  <si>
    <t>Purchase of 10,000 Ascendas Hospitality Trust Shares @ 0.64</t>
  </si>
  <si>
    <t>ASCHT_SP</t>
  </si>
  <si>
    <t>Purchase of 10,000 Capitaland Shares @ 2.88</t>
  </si>
  <si>
    <t>CAPL_SP</t>
  </si>
  <si>
    <t>Sale of 1000 Ascendas Hospitality Trust Shares</t>
  </si>
  <si>
    <t>Sale of 1000 Capitaland Shares</t>
  </si>
  <si>
    <t>Purchase of 100,000 Gaz Capital SA @ 111.2235</t>
  </si>
  <si>
    <t>XS0424860947</t>
  </si>
  <si>
    <t xml:space="preserve">Purchase of 100,000 Sparkle Assets Ltd @ 103.1615 </t>
  </si>
  <si>
    <t>XS0878012334</t>
  </si>
  <si>
    <t>Sale of 100,000 Gaz Capital SA</t>
  </si>
  <si>
    <t>Sale of 100,000 Sparkle Assets Ltd</t>
  </si>
  <si>
    <t>bclub-cssg-10001-1-eur-01</t>
  </si>
  <si>
    <t>CS_ACCU_EUR_DPW GY=26.6185_KO=32.0112_20160413</t>
  </si>
  <si>
    <t>EQ_CALL_OTC_WIL_SP_SGD3.23_EXP_2015-06-08</t>
  </si>
  <si>
    <t>Dividend for 1000 M1 Shares @ 0.1</t>
  </si>
  <si>
    <t>M1_SP</t>
  </si>
  <si>
    <t>Coupon for 100,000 Gaz Capital SA @ 0.1%</t>
  </si>
  <si>
    <t>Contribution Ascendas Hospitality Trust Shares</t>
  </si>
  <si>
    <t>Contribution Capitaland Shares</t>
  </si>
  <si>
    <t>bclub-cssg-10001-1-gbp-01</t>
  </si>
  <si>
    <t>LoanRef_bclub-cssg-10001-1-gbp-01_446444</t>
  </si>
  <si>
    <t>bclub-cssg-10001-1-jpy-01</t>
  </si>
  <si>
    <t>DepositRef_bclub-cssg-10001-1-jpy-01_337333</t>
  </si>
  <si>
    <t>Coupon Reinvestment for Gaz Capital SA</t>
  </si>
  <si>
    <t>TransferFOP In</t>
  </si>
  <si>
    <t>KYG668911053</t>
  </si>
  <si>
    <t>SG3254976487</t>
  </si>
  <si>
    <t>TransferFOP Out</t>
  </si>
  <si>
    <t>FCT_SP</t>
  </si>
  <si>
    <t>FEOR_SP</t>
  </si>
  <si>
    <t>Deposit Create JPY_Ref 337333</t>
  </si>
  <si>
    <t>Deposit Interest JPY_Ref 337333</t>
  </si>
  <si>
    <t>Deposit Repay JPY_Ref 337333</t>
  </si>
  <si>
    <t>New Term Loan GBP_Ref 446444</t>
  </si>
  <si>
    <t>Redemption Term Loan GBP_Ref 446444</t>
  </si>
  <si>
    <t>Interest on Loan GBP_Ref 446444</t>
  </si>
  <si>
    <t>Buy 100,000 USD vs SGD</t>
  </si>
  <si>
    <t>SpotFX Out</t>
  </si>
  <si>
    <t>Buy 100,000 SGD vs USD</t>
  </si>
  <si>
    <t>SpotFX In</t>
  </si>
  <si>
    <t>TransferFOP Deposit Create</t>
  </si>
  <si>
    <t>TransferFOP Deposit Repay</t>
  </si>
  <si>
    <t>TransferFOP Loan Create</t>
  </si>
  <si>
    <t>TransferFOP Loan Repay</t>
  </si>
  <si>
    <t>LoanRef_CcyAccountCode_BankID</t>
  </si>
  <si>
    <t>DepositRef_CcyAccountCode_BankID</t>
  </si>
  <si>
    <t>Tag</t>
  </si>
  <si>
    <t>Ticker</t>
  </si>
  <si>
    <t>Price</t>
  </si>
  <si>
    <t>LoanRef_CcyAccountCode_BankID (please use existing ID from LoanCreate)</t>
  </si>
  <si>
    <t>(Optional) LoanRef_CcyAccountCode_BankID (please use existing ID from LoanCreate)</t>
  </si>
  <si>
    <t>DepositRef_CcyAccountCode_BankID (please use existing ID from DepositCreate)</t>
  </si>
  <si>
    <t>(Optional) DepositRef_CcyAccountCode_BankID (please use existing ID from DepositCreate)</t>
  </si>
  <si>
    <t>Quantity</t>
  </si>
  <si>
    <t>- Qty</t>
  </si>
  <si>
    <t>+ Qty</t>
  </si>
  <si>
    <t xml:space="preserve">Description </t>
  </si>
  <si>
    <t>Clean/mkt/blank</t>
  </si>
  <si>
    <t xml:space="preserve">Funds as a result of investment activity, Eg. Interest on Current Account </t>
  </si>
  <si>
    <t>Interest payments on deposits or current accounts</t>
  </si>
  <si>
    <t>Outgoing Cash FX Spot. Eg. Buy 10,000 SGD vs USD (for the USD account)</t>
  </si>
  <si>
    <t>Incoming Cash FX Spot. Eg. Buy 10,000 SGD vs USD (for the SGD account)</t>
  </si>
  <si>
    <t>Payouts from existing investments, such as coupons or dividends</t>
  </si>
  <si>
    <t>New deposits</t>
  </si>
  <si>
    <t>Incoming cash transfers (not included in profit calculation)</t>
  </si>
  <si>
    <t>Outgoing cash transfers (not included in loss calculation)</t>
  </si>
  <si>
    <t>Payouts to existing investments, such as capital calls for PE investments</t>
  </si>
  <si>
    <t xml:space="preserve">New Loans. Eg. Open Loan, Rollover Loan </t>
  </si>
  <si>
    <t>Redemption of deposits. Deposit Repay = Deposit Create amount</t>
  </si>
  <si>
    <t>Copy the Transaction Description from your bank statement (remove line breaks).</t>
  </si>
  <si>
    <t>Funds as a result of investment activity, Eg. Management Fee</t>
  </si>
  <si>
    <t>Security or Assets Sale. Eg. Equity, Derivatives, Bonds. (Bond Quantity to divide by 100)</t>
  </si>
  <si>
    <t>Security or Assets Purchase. Eg. Equity, Derivatives, Bonds. (Bond Quantity to divide by 100)</t>
  </si>
  <si>
    <t>Loan transfer into account</t>
  </si>
  <si>
    <t>Loan transfer out of account</t>
  </si>
  <si>
    <t>Deposit transfer into account</t>
  </si>
  <si>
    <t>Deposit transfer out of account</t>
  </si>
  <si>
    <t>Bank Interest or Interest = Deposit Repay - Deposit Create</t>
  </si>
  <si>
    <t>Security or asset transfers from another bank, account or custodian (No cash, loan/deposit)</t>
  </si>
  <si>
    <t>Security or asset transfers to another bank, account or custodian (No cash, loan/deposit)</t>
  </si>
  <si>
    <t>Eg. Dividend/ Coupon Reinvestment (Receive dividends in form of shares)</t>
  </si>
  <si>
    <t>Purchase ticket to reflect 100,000 SINGAPORE GOVERNMENT 2.75% 2042-04-01 Bonds movement in</t>
  </si>
  <si>
    <t>Purchase ticket to reflect 1000 Frasers Centrepoint Trust Shares movement out</t>
  </si>
  <si>
    <t>Purchase ticket to reflect 1000 Far East Orchard Ltd Shares movement out</t>
  </si>
  <si>
    <t>Purchase ticket to reflect Loan 100,000 GBP Ref_556555 Maturity Date 2016-12-31 5.1% movement in</t>
  </si>
  <si>
    <t>Purchase ticket to reflect Loan 100,000 GBP Ref_556555 Maturity Date 2016-12-31 5.1% movement out</t>
  </si>
  <si>
    <t>Purchase ticket to reflect Deposit 286,000 JPY Ref_887888 Maturity Date 2016-12-31 2.1% movement in</t>
  </si>
  <si>
    <t>Purchase ticket to reflect Deposit 286,000 JPY Ref_887888 Maturity Date 2016-12-31 2.1% movement out</t>
  </si>
  <si>
    <t>Purchase ticket to reflect 100,000 OCBC Capital Corp 2008 5.1% Perpetual Bonds movement in</t>
  </si>
  <si>
    <t>Reinvestment Interest on Deposit JPY_Ref 337333</t>
  </si>
  <si>
    <t>Dirty Price</t>
  </si>
  <si>
    <t>(Only for Bonds) Dirty/blank</t>
  </si>
  <si>
    <t>+</t>
  </si>
  <si>
    <t>-</t>
  </si>
  <si>
    <t>+/-</t>
  </si>
  <si>
    <t>Redemption of Loans. Input Loan Repay as negative amt.</t>
  </si>
  <si>
    <t>Interest payments on loans or current account. Loan Cost = Loan Create + (-)Loan Repay</t>
  </si>
  <si>
    <t>Blue headers denote required fields.</t>
  </si>
  <si>
    <t>Amount (Direction)</t>
  </si>
  <si>
    <t>HashTags</t>
  </si>
  <si>
    <t>Purchase of 1,000,000 Spdr S&amp;P Retail ETF</t>
  </si>
  <si>
    <t>Sale of 1,000,000 Spdr S&amp;P Retail ETF</t>
  </si>
  <si>
    <t>XRT_US</t>
  </si>
  <si>
    <t>Purchase of 1,000,000 Pimco Gis-Income Fund-Ei</t>
  </si>
  <si>
    <t>Sale of 1,000,000 Pimco Gis-Income Fund-Ei</t>
  </si>
  <si>
    <t>PIMCMEI_ID</t>
  </si>
  <si>
    <t>Purchase of AIA Singapore Private Limited Policy No. L113815082016</t>
  </si>
  <si>
    <t>Purchase of Mass Mutual Financial Group Life Policy No. 113915082016</t>
  </si>
  <si>
    <t>Sale of AIA Singapore Private Limited Policy No. L113815082016</t>
  </si>
  <si>
    <t>Sale of Mass Mutual Financial Group Life Policy No. 113915082016</t>
  </si>
  <si>
    <t>MM1538150816</t>
  </si>
  <si>
    <t>MM1539150816</t>
  </si>
  <si>
    <t>MM1152150816</t>
  </si>
  <si>
    <t>Purchase ticket to reflect AIA Singapore Private Limited Policy No. L113815082016 Insurance movement in</t>
  </si>
  <si>
    <t>Purchase ticket to reflect Mass Mutual Financial Group Life Policy No. 113915082016 movement out</t>
  </si>
  <si>
    <t>MM1215150816</t>
  </si>
  <si>
    <t>bclub-cssg-10001-1-sgp-01</t>
  </si>
  <si>
    <t>Purchase ticket to reflect Singapore Real Estate- Sentosa Cove movement in</t>
  </si>
  <si>
    <t>Purchase ticket to reflect New York Upper West Side Real Estate- Residences at Mandarin Oriental movement out</t>
  </si>
  <si>
    <t>Cs 12M Gd Koda Otc Fwd Min Accu On Dpw Gy Strike Eur 26.6185; Ko: Eur 32.0112 2015 - 13.04.2016</t>
  </si>
  <si>
    <t>Call Opt Otc European Style Wil Sp Strike Sgd 3.23 2014 - 08.06.15</t>
  </si>
  <si>
    <t>Purchase Lingot Or/ Gold Bar 1kg</t>
  </si>
  <si>
    <t>MM1229150816</t>
  </si>
  <si>
    <t>Purchase London Real Estate- Trafalger Square Carlton House Terrace Penthouse</t>
  </si>
  <si>
    <t>bclub-pvtc-1-sgd-01</t>
  </si>
  <si>
    <t>bclub-pvtc-1-usd-01</t>
  </si>
  <si>
    <t>bclub-rere-1-gbp-01</t>
  </si>
  <si>
    <t>bclub-rere-1-sgd-01</t>
  </si>
  <si>
    <t>bclub-rere-1-usd-01</t>
  </si>
  <si>
    <t>bclub-pvtc-2-usd-01</t>
  </si>
  <si>
    <t>bclub-pvtc-3-usd-01</t>
  </si>
  <si>
    <t>bclub-pvtc-3-gbp-01</t>
  </si>
  <si>
    <t>LoanRef_bclub-cssg-10001-1-sgd-01_556555</t>
  </si>
  <si>
    <t>DepositRef_bclub-cssg-10001-1-sgd-01_887888</t>
  </si>
  <si>
    <t>Transaction Type</t>
  </si>
  <si>
    <t>Purchase ticket to reflect Art Collection- Jeff Koons Balloon Dog movement in</t>
  </si>
  <si>
    <t>Purchase ticket to reflect Art Collection- Damien Hirst Butterfly movement out</t>
  </si>
  <si>
    <t>Sale Art Collection- Yue Minjun Gweong-Gweong Oil on Canvas</t>
  </si>
  <si>
    <t xml:space="preserve">Purchase Art Collection- Botero Bronze Sculpture "Horse" </t>
  </si>
  <si>
    <t>MM9417618712</t>
  </si>
  <si>
    <t>MM1722425227</t>
  </si>
  <si>
    <t>MM1541928521</t>
  </si>
  <si>
    <t>MM1694034172</t>
  </si>
  <si>
    <t>MM1531941530</t>
  </si>
  <si>
    <t>Sale United States Florida Keys Real Estate- 95</t>
  </si>
  <si>
    <t>MM1771402441</t>
  </si>
  <si>
    <t>MM1777745133</t>
  </si>
  <si>
    <t>bclub-pvtc-01-usd-01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</si>
</sst>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i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Font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Fill="1"/>
    <xf numFmtId="0" fontId="0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top"/>
    </xf>
    <xf numFmtId="0" fontId="3" fillId="2" borderId="9" xfId="0" applyFont="1" applyFill="1" applyBorder="1"/>
    <xf numFmtId="14" fontId="3" fillId="2" borderId="1" xfId="0" applyNumberFormat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5" fillId="0" borderId="0" xfId="0" applyFont="1"/>
    <xf numFmtId="14" fontId="5" fillId="0" borderId="0" xfId="0" applyNumberFormat="1" applyFont="1"/>
    <xf numFmtId="0" fontId="5" fillId="0" borderId="4" xfId="1" quotePrefix="1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5" fillId="0" borderId="3" xfId="0" quotePrefix="1" applyFont="1" applyFill="1" applyBorder="1"/>
    <xf numFmtId="0" fontId="5" fillId="0" borderId="0" xfId="0" applyFont="1" applyFill="1"/>
    <xf numFmtId="0" fontId="5" fillId="0" borderId="5" xfId="1" quotePrefix="1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5" fillId="0" borderId="2" xfId="0" quotePrefix="1" applyFont="1" applyFill="1" applyBorder="1"/>
    <xf numFmtId="0" fontId="4" fillId="0" borderId="2" xfId="1" applyNumberFormat="1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0" borderId="0" xfId="0" quotePrefix="1" applyFont="1" applyFill="1" applyBorder="1"/>
    <xf numFmtId="0" fontId="5" fillId="0" borderId="0" xfId="0" applyFont="1" applyFill="1" applyBorder="1"/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7" fillId="0" borderId="0" xfId="0" applyFont="1"/>
    <xf numFmtId="0" fontId="5" fillId="0" borderId="0" xfId="0" applyNumberFormat="1" applyFont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/>
    <xf numFmtId="14" fontId="3" fillId="2" borderId="7" xfId="0" applyNumberFormat="1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14" fontId="9" fillId="0" borderId="0" xfId="0" applyNumberFormat="1" applyFont="1"/>
    <xf numFmtId="0" fontId="9" fillId="5" borderId="0" xfId="0" applyNumberFormat="1" applyFont="1" applyFill="1" applyBorder="1" applyAlignment="1">
      <alignment horizontal="left" vertical="center"/>
    </xf>
    <xf numFmtId="0" fontId="9" fillId="5" borderId="0" xfId="0" applyFont="1" applyFill="1"/>
    <xf numFmtId="0" fontId="9" fillId="6" borderId="0" xfId="0" applyFont="1" applyFill="1"/>
    <xf numFmtId="0" fontId="9" fillId="5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0" xfId="0" applyNumberFormat="1" applyFont="1" applyFill="1"/>
    <xf numFmtId="0" fontId="9" fillId="5" borderId="0" xfId="0" applyNumberFormat="1" applyFont="1" applyFill="1" applyAlignment="1">
      <alignment horizontal="left" vertical="center"/>
    </xf>
    <xf numFmtId="0" fontId="9" fillId="6" borderId="0" xfId="0" applyNumberFormat="1" applyFont="1" applyFill="1"/>
    <xf numFmtId="0" fontId="4" fillId="2" borderId="1" xfId="1" applyNumberFormat="1" applyFont="1" applyFill="1" applyBorder="1"/>
    <xf numFmtId="0" fontId="5" fillId="0" borderId="0" xfId="1" applyNumberFormat="1" applyFont="1"/>
    <xf numFmtId="0" fontId="3" fillId="2" borderId="7" xfId="1" applyNumberFormat="1" applyFont="1" applyFill="1" applyBorder="1"/>
    <xf numFmtId="0" fontId="0" fillId="0" borderId="0" xfId="1" applyNumberFormat="1" applyFont="1"/>
    <xf numFmtId="0" fontId="4" fillId="2" borderId="1" xfId="1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/>
    <xf numFmtId="0" fontId="4" fillId="7" borderId="3" xfId="1" applyNumberFormat="1" applyFont="1" applyFill="1" applyBorder="1" applyAlignment="1">
      <alignment horizontal="left" vertical="center"/>
    </xf>
    <xf numFmtId="0" fontId="4" fillId="7" borderId="3" xfId="0" applyNumberFormat="1" applyFont="1" applyFill="1" applyBorder="1" applyAlignment="1">
      <alignment horizontal="left" vertical="center"/>
    </xf>
    <xf numFmtId="0" fontId="4" fillId="7" borderId="2" xfId="1" applyNumberFormat="1" applyFont="1" applyFill="1" applyBorder="1" applyAlignment="1">
      <alignment horizontal="left" vertical="center"/>
    </xf>
    <xf numFmtId="0" fontId="4" fillId="7" borderId="2" xfId="0" applyNumberFormat="1" applyFont="1" applyFill="1" applyBorder="1" applyAlignment="1">
      <alignment horizontal="left" vertical="center"/>
    </xf>
    <xf numFmtId="0" fontId="6" fillId="5" borderId="2" xfId="1" quotePrefix="1" applyNumberFormat="1" applyFont="1" applyFill="1" applyBorder="1" applyAlignment="1">
      <alignment horizontal="left" vertical="center"/>
    </xf>
    <xf numFmtId="0" fontId="6" fillId="5" borderId="2" xfId="1" applyNumberFormat="1" applyFont="1" applyFill="1" applyBorder="1" applyAlignment="1">
      <alignment horizontal="left" vertical="center"/>
    </xf>
    <xf numFmtId="0" fontId="6" fillId="4" borderId="2" xfId="1" applyNumberFormat="1" applyFont="1" applyFill="1" applyBorder="1" applyAlignment="1">
      <alignment horizontal="left" vertical="center"/>
    </xf>
    <xf numFmtId="0" fontId="6" fillId="7" borderId="2" xfId="1" applyNumberFormat="1" applyFont="1" applyFill="1" applyBorder="1" applyAlignment="1">
      <alignment horizontal="left" vertical="center"/>
    </xf>
    <xf numFmtId="0" fontId="5" fillId="7" borderId="0" xfId="0" applyNumberFormat="1" applyFont="1" applyFill="1"/>
    <xf numFmtId="0" fontId="5" fillId="7" borderId="2" xfId="1" applyNumberFormat="1" applyFont="1" applyFill="1" applyBorder="1" applyAlignment="1">
      <alignment horizontal="left" vertical="center"/>
    </xf>
    <xf numFmtId="0" fontId="5" fillId="0" borderId="0" xfId="1" applyNumberFormat="1" applyFont="1" applyAlignment="1">
      <alignment horizontal="left" vertical="top"/>
    </xf>
    <xf numFmtId="0" fontId="5" fillId="0" borderId="0" xfId="1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3" fillId="2" borderId="7" xfId="0" applyNumberFormat="1" applyFont="1" applyFill="1" applyBorder="1"/>
    <xf numFmtId="0" fontId="0" fillId="0" borderId="0" xfId="0" applyNumberFormat="1" applyFont="1"/>
    <xf numFmtId="0" fontId="3" fillId="3" borderId="7" xfId="0" applyFont="1" applyFill="1" applyBorder="1"/>
    <xf numFmtId="0" fontId="10" fillId="0" borderId="0" xfId="0" applyFont="1"/>
    <xf numFmtId="0" fontId="2" fillId="0" borderId="0" xfId="0" applyFont="1"/>
    <xf numFmtId="164" fontId="9" fillId="0" borderId="0" xfId="1" applyFont="1" applyBorder="1"/>
    <xf numFmtId="164" fontId="9" fillId="0" borderId="0" xfId="1" applyFont="1" applyFill="1" applyBorder="1"/>
    <xf numFmtId="164" fontId="9" fillId="0" borderId="0" xfId="1" applyFont="1"/>
    <xf numFmtId="164" fontId="9" fillId="5" borderId="0" xfId="1" applyFont="1" applyFill="1"/>
    <xf numFmtId="164" fontId="9" fillId="5" borderId="0" xfId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9:P88" totalsRowShown="0" headerRowDxfId="19" dataDxfId="17" headerRowBorderDxfId="18" tableBorderDxfId="16">
  <autoFilter ref="A29:P88"/>
  <tableColumns count="16">
    <tableColumn id="1" name="Action" dataDxfId="15"/>
    <tableColumn id="2" name="CcyAccountCode" dataDxfId="14"/>
    <tableColumn id="3" name="TradeDate" dataDxfId="13"/>
    <tableColumn id="4" name="ValueDate" dataDxfId="12"/>
    <tableColumn id="5" name="Narration" dataDxfId="11"/>
    <tableColumn id="6" name="Amount" dataDxfId="10" dataCellStyle="Comma"/>
    <tableColumn id="7" name="Transaction Type" dataDxfId="9"/>
    <tableColumn id="8" name="Ticker" dataDxfId="8"/>
    <tableColumn id="9" name="Quantity" dataDxfId="7" dataCellStyle="Comma"/>
    <tableColumn id="10" name="Price" dataDxfId="6" dataCellStyle="Comma"/>
    <tableColumn id="16" name="Dirty Price" dataDxfId="5" dataCellStyle="Comma"/>
    <tableColumn id="11" name="HashTags" dataDxfId="4">
      <calculatedColumnFormula>G30&amp;IF(H30="","","#"&amp;H30)&amp;IF(I30="","","#"&amp;I30)&amp;IF(J30="","","#"&amp;J30)&amp;IF(K30="","","#"&amp;K30)</calculatedColumnFormula>
    </tableColumn>
    <tableColumn id="12" name="Fileid1" dataDxfId="3"/>
    <tableColumn id="13" name="Transactionid1" dataDxfId="2"/>
    <tableColumn id="14" name="Fileid2" dataDxfId="1"/>
    <tableColumn id="15" name="Transactionid2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19" zoomScale="70" zoomScaleNormal="70" workbookViewId="0">
      <selection activeCell="B33" sqref="B33"/>
    </sheetView>
  </sheetViews>
  <sheetFormatPr defaultColWidth="9.140625" defaultRowHeight="15" x14ac:dyDescent="0.25"/>
  <cols>
    <col min="1" max="1" width="18.28515625" style="73" customWidth="1"/>
    <col min="2" max="2" width="28.7109375" style="1" bestFit="1" customWidth="1"/>
    <col min="3" max="3" width="13.42578125" style="3" customWidth="1"/>
    <col min="4" max="4" width="13.5703125" style="3" customWidth="1"/>
    <col min="5" max="5" width="110.140625" style="1" bestFit="1" customWidth="1"/>
    <col min="6" max="6" width="21.7109375" style="53" bestFit="1" customWidth="1"/>
    <col min="7" max="7" width="34.28515625" style="5" bestFit="1" customWidth="1"/>
    <col min="8" max="8" width="14.5703125" style="1" customWidth="1"/>
    <col min="9" max="9" width="15.7109375" style="53" bestFit="1" customWidth="1"/>
    <col min="10" max="10" width="20" style="53" bestFit="1" customWidth="1"/>
    <col min="11" max="11" width="25.7109375" style="70" customWidth="1"/>
    <col min="12" max="12" width="84.28515625" style="1" customWidth="1"/>
    <col min="13" max="13" width="10.85546875" style="1" customWidth="1"/>
    <col min="14" max="14" width="19.7109375" style="1" customWidth="1"/>
    <col min="15" max="15" width="11.140625" style="1" customWidth="1"/>
    <col min="16" max="16" width="20" style="1" customWidth="1"/>
    <col min="17" max="16384" width="9.140625" style="1"/>
  </cols>
  <sheetData>
    <row r="1" spans="1:16" ht="15.75" thickBot="1" x14ac:dyDescent="0.3">
      <c r="A1" s="6"/>
      <c r="B1" s="7" t="s">
        <v>18</v>
      </c>
      <c r="C1" s="8" t="s">
        <v>19</v>
      </c>
      <c r="D1" s="8" t="s">
        <v>20</v>
      </c>
      <c r="E1" s="9" t="s">
        <v>21</v>
      </c>
      <c r="F1" s="50" t="s">
        <v>131</v>
      </c>
      <c r="G1" s="10" t="s">
        <v>79</v>
      </c>
      <c r="H1" s="10" t="s">
        <v>80</v>
      </c>
      <c r="I1" s="54" t="s">
        <v>86</v>
      </c>
      <c r="J1" s="54" t="s">
        <v>81</v>
      </c>
      <c r="K1" s="55" t="s">
        <v>123</v>
      </c>
      <c r="L1" s="11" t="s">
        <v>89</v>
      </c>
      <c r="M1" s="12"/>
      <c r="N1" s="13"/>
      <c r="O1" s="13"/>
      <c r="P1" s="13"/>
    </row>
    <row r="2" spans="1:16" s="4" customFormat="1" x14ac:dyDescent="0.25">
      <c r="A2" s="39"/>
      <c r="B2" s="13"/>
      <c r="C2" s="14"/>
      <c r="D2" s="14"/>
      <c r="E2" s="13" t="s">
        <v>102</v>
      </c>
      <c r="F2" s="15" t="s">
        <v>125</v>
      </c>
      <c r="G2" s="16" t="s">
        <v>7</v>
      </c>
      <c r="H2" s="17"/>
      <c r="I2" s="56"/>
      <c r="J2" s="56"/>
      <c r="K2" s="57"/>
      <c r="L2" s="18" t="s">
        <v>97</v>
      </c>
      <c r="M2" s="12"/>
      <c r="N2" s="19"/>
      <c r="O2" s="19"/>
      <c r="P2" s="19"/>
    </row>
    <row r="3" spans="1:16" s="4" customFormat="1" x14ac:dyDescent="0.25">
      <c r="A3" s="39"/>
      <c r="B3" s="13"/>
      <c r="C3" s="14"/>
      <c r="D3" s="14"/>
      <c r="E3" s="13"/>
      <c r="F3" s="20" t="s">
        <v>126</v>
      </c>
      <c r="G3" s="21" t="s">
        <v>8</v>
      </c>
      <c r="H3" s="22"/>
      <c r="I3" s="58"/>
      <c r="J3" s="58"/>
      <c r="K3" s="59"/>
      <c r="L3" s="23" t="s">
        <v>98</v>
      </c>
      <c r="M3" s="12"/>
      <c r="N3" s="19"/>
      <c r="O3" s="19"/>
      <c r="P3" s="19"/>
    </row>
    <row r="4" spans="1:16" s="4" customFormat="1" x14ac:dyDescent="0.25">
      <c r="A4" s="39"/>
      <c r="B4" s="13"/>
      <c r="C4" s="14"/>
      <c r="D4" s="14"/>
      <c r="E4" s="13"/>
      <c r="F4" s="20" t="s">
        <v>125</v>
      </c>
      <c r="G4" s="21" t="s">
        <v>10</v>
      </c>
      <c r="H4" s="22"/>
      <c r="I4" s="58"/>
      <c r="J4" s="58"/>
      <c r="K4" s="59"/>
      <c r="L4" s="23" t="s">
        <v>91</v>
      </c>
      <c r="M4" s="12"/>
      <c r="N4" s="19"/>
      <c r="O4" s="19"/>
      <c r="P4" s="19"/>
    </row>
    <row r="5" spans="1:16" s="4" customFormat="1" x14ac:dyDescent="0.25">
      <c r="A5" s="39"/>
      <c r="B5" s="13"/>
      <c r="C5" s="14"/>
      <c r="D5" s="14"/>
      <c r="E5" s="13"/>
      <c r="F5" s="20" t="s">
        <v>126</v>
      </c>
      <c r="G5" s="21" t="s">
        <v>9</v>
      </c>
      <c r="H5" s="22"/>
      <c r="I5" s="58"/>
      <c r="J5" s="58"/>
      <c r="K5" s="59"/>
      <c r="L5" s="23" t="s">
        <v>103</v>
      </c>
      <c r="M5" s="12"/>
      <c r="N5" s="19"/>
      <c r="O5" s="19"/>
      <c r="P5" s="19"/>
    </row>
    <row r="6" spans="1:16" s="4" customFormat="1" x14ac:dyDescent="0.25">
      <c r="A6" s="39"/>
      <c r="B6" s="13"/>
      <c r="C6" s="14"/>
      <c r="D6" s="14"/>
      <c r="E6" s="13"/>
      <c r="F6" s="20" t="s">
        <v>127</v>
      </c>
      <c r="G6" s="21" t="s">
        <v>11</v>
      </c>
      <c r="H6" s="22"/>
      <c r="I6" s="58"/>
      <c r="J6" s="58"/>
      <c r="K6" s="59"/>
      <c r="L6" s="23" t="s">
        <v>92</v>
      </c>
      <c r="M6" s="12"/>
      <c r="N6" s="19"/>
      <c r="O6" s="19"/>
      <c r="P6" s="19"/>
    </row>
    <row r="7" spans="1:16" s="4" customFormat="1" x14ac:dyDescent="0.25">
      <c r="A7" s="39"/>
      <c r="B7" s="13"/>
      <c r="C7" s="14"/>
      <c r="D7" s="14"/>
      <c r="E7" s="13"/>
      <c r="F7" s="20" t="s">
        <v>125</v>
      </c>
      <c r="G7" s="24" t="s">
        <v>72</v>
      </c>
      <c r="H7" s="22"/>
      <c r="I7" s="58"/>
      <c r="J7" s="58"/>
      <c r="K7" s="59"/>
      <c r="L7" s="23" t="s">
        <v>94</v>
      </c>
      <c r="M7" s="12"/>
      <c r="N7" s="19"/>
      <c r="O7" s="19"/>
      <c r="P7" s="19"/>
    </row>
    <row r="8" spans="1:16" s="4" customFormat="1" x14ac:dyDescent="0.25">
      <c r="A8" s="39"/>
      <c r="B8" s="13"/>
      <c r="C8" s="14"/>
      <c r="D8" s="14"/>
      <c r="E8" s="13"/>
      <c r="F8" s="20" t="s">
        <v>126</v>
      </c>
      <c r="G8" s="24" t="s">
        <v>70</v>
      </c>
      <c r="H8" s="22"/>
      <c r="I8" s="58"/>
      <c r="J8" s="58"/>
      <c r="K8" s="59"/>
      <c r="L8" s="23" t="s">
        <v>93</v>
      </c>
      <c r="M8" s="12"/>
      <c r="N8" s="19"/>
      <c r="O8" s="19"/>
      <c r="P8" s="19"/>
    </row>
    <row r="9" spans="1:16" x14ac:dyDescent="0.25">
      <c r="A9" s="39"/>
      <c r="B9" s="13"/>
      <c r="C9" s="14"/>
      <c r="D9" s="14"/>
      <c r="E9" s="13"/>
      <c r="F9" s="20" t="s">
        <v>125</v>
      </c>
      <c r="G9" s="21" t="s">
        <v>0</v>
      </c>
      <c r="H9" s="25" t="s">
        <v>4</v>
      </c>
      <c r="I9" s="60" t="s">
        <v>87</v>
      </c>
      <c r="J9" s="61" t="s">
        <v>1</v>
      </c>
      <c r="K9" s="62" t="s">
        <v>124</v>
      </c>
      <c r="L9" s="23" t="s">
        <v>104</v>
      </c>
      <c r="M9" s="26"/>
      <c r="N9" s="13"/>
      <c r="O9" s="13"/>
      <c r="P9" s="13"/>
    </row>
    <row r="10" spans="1:16" x14ac:dyDescent="0.25">
      <c r="A10" s="39"/>
      <c r="B10" s="13"/>
      <c r="C10" s="14"/>
      <c r="D10" s="14"/>
      <c r="E10" s="13"/>
      <c r="F10" s="20" t="s">
        <v>126</v>
      </c>
      <c r="G10" s="21" t="s">
        <v>2</v>
      </c>
      <c r="H10" s="25" t="s">
        <v>4</v>
      </c>
      <c r="I10" s="60" t="s">
        <v>88</v>
      </c>
      <c r="J10" s="61" t="s">
        <v>1</v>
      </c>
      <c r="K10" s="62" t="s">
        <v>124</v>
      </c>
      <c r="L10" s="23" t="s">
        <v>105</v>
      </c>
      <c r="M10" s="26"/>
      <c r="N10" s="13"/>
      <c r="O10" s="13"/>
      <c r="P10" s="13"/>
    </row>
    <row r="11" spans="1:16" x14ac:dyDescent="0.25">
      <c r="A11" s="39"/>
      <c r="B11" s="13"/>
      <c r="C11" s="14"/>
      <c r="D11" s="14"/>
      <c r="E11" s="13"/>
      <c r="F11" s="20" t="s">
        <v>125</v>
      </c>
      <c r="G11" s="21" t="s">
        <v>3</v>
      </c>
      <c r="H11" s="25" t="s">
        <v>4</v>
      </c>
      <c r="I11" s="63"/>
      <c r="J11" s="63"/>
      <c r="K11" s="63"/>
      <c r="L11" s="23" t="s">
        <v>95</v>
      </c>
      <c r="M11" s="26"/>
      <c r="N11" s="13"/>
      <c r="O11" s="13"/>
      <c r="P11" s="13"/>
    </row>
    <row r="12" spans="1:16" x14ac:dyDescent="0.25">
      <c r="A12" s="39"/>
      <c r="B12" s="13"/>
      <c r="C12" s="14"/>
      <c r="D12" s="14"/>
      <c r="E12" s="13"/>
      <c r="F12" s="20" t="s">
        <v>126</v>
      </c>
      <c r="G12" s="21" t="s">
        <v>5</v>
      </c>
      <c r="H12" s="25" t="s">
        <v>4</v>
      </c>
      <c r="I12" s="63"/>
      <c r="J12" s="63"/>
      <c r="K12" s="64"/>
      <c r="L12" s="23" t="s">
        <v>99</v>
      </c>
      <c r="M12" s="26"/>
      <c r="N12" s="13"/>
      <c r="O12" s="13"/>
      <c r="P12" s="13"/>
    </row>
    <row r="13" spans="1:16" x14ac:dyDescent="0.25">
      <c r="A13" s="39"/>
      <c r="B13" s="13"/>
      <c r="C13" s="14"/>
      <c r="D13" s="14"/>
      <c r="E13" s="13"/>
      <c r="F13" s="20" t="s">
        <v>125</v>
      </c>
      <c r="G13" s="21" t="s">
        <v>12</v>
      </c>
      <c r="H13" s="25" t="s">
        <v>77</v>
      </c>
      <c r="I13" s="59"/>
      <c r="J13" s="58"/>
      <c r="K13" s="59"/>
      <c r="L13" s="23" t="s">
        <v>100</v>
      </c>
      <c r="M13" s="27"/>
      <c r="N13" s="13"/>
      <c r="O13" s="13"/>
      <c r="P13" s="13"/>
    </row>
    <row r="14" spans="1:16" x14ac:dyDescent="0.25">
      <c r="A14" s="39"/>
      <c r="B14" s="13"/>
      <c r="C14" s="14"/>
      <c r="D14" s="14"/>
      <c r="E14" s="13"/>
      <c r="F14" s="20" t="s">
        <v>126</v>
      </c>
      <c r="G14" s="21" t="s">
        <v>13</v>
      </c>
      <c r="H14" s="25" t="s">
        <v>82</v>
      </c>
      <c r="I14" s="59"/>
      <c r="J14" s="58"/>
      <c r="K14" s="59"/>
      <c r="L14" s="23" t="s">
        <v>128</v>
      </c>
      <c r="M14" s="27"/>
      <c r="N14" s="13"/>
      <c r="O14" s="13"/>
      <c r="P14" s="13"/>
    </row>
    <row r="15" spans="1:16" x14ac:dyDescent="0.25">
      <c r="A15" s="39"/>
      <c r="B15" s="13"/>
      <c r="C15" s="14"/>
      <c r="D15" s="14"/>
      <c r="E15" s="13"/>
      <c r="F15" s="20" t="s">
        <v>126</v>
      </c>
      <c r="G15" s="21" t="s">
        <v>14</v>
      </c>
      <c r="H15" s="28" t="s">
        <v>83</v>
      </c>
      <c r="I15" s="59"/>
      <c r="J15" s="58"/>
      <c r="K15" s="59"/>
      <c r="L15" s="23" t="s">
        <v>129</v>
      </c>
      <c r="M15" s="27"/>
      <c r="N15" s="13"/>
      <c r="O15" s="13"/>
      <c r="P15" s="13"/>
    </row>
    <row r="16" spans="1:16" x14ac:dyDescent="0.25">
      <c r="A16" s="39"/>
      <c r="B16" s="13"/>
      <c r="C16" s="14"/>
      <c r="D16" s="14"/>
      <c r="E16" s="13"/>
      <c r="F16" s="20" t="s">
        <v>126</v>
      </c>
      <c r="G16" s="21" t="s">
        <v>15</v>
      </c>
      <c r="H16" s="25" t="s">
        <v>78</v>
      </c>
      <c r="I16" s="59"/>
      <c r="J16" s="58"/>
      <c r="K16" s="59"/>
      <c r="L16" s="23" t="s">
        <v>96</v>
      </c>
      <c r="M16" s="27"/>
      <c r="N16" s="13"/>
      <c r="O16" s="13"/>
      <c r="P16" s="13"/>
    </row>
    <row r="17" spans="1:16" x14ac:dyDescent="0.25">
      <c r="A17" s="39"/>
      <c r="B17" s="13"/>
      <c r="C17" s="14"/>
      <c r="D17" s="14"/>
      <c r="E17" s="13"/>
      <c r="F17" s="20" t="s">
        <v>125</v>
      </c>
      <c r="G17" s="21" t="s">
        <v>16</v>
      </c>
      <c r="H17" s="25" t="s">
        <v>84</v>
      </c>
      <c r="I17" s="59"/>
      <c r="J17" s="58"/>
      <c r="K17" s="59"/>
      <c r="L17" s="23" t="s">
        <v>101</v>
      </c>
      <c r="M17" s="27"/>
      <c r="N17" s="13"/>
      <c r="O17" s="13"/>
      <c r="P17" s="13"/>
    </row>
    <row r="18" spans="1:16" x14ac:dyDescent="0.25">
      <c r="A18" s="39"/>
      <c r="B18" s="13"/>
      <c r="C18" s="14"/>
      <c r="D18" s="14"/>
      <c r="E18" s="13"/>
      <c r="F18" s="20" t="s">
        <v>125</v>
      </c>
      <c r="G18" s="21" t="s">
        <v>11</v>
      </c>
      <c r="H18" s="28" t="s">
        <v>85</v>
      </c>
      <c r="I18" s="58"/>
      <c r="J18" s="58"/>
      <c r="K18" s="59"/>
      <c r="L18" s="23" t="s">
        <v>110</v>
      </c>
      <c r="M18" s="27"/>
      <c r="N18" s="13"/>
      <c r="O18" s="13"/>
      <c r="P18" s="13"/>
    </row>
    <row r="19" spans="1:16" x14ac:dyDescent="0.25">
      <c r="A19" s="39"/>
      <c r="B19" s="13"/>
      <c r="C19" s="14"/>
      <c r="D19" s="14"/>
      <c r="E19" s="13"/>
      <c r="F19" s="20">
        <v>0</v>
      </c>
      <c r="G19" s="21" t="s">
        <v>6</v>
      </c>
      <c r="H19" s="25" t="s">
        <v>4</v>
      </c>
      <c r="I19" s="60" t="s">
        <v>88</v>
      </c>
      <c r="J19" s="63"/>
      <c r="K19" s="63"/>
      <c r="L19" s="23" t="s">
        <v>113</v>
      </c>
      <c r="M19" s="26"/>
      <c r="N19" s="13"/>
      <c r="O19" s="13"/>
      <c r="P19" s="13"/>
    </row>
    <row r="20" spans="1:16" x14ac:dyDescent="0.25">
      <c r="A20" s="39"/>
      <c r="B20" s="13"/>
      <c r="C20" s="14"/>
      <c r="D20" s="14"/>
      <c r="E20" s="13"/>
      <c r="F20" s="20">
        <v>0</v>
      </c>
      <c r="G20" s="21" t="s">
        <v>57</v>
      </c>
      <c r="H20" s="25" t="s">
        <v>4</v>
      </c>
      <c r="I20" s="60" t="s">
        <v>88</v>
      </c>
      <c r="J20" s="61" t="s">
        <v>90</v>
      </c>
      <c r="K20" s="63"/>
      <c r="L20" s="23" t="s">
        <v>111</v>
      </c>
      <c r="M20" s="26"/>
      <c r="N20" s="13"/>
      <c r="O20" s="13"/>
      <c r="P20" s="13"/>
    </row>
    <row r="21" spans="1:16" x14ac:dyDescent="0.25">
      <c r="A21" s="39"/>
      <c r="B21" s="13"/>
      <c r="C21" s="14"/>
      <c r="D21" s="14"/>
      <c r="E21" s="13"/>
      <c r="F21" s="20">
        <v>0</v>
      </c>
      <c r="G21" s="21" t="s">
        <v>60</v>
      </c>
      <c r="H21" s="25" t="s">
        <v>4</v>
      </c>
      <c r="I21" s="60" t="s">
        <v>87</v>
      </c>
      <c r="J21" s="61" t="s">
        <v>90</v>
      </c>
      <c r="K21" s="63"/>
      <c r="L21" s="23" t="s">
        <v>112</v>
      </c>
      <c r="M21" s="27"/>
      <c r="N21" s="13"/>
      <c r="O21" s="13"/>
      <c r="P21" s="13"/>
    </row>
    <row r="22" spans="1:16" x14ac:dyDescent="0.25">
      <c r="A22" s="39"/>
      <c r="B22" s="13"/>
      <c r="C22" s="14"/>
      <c r="D22" s="14"/>
      <c r="E22" s="13"/>
      <c r="F22" s="20">
        <v>0</v>
      </c>
      <c r="G22" s="21" t="s">
        <v>75</v>
      </c>
      <c r="H22" s="25" t="s">
        <v>77</v>
      </c>
      <c r="I22" s="60" t="s">
        <v>87</v>
      </c>
      <c r="J22" s="58"/>
      <c r="K22" s="59"/>
      <c r="L22" s="23" t="s">
        <v>106</v>
      </c>
      <c r="M22" s="27"/>
      <c r="N22" s="13"/>
      <c r="O22" s="13"/>
      <c r="P22" s="13"/>
    </row>
    <row r="23" spans="1:16" x14ac:dyDescent="0.25">
      <c r="A23" s="39"/>
      <c r="B23" s="13"/>
      <c r="C23" s="14"/>
      <c r="D23" s="14"/>
      <c r="E23" s="13"/>
      <c r="F23" s="20">
        <v>0</v>
      </c>
      <c r="G23" s="21" t="s">
        <v>76</v>
      </c>
      <c r="H23" s="25" t="s">
        <v>82</v>
      </c>
      <c r="I23" s="60" t="s">
        <v>88</v>
      </c>
      <c r="J23" s="65"/>
      <c r="K23" s="65"/>
      <c r="L23" s="23" t="s">
        <v>107</v>
      </c>
      <c r="M23" s="27"/>
      <c r="N23" s="13"/>
      <c r="O23" s="13"/>
      <c r="P23" s="13"/>
    </row>
    <row r="24" spans="1:16" x14ac:dyDescent="0.25">
      <c r="A24" s="39"/>
      <c r="B24" s="13"/>
      <c r="C24" s="14"/>
      <c r="D24" s="14"/>
      <c r="E24" s="29"/>
      <c r="F24" s="20">
        <v>0</v>
      </c>
      <c r="G24" s="21" t="s">
        <v>73</v>
      </c>
      <c r="H24" s="25" t="s">
        <v>78</v>
      </c>
      <c r="I24" s="60" t="s">
        <v>88</v>
      </c>
      <c r="J24" s="65"/>
      <c r="K24" s="65"/>
      <c r="L24" s="23" t="s">
        <v>108</v>
      </c>
      <c r="M24" s="27"/>
      <c r="N24" s="13"/>
      <c r="O24" s="13"/>
      <c r="P24" s="13"/>
    </row>
    <row r="25" spans="1:16" x14ac:dyDescent="0.25">
      <c r="A25" s="39"/>
      <c r="B25" s="13"/>
      <c r="C25" s="14"/>
      <c r="D25" s="14"/>
      <c r="E25" s="29"/>
      <c r="F25" s="20">
        <v>0</v>
      </c>
      <c r="G25" s="21" t="s">
        <v>74</v>
      </c>
      <c r="H25" s="25" t="s">
        <v>84</v>
      </c>
      <c r="I25" s="60" t="s">
        <v>87</v>
      </c>
      <c r="J25" s="65"/>
      <c r="K25" s="65"/>
      <c r="L25" s="23" t="s">
        <v>109</v>
      </c>
      <c r="M25" s="27"/>
      <c r="N25" s="13"/>
      <c r="O25" s="13"/>
      <c r="P25" s="13"/>
    </row>
    <row r="26" spans="1:16" x14ac:dyDescent="0.25">
      <c r="A26" s="72" t="s">
        <v>130</v>
      </c>
      <c r="B26" s="30"/>
      <c r="C26" s="14"/>
      <c r="D26" s="14"/>
      <c r="E26" s="13"/>
      <c r="F26" s="51"/>
      <c r="G26" s="31"/>
      <c r="H26" s="32"/>
      <c r="I26" s="66"/>
      <c r="J26" s="66"/>
      <c r="K26" s="66"/>
      <c r="L26" s="29"/>
      <c r="M26" s="13"/>
      <c r="N26" s="13"/>
      <c r="O26" s="13"/>
      <c r="P26" s="13"/>
    </row>
    <row r="27" spans="1:16" x14ac:dyDescent="0.25">
      <c r="A27" s="39"/>
      <c r="B27" s="13"/>
      <c r="C27" s="14"/>
      <c r="D27" s="14"/>
      <c r="E27" s="13"/>
      <c r="F27" s="51"/>
      <c r="G27" s="31"/>
      <c r="H27" s="13"/>
      <c r="I27" s="51"/>
      <c r="J27" s="67"/>
      <c r="K27" s="68"/>
      <c r="L27" s="13"/>
      <c r="M27" s="13"/>
      <c r="N27" s="13"/>
      <c r="O27" s="13"/>
      <c r="P27" s="13"/>
    </row>
    <row r="28" spans="1:16" x14ac:dyDescent="0.25">
      <c r="A28" s="6"/>
      <c r="B28" s="13"/>
      <c r="C28" s="14"/>
      <c r="D28" s="14"/>
      <c r="E28" s="13"/>
      <c r="F28" s="51"/>
      <c r="G28" s="31"/>
      <c r="H28" s="13"/>
      <c r="I28" s="51"/>
      <c r="J28" s="67"/>
      <c r="K28" s="68"/>
      <c r="L28" s="13"/>
      <c r="M28" s="13"/>
      <c r="N28" s="13"/>
      <c r="O28" s="13"/>
      <c r="P28" s="13"/>
    </row>
    <row r="29" spans="1:16" s="2" customFormat="1" ht="15.75" thickBot="1" x14ac:dyDescent="0.3">
      <c r="A29" s="33" t="s">
        <v>17</v>
      </c>
      <c r="B29" s="34" t="s">
        <v>18</v>
      </c>
      <c r="C29" s="35" t="s">
        <v>19</v>
      </c>
      <c r="D29" s="35" t="s">
        <v>20</v>
      </c>
      <c r="E29" s="34" t="s">
        <v>21</v>
      </c>
      <c r="F29" s="52" t="s">
        <v>22</v>
      </c>
      <c r="G29" s="34" t="s">
        <v>167</v>
      </c>
      <c r="H29" s="34" t="s">
        <v>80</v>
      </c>
      <c r="I29" s="52" t="s">
        <v>86</v>
      </c>
      <c r="J29" s="52" t="s">
        <v>81</v>
      </c>
      <c r="K29" s="69" t="s">
        <v>123</v>
      </c>
      <c r="L29" s="71" t="s">
        <v>132</v>
      </c>
      <c r="M29" s="36" t="s">
        <v>23</v>
      </c>
      <c r="N29" s="36" t="s">
        <v>24</v>
      </c>
      <c r="O29" s="36" t="s">
        <v>25</v>
      </c>
      <c r="P29" s="37" t="s">
        <v>26</v>
      </c>
    </row>
    <row r="30" spans="1:16" x14ac:dyDescent="0.25">
      <c r="A30" s="38" t="s">
        <v>27</v>
      </c>
      <c r="B30" s="39" t="s">
        <v>180</v>
      </c>
      <c r="C30" s="40">
        <v>42634</v>
      </c>
      <c r="D30" s="40">
        <v>42634</v>
      </c>
      <c r="E30" s="39" t="s">
        <v>7</v>
      </c>
      <c r="F30" s="74">
        <v>8000000</v>
      </c>
      <c r="G30" s="41" t="s">
        <v>7</v>
      </c>
      <c r="H30" s="42"/>
      <c r="I30" s="77"/>
      <c r="J30" s="78"/>
      <c r="K30" s="78"/>
      <c r="L30" s="43" t="str">
        <f t="shared" ref="L30:L87" si="0">G30&amp;IF(H30="","","#"&amp;H30)&amp;IF(I30="","","#"&amp;I30)&amp;IF(J30="","","#"&amp;J30)&amp;IF(K30="","","#"&amp;K30)</f>
        <v>Money In</v>
      </c>
      <c r="M30" s="39"/>
      <c r="N30" s="39"/>
      <c r="O30" s="39"/>
      <c r="P30" s="39"/>
    </row>
    <row r="31" spans="1:16" x14ac:dyDescent="0.25">
      <c r="A31" s="38" t="s">
        <v>27</v>
      </c>
      <c r="B31" s="39" t="s">
        <v>28</v>
      </c>
      <c r="C31" s="40">
        <v>42634</v>
      </c>
      <c r="D31" s="40">
        <v>42634</v>
      </c>
      <c r="E31" s="39" t="s">
        <v>8</v>
      </c>
      <c r="F31" s="74">
        <v>-7000000</v>
      </c>
      <c r="G31" s="41" t="s">
        <v>8</v>
      </c>
      <c r="H31" s="42"/>
      <c r="I31" s="77"/>
      <c r="J31" s="78"/>
      <c r="K31" s="78"/>
      <c r="L31" s="43" t="str">
        <f t="shared" si="0"/>
        <v>Money Out</v>
      </c>
      <c r="M31" s="39"/>
      <c r="N31" s="39"/>
      <c r="O31" s="39"/>
      <c r="P31" s="39"/>
    </row>
    <row r="32" spans="1:16" x14ac:dyDescent="0.25">
      <c r="A32" s="38" t="s">
        <v>27</v>
      </c>
      <c r="B32" s="39" t="s">
        <v>28</v>
      </c>
      <c r="C32" s="40">
        <v>42634</v>
      </c>
      <c r="D32" s="40">
        <v>42634</v>
      </c>
      <c r="E32" s="39" t="s">
        <v>29</v>
      </c>
      <c r="F32" s="75">
        <v>2000000</v>
      </c>
      <c r="G32" s="41" t="s">
        <v>10</v>
      </c>
      <c r="H32" s="42"/>
      <c r="I32" s="77"/>
      <c r="J32" s="78"/>
      <c r="K32" s="78"/>
      <c r="L32" s="43" t="str">
        <f t="shared" si="0"/>
        <v>MiscIncome</v>
      </c>
      <c r="M32" s="39"/>
      <c r="N32" s="39"/>
      <c r="O32" s="39"/>
      <c r="P32" s="39"/>
    </row>
    <row r="33" spans="1:16" x14ac:dyDescent="0.25">
      <c r="A33" s="38" t="s">
        <v>27</v>
      </c>
      <c r="B33" s="39" t="s">
        <v>28</v>
      </c>
      <c r="C33" s="40">
        <v>42634</v>
      </c>
      <c r="D33" s="40">
        <v>42634</v>
      </c>
      <c r="E33" s="39" t="s">
        <v>30</v>
      </c>
      <c r="F33" s="75">
        <v>-1000000</v>
      </c>
      <c r="G33" s="41" t="s">
        <v>9</v>
      </c>
      <c r="H33" s="42"/>
      <c r="I33" s="77"/>
      <c r="J33" s="78"/>
      <c r="K33" s="78"/>
      <c r="L33" s="43" t="str">
        <f t="shared" si="0"/>
        <v>MiscExpense</v>
      </c>
      <c r="M33" s="39"/>
      <c r="N33" s="39"/>
      <c r="O33" s="39"/>
      <c r="P33" s="39"/>
    </row>
    <row r="34" spans="1:16" x14ac:dyDescent="0.25">
      <c r="A34" s="38" t="s">
        <v>27</v>
      </c>
      <c r="B34" s="39" t="s">
        <v>31</v>
      </c>
      <c r="C34" s="40">
        <v>42634</v>
      </c>
      <c r="D34" s="40">
        <v>42634</v>
      </c>
      <c r="E34" s="39" t="s">
        <v>32</v>
      </c>
      <c r="F34" s="74">
        <v>-6400</v>
      </c>
      <c r="G34" s="41" t="s">
        <v>2</v>
      </c>
      <c r="H34" s="42" t="s">
        <v>33</v>
      </c>
      <c r="I34" s="77">
        <v>10000</v>
      </c>
      <c r="J34" s="78">
        <v>0.64</v>
      </c>
      <c r="K34" s="78"/>
      <c r="L34" s="43" t="str">
        <f t="shared" si="0"/>
        <v>Purchase#ASCHT_SP#10000#0.64</v>
      </c>
      <c r="M34" s="39"/>
      <c r="N34" s="39"/>
      <c r="O34" s="39"/>
      <c r="P34" s="39"/>
    </row>
    <row r="35" spans="1:16" x14ac:dyDescent="0.25">
      <c r="A35" s="38" t="s">
        <v>27</v>
      </c>
      <c r="B35" s="39" t="s">
        <v>31</v>
      </c>
      <c r="C35" s="40">
        <v>42634</v>
      </c>
      <c r="D35" s="40">
        <v>42634</v>
      </c>
      <c r="E35" s="39" t="s">
        <v>34</v>
      </c>
      <c r="F35" s="74">
        <v>-28800</v>
      </c>
      <c r="G35" s="41" t="s">
        <v>2</v>
      </c>
      <c r="H35" s="42" t="s">
        <v>35</v>
      </c>
      <c r="I35" s="77">
        <v>10000</v>
      </c>
      <c r="J35" s="78">
        <v>2.88</v>
      </c>
      <c r="K35" s="78"/>
      <c r="L35" s="43" t="str">
        <f t="shared" si="0"/>
        <v>Purchase#CAPL_SP#10000#2.88</v>
      </c>
      <c r="M35" s="39"/>
      <c r="N35" s="39"/>
      <c r="O35" s="39"/>
      <c r="P35" s="39"/>
    </row>
    <row r="36" spans="1:16" x14ac:dyDescent="0.25">
      <c r="A36" s="38" t="s">
        <v>27</v>
      </c>
      <c r="B36" s="39" t="s">
        <v>31</v>
      </c>
      <c r="C36" s="40">
        <v>42634</v>
      </c>
      <c r="D36" s="40">
        <v>42634</v>
      </c>
      <c r="E36" s="39" t="s">
        <v>36</v>
      </c>
      <c r="F36" s="74">
        <v>680</v>
      </c>
      <c r="G36" s="41" t="s">
        <v>0</v>
      </c>
      <c r="H36" s="42" t="s">
        <v>33</v>
      </c>
      <c r="I36" s="77">
        <v>-1000</v>
      </c>
      <c r="J36" s="78">
        <v>0.68</v>
      </c>
      <c r="K36" s="78"/>
      <c r="L36" s="43" t="str">
        <f t="shared" si="0"/>
        <v>Sale#ASCHT_SP#-1000#0.68</v>
      </c>
      <c r="M36" s="39"/>
      <c r="N36" s="39"/>
      <c r="O36" s="39"/>
      <c r="P36" s="39"/>
    </row>
    <row r="37" spans="1:16" x14ac:dyDescent="0.25">
      <c r="A37" s="38" t="s">
        <v>27</v>
      </c>
      <c r="B37" s="39" t="s">
        <v>31</v>
      </c>
      <c r="C37" s="40">
        <v>42634</v>
      </c>
      <c r="D37" s="40">
        <v>42634</v>
      </c>
      <c r="E37" s="39" t="s">
        <v>37</v>
      </c>
      <c r="F37" s="74">
        <v>3100</v>
      </c>
      <c r="G37" s="41" t="s">
        <v>0</v>
      </c>
      <c r="H37" s="42" t="s">
        <v>35</v>
      </c>
      <c r="I37" s="77">
        <v>-1000</v>
      </c>
      <c r="J37" s="78">
        <v>3.1</v>
      </c>
      <c r="K37" s="78"/>
      <c r="L37" s="43" t="str">
        <f t="shared" si="0"/>
        <v>Sale#CAPL_SP#-1000#3.1</v>
      </c>
      <c r="M37" s="39"/>
      <c r="N37" s="39"/>
      <c r="O37" s="39"/>
      <c r="P37" s="39"/>
    </row>
    <row r="38" spans="1:16" x14ac:dyDescent="0.25">
      <c r="A38" s="38" t="s">
        <v>27</v>
      </c>
      <c r="B38" s="39" t="s">
        <v>28</v>
      </c>
      <c r="C38" s="40">
        <v>42634</v>
      </c>
      <c r="D38" s="40">
        <v>42634</v>
      </c>
      <c r="E38" s="39" t="s">
        <v>38</v>
      </c>
      <c r="F38" s="74">
        <v>-111223.5</v>
      </c>
      <c r="G38" s="41" t="s">
        <v>2</v>
      </c>
      <c r="H38" s="42" t="s">
        <v>39</v>
      </c>
      <c r="I38" s="77">
        <v>1000</v>
      </c>
      <c r="J38" s="78">
        <v>111.2235</v>
      </c>
      <c r="K38" s="78"/>
      <c r="L38" s="43" t="str">
        <f t="shared" si="0"/>
        <v>Purchase#XS0424860947#1000#111.2235</v>
      </c>
      <c r="M38" s="39"/>
      <c r="N38" s="39"/>
      <c r="O38" s="39"/>
      <c r="P38" s="39"/>
    </row>
    <row r="39" spans="1:16" x14ac:dyDescent="0.25">
      <c r="A39" s="38" t="s">
        <v>27</v>
      </c>
      <c r="B39" s="39" t="s">
        <v>28</v>
      </c>
      <c r="C39" s="40">
        <v>42634</v>
      </c>
      <c r="D39" s="40">
        <v>42634</v>
      </c>
      <c r="E39" s="39" t="s">
        <v>40</v>
      </c>
      <c r="F39" s="74">
        <v>-103161.5</v>
      </c>
      <c r="G39" s="41" t="s">
        <v>2</v>
      </c>
      <c r="H39" s="42" t="s">
        <v>41</v>
      </c>
      <c r="I39" s="77">
        <v>1000</v>
      </c>
      <c r="J39" s="78">
        <v>103.1615</v>
      </c>
      <c r="K39" s="78"/>
      <c r="L39" s="43" t="str">
        <f t="shared" si="0"/>
        <v>Purchase#XS0878012334#1000#103.1615</v>
      </c>
      <c r="M39" s="39"/>
      <c r="N39" s="39"/>
      <c r="O39" s="39"/>
      <c r="P39" s="39"/>
    </row>
    <row r="40" spans="1:16" x14ac:dyDescent="0.25">
      <c r="A40" s="38" t="s">
        <v>27</v>
      </c>
      <c r="B40" s="39" t="s">
        <v>28</v>
      </c>
      <c r="C40" s="40">
        <v>42634</v>
      </c>
      <c r="D40" s="40">
        <v>42634</v>
      </c>
      <c r="E40" s="39" t="s">
        <v>42</v>
      </c>
      <c r="F40" s="74">
        <v>112717.5</v>
      </c>
      <c r="G40" s="41" t="s">
        <v>0</v>
      </c>
      <c r="H40" s="42" t="s">
        <v>39</v>
      </c>
      <c r="I40" s="77">
        <v>-1000</v>
      </c>
      <c r="J40" s="78">
        <v>112.7175</v>
      </c>
      <c r="K40" s="78">
        <v>113.25</v>
      </c>
      <c r="L40" s="43" t="str">
        <f t="shared" si="0"/>
        <v>Sale#XS0424860947#-1000#112.7175#113.25</v>
      </c>
      <c r="M40" s="39"/>
      <c r="N40" s="39"/>
      <c r="O40" s="39"/>
      <c r="P40" s="39"/>
    </row>
    <row r="41" spans="1:16" x14ac:dyDescent="0.25">
      <c r="A41" s="38" t="s">
        <v>27</v>
      </c>
      <c r="B41" s="39" t="s">
        <v>28</v>
      </c>
      <c r="C41" s="40">
        <v>42634</v>
      </c>
      <c r="D41" s="40">
        <v>42634</v>
      </c>
      <c r="E41" s="39" t="s">
        <v>43</v>
      </c>
      <c r="F41" s="74">
        <v>106170.5</v>
      </c>
      <c r="G41" s="41" t="s">
        <v>0</v>
      </c>
      <c r="H41" s="42" t="s">
        <v>41</v>
      </c>
      <c r="I41" s="77">
        <v>-1000</v>
      </c>
      <c r="J41" s="78">
        <v>106.1705</v>
      </c>
      <c r="K41" s="78"/>
      <c r="L41" s="43" t="str">
        <f t="shared" si="0"/>
        <v>Sale#XS0878012334#-1000#106.1705</v>
      </c>
      <c r="M41" s="39"/>
      <c r="N41" s="39"/>
      <c r="O41" s="39"/>
      <c r="P41" s="39"/>
    </row>
    <row r="42" spans="1:16" x14ac:dyDescent="0.25">
      <c r="A42" s="38" t="s">
        <v>27</v>
      </c>
      <c r="B42" s="39" t="s">
        <v>28</v>
      </c>
      <c r="C42" s="40">
        <v>42634</v>
      </c>
      <c r="D42" s="40">
        <v>42634</v>
      </c>
      <c r="E42" s="39" t="s">
        <v>133</v>
      </c>
      <c r="F42" s="74">
        <v>-45515000</v>
      </c>
      <c r="G42" s="41" t="s">
        <v>2</v>
      </c>
      <c r="H42" s="42" t="s">
        <v>135</v>
      </c>
      <c r="I42" s="77">
        <v>1000000</v>
      </c>
      <c r="J42" s="78">
        <v>45.51</v>
      </c>
      <c r="K42" s="78"/>
      <c r="L42" s="43" t="str">
        <f t="shared" si="0"/>
        <v>Purchase#XRT_US#1000000#45.51</v>
      </c>
      <c r="M42" s="39"/>
      <c r="N42" s="39"/>
      <c r="O42" s="39"/>
      <c r="P42" s="39"/>
    </row>
    <row r="43" spans="1:16" x14ac:dyDescent="0.25">
      <c r="A43" s="38" t="s">
        <v>27</v>
      </c>
      <c r="B43" s="39" t="s">
        <v>28</v>
      </c>
      <c r="C43" s="40">
        <v>42634</v>
      </c>
      <c r="D43" s="40">
        <v>42634</v>
      </c>
      <c r="E43" s="39" t="s">
        <v>136</v>
      </c>
      <c r="F43" s="74">
        <v>-10842000</v>
      </c>
      <c r="G43" s="41" t="s">
        <v>2</v>
      </c>
      <c r="H43" s="42" t="s">
        <v>138</v>
      </c>
      <c r="I43" s="77">
        <v>1000000</v>
      </c>
      <c r="J43" s="78">
        <v>10.84</v>
      </c>
      <c r="K43" s="78"/>
      <c r="L43" s="43" t="str">
        <f t="shared" si="0"/>
        <v>Purchase#PIMCMEI_ID#1000000#10.84</v>
      </c>
      <c r="M43" s="39"/>
      <c r="N43" s="39"/>
      <c r="O43" s="39"/>
      <c r="P43" s="39"/>
    </row>
    <row r="44" spans="1:16" x14ac:dyDescent="0.25">
      <c r="A44" s="38" t="s">
        <v>27</v>
      </c>
      <c r="B44" s="39" t="s">
        <v>28</v>
      </c>
      <c r="C44" s="40">
        <v>42634</v>
      </c>
      <c r="D44" s="40">
        <v>42634</v>
      </c>
      <c r="E44" s="39" t="s">
        <v>134</v>
      </c>
      <c r="F44" s="74">
        <v>45515000</v>
      </c>
      <c r="G44" s="41" t="s">
        <v>0</v>
      </c>
      <c r="H44" s="42" t="s">
        <v>135</v>
      </c>
      <c r="I44" s="77">
        <v>-1000000</v>
      </c>
      <c r="J44" s="78">
        <v>45.51</v>
      </c>
      <c r="K44" s="78"/>
      <c r="L44" s="43" t="str">
        <f t="shared" si="0"/>
        <v>Sale#XRT_US#-1000000#45.51</v>
      </c>
      <c r="M44" s="39"/>
      <c r="N44" s="39"/>
      <c r="O44" s="39"/>
      <c r="P44" s="39"/>
    </row>
    <row r="45" spans="1:16" x14ac:dyDescent="0.25">
      <c r="A45" s="38" t="s">
        <v>27</v>
      </c>
      <c r="B45" s="39" t="s">
        <v>28</v>
      </c>
      <c r="C45" s="40">
        <v>42634</v>
      </c>
      <c r="D45" s="40">
        <v>42634</v>
      </c>
      <c r="E45" s="39" t="s">
        <v>137</v>
      </c>
      <c r="F45" s="74">
        <v>10842000</v>
      </c>
      <c r="G45" s="41" t="s">
        <v>0</v>
      </c>
      <c r="H45" s="42" t="s">
        <v>138</v>
      </c>
      <c r="I45" s="77">
        <v>-1000000</v>
      </c>
      <c r="J45" s="78">
        <v>10.84</v>
      </c>
      <c r="K45" s="78"/>
      <c r="L45" s="43" t="str">
        <f t="shared" si="0"/>
        <v>Sale#PIMCMEI_ID#-1000000#10.84</v>
      </c>
      <c r="M45" s="39"/>
      <c r="N45" s="39"/>
      <c r="O45" s="39"/>
      <c r="P45" s="39"/>
    </row>
    <row r="46" spans="1:16" x14ac:dyDescent="0.25">
      <c r="A46" s="38" t="s">
        <v>27</v>
      </c>
      <c r="B46" s="39" t="s">
        <v>31</v>
      </c>
      <c r="C46" s="40">
        <v>42634</v>
      </c>
      <c r="D46" s="40">
        <v>42634</v>
      </c>
      <c r="E46" s="39" t="s">
        <v>139</v>
      </c>
      <c r="F46" s="74">
        <v>-377988.37</v>
      </c>
      <c r="G46" s="41" t="s">
        <v>2</v>
      </c>
      <c r="H46" s="42" t="s">
        <v>179</v>
      </c>
      <c r="I46" s="77">
        <v>1</v>
      </c>
      <c r="J46" s="78">
        <v>377988.37</v>
      </c>
      <c r="K46" s="78"/>
      <c r="L46" s="43" t="str">
        <f>G46&amp;IF(H46="","","#"&amp;H46)&amp;IF(I46="","","#"&amp;I46)&amp;IF(J46="","","#"&amp;J46)&amp;IF(K46="","","#"&amp;K46)</f>
        <v>Purchase#MM1777745133#1#377988.37</v>
      </c>
      <c r="M46" s="39"/>
      <c r="N46" s="39"/>
      <c r="O46" s="39"/>
      <c r="P46" s="39"/>
    </row>
    <row r="47" spans="1:16" x14ac:dyDescent="0.25">
      <c r="A47" s="38" t="s">
        <v>27</v>
      </c>
      <c r="B47" s="39" t="s">
        <v>157</v>
      </c>
      <c r="C47" s="40">
        <v>42634</v>
      </c>
      <c r="D47" s="40">
        <v>42634</v>
      </c>
      <c r="E47" s="39" t="s">
        <v>141</v>
      </c>
      <c r="F47" s="74">
        <v>377988.37</v>
      </c>
      <c r="G47" s="41" t="s">
        <v>0</v>
      </c>
      <c r="H47" s="42" t="s">
        <v>179</v>
      </c>
      <c r="I47" s="77">
        <v>-1</v>
      </c>
      <c r="J47" s="78">
        <v>377988.37</v>
      </c>
      <c r="K47" s="78"/>
      <c r="L47" s="43" t="str">
        <f>G47&amp;IF(H47="","","#"&amp;H47)&amp;IF(I47="","","#"&amp;I47)&amp;IF(J47="","","#"&amp;J47)&amp;IF(K47="","","#"&amp;K47)</f>
        <v>Sale#MM1777745133#-1#377988.37</v>
      </c>
      <c r="M47" s="39"/>
      <c r="N47" s="39"/>
      <c r="O47" s="39"/>
      <c r="P47" s="39"/>
    </row>
    <row r="48" spans="1:16" x14ac:dyDescent="0.25">
      <c r="A48" s="38" t="s">
        <v>27</v>
      </c>
      <c r="B48" s="39" t="s">
        <v>44</v>
      </c>
      <c r="C48" s="40">
        <v>42634</v>
      </c>
      <c r="D48" s="40">
        <v>42634</v>
      </c>
      <c r="E48" s="39" t="s">
        <v>152</v>
      </c>
      <c r="F48" s="74">
        <v>-2914</v>
      </c>
      <c r="G48" s="41" t="s">
        <v>2</v>
      </c>
      <c r="H48" s="42" t="s">
        <v>45</v>
      </c>
      <c r="I48" s="77">
        <v>1000</v>
      </c>
      <c r="J48" s="78">
        <v>2.9140000000000001</v>
      </c>
      <c r="K48" s="78"/>
      <c r="L48" s="43" t="str">
        <f t="shared" si="0"/>
        <v>Purchase#CS_ACCU_EUR_DPW GY=26.6185_KO=32.0112_20160413#1000#2.914</v>
      </c>
      <c r="M48" s="39"/>
      <c r="N48" s="39"/>
      <c r="O48" s="39"/>
      <c r="P48" s="39"/>
    </row>
    <row r="49" spans="1:16" x14ac:dyDescent="0.25">
      <c r="A49" s="38" t="s">
        <v>27</v>
      </c>
      <c r="B49" s="39" t="s">
        <v>31</v>
      </c>
      <c r="C49" s="40">
        <v>42634</v>
      </c>
      <c r="D49" s="40">
        <v>42634</v>
      </c>
      <c r="E49" s="39" t="s">
        <v>153</v>
      </c>
      <c r="F49" s="74">
        <v>-5790</v>
      </c>
      <c r="G49" s="41" t="s">
        <v>2</v>
      </c>
      <c r="H49" s="42" t="s">
        <v>46</v>
      </c>
      <c r="I49" s="77">
        <v>100000</v>
      </c>
      <c r="J49" s="78">
        <v>5.79E-2</v>
      </c>
      <c r="K49" s="78"/>
      <c r="L49" s="43" t="str">
        <f t="shared" si="0"/>
        <v>Purchase#EQ_CALL_OTC_WIL_SP_SGD3.23_EXP_2015-06-08#100000#0.0579</v>
      </c>
      <c r="M49" s="39"/>
      <c r="N49" s="39"/>
      <c r="O49" s="39"/>
      <c r="P49" s="39"/>
    </row>
    <row r="50" spans="1:16" x14ac:dyDescent="0.25">
      <c r="A50" s="38" t="s">
        <v>27</v>
      </c>
      <c r="B50" s="39" t="s">
        <v>44</v>
      </c>
      <c r="C50" s="40">
        <v>42634</v>
      </c>
      <c r="D50" s="40">
        <v>42634</v>
      </c>
      <c r="E50" s="39" t="s">
        <v>152</v>
      </c>
      <c r="F50" s="74">
        <v>2914</v>
      </c>
      <c r="G50" s="41" t="s">
        <v>0</v>
      </c>
      <c r="H50" s="42" t="s">
        <v>45</v>
      </c>
      <c r="I50" s="77">
        <v>-1000</v>
      </c>
      <c r="J50" s="78">
        <v>2.9140000000000001</v>
      </c>
      <c r="K50" s="78"/>
      <c r="L50" s="43" t="str">
        <f t="shared" si="0"/>
        <v>Sale#CS_ACCU_EUR_DPW GY=26.6185_KO=32.0112_20160413#-1000#2.914</v>
      </c>
      <c r="M50" s="39"/>
      <c r="N50" s="39"/>
      <c r="O50" s="39"/>
      <c r="P50" s="39"/>
    </row>
    <row r="51" spans="1:16" x14ac:dyDescent="0.25">
      <c r="A51" s="38" t="s">
        <v>27</v>
      </c>
      <c r="B51" s="39" t="s">
        <v>31</v>
      </c>
      <c r="C51" s="40">
        <v>42634</v>
      </c>
      <c r="D51" s="40">
        <v>42634</v>
      </c>
      <c r="E51" s="39" t="s">
        <v>153</v>
      </c>
      <c r="F51" s="74">
        <v>5790</v>
      </c>
      <c r="G51" s="41" t="s">
        <v>0</v>
      </c>
      <c r="H51" s="42" t="s">
        <v>46</v>
      </c>
      <c r="I51" s="77">
        <v>-100000</v>
      </c>
      <c r="J51" s="78">
        <v>5.79E-2</v>
      </c>
      <c r="K51" s="78"/>
      <c r="L51" s="43" t="str">
        <f t="shared" si="0"/>
        <v>Sale#EQ_CALL_OTC_WIL_SP_SGD3.23_EXP_2015-06-08#-100000#0.0579</v>
      </c>
      <c r="M51" s="39"/>
      <c r="N51" s="39"/>
      <c r="O51" s="39"/>
      <c r="P51" s="39"/>
    </row>
    <row r="52" spans="1:16" x14ac:dyDescent="0.25">
      <c r="A52" s="38" t="s">
        <v>27</v>
      </c>
      <c r="B52" s="39" t="s">
        <v>28</v>
      </c>
      <c r="C52" s="40">
        <v>42634</v>
      </c>
      <c r="D52" s="40">
        <v>42634</v>
      </c>
      <c r="E52" s="39" t="s">
        <v>140</v>
      </c>
      <c r="F52" s="74">
        <v>-711688.52</v>
      </c>
      <c r="G52" s="41" t="s">
        <v>2</v>
      </c>
      <c r="H52" s="42" t="s">
        <v>144</v>
      </c>
      <c r="I52" s="77">
        <v>1</v>
      </c>
      <c r="J52" s="78">
        <v>711688.52</v>
      </c>
      <c r="K52" s="78"/>
      <c r="L52" s="43" t="str">
        <f t="shared" si="0"/>
        <v>Purchase#MM1539150816#1#711688.52</v>
      </c>
      <c r="M52" s="39"/>
      <c r="N52" s="39"/>
      <c r="O52" s="39"/>
      <c r="P52" s="39"/>
    </row>
    <row r="53" spans="1:16" x14ac:dyDescent="0.25">
      <c r="A53" s="38" t="s">
        <v>27</v>
      </c>
      <c r="B53" s="39" t="s">
        <v>158</v>
      </c>
      <c r="C53" s="40">
        <v>42634</v>
      </c>
      <c r="D53" s="40">
        <v>42634</v>
      </c>
      <c r="E53" s="39" t="s">
        <v>142</v>
      </c>
      <c r="F53" s="74">
        <v>711688.52</v>
      </c>
      <c r="G53" s="41" t="s">
        <v>0</v>
      </c>
      <c r="H53" s="42" t="s">
        <v>144</v>
      </c>
      <c r="I53" s="77">
        <v>-1</v>
      </c>
      <c r="J53" s="78">
        <v>711688.52</v>
      </c>
      <c r="K53" s="78"/>
      <c r="L53" s="43" t="str">
        <f t="shared" si="0"/>
        <v>Sale#MM1539150816#-1#711688.52</v>
      </c>
      <c r="M53" s="39"/>
      <c r="N53" s="39"/>
      <c r="O53" s="39"/>
      <c r="P53" s="39"/>
    </row>
    <row r="54" spans="1:16" x14ac:dyDescent="0.25">
      <c r="A54" s="38" t="s">
        <v>27</v>
      </c>
      <c r="B54" s="39" t="s">
        <v>159</v>
      </c>
      <c r="C54" s="40">
        <v>42634</v>
      </c>
      <c r="D54" s="40">
        <v>42634</v>
      </c>
      <c r="E54" s="39" t="s">
        <v>156</v>
      </c>
      <c r="F54" s="74">
        <v>-25003688</v>
      </c>
      <c r="G54" s="41" t="s">
        <v>2</v>
      </c>
      <c r="H54" s="44" t="s">
        <v>176</v>
      </c>
      <c r="I54" s="77">
        <v>1</v>
      </c>
      <c r="J54" s="78">
        <v>25000000</v>
      </c>
      <c r="K54" s="78"/>
      <c r="L54" s="43" t="str">
        <f t="shared" si="0"/>
        <v>Purchase#MM1531941530#1#25000000</v>
      </c>
      <c r="M54" s="39"/>
      <c r="N54" s="39"/>
      <c r="O54" s="39"/>
      <c r="P54" s="39"/>
    </row>
    <row r="55" spans="1:16" x14ac:dyDescent="0.25">
      <c r="A55" s="38" t="s">
        <v>27</v>
      </c>
      <c r="B55" s="39" t="s">
        <v>161</v>
      </c>
      <c r="C55" s="40">
        <v>42634</v>
      </c>
      <c r="D55" s="40">
        <v>42634</v>
      </c>
      <c r="E55" s="39" t="s">
        <v>177</v>
      </c>
      <c r="F55" s="74">
        <v>95103451</v>
      </c>
      <c r="G55" s="41" t="s">
        <v>0</v>
      </c>
      <c r="H55" s="44" t="s">
        <v>178</v>
      </c>
      <c r="I55" s="77">
        <v>-1</v>
      </c>
      <c r="J55" s="78">
        <v>95000000</v>
      </c>
      <c r="K55" s="78"/>
      <c r="L55" s="43" t="str">
        <f t="shared" si="0"/>
        <v>Sale#MM1771402441#-1#95000000</v>
      </c>
      <c r="M55" s="39"/>
      <c r="N55" s="39"/>
      <c r="O55" s="39"/>
      <c r="P55" s="39"/>
    </row>
    <row r="56" spans="1:16" s="4" customFormat="1" x14ac:dyDescent="0.25">
      <c r="A56" s="45" t="s">
        <v>27</v>
      </c>
      <c r="B56" s="46" t="s">
        <v>163</v>
      </c>
      <c r="C56" s="40">
        <v>42634</v>
      </c>
      <c r="D56" s="40">
        <v>42634</v>
      </c>
      <c r="E56" s="46" t="s">
        <v>171</v>
      </c>
      <c r="F56" s="75">
        <v>-1100000</v>
      </c>
      <c r="G56" s="41" t="s">
        <v>2</v>
      </c>
      <c r="H56" s="44" t="s">
        <v>172</v>
      </c>
      <c r="I56" s="77">
        <v>1</v>
      </c>
      <c r="J56" s="78">
        <v>1100000</v>
      </c>
      <c r="K56" s="78"/>
      <c r="L56" s="47" t="str">
        <f>G56&amp;IF(H56="","","#"&amp;H56)&amp;IF(I56="","","#"&amp;I56)&amp;IF(J56="","","#"&amp;J56)&amp;IF(K56="","","#"&amp;K56)</f>
        <v>Purchase#MM9417618712#1#1100000</v>
      </c>
      <c r="M56" s="46"/>
      <c r="N56" s="46"/>
      <c r="O56" s="46"/>
      <c r="P56" s="46"/>
    </row>
    <row r="57" spans="1:16" s="4" customFormat="1" x14ac:dyDescent="0.25">
      <c r="A57" s="45" t="s">
        <v>27</v>
      </c>
      <c r="B57" s="46" t="s">
        <v>163</v>
      </c>
      <c r="C57" s="40">
        <v>42634</v>
      </c>
      <c r="D57" s="40">
        <v>42634</v>
      </c>
      <c r="E57" s="46" t="s">
        <v>170</v>
      </c>
      <c r="F57" s="75">
        <v>6963712</v>
      </c>
      <c r="G57" s="41" t="s">
        <v>0</v>
      </c>
      <c r="H57" s="44" t="s">
        <v>173</v>
      </c>
      <c r="I57" s="77">
        <v>-1</v>
      </c>
      <c r="J57" s="78">
        <v>6963712</v>
      </c>
      <c r="K57" s="78"/>
      <c r="L57" s="47" t="str">
        <f>G57&amp;IF(H57="","","#"&amp;H57)&amp;IF(I57="","","#"&amp;I57)&amp;IF(J57="","","#"&amp;J57)&amp;IF(K57="","","#"&amp;K57)</f>
        <v>Sale#MM1722425227#-1#6963712</v>
      </c>
      <c r="M57" s="46"/>
      <c r="N57" s="46"/>
      <c r="O57" s="46"/>
      <c r="P57" s="46"/>
    </row>
    <row r="58" spans="1:16" x14ac:dyDescent="0.25">
      <c r="A58" s="38" t="s">
        <v>27</v>
      </c>
      <c r="B58" s="39" t="s">
        <v>162</v>
      </c>
      <c r="C58" s="40">
        <v>42634</v>
      </c>
      <c r="D58" s="40">
        <v>42634</v>
      </c>
      <c r="E58" s="39" t="s">
        <v>154</v>
      </c>
      <c r="F58" s="74">
        <v>-817052.6</v>
      </c>
      <c r="G58" s="41" t="s">
        <v>2</v>
      </c>
      <c r="H58" s="44" t="s">
        <v>155</v>
      </c>
      <c r="I58" s="77">
        <v>20</v>
      </c>
      <c r="J58" s="78">
        <v>40852.629999999997</v>
      </c>
      <c r="K58" s="78"/>
      <c r="L58" s="43" t="str">
        <f t="shared" si="0"/>
        <v>Purchase#MM1229150816#20#40852.63</v>
      </c>
      <c r="M58" s="39"/>
      <c r="N58" s="39"/>
      <c r="O58" s="39"/>
      <c r="P58" s="39"/>
    </row>
    <row r="59" spans="1:16" x14ac:dyDescent="0.25">
      <c r="A59" s="38" t="s">
        <v>27</v>
      </c>
      <c r="B59" s="39" t="s">
        <v>31</v>
      </c>
      <c r="C59" s="40">
        <v>42634</v>
      </c>
      <c r="D59" s="40">
        <v>42634</v>
      </c>
      <c r="E59" s="39" t="s">
        <v>47</v>
      </c>
      <c r="F59" s="74">
        <v>100</v>
      </c>
      <c r="G59" s="41" t="s">
        <v>3</v>
      </c>
      <c r="H59" s="44" t="s">
        <v>48</v>
      </c>
      <c r="I59" s="77"/>
      <c r="J59" s="78"/>
      <c r="K59" s="78"/>
      <c r="L59" s="43" t="str">
        <f t="shared" si="0"/>
        <v>Distribution#M1_SP</v>
      </c>
      <c r="M59" s="39"/>
      <c r="N59" s="39"/>
      <c r="O59" s="39"/>
      <c r="P59" s="39"/>
    </row>
    <row r="60" spans="1:16" x14ac:dyDescent="0.25">
      <c r="A60" s="38" t="s">
        <v>27</v>
      </c>
      <c r="B60" s="39" t="s">
        <v>28</v>
      </c>
      <c r="C60" s="40">
        <v>42634</v>
      </c>
      <c r="D60" s="40">
        <v>42634</v>
      </c>
      <c r="E60" s="39" t="s">
        <v>49</v>
      </c>
      <c r="F60" s="74">
        <v>111.2235</v>
      </c>
      <c r="G60" s="41" t="s">
        <v>3</v>
      </c>
      <c r="H60" s="44" t="s">
        <v>39</v>
      </c>
      <c r="I60" s="77"/>
      <c r="J60" s="78"/>
      <c r="K60" s="78"/>
      <c r="L60" s="43" t="str">
        <f t="shared" si="0"/>
        <v>Distribution#XS0424860947</v>
      </c>
      <c r="M60" s="39"/>
      <c r="N60" s="39"/>
      <c r="O60" s="39"/>
      <c r="P60" s="39"/>
    </row>
    <row r="61" spans="1:16" x14ac:dyDescent="0.25">
      <c r="A61" s="38" t="s">
        <v>27</v>
      </c>
      <c r="B61" s="39" t="s">
        <v>28</v>
      </c>
      <c r="C61" s="40">
        <v>42634</v>
      </c>
      <c r="D61" s="40">
        <v>42634</v>
      </c>
      <c r="E61" s="39" t="s">
        <v>50</v>
      </c>
      <c r="F61" s="74">
        <v>-5000</v>
      </c>
      <c r="G61" s="41" t="s">
        <v>5</v>
      </c>
      <c r="H61" s="44" t="s">
        <v>33</v>
      </c>
      <c r="I61" s="77"/>
      <c r="J61" s="78"/>
      <c r="K61" s="78"/>
      <c r="L61" s="43" t="str">
        <f t="shared" si="0"/>
        <v>Contribution#ASCHT_SP</v>
      </c>
      <c r="M61" s="39"/>
      <c r="N61" s="39"/>
      <c r="O61" s="39"/>
      <c r="P61" s="39"/>
    </row>
    <row r="62" spans="1:16" x14ac:dyDescent="0.25">
      <c r="A62" s="38" t="s">
        <v>27</v>
      </c>
      <c r="B62" s="39" t="s">
        <v>31</v>
      </c>
      <c r="C62" s="40">
        <v>42634</v>
      </c>
      <c r="D62" s="40">
        <v>42634</v>
      </c>
      <c r="E62" s="39" t="s">
        <v>51</v>
      </c>
      <c r="F62" s="74">
        <v>-3000</v>
      </c>
      <c r="G62" s="41" t="s">
        <v>5</v>
      </c>
      <c r="H62" s="44" t="s">
        <v>35</v>
      </c>
      <c r="I62" s="77"/>
      <c r="J62" s="78"/>
      <c r="K62" s="78"/>
      <c r="L62" s="43" t="str">
        <f t="shared" si="0"/>
        <v>Contribution#CAPL_SP</v>
      </c>
      <c r="M62" s="39"/>
      <c r="N62" s="39"/>
      <c r="O62" s="39"/>
      <c r="P62" s="39"/>
    </row>
    <row r="63" spans="1:16" x14ac:dyDescent="0.25">
      <c r="A63" s="38" t="s">
        <v>27</v>
      </c>
      <c r="B63" s="39" t="s">
        <v>54</v>
      </c>
      <c r="C63" s="40">
        <v>42634</v>
      </c>
      <c r="D63" s="40">
        <v>42634</v>
      </c>
      <c r="E63" s="39" t="s">
        <v>122</v>
      </c>
      <c r="F63" s="74">
        <v>0</v>
      </c>
      <c r="G63" s="41" t="s">
        <v>6</v>
      </c>
      <c r="H63" s="44" t="s">
        <v>55</v>
      </c>
      <c r="I63" s="77">
        <v>200</v>
      </c>
      <c r="J63" s="78"/>
      <c r="K63" s="78"/>
      <c r="L63" s="43" t="str">
        <f t="shared" si="0"/>
        <v>Reinvestment#DepositRef_bclub-cssg-10001-1-jpy-01_337333#200</v>
      </c>
      <c r="M63" s="39"/>
      <c r="N63" s="39"/>
      <c r="O63" s="39"/>
      <c r="P63" s="39"/>
    </row>
    <row r="64" spans="1:16" x14ac:dyDescent="0.25">
      <c r="A64" s="38" t="s">
        <v>27</v>
      </c>
      <c r="B64" s="39" t="s">
        <v>28</v>
      </c>
      <c r="C64" s="40">
        <v>42634</v>
      </c>
      <c r="D64" s="40">
        <v>42634</v>
      </c>
      <c r="E64" s="39" t="s">
        <v>56</v>
      </c>
      <c r="F64" s="74">
        <v>0</v>
      </c>
      <c r="G64" s="41" t="s">
        <v>6</v>
      </c>
      <c r="H64" s="44" t="s">
        <v>39</v>
      </c>
      <c r="I64" s="77">
        <v>500</v>
      </c>
      <c r="J64" s="78"/>
      <c r="K64" s="78"/>
      <c r="L64" s="43" t="str">
        <f t="shared" si="0"/>
        <v>Reinvestment#XS0424860947#500</v>
      </c>
      <c r="M64" s="39"/>
      <c r="N64" s="39"/>
      <c r="O64" s="39"/>
      <c r="P64" s="39"/>
    </row>
    <row r="65" spans="1:16" x14ac:dyDescent="0.25">
      <c r="A65" s="38" t="s">
        <v>27</v>
      </c>
      <c r="B65" s="39" t="s">
        <v>31</v>
      </c>
      <c r="C65" s="40">
        <v>42634</v>
      </c>
      <c r="D65" s="40">
        <v>42634</v>
      </c>
      <c r="E65" s="39" t="s">
        <v>121</v>
      </c>
      <c r="F65" s="74">
        <v>0</v>
      </c>
      <c r="G65" s="41" t="s">
        <v>57</v>
      </c>
      <c r="H65" s="44" t="s">
        <v>58</v>
      </c>
      <c r="I65" s="77">
        <v>1000</v>
      </c>
      <c r="J65" s="78">
        <v>104.86499999999999</v>
      </c>
      <c r="K65" s="78"/>
      <c r="L65" s="43" t="str">
        <f t="shared" si="0"/>
        <v>TransferFOP In#KYG668911053#1000#104.865</v>
      </c>
      <c r="M65" s="39"/>
      <c r="N65" s="39"/>
      <c r="O65" s="39"/>
      <c r="P65" s="39"/>
    </row>
    <row r="66" spans="1:16" x14ac:dyDescent="0.25">
      <c r="A66" s="38" t="s">
        <v>27</v>
      </c>
      <c r="B66" s="39" t="s">
        <v>31</v>
      </c>
      <c r="C66" s="40">
        <v>42634</v>
      </c>
      <c r="D66" s="40">
        <v>42634</v>
      </c>
      <c r="E66" s="39" t="s">
        <v>114</v>
      </c>
      <c r="F66" s="74">
        <v>0</v>
      </c>
      <c r="G66" s="41" t="s">
        <v>57</v>
      </c>
      <c r="H66" s="44" t="s">
        <v>59</v>
      </c>
      <c r="I66" s="77">
        <v>1000</v>
      </c>
      <c r="J66" s="78">
        <v>96.95</v>
      </c>
      <c r="K66" s="78"/>
      <c r="L66" s="43" t="str">
        <f t="shared" si="0"/>
        <v>TransferFOP In#SG3254976487#1000#96.95</v>
      </c>
      <c r="M66" s="39"/>
      <c r="N66" s="39"/>
      <c r="O66" s="39"/>
      <c r="P66" s="39"/>
    </row>
    <row r="67" spans="1:16" x14ac:dyDescent="0.25">
      <c r="A67" s="38" t="s">
        <v>27</v>
      </c>
      <c r="B67" s="39" t="s">
        <v>157</v>
      </c>
      <c r="C67" s="40">
        <v>42634</v>
      </c>
      <c r="D67" s="40">
        <v>42634</v>
      </c>
      <c r="E67" s="39" t="s">
        <v>146</v>
      </c>
      <c r="F67" s="74">
        <v>0</v>
      </c>
      <c r="G67" s="41" t="s">
        <v>57</v>
      </c>
      <c r="H67" s="44" t="s">
        <v>143</v>
      </c>
      <c r="I67" s="77">
        <v>1</v>
      </c>
      <c r="J67" s="78">
        <v>377988.37</v>
      </c>
      <c r="K67" s="78"/>
      <c r="L67" s="43" t="str">
        <f t="shared" si="0"/>
        <v>TransferFOP In#MM1538150816#1#377988.37</v>
      </c>
      <c r="M67" s="39"/>
      <c r="N67" s="39"/>
      <c r="O67" s="39"/>
      <c r="P67" s="39"/>
    </row>
    <row r="68" spans="1:16" x14ac:dyDescent="0.25">
      <c r="A68" s="38" t="s">
        <v>27</v>
      </c>
      <c r="B68" s="39" t="s">
        <v>160</v>
      </c>
      <c r="C68" s="40">
        <v>42634</v>
      </c>
      <c r="D68" s="40">
        <v>42634</v>
      </c>
      <c r="E68" s="39" t="s">
        <v>150</v>
      </c>
      <c r="F68" s="74">
        <v>0</v>
      </c>
      <c r="G68" s="41" t="s">
        <v>57</v>
      </c>
      <c r="H68" s="44" t="s">
        <v>145</v>
      </c>
      <c r="I68" s="77">
        <v>1</v>
      </c>
      <c r="J68" s="78">
        <v>22583688</v>
      </c>
      <c r="K68" s="78"/>
      <c r="L68" s="43" t="str">
        <f t="shared" si="0"/>
        <v>TransferFOP In#MM1152150816#1#22583688</v>
      </c>
      <c r="M68" s="39"/>
      <c r="N68" s="39"/>
      <c r="O68" s="39"/>
      <c r="P68" s="39"/>
    </row>
    <row r="69" spans="1:16" x14ac:dyDescent="0.25">
      <c r="A69" s="38" t="s">
        <v>27</v>
      </c>
      <c r="B69" s="39" t="s">
        <v>163</v>
      </c>
      <c r="C69" s="40">
        <v>42634</v>
      </c>
      <c r="D69" s="40">
        <v>42634</v>
      </c>
      <c r="E69" s="39" t="s">
        <v>168</v>
      </c>
      <c r="F69" s="74">
        <v>0</v>
      </c>
      <c r="G69" s="41" t="s">
        <v>57</v>
      </c>
      <c r="H69" s="44" t="s">
        <v>174</v>
      </c>
      <c r="I69" s="77">
        <v>1</v>
      </c>
      <c r="J69" s="78">
        <v>58400000</v>
      </c>
      <c r="K69" s="78"/>
      <c r="L69" s="43" t="str">
        <f t="shared" si="0"/>
        <v>TransferFOP In#MM1541928521#1#58400000</v>
      </c>
      <c r="M69" s="39"/>
      <c r="N69" s="39"/>
      <c r="O69" s="39"/>
      <c r="P69" s="39"/>
    </row>
    <row r="70" spans="1:16" x14ac:dyDescent="0.25">
      <c r="A70" s="38" t="s">
        <v>27</v>
      </c>
      <c r="B70" s="39" t="s">
        <v>149</v>
      </c>
      <c r="C70" s="40">
        <v>42634</v>
      </c>
      <c r="D70" s="40">
        <v>42634</v>
      </c>
      <c r="E70" s="39" t="s">
        <v>115</v>
      </c>
      <c r="F70" s="74">
        <v>0</v>
      </c>
      <c r="G70" s="41" t="s">
        <v>60</v>
      </c>
      <c r="H70" s="44" t="s">
        <v>61</v>
      </c>
      <c r="I70" s="77">
        <v>-1000</v>
      </c>
      <c r="J70" s="78"/>
      <c r="K70" s="78"/>
      <c r="L70" s="43" t="str">
        <f t="shared" si="0"/>
        <v>TransferFOP Out#FCT_SP#-1000</v>
      </c>
      <c r="M70" s="39"/>
      <c r="N70" s="39"/>
      <c r="O70" s="39"/>
      <c r="P70" s="39"/>
    </row>
    <row r="71" spans="1:16" x14ac:dyDescent="0.25">
      <c r="A71" s="38" t="s">
        <v>27</v>
      </c>
      <c r="B71" s="39" t="s">
        <v>31</v>
      </c>
      <c r="C71" s="40">
        <v>42634</v>
      </c>
      <c r="D71" s="40">
        <v>42634</v>
      </c>
      <c r="E71" s="39" t="s">
        <v>116</v>
      </c>
      <c r="F71" s="74">
        <v>0</v>
      </c>
      <c r="G71" s="41" t="s">
        <v>60</v>
      </c>
      <c r="H71" s="44" t="s">
        <v>62</v>
      </c>
      <c r="I71" s="77">
        <v>-1000</v>
      </c>
      <c r="J71" s="78"/>
      <c r="K71" s="78"/>
      <c r="L71" s="43" t="str">
        <f t="shared" si="0"/>
        <v>TransferFOP Out#FEOR_SP#-1000</v>
      </c>
      <c r="M71" s="39"/>
      <c r="N71" s="39"/>
      <c r="O71" s="39"/>
      <c r="P71" s="39"/>
    </row>
    <row r="72" spans="1:16" x14ac:dyDescent="0.25">
      <c r="A72" s="38" t="s">
        <v>27</v>
      </c>
      <c r="B72" s="39" t="s">
        <v>158</v>
      </c>
      <c r="C72" s="40">
        <v>42634</v>
      </c>
      <c r="D72" s="40">
        <v>42634</v>
      </c>
      <c r="E72" s="39" t="s">
        <v>147</v>
      </c>
      <c r="F72" s="74">
        <v>0</v>
      </c>
      <c r="G72" s="41" t="s">
        <v>60</v>
      </c>
      <c r="H72" s="44" t="s">
        <v>144</v>
      </c>
      <c r="I72" s="77">
        <v>-1</v>
      </c>
      <c r="J72" s="78">
        <v>711688.52</v>
      </c>
      <c r="K72" s="78"/>
      <c r="L72" s="43" t="str">
        <f t="shared" si="0"/>
        <v>TransferFOP Out#MM1539150816#-1#711688.52</v>
      </c>
      <c r="M72" s="39"/>
      <c r="N72" s="39"/>
      <c r="O72" s="39"/>
      <c r="P72" s="39"/>
    </row>
    <row r="73" spans="1:16" x14ac:dyDescent="0.25">
      <c r="A73" s="38" t="s">
        <v>27</v>
      </c>
      <c r="B73" s="39" t="s">
        <v>161</v>
      </c>
      <c r="C73" s="40">
        <v>42634</v>
      </c>
      <c r="D73" s="40">
        <v>42634</v>
      </c>
      <c r="E73" s="39" t="s">
        <v>151</v>
      </c>
      <c r="F73" s="74">
        <v>0</v>
      </c>
      <c r="G73" s="41" t="s">
        <v>60</v>
      </c>
      <c r="H73" s="44" t="s">
        <v>148</v>
      </c>
      <c r="I73" s="77">
        <v>-1</v>
      </c>
      <c r="J73" s="78">
        <v>61524000</v>
      </c>
      <c r="K73" s="78"/>
      <c r="L73" s="43" t="str">
        <f t="shared" si="0"/>
        <v>TransferFOP Out#MM1215150816#-1#61524000</v>
      </c>
      <c r="M73" s="39"/>
      <c r="N73" s="39"/>
      <c r="O73" s="39"/>
      <c r="P73" s="39"/>
    </row>
    <row r="74" spans="1:16" x14ac:dyDescent="0.25">
      <c r="A74" s="38" t="s">
        <v>27</v>
      </c>
      <c r="B74" s="39" t="s">
        <v>164</v>
      </c>
      <c r="C74" s="40">
        <v>42634</v>
      </c>
      <c r="D74" s="40">
        <v>42634</v>
      </c>
      <c r="E74" s="39" t="s">
        <v>169</v>
      </c>
      <c r="F74" s="74">
        <v>0</v>
      </c>
      <c r="G74" s="41" t="s">
        <v>60</v>
      </c>
      <c r="H74" s="44" t="s">
        <v>175</v>
      </c>
      <c r="I74" s="77">
        <v>-1</v>
      </c>
      <c r="J74" s="78">
        <v>2000000</v>
      </c>
      <c r="K74" s="78"/>
      <c r="L74" s="43" t="str">
        <f t="shared" si="0"/>
        <v>TransferFOP Out#MM1694034172#-1#2000000</v>
      </c>
      <c r="M74" s="39"/>
      <c r="N74" s="39"/>
      <c r="O74" s="39"/>
      <c r="P74" s="39"/>
    </row>
    <row r="75" spans="1:16" x14ac:dyDescent="0.25">
      <c r="A75" s="38" t="s">
        <v>27</v>
      </c>
      <c r="B75" s="39" t="s">
        <v>54</v>
      </c>
      <c r="C75" s="40">
        <v>42634</v>
      </c>
      <c r="D75" s="40">
        <v>42634</v>
      </c>
      <c r="E75" s="39" t="s">
        <v>63</v>
      </c>
      <c r="F75" s="74">
        <v>-1000000</v>
      </c>
      <c r="G75" s="41" t="s">
        <v>15</v>
      </c>
      <c r="H75" s="42" t="s">
        <v>55</v>
      </c>
      <c r="I75" s="77"/>
      <c r="J75" s="78"/>
      <c r="K75" s="78"/>
      <c r="L75" s="43" t="str">
        <f t="shared" si="0"/>
        <v>Deposit Create#DepositRef_bclub-cssg-10001-1-jpy-01_337333</v>
      </c>
      <c r="M75" s="39"/>
      <c r="N75" s="39"/>
      <c r="O75" s="39"/>
      <c r="P75" s="39"/>
    </row>
    <row r="76" spans="1:16" x14ac:dyDescent="0.25">
      <c r="A76" s="38" t="s">
        <v>27</v>
      </c>
      <c r="B76" s="39" t="s">
        <v>54</v>
      </c>
      <c r="C76" s="40">
        <v>42634</v>
      </c>
      <c r="D76" s="40">
        <v>42634</v>
      </c>
      <c r="E76" s="39" t="s">
        <v>64</v>
      </c>
      <c r="F76" s="74">
        <v>2000</v>
      </c>
      <c r="G76" s="41" t="s">
        <v>11</v>
      </c>
      <c r="H76" s="42" t="s">
        <v>55</v>
      </c>
      <c r="I76" s="77"/>
      <c r="J76" s="78"/>
      <c r="K76" s="78"/>
      <c r="L76" s="43" t="str">
        <f t="shared" si="0"/>
        <v>Interest#DepositRef_bclub-cssg-10001-1-jpy-01_337333</v>
      </c>
      <c r="M76" s="39"/>
      <c r="N76" s="39"/>
      <c r="O76" s="39"/>
      <c r="P76" s="39"/>
    </row>
    <row r="77" spans="1:16" x14ac:dyDescent="0.25">
      <c r="A77" s="38" t="s">
        <v>27</v>
      </c>
      <c r="B77" s="39" t="s">
        <v>28</v>
      </c>
      <c r="C77" s="40">
        <v>42634</v>
      </c>
      <c r="D77" s="40">
        <v>42634</v>
      </c>
      <c r="E77" s="39" t="s">
        <v>29</v>
      </c>
      <c r="F77" s="74">
        <v>13.75</v>
      </c>
      <c r="G77" s="41" t="s">
        <v>11</v>
      </c>
      <c r="H77" s="42"/>
      <c r="I77" s="77"/>
      <c r="J77" s="78"/>
      <c r="K77" s="78"/>
      <c r="L77" s="43" t="str">
        <f t="shared" si="0"/>
        <v>Interest</v>
      </c>
      <c r="M77" s="39"/>
      <c r="N77" s="39"/>
      <c r="O77" s="39"/>
      <c r="P77" s="39"/>
    </row>
    <row r="78" spans="1:16" x14ac:dyDescent="0.25">
      <c r="A78" s="38" t="s">
        <v>27</v>
      </c>
      <c r="B78" s="39" t="s">
        <v>54</v>
      </c>
      <c r="C78" s="40">
        <v>42634</v>
      </c>
      <c r="D78" s="40">
        <v>42634</v>
      </c>
      <c r="E78" s="39" t="s">
        <v>65</v>
      </c>
      <c r="F78" s="74">
        <v>1000000</v>
      </c>
      <c r="G78" s="41" t="s">
        <v>16</v>
      </c>
      <c r="H78" s="42" t="s">
        <v>55</v>
      </c>
      <c r="I78" s="77"/>
      <c r="J78" s="78"/>
      <c r="K78" s="78"/>
      <c r="L78" s="43" t="str">
        <f t="shared" si="0"/>
        <v>Deposit Repay#DepositRef_bclub-cssg-10001-1-jpy-01_337333</v>
      </c>
      <c r="M78" s="39"/>
      <c r="N78" s="39"/>
      <c r="O78" s="39"/>
      <c r="P78" s="39"/>
    </row>
    <row r="79" spans="1:16" x14ac:dyDescent="0.25">
      <c r="A79" s="38" t="s">
        <v>27</v>
      </c>
      <c r="B79" s="39" t="s">
        <v>52</v>
      </c>
      <c r="C79" s="40">
        <v>42634</v>
      </c>
      <c r="D79" s="40">
        <v>42634</v>
      </c>
      <c r="E79" s="39" t="s">
        <v>66</v>
      </c>
      <c r="F79" s="74">
        <v>44444</v>
      </c>
      <c r="G79" s="41" t="s">
        <v>12</v>
      </c>
      <c r="H79" s="42" t="s">
        <v>53</v>
      </c>
      <c r="I79" s="77"/>
      <c r="J79" s="78"/>
      <c r="K79" s="78"/>
      <c r="L79" s="43" t="str">
        <f t="shared" si="0"/>
        <v>Loan Create#LoanRef_bclub-cssg-10001-1-gbp-01_446444</v>
      </c>
      <c r="M79" s="39"/>
      <c r="N79" s="39"/>
      <c r="O79" s="39"/>
      <c r="P79" s="39"/>
    </row>
    <row r="80" spans="1:16" x14ac:dyDescent="0.25">
      <c r="A80" s="38" t="s">
        <v>27</v>
      </c>
      <c r="B80" s="39" t="s">
        <v>52</v>
      </c>
      <c r="C80" s="40">
        <v>42634</v>
      </c>
      <c r="D80" s="40">
        <v>42634</v>
      </c>
      <c r="E80" s="39" t="s">
        <v>67</v>
      </c>
      <c r="F80" s="74">
        <v>-44444</v>
      </c>
      <c r="G80" s="41" t="s">
        <v>13</v>
      </c>
      <c r="H80" s="42" t="s">
        <v>53</v>
      </c>
      <c r="I80" s="77"/>
      <c r="J80" s="78"/>
      <c r="K80" s="78"/>
      <c r="L80" s="43" t="str">
        <f t="shared" si="0"/>
        <v>Loan Repay#LoanRef_bclub-cssg-10001-1-gbp-01_446444</v>
      </c>
      <c r="M80" s="39"/>
      <c r="N80" s="39"/>
      <c r="O80" s="39"/>
      <c r="P80" s="39"/>
    </row>
    <row r="81" spans="1:16" x14ac:dyDescent="0.25">
      <c r="A81" s="38" t="s">
        <v>27</v>
      </c>
      <c r="B81" s="39" t="s">
        <v>52</v>
      </c>
      <c r="C81" s="40">
        <v>42634</v>
      </c>
      <c r="D81" s="40">
        <v>42634</v>
      </c>
      <c r="E81" s="39" t="s">
        <v>68</v>
      </c>
      <c r="F81" s="74">
        <v>-44</v>
      </c>
      <c r="G81" s="41" t="s">
        <v>14</v>
      </c>
      <c r="H81" s="42" t="s">
        <v>53</v>
      </c>
      <c r="I81" s="77"/>
      <c r="J81" s="78"/>
      <c r="K81" s="78"/>
      <c r="L81" s="43" t="str">
        <f t="shared" si="0"/>
        <v>Loan Cost#LoanRef_bclub-cssg-10001-1-gbp-01_446444</v>
      </c>
      <c r="M81" s="39"/>
      <c r="N81" s="39"/>
      <c r="O81" s="39"/>
      <c r="P81" s="39"/>
    </row>
    <row r="82" spans="1:16" x14ac:dyDescent="0.25">
      <c r="A82" s="38" t="s">
        <v>27</v>
      </c>
      <c r="B82" s="39" t="s">
        <v>31</v>
      </c>
      <c r="C82" s="40">
        <v>42634</v>
      </c>
      <c r="D82" s="40">
        <v>42634</v>
      </c>
      <c r="E82" s="39" t="s">
        <v>69</v>
      </c>
      <c r="F82" s="74">
        <v>-100000</v>
      </c>
      <c r="G82" s="41" t="s">
        <v>70</v>
      </c>
      <c r="H82" s="42"/>
      <c r="I82" s="77"/>
      <c r="J82" s="78"/>
      <c r="K82" s="78"/>
      <c r="L82" s="43" t="str">
        <f t="shared" si="0"/>
        <v>SpotFX Out</v>
      </c>
      <c r="M82" s="39"/>
      <c r="N82" s="39"/>
      <c r="O82" s="39"/>
      <c r="P82" s="39"/>
    </row>
    <row r="83" spans="1:16" x14ac:dyDescent="0.25">
      <c r="A83" s="38" t="s">
        <v>27</v>
      </c>
      <c r="B83" s="39" t="s">
        <v>31</v>
      </c>
      <c r="C83" s="40">
        <v>42634</v>
      </c>
      <c r="D83" s="40">
        <v>42634</v>
      </c>
      <c r="E83" s="39" t="s">
        <v>71</v>
      </c>
      <c r="F83" s="74">
        <v>100000</v>
      </c>
      <c r="G83" s="41" t="s">
        <v>72</v>
      </c>
      <c r="H83" s="42"/>
      <c r="I83" s="77"/>
      <c r="J83" s="78"/>
      <c r="K83" s="78"/>
      <c r="L83" s="43" t="str">
        <f t="shared" si="0"/>
        <v>SpotFX In</v>
      </c>
      <c r="M83" s="39"/>
      <c r="N83" s="39"/>
      <c r="O83" s="39"/>
      <c r="P83" s="39"/>
    </row>
    <row r="84" spans="1:16" x14ac:dyDescent="0.25">
      <c r="A84" s="38" t="s">
        <v>27</v>
      </c>
      <c r="B84" s="39" t="s">
        <v>31</v>
      </c>
      <c r="C84" s="40">
        <v>42634</v>
      </c>
      <c r="D84" s="40">
        <v>42634</v>
      </c>
      <c r="E84" s="39" t="s">
        <v>117</v>
      </c>
      <c r="F84" s="74">
        <v>0</v>
      </c>
      <c r="G84" s="48" t="s">
        <v>75</v>
      </c>
      <c r="H84" s="42" t="s">
        <v>165</v>
      </c>
      <c r="I84" s="77">
        <v>-100000</v>
      </c>
      <c r="J84" s="77"/>
      <c r="K84" s="77"/>
      <c r="L84" s="43" t="str">
        <f t="shared" si="0"/>
        <v>TransferFOP Loan Create#LoanRef_bclub-cssg-10001-1-sgd-01_556555#-100000</v>
      </c>
      <c r="M84" s="39"/>
      <c r="N84" s="39"/>
      <c r="O84" s="39"/>
      <c r="P84" s="39"/>
    </row>
    <row r="85" spans="1:16" x14ac:dyDescent="0.25">
      <c r="A85" s="38" t="s">
        <v>27</v>
      </c>
      <c r="B85" s="39" t="s">
        <v>31</v>
      </c>
      <c r="C85" s="40">
        <v>42634</v>
      </c>
      <c r="D85" s="40">
        <v>42634</v>
      </c>
      <c r="E85" s="39" t="s">
        <v>118</v>
      </c>
      <c r="F85" s="74">
        <v>0</v>
      </c>
      <c r="G85" s="48" t="s">
        <v>76</v>
      </c>
      <c r="H85" s="42" t="s">
        <v>165</v>
      </c>
      <c r="I85" s="77">
        <v>100000</v>
      </c>
      <c r="J85" s="77"/>
      <c r="K85" s="77"/>
      <c r="L85" s="43" t="str">
        <f t="shared" si="0"/>
        <v>TransferFOP Loan Repay#LoanRef_bclub-cssg-10001-1-sgd-01_556555#100000</v>
      </c>
      <c r="M85" s="39"/>
      <c r="N85" s="39"/>
      <c r="O85" s="39"/>
      <c r="P85" s="39"/>
    </row>
    <row r="86" spans="1:16" x14ac:dyDescent="0.25">
      <c r="A86" s="38" t="s">
        <v>27</v>
      </c>
      <c r="B86" s="39" t="s">
        <v>31</v>
      </c>
      <c r="C86" s="40">
        <v>42634</v>
      </c>
      <c r="D86" s="40">
        <v>42634</v>
      </c>
      <c r="E86" s="39" t="s">
        <v>119</v>
      </c>
      <c r="F86" s="74">
        <v>0</v>
      </c>
      <c r="G86" s="48" t="s">
        <v>73</v>
      </c>
      <c r="H86" s="42" t="s">
        <v>166</v>
      </c>
      <c r="I86" s="77">
        <v>286000</v>
      </c>
      <c r="J86" s="77"/>
      <c r="K86" s="77"/>
      <c r="L86" s="43" t="str">
        <f t="shared" si="0"/>
        <v>TransferFOP Deposit Create#DepositRef_bclub-cssg-10001-1-sgd-01_887888#286000</v>
      </c>
      <c r="M86" s="39"/>
      <c r="N86" s="39"/>
      <c r="O86" s="39"/>
      <c r="P86" s="39"/>
    </row>
    <row r="87" spans="1:16" x14ac:dyDescent="0.25">
      <c r="A87" s="38" t="s">
        <v>27</v>
      </c>
      <c r="B87" s="39" t="s">
        <v>31</v>
      </c>
      <c r="C87" s="40">
        <v>42634</v>
      </c>
      <c r="D87" s="40">
        <v>42634</v>
      </c>
      <c r="E87" s="39" t="s">
        <v>120</v>
      </c>
      <c r="F87" s="74">
        <v>0</v>
      </c>
      <c r="G87" s="48" t="s">
        <v>74</v>
      </c>
      <c r="H87" s="42" t="s">
        <v>166</v>
      </c>
      <c r="I87" s="77">
        <v>-286000</v>
      </c>
      <c r="J87" s="77"/>
      <c r="K87" s="77"/>
      <c r="L87" s="43" t="str">
        <f t="shared" si="0"/>
        <v>TransferFOP Deposit Repay#DepositRef_bclub-cssg-10001-1-sgd-01_887888#-286000</v>
      </c>
      <c r="M87" s="39"/>
      <c r="N87" s="39"/>
      <c r="O87" s="39"/>
      <c r="P87" s="39"/>
    </row>
    <row r="88" spans="1:16" x14ac:dyDescent="0.25">
      <c r="A88" s="39"/>
      <c r="B88" s="39"/>
      <c r="C88" s="40"/>
      <c r="D88" s="40"/>
      <c r="E88" s="39"/>
      <c r="F88" s="76"/>
      <c r="G88" s="48"/>
      <c r="H88" s="42"/>
      <c r="I88" s="77"/>
      <c r="J88" s="77"/>
      <c r="K88" s="77"/>
      <c r="L88" s="49" t="str">
        <f>G88&amp;IF(H88="","","#"&amp;H88)&amp;IF(I88="","","#"&amp;I88)&amp;IF(J88="","","#"&amp;J88)&amp;IF(K88="","","#"&amp;K88)</f>
        <v/>
      </c>
      <c r="M88" s="39"/>
      <c r="N88" s="39"/>
      <c r="O88" s="39"/>
      <c r="P88" s="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bay</dc:creator>
  <cp:lastModifiedBy>nicholas bay</cp:lastModifiedBy>
  <dcterms:created xsi:type="dcterms:W3CDTF">2016-01-12T10:19:31Z</dcterms:created>
  <dcterms:modified xsi:type="dcterms:W3CDTF">2016-12-06T09:55:36Z</dcterms:modified>
</cp:coreProperties>
</file>