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文档\A学习\大二下\操作系统\实验\实验5\"/>
    </mc:Choice>
  </mc:AlternateContent>
  <xr:revisionPtr revIDLastSave="0" documentId="13_ncr:1_{E656FAB2-67C5-450B-B2B4-5E95851F2384}" xr6:coauthVersionLast="47" xr6:coauthVersionMax="47" xr10:uidLastSave="{00000000-0000-0000-0000-000000000000}"/>
  <bookViews>
    <workbookView xWindow="2400" yWindow="528" windowWidth="11376" windowHeight="112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E55" i="1"/>
  <c r="D55" i="1"/>
  <c r="C55" i="1"/>
  <c r="B55" i="1"/>
  <c r="F54" i="1"/>
  <c r="E54" i="1"/>
  <c r="D54" i="1"/>
  <c r="C54" i="1"/>
  <c r="B54" i="1"/>
  <c r="F53" i="1"/>
  <c r="E53" i="1"/>
  <c r="D53" i="1"/>
  <c r="C53" i="1"/>
  <c r="B53" i="1"/>
  <c r="F52" i="1"/>
  <c r="E52" i="1"/>
  <c r="D52" i="1"/>
  <c r="C52" i="1"/>
  <c r="B52" i="1"/>
  <c r="I10" i="1"/>
  <c r="G10" i="1"/>
  <c r="E10" i="1"/>
  <c r="C10" i="1"/>
  <c r="I9" i="1"/>
  <c r="G9" i="1"/>
  <c r="E9" i="1"/>
  <c r="C9" i="1"/>
  <c r="I8" i="1"/>
  <c r="G8" i="1"/>
  <c r="E8" i="1"/>
  <c r="C8" i="1"/>
  <c r="I7" i="1"/>
  <c r="G7" i="1"/>
  <c r="E7" i="1"/>
  <c r="C7" i="1"/>
  <c r="B10" i="1"/>
  <c r="B9" i="1"/>
  <c r="B8" i="1"/>
  <c r="B7" i="1"/>
  <c r="J18" i="1"/>
  <c r="J19" i="1"/>
  <c r="J20" i="1"/>
  <c r="J21" i="1"/>
  <c r="J23" i="1"/>
  <c r="J24" i="1"/>
  <c r="J25" i="1"/>
  <c r="J26" i="1"/>
  <c r="J28" i="1"/>
  <c r="J29" i="1"/>
  <c r="J30" i="1"/>
  <c r="J31" i="1"/>
  <c r="J33" i="1"/>
  <c r="J34" i="1"/>
  <c r="J35" i="1"/>
  <c r="J36" i="1"/>
  <c r="J38" i="1"/>
  <c r="J39" i="1"/>
  <c r="J40" i="1"/>
  <c r="J41" i="1"/>
</calcChain>
</file>

<file path=xl/sharedStrings.xml><?xml version="1.0" encoding="utf-8"?>
<sst xmlns="http://schemas.openxmlformats.org/spreadsheetml/2006/main" count="45" uniqueCount="18">
  <si>
    <t>FIFO</t>
    <phoneticPr fontId="1" type="noConversion"/>
  </si>
  <si>
    <t>LRU</t>
    <phoneticPr fontId="1" type="noConversion"/>
  </si>
  <si>
    <t>LFR</t>
    <phoneticPr fontId="1" type="noConversion"/>
  </si>
  <si>
    <t>OPT</t>
    <phoneticPr fontId="1" type="noConversion"/>
  </si>
  <si>
    <t>mem=4：</t>
    <phoneticPr fontId="1" type="noConversion"/>
  </si>
  <si>
    <t>mem=8：</t>
    <phoneticPr fontId="1" type="noConversion"/>
  </si>
  <si>
    <t>mem=16:</t>
    <phoneticPr fontId="1" type="noConversion"/>
  </si>
  <si>
    <t>mem=24:</t>
    <phoneticPr fontId="1" type="noConversion"/>
  </si>
  <si>
    <t>avr</t>
    <phoneticPr fontId="1" type="noConversion"/>
  </si>
  <si>
    <t>mem=32</t>
    <phoneticPr fontId="1" type="noConversion"/>
  </si>
  <si>
    <t>FIFO PF</t>
    <phoneticPr fontId="1" type="noConversion"/>
  </si>
  <si>
    <t>LRU PF</t>
    <phoneticPr fontId="1" type="noConversion"/>
  </si>
  <si>
    <t>LFR PF</t>
    <phoneticPr fontId="1" type="noConversion"/>
  </si>
  <si>
    <t>OPT PF</t>
    <phoneticPr fontId="1" type="noConversion"/>
  </si>
  <si>
    <t>FIFO HR</t>
    <phoneticPr fontId="1" type="noConversion"/>
  </si>
  <si>
    <t>LRU HR</t>
    <phoneticPr fontId="1" type="noConversion"/>
  </si>
  <si>
    <t>LFR HR</t>
    <phoneticPr fontId="1" type="noConversion"/>
  </si>
  <si>
    <t>OPT HR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</si>
</sst>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77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不同算法缺页相对</a:t>
            </a:r>
            <a:r>
              <a:rPr lang="en-US" altLang="zh-CN"/>
              <a:t>OPT</a:t>
            </a:r>
            <a:r>
              <a:rPr lang="zh-CN" altLang="en-US"/>
              <a:t>算法的比值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FIFO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Sheet1!$B$11:$I$11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3">
                  <c:v>16</c:v>
                </c:pt>
                <c:pt idx="5">
                  <c:v>24</c:v>
                </c:pt>
                <c:pt idx="7">
                  <c:v>32</c:v>
                </c:pt>
              </c:numCache>
            </c:num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1.2874564459930316</c:v>
                </c:pt>
                <c:pt idx="1">
                  <c:v>1.5368171021377672</c:v>
                </c:pt>
                <c:pt idx="3">
                  <c:v>1.7022058823529411</c:v>
                </c:pt>
                <c:pt idx="5">
                  <c:v>1.5287356321839083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2-47D7-9521-C314B773FB7F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Sheet1!$B$11:$I$11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3">
                  <c:v>16</c:v>
                </c:pt>
                <c:pt idx="5">
                  <c:v>24</c:v>
                </c:pt>
                <c:pt idx="7">
                  <c:v>32</c:v>
                </c:pt>
              </c:numCache>
            </c:num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1.2804878048780488</c:v>
                </c:pt>
                <c:pt idx="1">
                  <c:v>1.5558194774346792</c:v>
                </c:pt>
                <c:pt idx="3">
                  <c:v>1.7169117647058825</c:v>
                </c:pt>
                <c:pt idx="5">
                  <c:v>1.5000000000000002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2-47D7-9521-C314B773FB7F}"/>
            </c:ext>
          </c:extLst>
        </c:ser>
        <c:ser>
          <c:idx val="2"/>
          <c:order val="2"/>
          <c:tx>
            <c:strRef>
              <c:f>Sheet1!$A$14</c:f>
              <c:strCache>
                <c:ptCount val="1"/>
                <c:pt idx="0">
                  <c:v>LFR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Sheet1!$B$11:$I$11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3">
                  <c:v>16</c:v>
                </c:pt>
                <c:pt idx="5">
                  <c:v>24</c:v>
                </c:pt>
                <c:pt idx="7">
                  <c:v>32</c:v>
                </c:pt>
              </c:numCache>
            </c:num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1.3101045296167249</c:v>
                </c:pt>
                <c:pt idx="1">
                  <c:v>1.5581947743467932</c:v>
                </c:pt>
                <c:pt idx="3">
                  <c:v>1.7095588235294119</c:v>
                </c:pt>
                <c:pt idx="5">
                  <c:v>1.4367816091954024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2-47D7-9521-C314B773F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496287"/>
        <c:axId val="1689497727"/>
      </c:lineChart>
      <c:catAx>
        <c:axId val="16894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497727"/>
        <c:crosses val="autoZero"/>
        <c:auto val="1"/>
        <c:lblAlgn val="ctr"/>
        <c:lblOffset val="100"/>
        <c:noMultiLvlLbl val="0"/>
      </c:catAx>
      <c:valAx>
        <c:axId val="1689497727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94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/>
              <a:t>各算法平均缺页（</a:t>
            </a:r>
            <a:r>
              <a:rPr lang="en-US"/>
              <a:t>PF</a:t>
            </a:r>
            <a:r>
              <a:rPr lang="zh-CN"/>
              <a:t>）次数及命中率（</a:t>
            </a:r>
            <a:r>
              <a:rPr lang="en-US"/>
              <a:t>HR</a:t>
            </a:r>
            <a:r>
              <a:rPr lang="zh-CN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FIFO PF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Sheet1!$B$1:$I$1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3">
                  <c:v>16</c:v>
                </c:pt>
                <c:pt idx="5">
                  <c:v>24</c:v>
                </c:pt>
                <c:pt idx="7">
                  <c:v>32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147.80000000000001</c:v>
                </c:pt>
                <c:pt idx="1">
                  <c:v>129.4</c:v>
                </c:pt>
                <c:pt idx="3">
                  <c:v>92.6</c:v>
                </c:pt>
                <c:pt idx="5">
                  <c:v>53.2</c:v>
                </c:pt>
                <c:pt idx="7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3-42E7-9FD8-1AF18A046751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LRU PF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Sheet1!$B$1:$I$1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3">
                  <c:v>16</c:v>
                </c:pt>
                <c:pt idx="5">
                  <c:v>24</c:v>
                </c:pt>
                <c:pt idx="7">
                  <c:v>32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147</c:v>
                </c:pt>
                <c:pt idx="1">
                  <c:v>131</c:v>
                </c:pt>
                <c:pt idx="3">
                  <c:v>93.4</c:v>
                </c:pt>
                <c:pt idx="5">
                  <c:v>52.2</c:v>
                </c:pt>
                <c:pt idx="7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3-42E7-9FD8-1AF18A046751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LFR PF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Sheet1!$B$1:$I$1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3">
                  <c:v>16</c:v>
                </c:pt>
                <c:pt idx="5">
                  <c:v>24</c:v>
                </c:pt>
                <c:pt idx="7">
                  <c:v>32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150.4</c:v>
                </c:pt>
                <c:pt idx="1">
                  <c:v>131.19999999999999</c:v>
                </c:pt>
                <c:pt idx="3">
                  <c:v>93</c:v>
                </c:pt>
                <c:pt idx="5">
                  <c:v>50</c:v>
                </c:pt>
                <c:pt idx="7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3-42E7-9FD8-1AF18A046751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OPT PF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Sheet1!$B$1:$I$1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3">
                  <c:v>16</c:v>
                </c:pt>
                <c:pt idx="5">
                  <c:v>24</c:v>
                </c:pt>
                <c:pt idx="7">
                  <c:v>32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114.8</c:v>
                </c:pt>
                <c:pt idx="1">
                  <c:v>84.2</c:v>
                </c:pt>
                <c:pt idx="3">
                  <c:v>54.4</c:v>
                </c:pt>
                <c:pt idx="5">
                  <c:v>34.799999999999997</c:v>
                </c:pt>
                <c:pt idx="7">
                  <c:v>31.6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C3-42E7-9FD8-1AF18A046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594640"/>
        <c:axId val="259587920"/>
      </c:lineChart>
      <c:lineChart>
        <c:grouping val="standard"/>
        <c:varyColors val="0"/>
        <c:ser>
          <c:idx val="4"/>
          <c:order val="4"/>
          <c:tx>
            <c:strRef>
              <c:f>Sheet1!$A$7</c:f>
              <c:strCache>
                <c:ptCount val="1"/>
                <c:pt idx="0">
                  <c:v>FIFO HR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Sheet1!$B$1:$I$1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3">
                  <c:v>16</c:v>
                </c:pt>
                <c:pt idx="5">
                  <c:v>24</c:v>
                </c:pt>
                <c:pt idx="7">
                  <c:v>32</c:v>
                </c:pt>
              </c:numCache>
            </c:numRef>
          </c:cat>
          <c:val>
            <c:numRef>
              <c:f>Sheet1!$B$7:$I$7</c:f>
              <c:numCache>
                <c:formatCode>General</c:formatCode>
                <c:ptCount val="8"/>
                <c:pt idx="0">
                  <c:v>0.53812499999999996</c:v>
                </c:pt>
                <c:pt idx="1">
                  <c:v>0.59562499999999996</c:v>
                </c:pt>
                <c:pt idx="3">
                  <c:v>0.71062500000000006</c:v>
                </c:pt>
                <c:pt idx="5">
                  <c:v>0.83374999999999999</c:v>
                </c:pt>
                <c:pt idx="7">
                  <c:v>0.90125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C3-42E7-9FD8-1AF18A046751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LRU HR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Sheet1!$B$1:$I$1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3">
                  <c:v>16</c:v>
                </c:pt>
                <c:pt idx="5">
                  <c:v>24</c:v>
                </c:pt>
                <c:pt idx="7">
                  <c:v>32</c:v>
                </c:pt>
              </c:numCache>
            </c:numRef>
          </c:cat>
          <c:val>
            <c:numRef>
              <c:f>Sheet1!$B$8:$I$8</c:f>
              <c:numCache>
                <c:formatCode>General</c:formatCode>
                <c:ptCount val="8"/>
                <c:pt idx="0">
                  <c:v>0.54062500000000002</c:v>
                </c:pt>
                <c:pt idx="1">
                  <c:v>0.59062499999999996</c:v>
                </c:pt>
                <c:pt idx="3">
                  <c:v>0.708125</c:v>
                </c:pt>
                <c:pt idx="5">
                  <c:v>0.83687500000000004</c:v>
                </c:pt>
                <c:pt idx="7">
                  <c:v>0.90125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C3-42E7-9FD8-1AF18A046751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LFR HR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Sheet1!$B$1:$I$1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3">
                  <c:v>16</c:v>
                </c:pt>
                <c:pt idx="5">
                  <c:v>24</c:v>
                </c:pt>
                <c:pt idx="7">
                  <c:v>32</c:v>
                </c:pt>
              </c:numCache>
            </c:numRef>
          </c:cat>
          <c:val>
            <c:numRef>
              <c:f>Sheet1!$B$9:$I$9</c:f>
              <c:numCache>
                <c:formatCode>General</c:formatCode>
                <c:ptCount val="8"/>
                <c:pt idx="0">
                  <c:v>0.53</c:v>
                </c:pt>
                <c:pt idx="1">
                  <c:v>0.59000000000000008</c:v>
                </c:pt>
                <c:pt idx="3">
                  <c:v>0.70937499999999998</c:v>
                </c:pt>
                <c:pt idx="5">
                  <c:v>0.84375</c:v>
                </c:pt>
                <c:pt idx="7">
                  <c:v>0.90125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C3-42E7-9FD8-1AF18A046751}"/>
            </c:ext>
          </c:extLst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OPT HR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Sheet1!$B$1:$I$1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3">
                  <c:v>16</c:v>
                </c:pt>
                <c:pt idx="5">
                  <c:v>24</c:v>
                </c:pt>
                <c:pt idx="7">
                  <c:v>32</c:v>
                </c:pt>
              </c:numCache>
            </c:num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0.64124999999999999</c:v>
                </c:pt>
                <c:pt idx="1">
                  <c:v>0.73687499999999995</c:v>
                </c:pt>
                <c:pt idx="3">
                  <c:v>0.83000000000000007</c:v>
                </c:pt>
                <c:pt idx="5">
                  <c:v>0.89124999999999999</c:v>
                </c:pt>
                <c:pt idx="7">
                  <c:v>0.90125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C3-42E7-9FD8-1AF18A046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592240"/>
        <c:axId val="259591280"/>
      </c:lineChart>
      <c:catAx>
        <c:axId val="25959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587920"/>
        <c:crosses val="autoZero"/>
        <c:auto val="1"/>
        <c:lblAlgn val="ctr"/>
        <c:lblOffset val="100"/>
        <c:noMultiLvlLbl val="0"/>
      </c:catAx>
      <c:valAx>
        <c:axId val="259587920"/>
        <c:scaling>
          <c:orientation val="minMax"/>
          <c:max val="160"/>
          <c:min val="3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594640"/>
        <c:crosses val="autoZero"/>
        <c:crossBetween val="between"/>
      </c:valAx>
      <c:valAx>
        <c:axId val="259591280"/>
        <c:scaling>
          <c:orientation val="minMax"/>
          <c:min val="0.5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9592240"/>
        <c:crosses val="max"/>
        <c:crossBetween val="between"/>
      </c:valAx>
      <c:catAx>
        <c:axId val="2595922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9591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16</xdr:row>
      <xdr:rowOff>7620</xdr:rowOff>
    </xdr:from>
    <xdr:to>
      <xdr:col>18</xdr:col>
      <xdr:colOff>304800</xdr:colOff>
      <xdr:row>31</xdr:row>
      <xdr:rowOff>121920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457680-A0D5-7E68-E399-4AFB7890C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0</xdr:row>
      <xdr:rowOff>0</xdr:rowOff>
    </xdr:from>
    <xdr:to>
      <xdr:col>18</xdr:col>
      <xdr:colOff>312420</xdr:colOff>
      <xdr:row>15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754A46E-2C1C-FEEB-25C0-15B2471E4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"/>
  <sheetViews>
    <sheetView tabSelected="1" topLeftCell="A39" zoomScale="72" workbookViewId="0">
      <selection activeCell="A51" sqref="A51:F55"/>
    </sheetView>
  </sheetViews>
  <sheetFormatPr defaultRowHeight="13.8" x14ac:dyDescent="0.25"/>
  <sheetData>
    <row r="1" spans="1:9" x14ac:dyDescent="0.25">
      <c r="A1" s="1"/>
      <c r="B1" s="1">
        <v>4</v>
      </c>
      <c r="C1" s="1">
        <v>8</v>
      </c>
      <c r="D1" s="1"/>
      <c r="E1" s="1">
        <v>16</v>
      </c>
      <c r="F1" s="1"/>
      <c r="G1" s="1">
        <v>24</v>
      </c>
      <c r="H1" s="1"/>
      <c r="I1" s="1">
        <v>32</v>
      </c>
    </row>
    <row r="2" spans="1:9" x14ac:dyDescent="0.25">
      <c r="A2" s="1" t="s">
        <v>10</v>
      </c>
      <c r="B2" s="1">
        <v>147.80000000000001</v>
      </c>
      <c r="C2" s="1">
        <v>129.4</v>
      </c>
      <c r="D2" s="1"/>
      <c r="E2" s="1">
        <v>92.6</v>
      </c>
      <c r="F2" s="1"/>
      <c r="G2" s="1">
        <v>53.2</v>
      </c>
      <c r="H2" s="1"/>
      <c r="I2" s="1">
        <v>31.6</v>
      </c>
    </row>
    <row r="3" spans="1:9" x14ac:dyDescent="0.25">
      <c r="A3" s="1" t="s">
        <v>11</v>
      </c>
      <c r="B3" s="1">
        <v>147</v>
      </c>
      <c r="C3" s="1">
        <v>131</v>
      </c>
      <c r="D3" s="1"/>
      <c r="E3" s="1">
        <v>93.4</v>
      </c>
      <c r="F3" s="1"/>
      <c r="G3" s="1">
        <v>52.2</v>
      </c>
      <c r="H3" s="1"/>
      <c r="I3" s="1">
        <v>31.6</v>
      </c>
    </row>
    <row r="4" spans="1:9" x14ac:dyDescent="0.25">
      <c r="A4" s="1" t="s">
        <v>12</v>
      </c>
      <c r="B4" s="1">
        <v>150.4</v>
      </c>
      <c r="C4" s="1">
        <v>131.19999999999999</v>
      </c>
      <c r="D4" s="1"/>
      <c r="E4" s="1">
        <v>93</v>
      </c>
      <c r="F4" s="1"/>
      <c r="G4" s="1">
        <v>50</v>
      </c>
      <c r="H4" s="1"/>
      <c r="I4" s="1">
        <v>31.6</v>
      </c>
    </row>
    <row r="5" spans="1:9" x14ac:dyDescent="0.25">
      <c r="A5" s="1" t="s">
        <v>13</v>
      </c>
      <c r="B5" s="1">
        <v>114.8</v>
      </c>
      <c r="C5" s="1">
        <v>84.2</v>
      </c>
      <c r="D5" s="1"/>
      <c r="E5" s="1">
        <v>54.4</v>
      </c>
      <c r="F5" s="1"/>
      <c r="G5" s="1">
        <v>34.799999999999997</v>
      </c>
      <c r="H5" s="1"/>
      <c r="I5" s="1">
        <v>31.6</v>
      </c>
    </row>
    <row r="6" spans="1:9" x14ac:dyDescent="0.25">
      <c r="A6" s="1"/>
      <c r="B6" s="1">
        <v>4</v>
      </c>
      <c r="C6" s="1">
        <v>8</v>
      </c>
      <c r="D6" s="1"/>
      <c r="E6" s="1">
        <v>16</v>
      </c>
      <c r="F6" s="1"/>
      <c r="G6" s="1">
        <v>24</v>
      </c>
      <c r="H6" s="1"/>
      <c r="I6" s="1">
        <v>32</v>
      </c>
    </row>
    <row r="7" spans="1:9" x14ac:dyDescent="0.25">
      <c r="A7" s="1" t="s">
        <v>14</v>
      </c>
      <c r="B7" s="1">
        <f>(1-(B2/320))</f>
        <v>0.53812499999999996</v>
      </c>
      <c r="C7" s="1">
        <f>(1-(C2/320))</f>
        <v>0.59562499999999996</v>
      </c>
      <c r="D7" s="1"/>
      <c r="E7" s="1">
        <f>(1-(E2/320))</f>
        <v>0.71062500000000006</v>
      </c>
      <c r="F7" s="1"/>
      <c r="G7" s="1">
        <f>(1-(G2/320))</f>
        <v>0.83374999999999999</v>
      </c>
      <c r="H7" s="1"/>
      <c r="I7" s="1">
        <f>(1-(I2/320))</f>
        <v>0.90125</v>
      </c>
    </row>
    <row r="8" spans="1:9" x14ac:dyDescent="0.25">
      <c r="A8" s="1" t="s">
        <v>15</v>
      </c>
      <c r="B8" s="1">
        <f>(1-(B3/320))</f>
        <v>0.54062500000000002</v>
      </c>
      <c r="C8" s="1">
        <f>(1-(C3/320))</f>
        <v>0.59062499999999996</v>
      </c>
      <c r="D8" s="1"/>
      <c r="E8" s="1">
        <f>(1-(E3/320))</f>
        <v>0.708125</v>
      </c>
      <c r="F8" s="1"/>
      <c r="G8" s="1">
        <f>(1-(G3/320))</f>
        <v>0.83687500000000004</v>
      </c>
      <c r="H8" s="1"/>
      <c r="I8" s="1">
        <f>(1-(I3/320))</f>
        <v>0.90125</v>
      </c>
    </row>
    <row r="9" spans="1:9" x14ac:dyDescent="0.25">
      <c r="A9" s="1" t="s">
        <v>16</v>
      </c>
      <c r="B9" s="1">
        <f>(1-(B4/320))</f>
        <v>0.53</v>
      </c>
      <c r="C9" s="1">
        <f>(1-(C4/320))</f>
        <v>0.59000000000000008</v>
      </c>
      <c r="D9" s="1"/>
      <c r="E9" s="1">
        <f>(1-(E4/320))</f>
        <v>0.70937499999999998</v>
      </c>
      <c r="F9" s="1"/>
      <c r="G9" s="1">
        <f>(1-(G4/320))</f>
        <v>0.84375</v>
      </c>
      <c r="H9" s="1"/>
      <c r="I9" s="1">
        <f>(1-(I4/320))</f>
        <v>0.90125</v>
      </c>
    </row>
    <row r="10" spans="1:9" x14ac:dyDescent="0.25">
      <c r="A10" s="1" t="s">
        <v>17</v>
      </c>
      <c r="B10" s="1">
        <f>(1-(B5/320))</f>
        <v>0.64124999999999999</v>
      </c>
      <c r="C10" s="1">
        <f>(1-(C5/320))</f>
        <v>0.73687499999999995</v>
      </c>
      <c r="D10" s="1"/>
      <c r="E10" s="1">
        <f>(1-(E5/320))</f>
        <v>0.83000000000000007</v>
      </c>
      <c r="F10" s="1"/>
      <c r="G10" s="1">
        <f>(1-(G5/320))</f>
        <v>0.89124999999999999</v>
      </c>
      <c r="H10" s="1"/>
      <c r="I10" s="1">
        <f>(1-(I5/320))</f>
        <v>0.90125</v>
      </c>
    </row>
    <row r="11" spans="1:9" x14ac:dyDescent="0.25">
      <c r="B11">
        <v>4</v>
      </c>
      <c r="C11">
        <v>8</v>
      </c>
      <c r="E11">
        <v>16</v>
      </c>
      <c r="G11">
        <v>24</v>
      </c>
      <c r="I11">
        <v>32</v>
      </c>
    </row>
    <row r="12" spans="1:9" x14ac:dyDescent="0.25">
      <c r="A12" t="s">
        <v>0</v>
      </c>
      <c r="B12">
        <v>1.2874564459930316</v>
      </c>
      <c r="C12">
        <v>1.5368171021377672</v>
      </c>
      <c r="E12">
        <v>1.7022058823529411</v>
      </c>
      <c r="G12">
        <v>1.5287356321839083</v>
      </c>
      <c r="I12">
        <v>1</v>
      </c>
    </row>
    <row r="13" spans="1:9" x14ac:dyDescent="0.25">
      <c r="A13" t="s">
        <v>1</v>
      </c>
      <c r="B13">
        <v>1.2804878048780488</v>
      </c>
      <c r="C13">
        <v>1.5558194774346792</v>
      </c>
      <c r="E13">
        <v>1.7169117647058825</v>
      </c>
      <c r="G13">
        <v>1.5000000000000002</v>
      </c>
      <c r="I13">
        <v>1</v>
      </c>
    </row>
    <row r="14" spans="1:9" x14ac:dyDescent="0.25">
      <c r="A14" t="s">
        <v>2</v>
      </c>
      <c r="B14">
        <v>1.3101045296167249</v>
      </c>
      <c r="C14">
        <v>1.5581947743467932</v>
      </c>
      <c r="E14">
        <v>1.7095588235294119</v>
      </c>
      <c r="G14">
        <v>1.4367816091954024</v>
      </c>
      <c r="I14">
        <v>1</v>
      </c>
    </row>
    <row r="17" spans="1:10" x14ac:dyDescent="0.25">
      <c r="A17" t="s">
        <v>4</v>
      </c>
      <c r="J17" t="s">
        <v>8</v>
      </c>
    </row>
    <row r="18" spans="1:10" x14ac:dyDescent="0.25">
      <c r="A18" t="s">
        <v>0</v>
      </c>
      <c r="B18">
        <v>144</v>
      </c>
      <c r="C18">
        <v>148</v>
      </c>
      <c r="E18">
        <v>150</v>
      </c>
      <c r="G18">
        <v>146</v>
      </c>
      <c r="I18">
        <v>151</v>
      </c>
      <c r="J18">
        <f>AVERAGE(B18:I18)</f>
        <v>147.80000000000001</v>
      </c>
    </row>
    <row r="19" spans="1:10" x14ac:dyDescent="0.25">
      <c r="A19" t="s">
        <v>1</v>
      </c>
      <c r="B19">
        <v>144</v>
      </c>
      <c r="C19">
        <v>147</v>
      </c>
      <c r="E19">
        <v>146</v>
      </c>
      <c r="G19">
        <v>147</v>
      </c>
      <c r="I19">
        <v>151</v>
      </c>
      <c r="J19">
        <f>AVERAGE(B19:I19)</f>
        <v>147</v>
      </c>
    </row>
    <row r="20" spans="1:10" x14ac:dyDescent="0.25">
      <c r="A20" t="s">
        <v>2</v>
      </c>
      <c r="B20">
        <v>152</v>
      </c>
      <c r="C20">
        <v>152</v>
      </c>
      <c r="E20">
        <v>151</v>
      </c>
      <c r="G20">
        <v>151</v>
      </c>
      <c r="I20">
        <v>146</v>
      </c>
      <c r="J20">
        <f>AVERAGE(B20:I20)</f>
        <v>150.4</v>
      </c>
    </row>
    <row r="21" spans="1:10" x14ac:dyDescent="0.25">
      <c r="A21" t="s">
        <v>3</v>
      </c>
      <c r="B21">
        <v>114</v>
      </c>
      <c r="C21">
        <v>116</v>
      </c>
      <c r="E21">
        <v>116</v>
      </c>
      <c r="G21">
        <v>112</v>
      </c>
      <c r="I21">
        <v>116</v>
      </c>
      <c r="J21">
        <f>AVERAGE(B21:I21)</f>
        <v>114.8</v>
      </c>
    </row>
    <row r="22" spans="1:10" x14ac:dyDescent="0.25">
      <c r="A22" t="s">
        <v>5</v>
      </c>
    </row>
    <row r="23" spans="1:10" x14ac:dyDescent="0.25">
      <c r="A23" t="s">
        <v>0</v>
      </c>
      <c r="B23">
        <v>133</v>
      </c>
      <c r="C23">
        <v>132</v>
      </c>
      <c r="E23">
        <v>130</v>
      </c>
      <c r="G23">
        <v>130</v>
      </c>
      <c r="I23">
        <v>122</v>
      </c>
      <c r="J23">
        <f>AVERAGE(B23:I23)</f>
        <v>129.4</v>
      </c>
    </row>
    <row r="24" spans="1:10" x14ac:dyDescent="0.25">
      <c r="A24" t="s">
        <v>1</v>
      </c>
      <c r="B24">
        <v>136</v>
      </c>
      <c r="C24">
        <v>132</v>
      </c>
      <c r="E24">
        <v>129</v>
      </c>
      <c r="G24">
        <v>133</v>
      </c>
      <c r="I24">
        <v>125</v>
      </c>
      <c r="J24">
        <f>AVERAGE(B24:I24)</f>
        <v>131</v>
      </c>
    </row>
    <row r="25" spans="1:10" x14ac:dyDescent="0.25">
      <c r="A25" t="s">
        <v>2</v>
      </c>
      <c r="B25">
        <v>141</v>
      </c>
      <c r="C25">
        <v>129</v>
      </c>
      <c r="E25">
        <v>136</v>
      </c>
      <c r="G25">
        <v>134</v>
      </c>
      <c r="I25">
        <v>116</v>
      </c>
      <c r="J25">
        <f>AVERAGE(B25:I25)</f>
        <v>131.19999999999999</v>
      </c>
    </row>
    <row r="26" spans="1:10" x14ac:dyDescent="0.25">
      <c r="A26" t="s">
        <v>3</v>
      </c>
      <c r="B26">
        <v>86</v>
      </c>
      <c r="C26">
        <v>85</v>
      </c>
      <c r="E26">
        <v>86</v>
      </c>
      <c r="G26">
        <v>82</v>
      </c>
      <c r="I26">
        <v>82</v>
      </c>
      <c r="J26">
        <f>AVERAGE(B26:I26)</f>
        <v>84.2</v>
      </c>
    </row>
    <row r="27" spans="1:10" x14ac:dyDescent="0.25">
      <c r="A27" t="s">
        <v>6</v>
      </c>
    </row>
    <row r="28" spans="1:10" x14ac:dyDescent="0.25">
      <c r="A28" t="s">
        <v>0</v>
      </c>
      <c r="B28">
        <v>96</v>
      </c>
      <c r="C28">
        <v>88</v>
      </c>
      <c r="E28">
        <v>94</v>
      </c>
      <c r="G28">
        <v>95</v>
      </c>
      <c r="I28">
        <v>90</v>
      </c>
      <c r="J28">
        <f>AVERAGE(B28:I28)</f>
        <v>92.6</v>
      </c>
    </row>
    <row r="29" spans="1:10" x14ac:dyDescent="0.25">
      <c r="A29" t="s">
        <v>1</v>
      </c>
      <c r="B29">
        <v>100</v>
      </c>
      <c r="C29">
        <v>85</v>
      </c>
      <c r="E29">
        <v>92</v>
      </c>
      <c r="G29">
        <v>94</v>
      </c>
      <c r="I29">
        <v>96</v>
      </c>
      <c r="J29">
        <f>AVERAGE(B29:I29)</f>
        <v>93.4</v>
      </c>
    </row>
    <row r="30" spans="1:10" x14ac:dyDescent="0.25">
      <c r="A30" t="s">
        <v>2</v>
      </c>
      <c r="B30">
        <v>99</v>
      </c>
      <c r="C30">
        <v>91</v>
      </c>
      <c r="E30">
        <v>98</v>
      </c>
      <c r="G30">
        <v>88</v>
      </c>
      <c r="I30">
        <v>89</v>
      </c>
      <c r="J30">
        <f>AVERAGE(B30:I30)</f>
        <v>93</v>
      </c>
    </row>
    <row r="31" spans="1:10" x14ac:dyDescent="0.25">
      <c r="A31" t="s">
        <v>3</v>
      </c>
      <c r="B31">
        <v>57</v>
      </c>
      <c r="C31">
        <v>52</v>
      </c>
      <c r="E31">
        <v>58</v>
      </c>
      <c r="G31">
        <v>53</v>
      </c>
      <c r="I31">
        <v>52</v>
      </c>
      <c r="J31">
        <f>AVERAGE(B31:I31)</f>
        <v>54.4</v>
      </c>
    </row>
    <row r="32" spans="1:10" x14ac:dyDescent="0.25">
      <c r="A32" t="s">
        <v>7</v>
      </c>
    </row>
    <row r="33" spans="1:10" x14ac:dyDescent="0.25">
      <c r="A33" t="s">
        <v>0</v>
      </c>
      <c r="B33">
        <v>51</v>
      </c>
      <c r="C33">
        <v>57</v>
      </c>
      <c r="E33">
        <v>59</v>
      </c>
      <c r="G33">
        <v>51</v>
      </c>
      <c r="I33">
        <v>48</v>
      </c>
      <c r="J33">
        <f>AVERAGE(B33:I33)</f>
        <v>53.2</v>
      </c>
    </row>
    <row r="34" spans="1:10" x14ac:dyDescent="0.25">
      <c r="A34" t="s">
        <v>1</v>
      </c>
      <c r="B34">
        <v>58</v>
      </c>
      <c r="C34">
        <v>53</v>
      </c>
      <c r="E34">
        <v>57</v>
      </c>
      <c r="G34">
        <v>48</v>
      </c>
      <c r="I34">
        <v>45</v>
      </c>
      <c r="J34">
        <f>AVERAGE(B34:I34)</f>
        <v>52.2</v>
      </c>
    </row>
    <row r="35" spans="1:10" x14ac:dyDescent="0.25">
      <c r="A35" t="s">
        <v>2</v>
      </c>
      <c r="B35">
        <v>52</v>
      </c>
      <c r="C35">
        <v>50</v>
      </c>
      <c r="E35">
        <v>48</v>
      </c>
      <c r="G35">
        <v>55</v>
      </c>
      <c r="I35">
        <v>45</v>
      </c>
      <c r="J35">
        <f>AVERAGE(B35:I35)</f>
        <v>50</v>
      </c>
    </row>
    <row r="36" spans="1:10" x14ac:dyDescent="0.25">
      <c r="A36" t="s">
        <v>3</v>
      </c>
      <c r="B36">
        <v>35</v>
      </c>
      <c r="C36">
        <v>35</v>
      </c>
      <c r="E36">
        <v>35</v>
      </c>
      <c r="G36">
        <v>35</v>
      </c>
      <c r="I36">
        <v>34</v>
      </c>
      <c r="J36">
        <f>AVERAGE(B36:I36)</f>
        <v>34.799999999999997</v>
      </c>
    </row>
    <row r="37" spans="1:10" x14ac:dyDescent="0.25">
      <c r="A37" t="s">
        <v>9</v>
      </c>
    </row>
    <row r="38" spans="1:10" x14ac:dyDescent="0.25">
      <c r="A38" t="s">
        <v>0</v>
      </c>
      <c r="B38">
        <v>32</v>
      </c>
      <c r="C38">
        <v>31</v>
      </c>
      <c r="E38">
        <v>32</v>
      </c>
      <c r="G38">
        <v>32</v>
      </c>
      <c r="I38">
        <v>31</v>
      </c>
      <c r="J38">
        <f>AVERAGE(B38:I38)</f>
        <v>31.6</v>
      </c>
    </row>
    <row r="39" spans="1:10" x14ac:dyDescent="0.25">
      <c r="A39" t="s">
        <v>1</v>
      </c>
      <c r="B39">
        <v>32</v>
      </c>
      <c r="C39">
        <v>31</v>
      </c>
      <c r="E39">
        <v>32</v>
      </c>
      <c r="G39">
        <v>32</v>
      </c>
      <c r="I39">
        <v>31</v>
      </c>
      <c r="J39">
        <f t="shared" ref="J39:J41" si="0">AVERAGE(B39:I39)</f>
        <v>31.6</v>
      </c>
    </row>
    <row r="40" spans="1:10" x14ac:dyDescent="0.25">
      <c r="A40" t="s">
        <v>2</v>
      </c>
      <c r="B40">
        <v>32</v>
      </c>
      <c r="C40">
        <v>31</v>
      </c>
      <c r="E40">
        <v>32</v>
      </c>
      <c r="G40">
        <v>32</v>
      </c>
      <c r="I40">
        <v>31</v>
      </c>
      <c r="J40">
        <f t="shared" si="0"/>
        <v>31.6</v>
      </c>
    </row>
    <row r="41" spans="1:10" x14ac:dyDescent="0.25">
      <c r="A41" t="s">
        <v>3</v>
      </c>
      <c r="B41">
        <v>32</v>
      </c>
      <c r="C41">
        <v>31</v>
      </c>
      <c r="E41">
        <v>32</v>
      </c>
      <c r="G41">
        <v>32</v>
      </c>
      <c r="I41">
        <v>31</v>
      </c>
      <c r="J41">
        <f t="shared" si="0"/>
        <v>31.6</v>
      </c>
    </row>
    <row r="46" spans="1:10" x14ac:dyDescent="0.25">
      <c r="A46" s="1"/>
      <c r="B46" s="1">
        <v>4</v>
      </c>
      <c r="C46" s="1">
        <v>8</v>
      </c>
      <c r="D46" s="1">
        <v>16</v>
      </c>
      <c r="E46" s="1">
        <v>24</v>
      </c>
      <c r="F46" s="1">
        <v>32</v>
      </c>
    </row>
    <row r="47" spans="1:10" x14ac:dyDescent="0.25">
      <c r="A47" s="1" t="s">
        <v>10</v>
      </c>
      <c r="B47" s="1">
        <v>147.80000000000001</v>
      </c>
      <c r="C47" s="1">
        <v>129.4</v>
      </c>
      <c r="D47" s="1">
        <v>92.6</v>
      </c>
      <c r="E47" s="1">
        <v>53.2</v>
      </c>
      <c r="F47" s="1">
        <v>31.6</v>
      </c>
    </row>
    <row r="48" spans="1:10" x14ac:dyDescent="0.25">
      <c r="A48" s="1" t="s">
        <v>11</v>
      </c>
      <c r="B48" s="1">
        <v>147</v>
      </c>
      <c r="C48" s="1">
        <v>131</v>
      </c>
      <c r="D48" s="1">
        <v>93.4</v>
      </c>
      <c r="E48" s="1">
        <v>52.2</v>
      </c>
      <c r="F48" s="1">
        <v>31.6</v>
      </c>
    </row>
    <row r="49" spans="1:6" x14ac:dyDescent="0.25">
      <c r="A49" s="1" t="s">
        <v>12</v>
      </c>
      <c r="B49" s="1">
        <v>150.4</v>
      </c>
      <c r="C49" s="1">
        <v>131.19999999999999</v>
      </c>
      <c r="D49" s="1">
        <v>93</v>
      </c>
      <c r="E49" s="1">
        <v>50</v>
      </c>
      <c r="F49" s="1">
        <v>31.6</v>
      </c>
    </row>
    <row r="50" spans="1:6" x14ac:dyDescent="0.25">
      <c r="A50" s="1" t="s">
        <v>13</v>
      </c>
      <c r="B50" s="1">
        <v>114.8</v>
      </c>
      <c r="C50" s="1">
        <v>84.2</v>
      </c>
      <c r="D50" s="1">
        <v>54.4</v>
      </c>
      <c r="E50" s="1">
        <v>34.799999999999997</v>
      </c>
      <c r="F50" s="1">
        <v>31.6</v>
      </c>
    </row>
    <row r="51" spans="1:6" x14ac:dyDescent="0.25">
      <c r="A51" s="1"/>
      <c r="B51" s="1">
        <v>4</v>
      </c>
      <c r="C51" s="1">
        <v>8</v>
      </c>
      <c r="D51" s="1">
        <v>16</v>
      </c>
      <c r="E51" s="1">
        <v>24</v>
      </c>
      <c r="F51" s="1">
        <v>32</v>
      </c>
    </row>
    <row r="52" spans="1:6" x14ac:dyDescent="0.25">
      <c r="A52" s="1" t="s">
        <v>14</v>
      </c>
      <c r="B52" s="2">
        <f>(1-(B47/320))</f>
        <v>0.53812499999999996</v>
      </c>
      <c r="C52" s="2">
        <f>(1-(C47/320))</f>
        <v>0.59562499999999996</v>
      </c>
      <c r="D52" s="2">
        <f>(1-(D47/320))</f>
        <v>0.71062500000000006</v>
      </c>
      <c r="E52" s="2">
        <f>(1-(E47/320))</f>
        <v>0.83374999999999999</v>
      </c>
      <c r="F52" s="2">
        <f>(1-(F47/320))</f>
        <v>0.90125</v>
      </c>
    </row>
    <row r="53" spans="1:6" x14ac:dyDescent="0.25">
      <c r="A53" s="1" t="s">
        <v>15</v>
      </c>
      <c r="B53" s="2">
        <f>(1-(B48/320))</f>
        <v>0.54062500000000002</v>
      </c>
      <c r="C53" s="2">
        <f>(1-(C48/320))</f>
        <v>0.59062499999999996</v>
      </c>
      <c r="D53" s="2">
        <f>(1-(D48/320))</f>
        <v>0.708125</v>
      </c>
      <c r="E53" s="2">
        <f>(1-(E48/320))</f>
        <v>0.83687500000000004</v>
      </c>
      <c r="F53" s="2">
        <f>(1-(F48/320))</f>
        <v>0.90125</v>
      </c>
    </row>
    <row r="54" spans="1:6" x14ac:dyDescent="0.25">
      <c r="A54" s="1" t="s">
        <v>16</v>
      </c>
      <c r="B54" s="2">
        <f>(1-(B49/320))</f>
        <v>0.53</v>
      </c>
      <c r="C54" s="2">
        <f>(1-(C49/320))</f>
        <v>0.59000000000000008</v>
      </c>
      <c r="D54" s="2">
        <f>(1-(D49/320))</f>
        <v>0.70937499999999998</v>
      </c>
      <c r="E54" s="2">
        <f>(1-(E49/320))</f>
        <v>0.84375</v>
      </c>
      <c r="F54" s="2">
        <f>(1-(F49/320))</f>
        <v>0.90125</v>
      </c>
    </row>
    <row r="55" spans="1:6" x14ac:dyDescent="0.25">
      <c r="A55" s="1" t="s">
        <v>17</v>
      </c>
      <c r="B55" s="2">
        <f>(1-(B50/320))</f>
        <v>0.64124999999999999</v>
      </c>
      <c r="C55" s="2">
        <f>(1-(C50/320))</f>
        <v>0.73687499999999995</v>
      </c>
      <c r="D55" s="2">
        <f>(1-(D50/320))</f>
        <v>0.83000000000000007</v>
      </c>
      <c r="E55" s="2">
        <f>(1-(E50/320))</f>
        <v>0.89124999999999999</v>
      </c>
      <c r="F55" s="2">
        <f>(1-(F50/320))</f>
        <v>0.90125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Mesmerize</dc:creator>
  <cp:lastModifiedBy>Messy</cp:lastModifiedBy>
  <dcterms:created xsi:type="dcterms:W3CDTF">2015-06-05T18:19:34Z</dcterms:created>
  <dcterms:modified xsi:type="dcterms:W3CDTF">2023-05-28T08:20:08Z</dcterms:modified>
</cp:coreProperties>
</file>