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thony\Documents\Pessoal\"/>
    </mc:Choice>
  </mc:AlternateContent>
  <xr:revisionPtr revIDLastSave="0" documentId="8_{EC0F3933-E185-46D2-B1B5-019AFDD23B8E}" xr6:coauthVersionLast="47" xr6:coauthVersionMax="47" xr10:uidLastSave="{00000000-0000-0000-0000-000000000000}"/>
  <bookViews>
    <workbookView xWindow="-110" yWindow="-110" windowWidth="19420" windowHeight="11020" firstSheet="10" activeTab="10" xr2:uid="{00000000-000D-0000-FFFF-FFFF00000000}"/>
  </bookViews>
  <sheets>
    <sheet name="Orçamento Janeiro" sheetId="1" r:id="rId1"/>
    <sheet name="Orçamento Fevereiro" sheetId="2" r:id="rId2"/>
    <sheet name="Orçamento Março" sheetId="3" r:id="rId3"/>
    <sheet name="1° Trimestre" sheetId="4" r:id="rId4"/>
    <sheet name="Orçamento Abril" sheetId="5" r:id="rId5"/>
    <sheet name="Orçamento Maio" sheetId="6" r:id="rId6"/>
    <sheet name="Orçamento Junho" sheetId="7" r:id="rId7"/>
    <sheet name="2° Trimestre" sheetId="8" r:id="rId8"/>
    <sheet name="Orçamento Julho" sheetId="9" r:id="rId9"/>
    <sheet name="Orçamento Agosto" sheetId="10" r:id="rId10"/>
    <sheet name="Orçamento Setembro" sheetId="11" r:id="rId11"/>
    <sheet name="3° Trimestre" sheetId="12" r:id="rId12"/>
    <sheet name="Orçamento Outubro" sheetId="13" r:id="rId13"/>
    <sheet name="Orçamento Novembro" sheetId="14" r:id="rId14"/>
    <sheet name="Orçamento Dezembro" sheetId="15" r:id="rId15"/>
    <sheet name="4° Trimestre" sheetId="16" r:id="rId1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D18" i="11" l="1"/>
  <c r="Y7" i="11"/>
  <c r="Y14" i="11"/>
  <c r="E10" i="12" s="1"/>
  <c r="J5" i="11"/>
  <c r="J9" i="11"/>
  <c r="J8" i="11"/>
  <c r="J14" i="11"/>
  <c r="AB5" i="13"/>
  <c r="AB6" i="13"/>
  <c r="J7" i="11"/>
  <c r="M5" i="11"/>
  <c r="S8" i="11"/>
  <c r="AB6" i="14"/>
  <c r="M6" i="11"/>
  <c r="F5" i="8"/>
  <c r="F5" i="4"/>
  <c r="D19" i="10"/>
  <c r="D20" i="10"/>
  <c r="AB14" i="15"/>
  <c r="E11" i="16"/>
  <c r="E10" i="16"/>
  <c r="E9" i="16"/>
  <c r="E8" i="16"/>
  <c r="E7" i="16"/>
  <c r="E6" i="16"/>
  <c r="E5" i="16"/>
  <c r="E4" i="16"/>
  <c r="AB14" i="14"/>
  <c r="D11" i="16"/>
  <c r="D10" i="16"/>
  <c r="D9" i="16"/>
  <c r="D8" i="16"/>
  <c r="D7" i="16"/>
  <c r="D6" i="16"/>
  <c r="D5" i="16"/>
  <c r="D4" i="16"/>
  <c r="D12" i="16"/>
  <c r="D3" i="16"/>
  <c r="C3" i="12"/>
  <c r="C4" i="12"/>
  <c r="C5" i="12"/>
  <c r="C6" i="12"/>
  <c r="C7" i="12"/>
  <c r="Y14" i="15"/>
  <c r="V14" i="15"/>
  <c r="S14" i="15"/>
  <c r="P14" i="15"/>
  <c r="M14" i="15"/>
  <c r="J14" i="15"/>
  <c r="G14" i="15"/>
  <c r="D14" i="15"/>
  <c r="D19" i="15" s="1"/>
  <c r="D20" i="15" s="1"/>
  <c r="Y14" i="14"/>
  <c r="V14" i="14"/>
  <c r="S14" i="14"/>
  <c r="P14" i="14"/>
  <c r="M14" i="14"/>
  <c r="J14" i="14"/>
  <c r="G14" i="14"/>
  <c r="D14" i="14"/>
  <c r="D19" i="14"/>
  <c r="D20" i="14"/>
  <c r="AB14" i="13"/>
  <c r="C11" i="16"/>
  <c r="Y14" i="13"/>
  <c r="C10" i="16"/>
  <c r="V14" i="13"/>
  <c r="C9" i="16"/>
  <c r="F9" i="16"/>
  <c r="S14" i="13"/>
  <c r="C8" i="16"/>
  <c r="P14" i="13"/>
  <c r="C7" i="16"/>
  <c r="M14" i="13"/>
  <c r="C6" i="16"/>
  <c r="J14" i="13"/>
  <c r="C5" i="16"/>
  <c r="F5" i="16"/>
  <c r="G14" i="13"/>
  <c r="C4" i="16"/>
  <c r="D14" i="13"/>
  <c r="D19" i="3"/>
  <c r="D19" i="5"/>
  <c r="D20" i="5"/>
  <c r="D19" i="6"/>
  <c r="D20" i="6"/>
  <c r="D19" i="7"/>
  <c r="D20" i="7"/>
  <c r="D19" i="9"/>
  <c r="D20" i="9"/>
  <c r="D20" i="3"/>
  <c r="D14" i="10"/>
  <c r="D3" i="12"/>
  <c r="G14" i="10"/>
  <c r="D4" i="12"/>
  <c r="J14" i="10"/>
  <c r="D5" i="12"/>
  <c r="M14" i="10"/>
  <c r="D6" i="12"/>
  <c r="P14" i="10"/>
  <c r="D7" i="12"/>
  <c r="S14" i="10"/>
  <c r="V14" i="10"/>
  <c r="Y14" i="10"/>
  <c r="D10" i="12"/>
  <c r="AB14" i="10"/>
  <c r="D8" i="12"/>
  <c r="D14" i="1"/>
  <c r="C3" i="4"/>
  <c r="G14" i="1"/>
  <c r="D19" i="1"/>
  <c r="D20" i="1"/>
  <c r="J14" i="1"/>
  <c r="M14" i="1"/>
  <c r="C6" i="4"/>
  <c r="G6" i="4"/>
  <c r="P14" i="1"/>
  <c r="S14" i="1"/>
  <c r="V14" i="1"/>
  <c r="Y14" i="1"/>
  <c r="C10" i="4"/>
  <c r="AB14" i="1"/>
  <c r="D14" i="9"/>
  <c r="D14" i="11"/>
  <c r="E3" i="12" s="1"/>
  <c r="G14" i="9"/>
  <c r="G14" i="11"/>
  <c r="E4" i="12" s="1"/>
  <c r="J14" i="9"/>
  <c r="M14" i="9"/>
  <c r="M14" i="11"/>
  <c r="E6" i="12" s="1"/>
  <c r="G6" i="12" s="1"/>
  <c r="P14" i="9"/>
  <c r="P14" i="11"/>
  <c r="E7" i="12" s="1"/>
  <c r="S14" i="9"/>
  <c r="C8" i="12"/>
  <c r="S14" i="11"/>
  <c r="E8" i="12"/>
  <c r="F8" i="12" s="1"/>
  <c r="V14" i="9"/>
  <c r="C9" i="12"/>
  <c r="D9" i="12"/>
  <c r="V14" i="11"/>
  <c r="E9" i="12" s="1"/>
  <c r="Y14" i="9"/>
  <c r="C10" i="12"/>
  <c r="AB14" i="9"/>
  <c r="C11" i="12"/>
  <c r="D11" i="12"/>
  <c r="AB14" i="11"/>
  <c r="E11" i="12" s="1"/>
  <c r="D14" i="5"/>
  <c r="C3" i="8"/>
  <c r="D14" i="6"/>
  <c r="D3" i="8"/>
  <c r="D14" i="7"/>
  <c r="E3" i="8"/>
  <c r="E12" i="8"/>
  <c r="G14" i="5"/>
  <c r="C4" i="8"/>
  <c r="G14" i="6"/>
  <c r="D4" i="8"/>
  <c r="G14" i="7"/>
  <c r="E4" i="8"/>
  <c r="G4" i="8"/>
  <c r="J14" i="5"/>
  <c r="C5" i="8"/>
  <c r="J14" i="6"/>
  <c r="D5" i="8"/>
  <c r="J14" i="7"/>
  <c r="E5" i="8"/>
  <c r="G5" i="8"/>
  <c r="M14" i="5"/>
  <c r="C6" i="8"/>
  <c r="M14" i="6"/>
  <c r="D6" i="8"/>
  <c r="M14" i="7"/>
  <c r="E6" i="8"/>
  <c r="G6" i="8"/>
  <c r="P14" i="5"/>
  <c r="C7" i="8"/>
  <c r="P14" i="6"/>
  <c r="D7" i="8"/>
  <c r="P14" i="7"/>
  <c r="E7" i="8"/>
  <c r="G7" i="8"/>
  <c r="S14" i="5"/>
  <c r="C8" i="8"/>
  <c r="S14" i="6"/>
  <c r="D8" i="8"/>
  <c r="S14" i="7"/>
  <c r="E8" i="8"/>
  <c r="G8" i="8"/>
  <c r="V14" i="5"/>
  <c r="C9" i="8"/>
  <c r="V14" i="6"/>
  <c r="D9" i="8"/>
  <c r="V14" i="7"/>
  <c r="E9" i="8"/>
  <c r="G9" i="8"/>
  <c r="Y14" i="5"/>
  <c r="C10" i="8"/>
  <c r="Y14" i="6"/>
  <c r="D10" i="8"/>
  <c r="Y14" i="7"/>
  <c r="E10" i="8"/>
  <c r="G10" i="8"/>
  <c r="AB14" i="5"/>
  <c r="C11" i="8"/>
  <c r="AB14" i="6"/>
  <c r="D11" i="8"/>
  <c r="AB14" i="7"/>
  <c r="E11" i="8"/>
  <c r="G11" i="8"/>
  <c r="F4" i="8"/>
  <c r="F6" i="8"/>
  <c r="F7" i="8"/>
  <c r="F8" i="8"/>
  <c r="F9" i="8"/>
  <c r="F10" i="8"/>
  <c r="F11" i="8"/>
  <c r="D12" i="8"/>
  <c r="D14" i="2"/>
  <c r="D3" i="4"/>
  <c r="D14" i="3"/>
  <c r="E3" i="4"/>
  <c r="E12" i="4"/>
  <c r="C4" i="4"/>
  <c r="G14" i="2"/>
  <c r="D19" i="2"/>
  <c r="D20" i="2"/>
  <c r="G14" i="3"/>
  <c r="E4" i="4"/>
  <c r="C5" i="4"/>
  <c r="J14" i="2"/>
  <c r="D5" i="4"/>
  <c r="J14" i="3"/>
  <c r="E5" i="4"/>
  <c r="G5" i="4"/>
  <c r="M14" i="2"/>
  <c r="D6" i="4"/>
  <c r="M14" i="3"/>
  <c r="E6" i="4"/>
  <c r="C7" i="4"/>
  <c r="G7" i="4"/>
  <c r="P14" i="2"/>
  <c r="D7" i="4"/>
  <c r="P14" i="3"/>
  <c r="E7" i="4"/>
  <c r="C8" i="4"/>
  <c r="G8" i="4"/>
  <c r="S14" i="2"/>
  <c r="D8" i="4"/>
  <c r="S14" i="3"/>
  <c r="E8" i="4"/>
  <c r="C9" i="4"/>
  <c r="V14" i="2"/>
  <c r="D9" i="4"/>
  <c r="V14" i="3"/>
  <c r="E9" i="4"/>
  <c r="G9" i="4"/>
  <c r="Y14" i="2"/>
  <c r="D10" i="4"/>
  <c r="Y14" i="3"/>
  <c r="E10" i="4"/>
  <c r="C11" i="4"/>
  <c r="G11" i="4"/>
  <c r="AB14" i="2"/>
  <c r="D11" i="4"/>
  <c r="AB14" i="3"/>
  <c r="E11" i="4"/>
  <c r="F9" i="4"/>
  <c r="D19" i="13"/>
  <c r="D20" i="13"/>
  <c r="C3" i="16"/>
  <c r="F6" i="16"/>
  <c r="G6" i="16"/>
  <c r="F7" i="16"/>
  <c r="G7" i="16"/>
  <c r="F10" i="16"/>
  <c r="G10" i="16"/>
  <c r="F11" i="16"/>
  <c r="G11" i="16"/>
  <c r="D4" i="4"/>
  <c r="G4" i="4"/>
  <c r="D12" i="4"/>
  <c r="C12" i="16"/>
  <c r="G8" i="16"/>
  <c r="G4" i="16"/>
  <c r="F4" i="16"/>
  <c r="F8" i="16"/>
  <c r="G5" i="16"/>
  <c r="G9" i="16"/>
  <c r="C12" i="12"/>
  <c r="F11" i="4"/>
  <c r="G3" i="8"/>
  <c r="G12" i="8"/>
  <c r="C12" i="8"/>
  <c r="F3" i="8"/>
  <c r="F12" i="8"/>
  <c r="G3" i="4"/>
  <c r="F3" i="4"/>
  <c r="D12" i="12"/>
  <c r="G10" i="4"/>
  <c r="F10" i="4"/>
  <c r="F7" i="4"/>
  <c r="F6" i="4"/>
  <c r="F8" i="4"/>
  <c r="F4" i="4"/>
  <c r="C12" i="4"/>
  <c r="G12" i="4"/>
  <c r="F12" i="4"/>
  <c r="E3" i="16" l="1"/>
  <c r="F11" i="12"/>
  <c r="G11" i="12"/>
  <c r="F10" i="12"/>
  <c r="G10" i="12"/>
  <c r="F4" i="12"/>
  <c r="G4" i="12"/>
  <c r="F9" i="12"/>
  <c r="G9" i="12"/>
  <c r="E5" i="12"/>
  <c r="D19" i="11"/>
  <c r="D20" i="11" s="1"/>
  <c r="F7" i="12"/>
  <c r="G7" i="12"/>
  <c r="F6" i="12"/>
  <c r="G3" i="12"/>
  <c r="G8" i="12"/>
  <c r="F3" i="12"/>
  <c r="E12" i="16" l="1"/>
  <c r="G3" i="16"/>
  <c r="G12" i="16" s="1"/>
  <c r="F3" i="16"/>
  <c r="F12" i="16" s="1"/>
  <c r="F5" i="12"/>
  <c r="F12" i="12" s="1"/>
  <c r="G5" i="12"/>
  <c r="G12" i="12" s="1"/>
  <c r="E12" i="12"/>
</calcChain>
</file>

<file path=xl/sharedStrings.xml><?xml version="1.0" encoding="utf-8"?>
<sst xmlns="http://schemas.openxmlformats.org/spreadsheetml/2006/main" count="759" uniqueCount="72">
  <si>
    <t>Orçamento Pessoal Janeiro</t>
  </si>
  <si>
    <t>Moradia</t>
  </si>
  <si>
    <t>Saúde</t>
  </si>
  <si>
    <t>Alimentação</t>
  </si>
  <si>
    <t>Transporte</t>
  </si>
  <si>
    <t>Vestuário</t>
  </si>
  <si>
    <t>Educação</t>
  </si>
  <si>
    <t>Lazer</t>
  </si>
  <si>
    <t>Investimentos</t>
  </si>
  <si>
    <t>Cartão crédito</t>
  </si>
  <si>
    <t>Custo</t>
  </si>
  <si>
    <t>Contribuição voluntária</t>
  </si>
  <si>
    <t>Plano</t>
  </si>
  <si>
    <t>Fast food</t>
  </si>
  <si>
    <t>Camisas</t>
  </si>
  <si>
    <t>Livros</t>
  </si>
  <si>
    <t>Cinema</t>
  </si>
  <si>
    <t>Aposentadoria</t>
  </si>
  <si>
    <t>NuBank</t>
  </si>
  <si>
    <t>Wi-Fi</t>
  </si>
  <si>
    <t>Odonto</t>
  </si>
  <si>
    <t>Mercado</t>
  </si>
  <si>
    <t>Uber</t>
  </si>
  <si>
    <t>Calças</t>
  </si>
  <si>
    <t>Cursos</t>
  </si>
  <si>
    <t>Renda Fixa</t>
  </si>
  <si>
    <t>MercadoPago</t>
  </si>
  <si>
    <t>Ônibus</t>
  </si>
  <si>
    <t>Sapatos</t>
  </si>
  <si>
    <t>Faculdade</t>
  </si>
  <si>
    <t>Eletrônicos</t>
  </si>
  <si>
    <t>Casacos</t>
  </si>
  <si>
    <t>Ternos</t>
  </si>
  <si>
    <t>Subtotal</t>
  </si>
  <si>
    <t>Orçamento Pessoal Fevereiro</t>
  </si>
  <si>
    <t>Orçamento Pessoal Março</t>
  </si>
  <si>
    <t>Categoria</t>
  </si>
  <si>
    <t>Janeiro</t>
  </si>
  <si>
    <t>Fevereiro</t>
  </si>
  <si>
    <t>Março</t>
  </si>
  <si>
    <t>Total Geral</t>
  </si>
  <si>
    <t>Média</t>
  </si>
  <si>
    <t>Orçamento Pessoal Abril</t>
  </si>
  <si>
    <t>Orçamento Pessoal Maio</t>
  </si>
  <si>
    <t>Orçamento Pessoal Junho</t>
  </si>
  <si>
    <t>Abril</t>
  </si>
  <si>
    <t>Maio</t>
  </si>
  <si>
    <t>Junho</t>
  </si>
  <si>
    <t>Orçamento Pessoal Julho</t>
  </si>
  <si>
    <t>Orçamento Pessoal Agosto</t>
  </si>
  <si>
    <t>Orçamento Pessoal Setembro</t>
  </si>
  <si>
    <t>Julho</t>
  </si>
  <si>
    <t>Agosto</t>
  </si>
  <si>
    <t>Setembro</t>
  </si>
  <si>
    <t>NoteBook</t>
  </si>
  <si>
    <t>Balanço</t>
  </si>
  <si>
    <t>Entradas</t>
  </si>
  <si>
    <t>Gastos totais</t>
  </si>
  <si>
    <t>Orçamento Pessoal Outubro</t>
  </si>
  <si>
    <t>Orçamento Pessoal Novembro</t>
  </si>
  <si>
    <t>Outubro</t>
  </si>
  <si>
    <t>Novembro</t>
  </si>
  <si>
    <t>Dezembro</t>
  </si>
  <si>
    <t>Orçamento Pessoal Dezembro</t>
  </si>
  <si>
    <t>Feira</t>
  </si>
  <si>
    <t>Doces</t>
  </si>
  <si>
    <t>Empréstimo</t>
  </si>
  <si>
    <t>Remédio</t>
  </si>
  <si>
    <t>Papelaria</t>
  </si>
  <si>
    <t>Almoço</t>
  </si>
  <si>
    <t>Skin care</t>
  </si>
  <si>
    <t>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</si>
</sst>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[$R$-416]\ #,##0.00;[Red]\-[$R$-416]\ #,##0.00"/>
  </numFmts>
  <fonts count="10" x14ac:knownFonts="1">
    <font>
      <sz val="10"/>
      <name val="Arial"/>
      <family val="2"/>
    </font>
    <font>
      <b/>
      <sz val="30"/>
      <name val="Arial"/>
      <family val="2"/>
    </font>
    <font>
      <sz val="15"/>
      <name val="Arial"/>
      <family val="2"/>
    </font>
    <font>
      <i/>
      <sz val="15"/>
      <name val="Arial"/>
      <family val="2"/>
    </font>
    <font>
      <sz val="20"/>
      <name val="Arial"/>
      <family val="2"/>
    </font>
    <font>
      <sz val="28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i/>
      <sz val="30"/>
      <name val="Arial"/>
      <family val="2"/>
    </font>
    <font>
      <u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6" fillId="2" borderId="0" applyBorder="0" applyProtection="0">
      <alignment horizontal="right" wrapText="1"/>
    </xf>
    <xf numFmtId="44" fontId="6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0" fontId="4" fillId="0" borderId="0" xfId="0" applyFont="1"/>
    <xf numFmtId="164" fontId="0" fillId="0" borderId="5" xfId="0" applyNumberFormat="1" applyBorder="1"/>
    <xf numFmtId="0" fontId="2" fillId="0" borderId="5" xfId="0" applyFont="1" applyBorder="1"/>
    <xf numFmtId="0" fontId="4" fillId="0" borderId="5" xfId="0" applyFont="1" applyBorder="1"/>
    <xf numFmtId="0" fontId="5" fillId="0" borderId="1" xfId="0" applyFont="1" applyBorder="1"/>
    <xf numFmtId="0" fontId="2" fillId="0" borderId="6" xfId="0" applyFont="1" applyBorder="1"/>
    <xf numFmtId="164" fontId="0" fillId="0" borderId="6" xfId="0" applyNumberFormat="1" applyBorder="1"/>
    <xf numFmtId="164" fontId="7" fillId="0" borderId="5" xfId="0" applyNumberFormat="1" applyFont="1" applyBorder="1"/>
    <xf numFmtId="0" fontId="7" fillId="0" borderId="5" xfId="0" applyFont="1" applyBorder="1"/>
    <xf numFmtId="0" fontId="7" fillId="0" borderId="5" xfId="0" applyFont="1" applyBorder="1" applyAlignment="1">
      <alignment horizontal="left"/>
    </xf>
    <xf numFmtId="44" fontId="2" fillId="0" borderId="5" xfId="2" applyFont="1" applyBorder="1"/>
    <xf numFmtId="164" fontId="2" fillId="0" borderId="5" xfId="2" applyNumberFormat="1" applyFont="1" applyBorder="1"/>
    <xf numFmtId="44" fontId="2" fillId="0" borderId="6" xfId="2" applyFont="1" applyBorder="1"/>
    <xf numFmtId="0" fontId="8" fillId="0" borderId="13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9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8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9" fillId="0" borderId="5" xfId="0" applyFont="1" applyBorder="1"/>
  </cellXfs>
  <cellStyles count="3">
    <cellStyle name="Moeda" xfId="2" builtinId="4"/>
    <cellStyle name="Normal" xfId="0" builtinId="0"/>
    <cellStyle name="Texto Explicativo" xfId="1" builtinId="53" customBuiltin="1"/>
  </cellStyles>
  <dxfs count="24"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6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6.453125" bestFit="1" customWidth="1"/>
    <col min="4" max="4" width="19.1796875" bestFit="1" customWidth="1"/>
    <col min="5" max="5" width="2.54296875" bestFit="1" customWidth="1"/>
    <col min="6" max="6" width="9" bestFit="1" customWidth="1"/>
    <col min="7" max="7" width="9.54296875" bestFit="1" customWidth="1"/>
    <col min="8" max="8" width="2.54296875" customWidth="1"/>
    <col min="9" max="9" width="10.7265625" bestFit="1" customWidth="1"/>
    <col min="10" max="10" width="9.54296875" bestFit="1" customWidth="1"/>
    <col min="11" max="11" width="2.54296875" customWidth="1"/>
    <col min="12" max="12" width="8.7265625" bestFit="1" customWidth="1"/>
    <col min="13" max="13" width="9.54296875" bestFit="1" customWidth="1"/>
    <col min="14" max="14" width="2.54296875" customWidth="1"/>
    <col min="15" max="15" width="10.453125" bestFit="1" customWidth="1"/>
    <col min="16" max="16" width="9.54296875" bestFit="1" customWidth="1"/>
    <col min="17" max="17" width="2.54296875" customWidth="1"/>
    <col min="18" max="18" width="12.453125" bestFit="1" customWidth="1"/>
    <col min="19" max="19" width="9.54296875" bestFit="1" customWidth="1"/>
    <col min="20" max="20" width="2.54296875" customWidth="1"/>
    <col min="21" max="21" width="9.26953125" bestFit="1" customWidth="1"/>
    <col min="22" max="22" width="9.54296875" bestFit="1" customWidth="1"/>
    <col min="23" max="23" width="2.54296875" customWidth="1"/>
    <col min="24" max="24" width="16.7265625" bestFit="1" customWidth="1"/>
    <col min="25" max="25" width="9.54296875" bestFit="1" customWidth="1"/>
    <col min="26" max="26" width="2.54296875" bestFit="1" customWidth="1"/>
    <col min="27" max="27" width="16.1796875" bestFit="1" customWidth="1"/>
    <col min="28" max="28" width="9.54296875" bestFit="1" customWidth="1"/>
    <col min="29" max="1025" width="11.453125"/>
  </cols>
  <sheetData>
    <row r="2" spans="2:28" ht="38" thickBot="1" x14ac:dyDescent="0.3">
      <c r="B2" s="25" t="s">
        <v>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0</v>
      </c>
      <c r="K14" s="17" t="s">
        <v>33</v>
      </c>
      <c r="L14" s="18"/>
      <c r="M14" s="9">
        <f>SUM(M5:M13)</f>
        <v>0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0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0</v>
      </c>
      <c r="Z14" s="17" t="s">
        <v>33</v>
      </c>
      <c r="AA14" s="18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23" priority="1" operator="lessThan">
      <formula>0</formula>
    </cfRule>
    <cfRule type="cellIs" dxfId="22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4.453125" bestFit="1" customWidth="1"/>
    <col min="4" max="4" width="19.7265625" bestFit="1" customWidth="1"/>
    <col min="5" max="5" width="2.54296875" customWidth="1"/>
    <col min="6" max="6" width="8.5429687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bestFit="1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9.1796875" bestFit="1" customWidth="1"/>
    <col min="29" max="1025" width="11.453125"/>
  </cols>
  <sheetData>
    <row r="2" spans="2:28" ht="38" thickBot="1" x14ac:dyDescent="0.3">
      <c r="B2" s="25" t="s">
        <v>49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0</v>
      </c>
      <c r="K14" s="17" t="s">
        <v>33</v>
      </c>
      <c r="L14" s="18"/>
      <c r="M14" s="9">
        <f>SUM(M5:M13)</f>
        <v>0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0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0</v>
      </c>
      <c r="Z14" s="17" t="s">
        <v>33</v>
      </c>
      <c r="AA14" s="18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9" priority="1" operator="lessThan">
      <formula>0</formula>
    </cfRule>
    <cfRule type="cellIs" dxfId="8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B20"/>
  <sheetViews>
    <sheetView tabSelected="1" zoomScale="55" zoomScaleNormal="55" zoomScalePageLayoutView="60" workbookViewId="0">
      <selection activeCell="F10" sqref="F10"/>
    </sheetView>
  </sheetViews>
  <sheetFormatPr defaultRowHeight="12.5" x14ac:dyDescent="0.25"/>
  <cols>
    <col min="2" max="2" width="2.26953125" bestFit="1" customWidth="1"/>
    <col min="3" max="3" width="23.6328125" bestFit="1" customWidth="1"/>
    <col min="4" max="4" width="18.453125" bestFit="1" customWidth="1"/>
    <col min="5" max="5" width="2.26953125" bestFit="1" customWidth="1"/>
    <col min="6" max="6" width="9.6328125" bestFit="1" customWidth="1"/>
    <col min="7" max="7" width="8.54296875" bestFit="1" customWidth="1"/>
    <col min="8" max="8" width="2.26953125" bestFit="1" customWidth="1"/>
    <col min="9" max="9" width="10.1796875" bestFit="1" customWidth="1"/>
    <col min="10" max="10" width="10.90625" bestFit="1" customWidth="1"/>
    <col min="11" max="11" width="2.26953125" bestFit="1" customWidth="1"/>
    <col min="12" max="12" width="8.08984375" bestFit="1" customWidth="1"/>
    <col min="13" max="13" width="10.90625" bestFit="1" customWidth="1"/>
    <col min="14" max="14" width="2.26953125" bestFit="1" customWidth="1"/>
    <col min="15" max="15" width="9.54296875" bestFit="1" customWidth="1"/>
    <col min="16" max="16" width="8.54296875" bestFit="1" customWidth="1"/>
    <col min="17" max="17" width="2.26953125" bestFit="1" customWidth="1"/>
    <col min="18" max="18" width="11.36328125" bestFit="1" customWidth="1"/>
    <col min="19" max="19" width="8.54296875" bestFit="1" customWidth="1"/>
    <col min="20" max="20" width="2.26953125" bestFit="1" customWidth="1"/>
    <col min="21" max="21" width="8.453125" bestFit="1" customWidth="1"/>
    <col min="22" max="22" width="8.54296875" bestFit="1" customWidth="1"/>
    <col min="23" max="23" width="2.26953125" bestFit="1" customWidth="1"/>
    <col min="24" max="24" width="15.08984375" bestFit="1" customWidth="1"/>
    <col min="25" max="25" width="12.7265625" bestFit="1" customWidth="1"/>
    <col min="26" max="26" width="2.26953125" bestFit="1" customWidth="1"/>
    <col min="27" max="27" width="14.54296875" bestFit="1" customWidth="1"/>
    <col min="28" max="28" width="10.90625" bestFit="1" customWidth="1"/>
  </cols>
  <sheetData>
    <row r="2" spans="2:28" ht="38" thickBot="1" x14ac:dyDescent="0.3">
      <c r="B2" s="25" t="s">
        <v>50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100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f>48.5+10+8+10+10+23</f>
        <v>109.5</v>
      </c>
      <c r="K5" s="10">
        <v>1</v>
      </c>
      <c r="L5" s="10">
        <v>99</v>
      </c>
      <c r="M5" s="9">
        <f>92.6+5.5</f>
        <v>98.1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186.5</v>
      </c>
    </row>
    <row r="6" spans="2:28" ht="15.5" x14ac:dyDescent="0.35">
      <c r="B6" s="10">
        <v>2</v>
      </c>
      <c r="C6" s="10" t="s">
        <v>19</v>
      </c>
      <c r="D6" s="9">
        <v>100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f>7.18+12.38</f>
        <v>19.560000000000002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98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f>33.5+2.5+3.34</f>
        <v>39.340000000000003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f>136</f>
        <v>136</v>
      </c>
      <c r="Z7" s="10">
        <v>3</v>
      </c>
      <c r="AA7" s="10" t="s">
        <v>54</v>
      </c>
      <c r="AB7" s="9">
        <v>269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 t="s">
        <v>70</v>
      </c>
      <c r="G8" s="9">
        <v>0</v>
      </c>
      <c r="H8" s="10">
        <v>4</v>
      </c>
      <c r="I8" s="10" t="s">
        <v>65</v>
      </c>
      <c r="J8" s="9">
        <f>112-10-12-5.9-14.5-7-2.99+4+2+6+8</f>
        <v>79.609999999999985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 t="s">
        <v>68</v>
      </c>
      <c r="S8" s="9">
        <f>2</f>
        <v>2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 t="s">
        <v>66</v>
      </c>
      <c r="AB8" s="9">
        <v>300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 t="s">
        <v>71</v>
      </c>
      <c r="G9" s="9">
        <v>0</v>
      </c>
      <c r="H9" s="10">
        <v>5</v>
      </c>
      <c r="I9" s="10" t="s">
        <v>69</v>
      </c>
      <c r="J9" s="9">
        <f>20</f>
        <v>20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44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200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248.45</v>
      </c>
      <c r="K14" s="17" t="s">
        <v>33</v>
      </c>
      <c r="L14" s="18"/>
      <c r="M14" s="9">
        <f>SUM(M5:M13)</f>
        <v>117.66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2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136</v>
      </c>
      <c r="Z14" s="17" t="s">
        <v>33</v>
      </c>
      <c r="AA14" s="18"/>
      <c r="AB14" s="9">
        <f>SUM(AB5:AB13)</f>
        <v>853.5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f>1253+98+34-8+72+4+136</f>
        <v>1589</v>
      </c>
    </row>
    <row r="19" spans="3:4" ht="19" x14ac:dyDescent="0.4">
      <c r="C19" s="4" t="s">
        <v>57</v>
      </c>
      <c r="D19" s="13">
        <f>SUM(D14,G14,J14,M14,P14,S14,V14,Y14,AB14)</f>
        <v>1557.6100000000001</v>
      </c>
    </row>
    <row r="20" spans="3:4" ht="19" x14ac:dyDescent="0.4">
      <c r="C20" s="4" t="s">
        <v>33</v>
      </c>
      <c r="D20" s="12">
        <f>(D18-D19)</f>
        <v>31.389999999999873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7" priority="1" operator="lessThan">
      <formula>0</formula>
    </cfRule>
    <cfRule type="cellIs" dxfId="6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12"/>
  <sheetViews>
    <sheetView zoomScaleNormal="10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5.1796875" bestFit="1" customWidth="1"/>
    <col min="3" max="3" width="15" bestFit="1" customWidth="1"/>
    <col min="4" max="4" width="19" bestFit="1" customWidth="1"/>
    <col min="5" max="5" width="25.453125" bestFit="1" customWidth="1"/>
    <col min="6" max="6" width="28.26953125" bestFit="1" customWidth="1"/>
    <col min="7" max="7" width="16.453125" bestFit="1" customWidth="1"/>
    <col min="8" max="1025" width="11.453125"/>
  </cols>
  <sheetData>
    <row r="2" spans="2:7" s="2" customFormat="1" ht="35.5" thickBot="1" x14ac:dyDescent="0.75">
      <c r="B2" s="6" t="s">
        <v>36</v>
      </c>
      <c r="C2" s="6" t="s">
        <v>51</v>
      </c>
      <c r="D2" s="6" t="s">
        <v>52</v>
      </c>
      <c r="E2" s="6" t="s">
        <v>53</v>
      </c>
      <c r="F2" s="6" t="s">
        <v>40</v>
      </c>
      <c r="G2" s="6" t="s">
        <v>41</v>
      </c>
    </row>
    <row r="3" spans="2:7" ht="19" x14ac:dyDescent="0.4">
      <c r="B3" s="7" t="s">
        <v>1</v>
      </c>
      <c r="C3" s="8">
        <f>'Orçamento Julho'!D14</f>
        <v>0</v>
      </c>
      <c r="D3" s="8">
        <f>'Orçamento Agosto'!D14</f>
        <v>0</v>
      </c>
      <c r="E3" s="8">
        <f>'Orçamento Setembro'!D14</f>
        <v>200</v>
      </c>
      <c r="F3" s="8">
        <f>SUM(C3:E3)</f>
        <v>200</v>
      </c>
      <c r="G3" s="8">
        <f t="shared" ref="G3:G11" si="0">AVERAGE(C3:E3)</f>
        <v>66.666666666666671</v>
      </c>
    </row>
    <row r="4" spans="2:7" ht="19" x14ac:dyDescent="0.4">
      <c r="B4" s="4" t="s">
        <v>2</v>
      </c>
      <c r="C4" s="3">
        <f>'Orçamento Julho'!G14</f>
        <v>0</v>
      </c>
      <c r="D4" s="3">
        <f>'Orçamento Agosto'!G14</f>
        <v>0</v>
      </c>
      <c r="E4" s="3">
        <f>'Orçamento Setembro'!G14</f>
        <v>0</v>
      </c>
      <c r="F4" s="3">
        <f>SUM(C4:E4)</f>
        <v>0</v>
      </c>
      <c r="G4" s="3">
        <f t="shared" si="0"/>
        <v>0</v>
      </c>
    </row>
    <row r="5" spans="2:7" ht="19" x14ac:dyDescent="0.4">
      <c r="B5" s="4" t="s">
        <v>3</v>
      </c>
      <c r="C5" s="3">
        <f>'Orçamento Julho'!J14</f>
        <v>0</v>
      </c>
      <c r="D5" s="3">
        <f>'Orçamento Agosto'!J14</f>
        <v>0</v>
      </c>
      <c r="E5" s="3">
        <f>'Orçamento Setembro'!J14</f>
        <v>248.45</v>
      </c>
      <c r="F5" s="3">
        <f>SUM(C5:E5)</f>
        <v>248.45</v>
      </c>
      <c r="G5" s="3">
        <f t="shared" si="0"/>
        <v>82.816666666666663</v>
      </c>
    </row>
    <row r="6" spans="2:7" ht="19" x14ac:dyDescent="0.4">
      <c r="B6" s="4" t="s">
        <v>4</v>
      </c>
      <c r="C6" s="3">
        <f>'Orçamento Julho'!M14</f>
        <v>0</v>
      </c>
      <c r="D6" s="3">
        <f>'Orçamento Agosto'!M14</f>
        <v>0</v>
      </c>
      <c r="E6" s="3">
        <f>'Orçamento Setembro'!M14</f>
        <v>117.66</v>
      </c>
      <c r="F6" s="3">
        <f t="shared" ref="F6:F11" si="1">SUM(C6:E6)</f>
        <v>117.66</v>
      </c>
      <c r="G6" s="3">
        <f t="shared" si="0"/>
        <v>39.22</v>
      </c>
    </row>
    <row r="7" spans="2:7" ht="19" x14ac:dyDescent="0.4">
      <c r="B7" s="4" t="s">
        <v>5</v>
      </c>
      <c r="C7" s="3">
        <f>'Orçamento Julho'!P14</f>
        <v>0</v>
      </c>
      <c r="D7" s="3">
        <f>'Orçamento Agosto'!P14</f>
        <v>0</v>
      </c>
      <c r="E7" s="3">
        <f>'Orçamento Setembro'!P14</f>
        <v>0</v>
      </c>
      <c r="F7" s="3">
        <f t="shared" si="1"/>
        <v>0</v>
      </c>
      <c r="G7" s="3">
        <f t="shared" si="0"/>
        <v>0</v>
      </c>
    </row>
    <row r="8" spans="2:7" ht="19" x14ac:dyDescent="0.4">
      <c r="B8" s="4" t="s">
        <v>6</v>
      </c>
      <c r="C8" s="3">
        <f>'Orçamento Julho'!S14</f>
        <v>0</v>
      </c>
      <c r="D8" s="3">
        <f>'Orçamento Agosto'!S14</f>
        <v>0</v>
      </c>
      <c r="E8" s="3">
        <f>'Orçamento Setembro'!S14</f>
        <v>2</v>
      </c>
      <c r="F8" s="3">
        <f t="shared" si="1"/>
        <v>2</v>
      </c>
      <c r="G8" s="3">
        <f t="shared" si="0"/>
        <v>0.66666666666666663</v>
      </c>
    </row>
    <row r="9" spans="2:7" ht="19" x14ac:dyDescent="0.4">
      <c r="B9" s="4" t="s">
        <v>7</v>
      </c>
      <c r="C9" s="3">
        <f>'Orçamento Julho'!V14</f>
        <v>0</v>
      </c>
      <c r="D9" s="3">
        <f>'Orçamento Agosto'!V14</f>
        <v>0</v>
      </c>
      <c r="E9" s="3">
        <f>'Orçamento Setembro'!V14</f>
        <v>0</v>
      </c>
      <c r="F9" s="3">
        <f t="shared" si="1"/>
        <v>0</v>
      </c>
      <c r="G9" s="3">
        <f t="shared" si="0"/>
        <v>0</v>
      </c>
    </row>
    <row r="10" spans="2:7" ht="19" x14ac:dyDescent="0.4">
      <c r="B10" s="4" t="s">
        <v>8</v>
      </c>
      <c r="C10" s="3">
        <f>'Orçamento Julho'!Y14</f>
        <v>0</v>
      </c>
      <c r="D10" s="3">
        <f>'Orçamento Agosto'!Y14</f>
        <v>0</v>
      </c>
      <c r="E10" s="3">
        <f>'Orçamento Setembro'!Y14</f>
        <v>136</v>
      </c>
      <c r="F10" s="3">
        <f t="shared" si="1"/>
        <v>136</v>
      </c>
      <c r="G10" s="3">
        <f t="shared" si="0"/>
        <v>45.333333333333336</v>
      </c>
    </row>
    <row r="11" spans="2:7" ht="19" x14ac:dyDescent="0.4">
      <c r="B11" s="4" t="s">
        <v>9</v>
      </c>
      <c r="C11" s="3">
        <f>'Orçamento Julho'!AB14</f>
        <v>0</v>
      </c>
      <c r="D11" s="3">
        <f>'Orçamento Agosto'!AB14</f>
        <v>0</v>
      </c>
      <c r="E11" s="3">
        <f>'Orçamento Setembro'!AB14</f>
        <v>853.5</v>
      </c>
      <c r="F11" s="3">
        <f t="shared" si="1"/>
        <v>853.5</v>
      </c>
      <c r="G11" s="3">
        <f t="shared" si="0"/>
        <v>284.5</v>
      </c>
    </row>
    <row r="12" spans="2:7" ht="25" x14ac:dyDescent="0.5">
      <c r="B12" s="5" t="s">
        <v>40</v>
      </c>
      <c r="C12" s="3">
        <f>SUM(C3:C11)</f>
        <v>0</v>
      </c>
      <c r="D12" s="3">
        <f>SUM(D3:D11)</f>
        <v>0</v>
      </c>
      <c r="E12" s="3">
        <f>SUM(E3:E11)</f>
        <v>1557.6100000000001</v>
      </c>
      <c r="F12" s="3">
        <f>SUM(F3:F11)</f>
        <v>1557.6100000000001</v>
      </c>
      <c r="G12" s="3">
        <f>SUM(G3:G11)</f>
        <v>519.20333333333338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7523-7B3C-4044-BDEF-EB8B44567E61}">
  <dimension ref="B2:AB20"/>
  <sheetViews>
    <sheetView zoomScale="55" zoomScaleNormal="55" zoomScalePageLayoutView="60" workbookViewId="0">
      <selection activeCell="D20" sqref="D20"/>
    </sheetView>
  </sheetViews>
  <sheetFormatPr defaultRowHeight="12.5" x14ac:dyDescent="0.25"/>
  <cols>
    <col min="2" max="2" width="2.54296875" bestFit="1" customWidth="1"/>
    <col min="3" max="3" width="24.453125" bestFit="1" customWidth="1"/>
    <col min="4" max="4" width="17.1796875" bestFit="1" customWidth="1"/>
    <col min="5" max="5" width="2.54296875" customWidth="1"/>
    <col min="6" max="6" width="10.45312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bestFit="1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11.7265625" bestFit="1" customWidth="1"/>
  </cols>
  <sheetData>
    <row r="2" spans="2:28" ht="38" thickBot="1" x14ac:dyDescent="0.3">
      <c r="B2" s="25" t="s">
        <v>58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100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f>98.29+7+50</f>
        <v>155.29000000000002</v>
      </c>
    </row>
    <row r="6" spans="2:28" ht="15.5" x14ac:dyDescent="0.35">
      <c r="B6" s="10">
        <v>2</v>
      </c>
      <c r="C6" s="10" t="s">
        <v>19</v>
      </c>
      <c r="D6" s="9">
        <v>100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f>92.59+4.9+8</f>
        <v>105.49000000000001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 t="s">
        <v>54</v>
      </c>
      <c r="AB7" s="9">
        <v>309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 t="s">
        <v>70</v>
      </c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 t="s">
        <v>71</v>
      </c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200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0</v>
      </c>
      <c r="K14" s="17" t="s">
        <v>33</v>
      </c>
      <c r="L14" s="18"/>
      <c r="M14" s="9">
        <f>SUM(M5:M13)</f>
        <v>0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0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0</v>
      </c>
      <c r="Z14" s="17" t="s">
        <v>33</v>
      </c>
      <c r="AA14" s="18"/>
      <c r="AB14" s="9">
        <f>SUM(AB5:AB13)</f>
        <v>569.78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769.78</v>
      </c>
    </row>
    <row r="20" spans="3:4" ht="19" x14ac:dyDescent="0.4">
      <c r="C20" s="4" t="s">
        <v>33</v>
      </c>
      <c r="D20" s="12">
        <f>(D18-D19)</f>
        <v>-769.78</v>
      </c>
    </row>
  </sheetData>
  <mergeCells count="29">
    <mergeCell ref="K4:M4"/>
    <mergeCell ref="N4:P4"/>
    <mergeCell ref="Q4:S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W14:X14"/>
    <mergeCell ref="Z14:AA14"/>
    <mergeCell ref="C17:D17"/>
    <mergeCell ref="T4:V4"/>
    <mergeCell ref="W4:Y4"/>
    <mergeCell ref="Z4:AB4"/>
    <mergeCell ref="B14:C14"/>
    <mergeCell ref="E14:F14"/>
    <mergeCell ref="H14:I14"/>
    <mergeCell ref="K14:L14"/>
    <mergeCell ref="N14:O14"/>
    <mergeCell ref="Q14:R14"/>
    <mergeCell ref="T14:U14"/>
    <mergeCell ref="B4:D4"/>
    <mergeCell ref="E4:G4"/>
    <mergeCell ref="H4:J4"/>
  </mergeCells>
  <conditionalFormatting sqref="D20">
    <cfRule type="cellIs" dxfId="5" priority="1" operator="lessThan">
      <formula>0</formula>
    </cfRule>
    <cfRule type="cellIs" dxfId="4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18F-7315-48EB-9E19-494FEAFE519A}">
  <dimension ref="B2:AB20"/>
  <sheetViews>
    <sheetView zoomScale="55" zoomScaleNormal="55" zoomScalePageLayoutView="60" workbookViewId="0">
      <selection activeCell="AB7" sqref="AB7"/>
    </sheetView>
  </sheetViews>
  <sheetFormatPr defaultRowHeight="12.5" x14ac:dyDescent="0.25"/>
  <cols>
    <col min="2" max="2" width="2.54296875" bestFit="1" customWidth="1"/>
    <col min="3" max="3" width="24.453125" bestFit="1" customWidth="1"/>
    <col min="4" max="4" width="19.7265625" bestFit="1" customWidth="1"/>
    <col min="5" max="5" width="2.54296875" customWidth="1"/>
    <col min="6" max="6" width="8.5429687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bestFit="1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11.726562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11.7265625" bestFit="1" customWidth="1"/>
  </cols>
  <sheetData>
    <row r="2" spans="2:28" ht="38" thickBot="1" x14ac:dyDescent="0.3">
      <c r="B2" s="25" t="s">
        <v>59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100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100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f>92.59</f>
        <v>92.59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 t="s">
        <v>54</v>
      </c>
      <c r="AB7" s="9">
        <v>309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200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0</v>
      </c>
      <c r="K14" s="17" t="s">
        <v>33</v>
      </c>
      <c r="L14" s="18"/>
      <c r="M14" s="9">
        <f>SUM(M5:M13)</f>
        <v>0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0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0</v>
      </c>
      <c r="Z14" s="17" t="s">
        <v>33</v>
      </c>
      <c r="AA14" s="18"/>
      <c r="AB14" s="9">
        <f>SUM(AB5:AB13)</f>
        <v>401.59000000000003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601.59</v>
      </c>
    </row>
    <row r="20" spans="3:4" ht="19" x14ac:dyDescent="0.4">
      <c r="C20" s="4" t="s">
        <v>33</v>
      </c>
      <c r="D20" s="12">
        <f>(D18-D19)</f>
        <v>-601.59</v>
      </c>
    </row>
  </sheetData>
  <mergeCells count="29">
    <mergeCell ref="K4:M4"/>
    <mergeCell ref="N4:P4"/>
    <mergeCell ref="Q4:S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W14:X14"/>
    <mergeCell ref="Z14:AA14"/>
    <mergeCell ref="C17:D17"/>
    <mergeCell ref="T4:V4"/>
    <mergeCell ref="W4:Y4"/>
    <mergeCell ref="Z4:AB4"/>
    <mergeCell ref="B14:C14"/>
    <mergeCell ref="E14:F14"/>
    <mergeCell ref="H14:I14"/>
    <mergeCell ref="K14:L14"/>
    <mergeCell ref="N14:O14"/>
    <mergeCell ref="Q14:R14"/>
    <mergeCell ref="T14:U14"/>
    <mergeCell ref="B4:D4"/>
    <mergeCell ref="E4:G4"/>
    <mergeCell ref="H4:J4"/>
  </mergeCells>
  <conditionalFormatting sqref="D20">
    <cfRule type="cellIs" dxfId="3" priority="1" operator="lessThan">
      <formula>0</formula>
    </cfRule>
    <cfRule type="cellIs" dxfId="2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18163-ABA9-4820-926D-66781EA360EE}">
  <dimension ref="B2:AB20"/>
  <sheetViews>
    <sheetView zoomScale="55" zoomScaleNormal="55" zoomScalePageLayoutView="60" workbookViewId="0">
      <selection activeCell="D7" sqref="D7"/>
    </sheetView>
  </sheetViews>
  <sheetFormatPr defaultRowHeight="12.5" x14ac:dyDescent="0.25"/>
  <cols>
    <col min="2" max="2" width="2.54296875" bestFit="1" customWidth="1"/>
    <col min="3" max="3" width="24.453125" bestFit="1" customWidth="1"/>
    <col min="4" max="4" width="19.7265625" bestFit="1" customWidth="1"/>
    <col min="5" max="5" width="2.54296875" customWidth="1"/>
    <col min="6" max="6" width="8.5429687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bestFit="1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11.7265625" bestFit="1" customWidth="1"/>
  </cols>
  <sheetData>
    <row r="2" spans="2:28" ht="38" thickBot="1" x14ac:dyDescent="0.3">
      <c r="B2" s="25" t="s">
        <v>63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7"/>
    </row>
    <row r="3" spans="2:28" s="1" customFormat="1" ht="19" x14ac:dyDescent="0.4">
      <c r="B3" s="28" t="s">
        <v>1</v>
      </c>
      <c r="C3" s="29"/>
      <c r="D3" s="30"/>
      <c r="E3" s="31" t="s">
        <v>2</v>
      </c>
      <c r="F3" s="32"/>
      <c r="G3" s="33"/>
      <c r="H3" s="31" t="s">
        <v>3</v>
      </c>
      <c r="I3" s="32"/>
      <c r="J3" s="33"/>
      <c r="K3" s="31" t="s">
        <v>4</v>
      </c>
      <c r="L3" s="32"/>
      <c r="M3" s="33"/>
      <c r="N3" s="31" t="s">
        <v>5</v>
      </c>
      <c r="O3" s="32"/>
      <c r="P3" s="33"/>
      <c r="Q3" s="31" t="s">
        <v>6</v>
      </c>
      <c r="R3" s="32"/>
      <c r="S3" s="33"/>
      <c r="T3" s="31" t="s">
        <v>7</v>
      </c>
      <c r="U3" s="32"/>
      <c r="V3" s="33"/>
      <c r="W3" s="31" t="s">
        <v>8</v>
      </c>
      <c r="X3" s="32"/>
      <c r="Y3" s="33"/>
      <c r="Z3" s="31" t="s">
        <v>9</v>
      </c>
      <c r="AA3" s="32"/>
      <c r="AB3" s="33"/>
    </row>
    <row r="4" spans="2:28" s="1" customFormat="1" ht="19" x14ac:dyDescent="0.4">
      <c r="B4" s="19" t="s">
        <v>10</v>
      </c>
      <c r="C4" s="20"/>
      <c r="D4" s="21"/>
      <c r="E4" s="22" t="s">
        <v>10</v>
      </c>
      <c r="F4" s="23"/>
      <c r="G4" s="24"/>
      <c r="H4" s="22" t="s">
        <v>10</v>
      </c>
      <c r="I4" s="23"/>
      <c r="J4" s="24"/>
      <c r="K4" s="22" t="s">
        <v>10</v>
      </c>
      <c r="L4" s="23"/>
      <c r="M4" s="24"/>
      <c r="N4" s="22" t="s">
        <v>10</v>
      </c>
      <c r="O4" s="23"/>
      <c r="P4" s="24"/>
      <c r="Q4" s="22" t="s">
        <v>10</v>
      </c>
      <c r="R4" s="23"/>
      <c r="S4" s="24"/>
      <c r="T4" s="22" t="s">
        <v>10</v>
      </c>
      <c r="U4" s="23"/>
      <c r="V4" s="24"/>
      <c r="W4" s="22" t="s">
        <v>10</v>
      </c>
      <c r="X4" s="23"/>
      <c r="Y4" s="24"/>
      <c r="Z4" s="22" t="s">
        <v>10</v>
      </c>
      <c r="AA4" s="23"/>
      <c r="AB4" s="24"/>
    </row>
    <row r="5" spans="2:28" ht="15.5" x14ac:dyDescent="0.35">
      <c r="B5" s="10">
        <v>1</v>
      </c>
      <c r="C5" s="10" t="s">
        <v>11</v>
      </c>
      <c r="D5" s="9">
        <v>100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100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 t="s">
        <v>54</v>
      </c>
      <c r="AB7" s="9">
        <v>309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17" t="s">
        <v>33</v>
      </c>
      <c r="C14" s="18"/>
      <c r="D14" s="9">
        <f>SUM(D5:D13)</f>
        <v>200</v>
      </c>
      <c r="E14" s="17" t="s">
        <v>33</v>
      </c>
      <c r="F14" s="18"/>
      <c r="G14" s="9">
        <f>SUM(G5:G13)</f>
        <v>0</v>
      </c>
      <c r="H14" s="17" t="s">
        <v>33</v>
      </c>
      <c r="I14" s="18"/>
      <c r="J14" s="9">
        <f>SUM(J5:J13)</f>
        <v>0</v>
      </c>
      <c r="K14" s="17" t="s">
        <v>33</v>
      </c>
      <c r="L14" s="18"/>
      <c r="M14" s="9">
        <f>SUM(M5:M13)</f>
        <v>0</v>
      </c>
      <c r="N14" s="17" t="s">
        <v>33</v>
      </c>
      <c r="O14" s="18"/>
      <c r="P14" s="9">
        <f>SUM(P5:P13)</f>
        <v>0</v>
      </c>
      <c r="Q14" s="17" t="s">
        <v>33</v>
      </c>
      <c r="R14" s="18"/>
      <c r="S14" s="9">
        <f>SUM(S5:S13)</f>
        <v>0</v>
      </c>
      <c r="T14" s="17" t="s">
        <v>33</v>
      </c>
      <c r="U14" s="18"/>
      <c r="V14" s="9">
        <f>SUM(V5:V13)</f>
        <v>0</v>
      </c>
      <c r="W14" s="17" t="s">
        <v>33</v>
      </c>
      <c r="X14" s="18"/>
      <c r="Y14" s="9">
        <f>SUM(Y5:Y13)</f>
        <v>0</v>
      </c>
      <c r="Z14" s="17" t="s">
        <v>33</v>
      </c>
      <c r="AA14" s="18"/>
      <c r="AB14" s="9">
        <f>SUM(AB5:AB13)</f>
        <v>309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509</v>
      </c>
    </row>
    <row r="20" spans="3:4" ht="19" x14ac:dyDescent="0.4">
      <c r="C20" s="4" t="s">
        <v>33</v>
      </c>
      <c r="D20" s="12">
        <f>(D18-D19)</f>
        <v>-509</v>
      </c>
    </row>
  </sheetData>
  <mergeCells count="29">
    <mergeCell ref="K4:M4"/>
    <mergeCell ref="N4:P4"/>
    <mergeCell ref="Q4:S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W14:X14"/>
    <mergeCell ref="Z14:AA14"/>
    <mergeCell ref="C17:D17"/>
    <mergeCell ref="T4:V4"/>
    <mergeCell ref="W4:Y4"/>
    <mergeCell ref="Z4:AB4"/>
    <mergeCell ref="B14:C14"/>
    <mergeCell ref="E14:F14"/>
    <mergeCell ref="H14:I14"/>
    <mergeCell ref="K14:L14"/>
    <mergeCell ref="N14:O14"/>
    <mergeCell ref="Q14:R14"/>
    <mergeCell ref="T14:U14"/>
    <mergeCell ref="B4:D4"/>
    <mergeCell ref="E4:G4"/>
    <mergeCell ref="H4:J4"/>
  </mergeCells>
  <conditionalFormatting sqref="D20">
    <cfRule type="cellIs" dxfId="1" priority="1" operator="lessThan">
      <formula>0</formula>
    </cfRule>
    <cfRule type="cellIs" dxfId="0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2C51-ED91-476F-8744-4C0A86E3CF09}">
  <dimension ref="B2:G12"/>
  <sheetViews>
    <sheetView zoomScaleNormal="100" zoomScalePageLayoutView="60" workbookViewId="0">
      <selection activeCell="G25" sqref="G25"/>
    </sheetView>
  </sheetViews>
  <sheetFormatPr defaultRowHeight="12.5" x14ac:dyDescent="0.25"/>
  <cols>
    <col min="2" max="2" width="25.1796875" bestFit="1" customWidth="1"/>
    <col min="3" max="3" width="21.7265625" bestFit="1" customWidth="1"/>
    <col min="4" max="5" width="27" bestFit="1" customWidth="1"/>
    <col min="6" max="6" width="28.26953125" bestFit="1" customWidth="1"/>
    <col min="7" max="7" width="16.453125" bestFit="1" customWidth="1"/>
  </cols>
  <sheetData>
    <row r="2" spans="2:7" s="2" customFormat="1" ht="35.5" thickBot="1" x14ac:dyDescent="0.75">
      <c r="B2" s="6" t="s">
        <v>36</v>
      </c>
      <c r="C2" s="6" t="s">
        <v>60</v>
      </c>
      <c r="D2" s="6" t="s">
        <v>61</v>
      </c>
      <c r="E2" s="6" t="s">
        <v>62</v>
      </c>
      <c r="F2" s="6" t="s">
        <v>40</v>
      </c>
      <c r="G2" s="6" t="s">
        <v>41</v>
      </c>
    </row>
    <row r="3" spans="2:7" ht="19" x14ac:dyDescent="0.4">
      <c r="B3" s="7" t="s">
        <v>1</v>
      </c>
      <c r="C3" s="8">
        <f>'Orçamento Outubro'!D14</f>
        <v>200</v>
      </c>
      <c r="D3" s="8">
        <f>'Orçamento Novembro'!D14</f>
        <v>200</v>
      </c>
      <c r="E3" s="8">
        <f>'Orçamento Dezembro'!D14</f>
        <v>200</v>
      </c>
      <c r="F3" s="8">
        <f>SUM(C3:E3)</f>
        <v>600</v>
      </c>
      <c r="G3" s="8">
        <f t="shared" ref="G3:G11" si="0">AVERAGE(C3:E3)</f>
        <v>200</v>
      </c>
    </row>
    <row r="4" spans="2:7" ht="19" x14ac:dyDescent="0.4">
      <c r="B4" s="4" t="s">
        <v>2</v>
      </c>
      <c r="C4" s="3">
        <f>'Orçamento Outubro'!G14</f>
        <v>0</v>
      </c>
      <c r="D4" s="3">
        <f>'Orçamento Novembro'!G14</f>
        <v>0</v>
      </c>
      <c r="E4" s="3">
        <f>'Orçamento Dezembro'!G14</f>
        <v>0</v>
      </c>
      <c r="F4" s="3">
        <f>SUM(C4:E4)</f>
        <v>0</v>
      </c>
      <c r="G4" s="3">
        <f t="shared" si="0"/>
        <v>0</v>
      </c>
    </row>
    <row r="5" spans="2:7" ht="19" x14ac:dyDescent="0.4">
      <c r="B5" s="4" t="s">
        <v>3</v>
      </c>
      <c r="C5" s="3">
        <f>'Orçamento Outubro'!J14</f>
        <v>0</v>
      </c>
      <c r="D5" s="3">
        <f>'Orçamento Novembro'!J14</f>
        <v>0</v>
      </c>
      <c r="E5" s="3">
        <f>'Orçamento Dezembro'!J14</f>
        <v>0</v>
      </c>
      <c r="F5" s="3">
        <f>SUM(C5:E5)</f>
        <v>0</v>
      </c>
      <c r="G5" s="3">
        <f t="shared" si="0"/>
        <v>0</v>
      </c>
    </row>
    <row r="6" spans="2:7" ht="19" x14ac:dyDescent="0.4">
      <c r="B6" s="4" t="s">
        <v>4</v>
      </c>
      <c r="C6" s="3">
        <f>'Orçamento Outubro'!M14</f>
        <v>0</v>
      </c>
      <c r="D6" s="3">
        <f>'Orçamento Novembro'!M14</f>
        <v>0</v>
      </c>
      <c r="E6" s="3">
        <f>'Orçamento Dezembro'!M14</f>
        <v>0</v>
      </c>
      <c r="F6" s="3">
        <f t="shared" ref="F6:F11" si="1">SUM(C6:E6)</f>
        <v>0</v>
      </c>
      <c r="G6" s="3">
        <f t="shared" si="0"/>
        <v>0</v>
      </c>
    </row>
    <row r="7" spans="2:7" ht="19" x14ac:dyDescent="0.4">
      <c r="B7" s="4" t="s">
        <v>5</v>
      </c>
      <c r="C7" s="3">
        <f>'Orçamento Outubro'!P14</f>
        <v>0</v>
      </c>
      <c r="D7" s="3">
        <f>'Orçamento Novembro'!P14</f>
        <v>0</v>
      </c>
      <c r="E7" s="3">
        <f>'Orçamento Dezembro'!P14</f>
        <v>0</v>
      </c>
      <c r="F7" s="3">
        <f t="shared" si="1"/>
        <v>0</v>
      </c>
      <c r="G7" s="3">
        <f t="shared" si="0"/>
        <v>0</v>
      </c>
    </row>
    <row r="8" spans="2:7" ht="19" x14ac:dyDescent="0.4">
      <c r="B8" s="4" t="s">
        <v>6</v>
      </c>
      <c r="C8" s="3">
        <f>'Orçamento Outubro'!S14</f>
        <v>0</v>
      </c>
      <c r="D8" s="3">
        <f>'Orçamento Novembro'!S14</f>
        <v>0</v>
      </c>
      <c r="E8" s="3">
        <f>'Orçamento Dezembro'!S14</f>
        <v>0</v>
      </c>
      <c r="F8" s="3">
        <f t="shared" si="1"/>
        <v>0</v>
      </c>
      <c r="G8" s="3">
        <f t="shared" si="0"/>
        <v>0</v>
      </c>
    </row>
    <row r="9" spans="2:7" ht="19" x14ac:dyDescent="0.4">
      <c r="B9" s="4" t="s">
        <v>7</v>
      </c>
      <c r="C9" s="3">
        <f>'Orçamento Outubro'!V14</f>
        <v>0</v>
      </c>
      <c r="D9" s="3">
        <f>'Orçamento Novembro'!V14</f>
        <v>0</v>
      </c>
      <c r="E9" s="3">
        <f>'Orçamento Dezembro'!V14</f>
        <v>0</v>
      </c>
      <c r="F9" s="3">
        <f t="shared" si="1"/>
        <v>0</v>
      </c>
      <c r="G9" s="3">
        <f t="shared" si="0"/>
        <v>0</v>
      </c>
    </row>
    <row r="10" spans="2:7" ht="19" x14ac:dyDescent="0.4">
      <c r="B10" s="4" t="s">
        <v>8</v>
      </c>
      <c r="C10" s="3">
        <f>'Orçamento Outubro'!Y14</f>
        <v>0</v>
      </c>
      <c r="D10" s="3">
        <f>'Orçamento Novembro'!Y14</f>
        <v>0</v>
      </c>
      <c r="E10" s="3">
        <f>'Orçamento Dezembro'!Y14</f>
        <v>0</v>
      </c>
      <c r="F10" s="3">
        <f t="shared" si="1"/>
        <v>0</v>
      </c>
      <c r="G10" s="3">
        <f t="shared" si="0"/>
        <v>0</v>
      </c>
    </row>
    <row r="11" spans="2:7" ht="19" x14ac:dyDescent="0.4">
      <c r="B11" s="4" t="s">
        <v>9</v>
      </c>
      <c r="C11" s="3">
        <f>'Orçamento Outubro'!AB14</f>
        <v>569.78</v>
      </c>
      <c r="D11" s="3">
        <f>'Orçamento Novembro'!AB14</f>
        <v>401.59000000000003</v>
      </c>
      <c r="E11" s="3">
        <f>'Orçamento Dezembro'!AB14</f>
        <v>309</v>
      </c>
      <c r="F11" s="3">
        <f t="shared" si="1"/>
        <v>1280.3699999999999</v>
      </c>
      <c r="G11" s="3">
        <f t="shared" si="0"/>
        <v>426.78999999999996</v>
      </c>
    </row>
    <row r="12" spans="2:7" ht="25" x14ac:dyDescent="0.5">
      <c r="B12" s="5" t="s">
        <v>40</v>
      </c>
      <c r="C12" s="3">
        <f>SUM(C3:C11)</f>
        <v>769.78</v>
      </c>
      <c r="D12" s="3">
        <f>SUM(D3:D11)</f>
        <v>601.59</v>
      </c>
      <c r="E12" s="3">
        <f>SUM(E3:E11)</f>
        <v>509</v>
      </c>
      <c r="F12" s="3">
        <f>SUM(F3:F11)</f>
        <v>1880.37</v>
      </c>
      <c r="G12" s="3">
        <f>SUM(G3:G11)</f>
        <v>626.79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B20"/>
  <sheetViews>
    <sheetView zoomScale="85" zoomScaleNormal="85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4.453125" bestFit="1" customWidth="1"/>
    <col min="4" max="4" width="19.7265625" bestFit="1" customWidth="1"/>
    <col min="5" max="5" width="2.54296875" bestFit="1" customWidth="1"/>
    <col min="6" max="6" width="8.54296875" bestFit="1" customWidth="1"/>
    <col min="7" max="7" width="12.26953125" bestFit="1" customWidth="1"/>
    <col min="8" max="8" width="2.54296875" customWidth="1"/>
    <col min="9" max="9" width="11.269531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9.1796875" bestFit="1" customWidth="1"/>
    <col min="29" max="1025" width="11.453125"/>
  </cols>
  <sheetData>
    <row r="2" spans="2:28" ht="38" thickBot="1" x14ac:dyDescent="0.3">
      <c r="B2" s="37" t="s">
        <v>34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0" t="s">
        <v>1</v>
      </c>
      <c r="C3" s="40"/>
      <c r="D3" s="40"/>
      <c r="E3" s="41" t="s">
        <v>2</v>
      </c>
      <c r="F3" s="41"/>
      <c r="G3" s="41"/>
      <c r="H3" s="41" t="s">
        <v>3</v>
      </c>
      <c r="I3" s="41"/>
      <c r="J3" s="41"/>
      <c r="K3" s="41" t="s">
        <v>4</v>
      </c>
      <c r="L3" s="41"/>
      <c r="M3" s="41"/>
      <c r="N3" s="41" t="s">
        <v>5</v>
      </c>
      <c r="O3" s="41"/>
      <c r="P3" s="41"/>
      <c r="Q3" s="41" t="s">
        <v>6</v>
      </c>
      <c r="R3" s="41"/>
      <c r="S3" s="41"/>
      <c r="T3" s="41" t="s">
        <v>7</v>
      </c>
      <c r="U3" s="41"/>
      <c r="V3" s="41"/>
      <c r="W3" s="41" t="s">
        <v>8</v>
      </c>
      <c r="X3" s="41"/>
      <c r="Y3" s="41"/>
      <c r="Z3" s="41" t="s">
        <v>9</v>
      </c>
      <c r="AA3" s="41"/>
      <c r="AB3" s="41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SUM(D14,G14,P14,S14,V14,Y14,AB14,J14,M14)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21" priority="1" operator="lessThan">
      <formula>0</formula>
    </cfRule>
    <cfRule type="cellIs" dxfId="20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B20"/>
  <sheetViews>
    <sheetView zoomScale="85" zoomScaleNormal="85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6.453125" bestFit="1" customWidth="1"/>
    <col min="4" max="4" width="19.1796875" bestFit="1" customWidth="1"/>
    <col min="5" max="5" width="2.54296875" bestFit="1" customWidth="1"/>
    <col min="6" max="6" width="9" bestFit="1" customWidth="1"/>
    <col min="7" max="7" width="9.54296875" bestFit="1" customWidth="1"/>
    <col min="8" max="8" width="2.54296875" bestFit="1" customWidth="1"/>
    <col min="9" max="9" width="11.26953125" bestFit="1" customWidth="1"/>
    <col min="10" max="10" width="9.54296875" bestFit="1" customWidth="1"/>
    <col min="11" max="11" width="2.54296875" bestFit="1" customWidth="1"/>
    <col min="12" max="12" width="8.7265625" bestFit="1" customWidth="1"/>
    <col min="13" max="13" width="9.54296875" bestFit="1" customWidth="1"/>
    <col min="14" max="14" width="2.54296875" bestFit="1" customWidth="1"/>
    <col min="15" max="15" width="10.453125" bestFit="1" customWidth="1"/>
    <col min="16" max="16" width="9.54296875" bestFit="1" customWidth="1"/>
    <col min="17" max="17" width="2.54296875" bestFit="1" customWidth="1"/>
    <col min="18" max="18" width="12.453125" bestFit="1" customWidth="1"/>
    <col min="19" max="19" width="9.54296875" bestFit="1" customWidth="1"/>
    <col min="20" max="20" width="2.54296875" bestFit="1" customWidth="1"/>
    <col min="21" max="21" width="9.26953125" bestFit="1" customWidth="1"/>
    <col min="22" max="22" width="9.54296875" bestFit="1" customWidth="1"/>
    <col min="23" max="23" width="2.54296875" bestFit="1" customWidth="1"/>
    <col min="24" max="24" width="16.7265625" bestFit="1" customWidth="1"/>
    <col min="25" max="25" width="9.54296875" bestFit="1" customWidth="1"/>
    <col min="26" max="26" width="2.54296875" bestFit="1" customWidth="1"/>
    <col min="27" max="27" width="16.1796875" bestFit="1" customWidth="1"/>
    <col min="28" max="28" width="9.54296875" bestFit="1" customWidth="1"/>
    <col min="29" max="1025" width="11.453125"/>
  </cols>
  <sheetData>
    <row r="2" spans="2:28" ht="38" thickBot="1" x14ac:dyDescent="0.3">
      <c r="B2" s="37" t="s">
        <v>35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0" t="s">
        <v>1</v>
      </c>
      <c r="C3" s="40"/>
      <c r="D3" s="40"/>
      <c r="E3" s="41" t="s">
        <v>2</v>
      </c>
      <c r="F3" s="41"/>
      <c r="G3" s="41"/>
      <c r="H3" s="41" t="s">
        <v>3</v>
      </c>
      <c r="I3" s="41"/>
      <c r="J3" s="41"/>
      <c r="K3" s="41" t="s">
        <v>4</v>
      </c>
      <c r="L3" s="41"/>
      <c r="M3" s="41"/>
      <c r="N3" s="41" t="s">
        <v>5</v>
      </c>
      <c r="O3" s="41"/>
      <c r="P3" s="41"/>
      <c r="Q3" s="41" t="s">
        <v>6</v>
      </c>
      <c r="R3" s="41"/>
      <c r="S3" s="41"/>
      <c r="T3" s="41" t="s">
        <v>7</v>
      </c>
      <c r="U3" s="41"/>
      <c r="V3" s="41"/>
      <c r="W3" s="41" t="s">
        <v>8</v>
      </c>
      <c r="X3" s="41"/>
      <c r="Y3" s="41"/>
      <c r="Z3" s="41" t="s">
        <v>9</v>
      </c>
      <c r="AA3" s="41"/>
      <c r="AB3" s="41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1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2"/>
  <sheetViews>
    <sheetView zoomScaleNormal="100" zoomScalePageLayoutView="60" workbookViewId="0">
      <selection activeCell="G25" sqref="G25"/>
    </sheetView>
  </sheetViews>
  <sheetFormatPr defaultRowHeight="12.5" x14ac:dyDescent="0.25"/>
  <cols>
    <col min="1" max="1" width="7.26953125" customWidth="1"/>
    <col min="2" max="2" width="25.1796875" bestFit="1" customWidth="1"/>
    <col min="3" max="3" width="19.54296875" bestFit="1" customWidth="1"/>
    <col min="4" max="4" width="24.26953125" bestFit="1" customWidth="1"/>
    <col min="5" max="5" width="17" bestFit="1" customWidth="1"/>
    <col min="6" max="6" width="28.26953125" bestFit="1" customWidth="1"/>
    <col min="7" max="7" width="16.453125" bestFit="1" customWidth="1"/>
    <col min="8" max="1025" width="11.453125"/>
  </cols>
  <sheetData>
    <row r="2" spans="2:7" s="2" customFormat="1" ht="35.5" thickBot="1" x14ac:dyDescent="0.75">
      <c r="B2" s="6" t="s">
        <v>36</v>
      </c>
      <c r="C2" s="6" t="s">
        <v>37</v>
      </c>
      <c r="D2" s="6" t="s">
        <v>38</v>
      </c>
      <c r="E2" s="6" t="s">
        <v>39</v>
      </c>
      <c r="F2" s="6" t="s">
        <v>40</v>
      </c>
      <c r="G2" s="6" t="s">
        <v>41</v>
      </c>
    </row>
    <row r="3" spans="2:7" ht="19" x14ac:dyDescent="0.4">
      <c r="B3" s="7" t="s">
        <v>1</v>
      </c>
      <c r="C3" s="8">
        <f>'Orçamento Janeiro'!D14</f>
        <v>0</v>
      </c>
      <c r="D3" s="8">
        <f>'Orçamento Fevereiro'!D14</f>
        <v>0</v>
      </c>
      <c r="E3" s="8">
        <f>'Orçamento Março'!D14</f>
        <v>0</v>
      </c>
      <c r="F3" s="8">
        <f>SUM(C3:E3)</f>
        <v>0</v>
      </c>
      <c r="G3" s="8">
        <f t="shared" ref="G3:G11" si="0">AVERAGE(C3:E3)</f>
        <v>0</v>
      </c>
    </row>
    <row r="4" spans="2:7" ht="19" x14ac:dyDescent="0.4">
      <c r="B4" s="4" t="s">
        <v>2</v>
      </c>
      <c r="C4" s="3">
        <f>'Orçamento Janeiro'!G14</f>
        <v>0</v>
      </c>
      <c r="D4" s="3">
        <f>'Orçamento Fevereiro'!G14</f>
        <v>0</v>
      </c>
      <c r="E4" s="3">
        <f>'Orçamento Março'!G14</f>
        <v>0</v>
      </c>
      <c r="F4" s="3">
        <f>SUM(C4:E4)</f>
        <v>0</v>
      </c>
      <c r="G4" s="3">
        <f t="shared" si="0"/>
        <v>0</v>
      </c>
    </row>
    <row r="5" spans="2:7" ht="19" x14ac:dyDescent="0.4">
      <c r="B5" s="4" t="s">
        <v>3</v>
      </c>
      <c r="C5" s="3">
        <f>'Orçamento Janeiro'!J14</f>
        <v>0</v>
      </c>
      <c r="D5" s="3">
        <f>'Orçamento Fevereiro'!J14</f>
        <v>0</v>
      </c>
      <c r="E5" s="3">
        <f>'Orçamento Março'!J14</f>
        <v>0</v>
      </c>
      <c r="F5" s="3">
        <f>SUM(C5:E5)</f>
        <v>0</v>
      </c>
      <c r="G5" s="3">
        <f t="shared" si="0"/>
        <v>0</v>
      </c>
    </row>
    <row r="6" spans="2:7" ht="19" x14ac:dyDescent="0.4">
      <c r="B6" s="4" t="s">
        <v>4</v>
      </c>
      <c r="C6" s="3">
        <f>'Orçamento Janeiro'!M14</f>
        <v>0</v>
      </c>
      <c r="D6" s="3">
        <f>'Orçamento Fevereiro'!M14</f>
        <v>0</v>
      </c>
      <c r="E6" s="3">
        <f>'Orçamento Março'!M14</f>
        <v>0</v>
      </c>
      <c r="F6" s="3">
        <f t="shared" ref="F6:F11" si="1">SUM(C6:E6)</f>
        <v>0</v>
      </c>
      <c r="G6" s="3">
        <f t="shared" si="0"/>
        <v>0</v>
      </c>
    </row>
    <row r="7" spans="2:7" ht="19" x14ac:dyDescent="0.4">
      <c r="B7" s="4" t="s">
        <v>5</v>
      </c>
      <c r="C7" s="3">
        <f>'Orçamento Janeiro'!P14</f>
        <v>0</v>
      </c>
      <c r="D7" s="3">
        <f>'Orçamento Fevereiro'!P14</f>
        <v>0</v>
      </c>
      <c r="E7" s="3">
        <f>'Orçamento Março'!P14</f>
        <v>0</v>
      </c>
      <c r="F7" s="3">
        <f t="shared" si="1"/>
        <v>0</v>
      </c>
      <c r="G7" s="3">
        <f t="shared" si="0"/>
        <v>0</v>
      </c>
    </row>
    <row r="8" spans="2:7" ht="19" x14ac:dyDescent="0.4">
      <c r="B8" s="4" t="s">
        <v>6</v>
      </c>
      <c r="C8" s="3">
        <f>'Orçamento Janeiro'!S14</f>
        <v>0</v>
      </c>
      <c r="D8" s="3">
        <f>'Orçamento Fevereiro'!S14</f>
        <v>0</v>
      </c>
      <c r="E8" s="3">
        <f>'Orçamento Março'!S14</f>
        <v>0</v>
      </c>
      <c r="F8" s="3">
        <f t="shared" si="1"/>
        <v>0</v>
      </c>
      <c r="G8" s="3">
        <f t="shared" si="0"/>
        <v>0</v>
      </c>
    </row>
    <row r="9" spans="2:7" ht="19" x14ac:dyDescent="0.4">
      <c r="B9" s="4" t="s">
        <v>7</v>
      </c>
      <c r="C9" s="3">
        <f>'Orçamento Janeiro'!V14</f>
        <v>0</v>
      </c>
      <c r="D9" s="3">
        <f>'Orçamento Fevereiro'!V14</f>
        <v>0</v>
      </c>
      <c r="E9" s="3">
        <f>'Orçamento Março'!V14</f>
        <v>0</v>
      </c>
      <c r="F9" s="3">
        <f t="shared" si="1"/>
        <v>0</v>
      </c>
      <c r="G9" s="3">
        <f t="shared" si="0"/>
        <v>0</v>
      </c>
    </row>
    <row r="10" spans="2:7" ht="19" x14ac:dyDescent="0.4">
      <c r="B10" s="4" t="s">
        <v>8</v>
      </c>
      <c r="C10" s="3">
        <f>'Orçamento Janeiro'!Y14</f>
        <v>0</v>
      </c>
      <c r="D10" s="3">
        <f>'Orçamento Fevereiro'!Y14</f>
        <v>0</v>
      </c>
      <c r="E10" s="3">
        <f>'Orçamento Março'!Y14</f>
        <v>0</v>
      </c>
      <c r="F10" s="3">
        <f t="shared" si="1"/>
        <v>0</v>
      </c>
      <c r="G10" s="3">
        <f t="shared" si="0"/>
        <v>0</v>
      </c>
    </row>
    <row r="11" spans="2:7" ht="19" x14ac:dyDescent="0.4">
      <c r="B11" s="4" t="s">
        <v>9</v>
      </c>
      <c r="C11" s="3">
        <f>'Orçamento Janeiro'!AB14</f>
        <v>0</v>
      </c>
      <c r="D11" s="3">
        <f>'Orçamento Fevereiro'!AB14</f>
        <v>0</v>
      </c>
      <c r="E11" s="3">
        <f>'Orçamento Março'!AB14</f>
        <v>0</v>
      </c>
      <c r="F11" s="3">
        <f t="shared" si="1"/>
        <v>0</v>
      </c>
      <c r="G11" s="3">
        <f t="shared" si="0"/>
        <v>0</v>
      </c>
    </row>
    <row r="12" spans="2:7" ht="25" x14ac:dyDescent="0.5">
      <c r="B12" s="5" t="s">
        <v>40</v>
      </c>
      <c r="C12" s="3">
        <f>SUM(C3:C11)</f>
        <v>0</v>
      </c>
      <c r="D12" s="3">
        <f>SUM(D3:D11)</f>
        <v>0</v>
      </c>
      <c r="E12" s="3">
        <f>SUM(E3:E11)</f>
        <v>0</v>
      </c>
      <c r="F12" s="3">
        <f>SUM(F3:F11)</f>
        <v>0</v>
      </c>
      <c r="G12" s="3">
        <f>SUM(G3:G11)</f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4.453125" bestFit="1" customWidth="1"/>
    <col min="4" max="4" width="19.7265625" bestFit="1" customWidth="1"/>
    <col min="5" max="5" width="2.54296875" customWidth="1"/>
    <col min="6" max="6" width="8.5429687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9.1796875" bestFit="1" customWidth="1"/>
    <col min="29" max="1025" width="11.453125"/>
  </cols>
  <sheetData>
    <row r="2" spans="2:28" ht="38" thickBot="1" x14ac:dyDescent="0.3">
      <c r="B2" s="37" t="s">
        <v>42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2" t="s">
        <v>1</v>
      </c>
      <c r="C3" s="42"/>
      <c r="D3" s="42"/>
      <c r="E3" s="43" t="s">
        <v>2</v>
      </c>
      <c r="F3" s="43"/>
      <c r="G3" s="43"/>
      <c r="H3" s="43" t="s">
        <v>3</v>
      </c>
      <c r="I3" s="43"/>
      <c r="J3" s="43"/>
      <c r="K3" s="43" t="s">
        <v>4</v>
      </c>
      <c r="L3" s="43"/>
      <c r="M3" s="43"/>
      <c r="N3" s="43" t="s">
        <v>5</v>
      </c>
      <c r="O3" s="43"/>
      <c r="P3" s="43"/>
      <c r="Q3" s="43" t="s">
        <v>6</v>
      </c>
      <c r="R3" s="43"/>
      <c r="S3" s="43"/>
      <c r="T3" s="43" t="s">
        <v>7</v>
      </c>
      <c r="U3" s="43"/>
      <c r="V3" s="43"/>
      <c r="W3" s="43" t="s">
        <v>8</v>
      </c>
      <c r="X3" s="43"/>
      <c r="Y3" s="43"/>
      <c r="Z3" s="43" t="s">
        <v>9</v>
      </c>
      <c r="AA3" s="43"/>
      <c r="AB3" s="43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17" priority="1" operator="lessThan">
      <formula>0</formula>
    </cfRule>
    <cfRule type="cellIs" dxfId="16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6.453125" bestFit="1" customWidth="1"/>
    <col min="4" max="4" width="19.1796875" bestFit="1" customWidth="1"/>
    <col min="5" max="5" width="2.54296875" customWidth="1"/>
    <col min="6" max="6" width="9" bestFit="1" customWidth="1"/>
    <col min="7" max="7" width="9.54296875" bestFit="1" customWidth="1"/>
    <col min="8" max="8" width="2.54296875" customWidth="1"/>
    <col min="9" max="9" width="10.7265625" bestFit="1" customWidth="1"/>
    <col min="10" max="10" width="9.54296875" bestFit="1" customWidth="1"/>
    <col min="11" max="11" width="2.54296875" customWidth="1"/>
    <col min="12" max="12" width="8.7265625" bestFit="1" customWidth="1"/>
    <col min="13" max="13" width="9.54296875" bestFit="1" customWidth="1"/>
    <col min="14" max="14" width="2.54296875" customWidth="1"/>
    <col min="15" max="15" width="10.453125" bestFit="1" customWidth="1"/>
    <col min="16" max="16" width="9.54296875" bestFit="1" customWidth="1"/>
    <col min="17" max="17" width="2.54296875" customWidth="1"/>
    <col min="18" max="18" width="12.453125" bestFit="1" customWidth="1"/>
    <col min="19" max="19" width="9.54296875" bestFit="1" customWidth="1"/>
    <col min="20" max="20" width="2.54296875" customWidth="1"/>
    <col min="21" max="21" width="9.26953125" bestFit="1" customWidth="1"/>
    <col min="22" max="22" width="9.54296875" bestFit="1" customWidth="1"/>
    <col min="23" max="23" width="2.54296875" customWidth="1"/>
    <col min="24" max="24" width="16.7265625" bestFit="1" customWidth="1"/>
    <col min="25" max="25" width="9.54296875" bestFit="1" customWidth="1"/>
    <col min="26" max="26" width="2.54296875" customWidth="1"/>
    <col min="27" max="27" width="16.1796875" bestFit="1" customWidth="1"/>
    <col min="28" max="28" width="9.54296875" bestFit="1" customWidth="1"/>
    <col min="29" max="1025" width="11.453125"/>
  </cols>
  <sheetData>
    <row r="2" spans="2:28" ht="38" thickBot="1" x14ac:dyDescent="0.3">
      <c r="B2" s="37" t="s">
        <v>43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0" t="s">
        <v>1</v>
      </c>
      <c r="C3" s="40"/>
      <c r="D3" s="40"/>
      <c r="E3" s="41" t="s">
        <v>2</v>
      </c>
      <c r="F3" s="41"/>
      <c r="G3" s="41"/>
      <c r="H3" s="41" t="s">
        <v>3</v>
      </c>
      <c r="I3" s="41"/>
      <c r="J3" s="41"/>
      <c r="K3" s="41" t="s">
        <v>4</v>
      </c>
      <c r="L3" s="41"/>
      <c r="M3" s="41"/>
      <c r="N3" s="41" t="s">
        <v>5</v>
      </c>
      <c r="O3" s="41"/>
      <c r="P3" s="41"/>
      <c r="Q3" s="41" t="s">
        <v>6</v>
      </c>
      <c r="R3" s="41"/>
      <c r="S3" s="41"/>
      <c r="T3" s="41" t="s">
        <v>7</v>
      </c>
      <c r="U3" s="41"/>
      <c r="V3" s="41"/>
      <c r="W3" s="41" t="s">
        <v>8</v>
      </c>
      <c r="X3" s="41"/>
      <c r="Y3" s="41"/>
      <c r="Z3" s="41" t="s">
        <v>9</v>
      </c>
      <c r="AA3" s="41"/>
      <c r="AB3" s="41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15" priority="1" operator="lessThan">
      <formula>0</formula>
    </cfRule>
    <cfRule type="cellIs" dxfId="14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4.453125" bestFit="1" customWidth="1"/>
    <col min="4" max="4" width="19.7265625" bestFit="1" customWidth="1"/>
    <col min="5" max="5" width="2.54296875" customWidth="1"/>
    <col min="6" max="6" width="8.54296875" bestFit="1" customWidth="1"/>
    <col min="7" max="7" width="9.1796875" bestFit="1" customWidth="1"/>
    <col min="8" max="8" width="2.54296875" customWidth="1"/>
    <col min="9" max="9" width="10.7265625" bestFit="1" customWidth="1"/>
    <col min="10" max="10" width="9.1796875" bestFit="1" customWidth="1"/>
    <col min="11" max="11" width="2.54296875" customWidth="1"/>
    <col min="12" max="12" width="8.26953125" bestFit="1" customWidth="1"/>
    <col min="13" max="13" width="9.1796875" bestFit="1" customWidth="1"/>
    <col min="14" max="14" width="2.54296875" bestFit="1" customWidth="1"/>
    <col min="15" max="15" width="10.26953125" bestFit="1" customWidth="1"/>
    <col min="16" max="16" width="9.1796875" bestFit="1" customWidth="1"/>
    <col min="17" max="17" width="2.54296875" customWidth="1"/>
    <col min="18" max="18" width="11.81640625" bestFit="1" customWidth="1"/>
    <col min="19" max="19" width="9.1796875" bestFit="1" customWidth="1"/>
    <col min="20" max="20" width="2.54296875" customWidth="1"/>
    <col min="21" max="22" width="9.1796875" bestFit="1" customWidth="1"/>
    <col min="23" max="23" width="2.54296875" customWidth="1"/>
    <col min="24" max="24" width="16.1796875" bestFit="1" customWidth="1"/>
    <col min="25" max="25" width="9.1796875" bestFit="1" customWidth="1"/>
    <col min="26" max="26" width="2.54296875" customWidth="1"/>
    <col min="27" max="27" width="15.54296875" bestFit="1" customWidth="1"/>
    <col min="28" max="28" width="9.1796875" bestFit="1" customWidth="1"/>
    <col min="29" max="1025" width="11.453125"/>
  </cols>
  <sheetData>
    <row r="2" spans="2:28" ht="38" thickBot="1" x14ac:dyDescent="0.3">
      <c r="B2" s="37" t="s">
        <v>44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0" t="s">
        <v>1</v>
      </c>
      <c r="C3" s="40"/>
      <c r="D3" s="40"/>
      <c r="E3" s="41" t="s">
        <v>2</v>
      </c>
      <c r="F3" s="41"/>
      <c r="G3" s="41"/>
      <c r="H3" s="41" t="s">
        <v>3</v>
      </c>
      <c r="I3" s="41"/>
      <c r="J3" s="41"/>
      <c r="K3" s="41" t="s">
        <v>4</v>
      </c>
      <c r="L3" s="41"/>
      <c r="M3" s="41"/>
      <c r="N3" s="41" t="s">
        <v>5</v>
      </c>
      <c r="O3" s="41"/>
      <c r="P3" s="41"/>
      <c r="Q3" s="41" t="s">
        <v>6</v>
      </c>
      <c r="R3" s="41"/>
      <c r="S3" s="41"/>
      <c r="T3" s="41" t="s">
        <v>7</v>
      </c>
      <c r="U3" s="41"/>
      <c r="V3" s="41"/>
      <c r="W3" s="41" t="s">
        <v>8</v>
      </c>
      <c r="X3" s="41"/>
      <c r="Y3" s="41"/>
      <c r="Z3" s="41" t="s">
        <v>9</v>
      </c>
      <c r="AA3" s="41"/>
      <c r="AB3" s="41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G12"/>
  <sheetViews>
    <sheetView zoomScaleNormal="10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5.1796875" bestFit="1" customWidth="1"/>
    <col min="3" max="3" width="12.453125" bestFit="1" customWidth="1"/>
    <col min="4" max="4" width="13.453125" bestFit="1" customWidth="1"/>
    <col min="5" max="5" width="17" bestFit="1" customWidth="1"/>
    <col min="6" max="6" width="28.26953125" bestFit="1" customWidth="1"/>
    <col min="7" max="7" width="16.453125" bestFit="1" customWidth="1"/>
    <col min="8" max="1025" width="11.453125"/>
  </cols>
  <sheetData>
    <row r="2" spans="2:7" s="2" customFormat="1" ht="35.5" thickBot="1" x14ac:dyDescent="0.75">
      <c r="B2" s="6" t="s">
        <v>36</v>
      </c>
      <c r="C2" s="6" t="s">
        <v>45</v>
      </c>
      <c r="D2" s="6" t="s">
        <v>46</v>
      </c>
      <c r="E2" s="6" t="s">
        <v>47</v>
      </c>
      <c r="F2" s="6" t="s">
        <v>40</v>
      </c>
      <c r="G2" s="6" t="s">
        <v>41</v>
      </c>
    </row>
    <row r="3" spans="2:7" ht="19" x14ac:dyDescent="0.4">
      <c r="B3" s="7" t="s">
        <v>1</v>
      </c>
      <c r="C3" s="8">
        <f>'Orçamento Abril'!D14</f>
        <v>0</v>
      </c>
      <c r="D3" s="8">
        <f>'Orçamento Maio'!D14</f>
        <v>0</v>
      </c>
      <c r="E3" s="8">
        <f>'Orçamento Junho'!D14</f>
        <v>0</v>
      </c>
      <c r="F3" s="8">
        <f>SUM(C3:E3)</f>
        <v>0</v>
      </c>
      <c r="G3" s="8">
        <f t="shared" ref="G3:G11" si="0">AVERAGE(C3:E3)</f>
        <v>0</v>
      </c>
    </row>
    <row r="4" spans="2:7" ht="19" x14ac:dyDescent="0.4">
      <c r="B4" s="4" t="s">
        <v>2</v>
      </c>
      <c r="C4" s="3">
        <f>'Orçamento Abril'!G14</f>
        <v>0</v>
      </c>
      <c r="D4" s="3">
        <f>'Orçamento Maio'!G14</f>
        <v>0</v>
      </c>
      <c r="E4" s="3">
        <f>'Orçamento Junho'!G14</f>
        <v>0</v>
      </c>
      <c r="F4" s="3">
        <f>SUM(C4:E4)</f>
        <v>0</v>
      </c>
      <c r="G4" s="3">
        <f t="shared" si="0"/>
        <v>0</v>
      </c>
    </row>
    <row r="5" spans="2:7" ht="19" x14ac:dyDescent="0.4">
      <c r="B5" s="4" t="s">
        <v>3</v>
      </c>
      <c r="C5" s="3">
        <f>'Orçamento Abril'!J14</f>
        <v>0</v>
      </c>
      <c r="D5" s="3">
        <f>'Orçamento Maio'!J14</f>
        <v>0</v>
      </c>
      <c r="E5" s="3">
        <f>'Orçamento Junho'!J14</f>
        <v>0</v>
      </c>
      <c r="F5" s="3">
        <f>SUM(C5:E5)</f>
        <v>0</v>
      </c>
      <c r="G5" s="3">
        <f t="shared" si="0"/>
        <v>0</v>
      </c>
    </row>
    <row r="6" spans="2:7" ht="19" x14ac:dyDescent="0.4">
      <c r="B6" s="4" t="s">
        <v>4</v>
      </c>
      <c r="C6" s="3">
        <f>'Orçamento Abril'!M14</f>
        <v>0</v>
      </c>
      <c r="D6" s="3">
        <f>'Orçamento Maio'!M14</f>
        <v>0</v>
      </c>
      <c r="E6" s="3">
        <f>'Orçamento Junho'!M14</f>
        <v>0</v>
      </c>
      <c r="F6" s="3">
        <f t="shared" ref="F6:F11" si="1">SUM(C6:E6)</f>
        <v>0</v>
      </c>
      <c r="G6" s="3">
        <f t="shared" si="0"/>
        <v>0</v>
      </c>
    </row>
    <row r="7" spans="2:7" ht="19" x14ac:dyDescent="0.4">
      <c r="B7" s="4" t="s">
        <v>5</v>
      </c>
      <c r="C7" s="3">
        <f>'Orçamento Abril'!P14</f>
        <v>0</v>
      </c>
      <c r="D7" s="3">
        <f>'Orçamento Maio'!P14</f>
        <v>0</v>
      </c>
      <c r="E7" s="3">
        <f>'Orçamento Junho'!P14</f>
        <v>0</v>
      </c>
      <c r="F7" s="3">
        <f t="shared" si="1"/>
        <v>0</v>
      </c>
      <c r="G7" s="3">
        <f t="shared" si="0"/>
        <v>0</v>
      </c>
    </row>
    <row r="8" spans="2:7" ht="19" x14ac:dyDescent="0.4">
      <c r="B8" s="4" t="s">
        <v>6</v>
      </c>
      <c r="C8" s="3">
        <f>'Orçamento Abril'!S14</f>
        <v>0</v>
      </c>
      <c r="D8" s="3">
        <f>'Orçamento Maio'!S14</f>
        <v>0</v>
      </c>
      <c r="E8" s="3">
        <f>'Orçamento Junho'!S14</f>
        <v>0</v>
      </c>
      <c r="F8" s="3">
        <f t="shared" si="1"/>
        <v>0</v>
      </c>
      <c r="G8" s="3">
        <f t="shared" si="0"/>
        <v>0</v>
      </c>
    </row>
    <row r="9" spans="2:7" ht="19" x14ac:dyDescent="0.4">
      <c r="B9" s="4" t="s">
        <v>7</v>
      </c>
      <c r="C9" s="3">
        <f>'Orçamento Abril'!V14</f>
        <v>0</v>
      </c>
      <c r="D9" s="3">
        <f>'Orçamento Maio'!V14</f>
        <v>0</v>
      </c>
      <c r="E9" s="3">
        <f>'Orçamento Junho'!V14</f>
        <v>0</v>
      </c>
      <c r="F9" s="3">
        <f t="shared" si="1"/>
        <v>0</v>
      </c>
      <c r="G9" s="3">
        <f t="shared" si="0"/>
        <v>0</v>
      </c>
    </row>
    <row r="10" spans="2:7" ht="19" x14ac:dyDescent="0.4">
      <c r="B10" s="4" t="s">
        <v>8</v>
      </c>
      <c r="C10" s="3">
        <f>'Orçamento Abril'!Y14</f>
        <v>0</v>
      </c>
      <c r="D10" s="3">
        <f>'Orçamento Maio'!Y14</f>
        <v>0</v>
      </c>
      <c r="E10" s="3">
        <f>'Orçamento Junho'!Y14</f>
        <v>0</v>
      </c>
      <c r="F10" s="3">
        <f t="shared" si="1"/>
        <v>0</v>
      </c>
      <c r="G10" s="3">
        <f t="shared" si="0"/>
        <v>0</v>
      </c>
    </row>
    <row r="11" spans="2:7" ht="19" x14ac:dyDescent="0.4">
      <c r="B11" s="4" t="s">
        <v>9</v>
      </c>
      <c r="C11" s="3">
        <f>'Orçamento Abril'!AB14</f>
        <v>0</v>
      </c>
      <c r="D11" s="3">
        <f>'Orçamento Maio'!AB14</f>
        <v>0</v>
      </c>
      <c r="E11" s="3">
        <f>'Orçamento Junho'!AB14</f>
        <v>0</v>
      </c>
      <c r="F11" s="3">
        <f t="shared" si="1"/>
        <v>0</v>
      </c>
      <c r="G11" s="3">
        <f t="shared" si="0"/>
        <v>0</v>
      </c>
    </row>
    <row r="12" spans="2:7" ht="25" x14ac:dyDescent="0.5">
      <c r="B12" s="5" t="s">
        <v>40</v>
      </c>
      <c r="C12" s="3">
        <f>SUM(C3:C11)</f>
        <v>0</v>
      </c>
      <c r="D12" s="3">
        <f>SUM(D3:D11)</f>
        <v>0</v>
      </c>
      <c r="E12" s="3">
        <f>SUM(E3:E11)</f>
        <v>0</v>
      </c>
      <c r="F12" s="3">
        <f>SUM(F3:F11)</f>
        <v>0</v>
      </c>
      <c r="G12" s="3">
        <f>SUM(G3:G11)</f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B20"/>
  <sheetViews>
    <sheetView zoomScale="70" zoomScaleNormal="70" zoomScalePageLayoutView="60" workbookViewId="0">
      <selection activeCell="G25" sqref="G25"/>
    </sheetView>
  </sheetViews>
  <sheetFormatPr defaultRowHeight="12.5" x14ac:dyDescent="0.25"/>
  <cols>
    <col min="1" max="1" width="11.453125"/>
    <col min="2" max="2" width="2.54296875" bestFit="1" customWidth="1"/>
    <col min="3" max="3" width="26.453125" bestFit="1" customWidth="1"/>
    <col min="4" max="4" width="19.1796875" bestFit="1" customWidth="1"/>
    <col min="5" max="5" width="2.54296875" customWidth="1"/>
    <col min="6" max="6" width="9" bestFit="1" customWidth="1"/>
    <col min="7" max="7" width="9.54296875" bestFit="1" customWidth="1"/>
    <col min="8" max="8" width="2.54296875" customWidth="1"/>
    <col min="9" max="9" width="10.7265625" bestFit="1" customWidth="1"/>
    <col min="10" max="10" width="9.54296875" bestFit="1" customWidth="1"/>
    <col min="11" max="11" width="2.54296875" customWidth="1"/>
    <col min="12" max="12" width="8.7265625" bestFit="1" customWidth="1"/>
    <col min="13" max="13" width="9.54296875" bestFit="1" customWidth="1"/>
    <col min="14" max="14" width="2.54296875" bestFit="1" customWidth="1"/>
    <col min="15" max="15" width="10.453125" bestFit="1" customWidth="1"/>
    <col min="16" max="16" width="9.54296875" bestFit="1" customWidth="1"/>
    <col min="17" max="17" width="2.54296875" customWidth="1"/>
    <col min="18" max="18" width="12.453125" bestFit="1" customWidth="1"/>
    <col min="19" max="19" width="9.54296875" bestFit="1" customWidth="1"/>
    <col min="20" max="20" width="2.54296875" customWidth="1"/>
    <col min="21" max="21" width="9.26953125" bestFit="1" customWidth="1"/>
    <col min="22" max="22" width="9.54296875" bestFit="1" customWidth="1"/>
    <col min="23" max="23" width="2.54296875" customWidth="1"/>
    <col min="24" max="24" width="16.7265625" bestFit="1" customWidth="1"/>
    <col min="25" max="25" width="9.54296875" bestFit="1" customWidth="1"/>
    <col min="26" max="26" width="2.54296875" customWidth="1"/>
    <col min="27" max="27" width="16.1796875" bestFit="1" customWidth="1"/>
    <col min="28" max="28" width="9.54296875" bestFit="1" customWidth="1"/>
    <col min="29" max="1025" width="11.453125"/>
  </cols>
  <sheetData>
    <row r="2" spans="2:28" ht="38" thickBot="1" x14ac:dyDescent="0.3">
      <c r="B2" s="37" t="s">
        <v>48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9"/>
    </row>
    <row r="3" spans="2:28" s="1" customFormat="1" ht="19" x14ac:dyDescent="0.4">
      <c r="B3" s="40" t="s">
        <v>1</v>
      </c>
      <c r="C3" s="40"/>
      <c r="D3" s="40"/>
      <c r="E3" s="41" t="s">
        <v>2</v>
      </c>
      <c r="F3" s="41"/>
      <c r="G3" s="41"/>
      <c r="H3" s="41" t="s">
        <v>3</v>
      </c>
      <c r="I3" s="41"/>
      <c r="J3" s="41"/>
      <c r="K3" s="41" t="s">
        <v>4</v>
      </c>
      <c r="L3" s="41"/>
      <c r="M3" s="41"/>
      <c r="N3" s="41" t="s">
        <v>5</v>
      </c>
      <c r="O3" s="41"/>
      <c r="P3" s="41"/>
      <c r="Q3" s="41" t="s">
        <v>6</v>
      </c>
      <c r="R3" s="41"/>
      <c r="S3" s="41"/>
      <c r="T3" s="41" t="s">
        <v>7</v>
      </c>
      <c r="U3" s="41"/>
      <c r="V3" s="41"/>
      <c r="W3" s="41" t="s">
        <v>8</v>
      </c>
      <c r="X3" s="41"/>
      <c r="Y3" s="41"/>
      <c r="Z3" s="41" t="s">
        <v>9</v>
      </c>
      <c r="AA3" s="41"/>
      <c r="AB3" s="41"/>
    </row>
    <row r="4" spans="2:28" s="1" customFormat="1" ht="19" x14ac:dyDescent="0.4">
      <c r="B4" s="35" t="s">
        <v>10</v>
      </c>
      <c r="C4" s="35"/>
      <c r="D4" s="35"/>
      <c r="E4" s="36" t="s">
        <v>10</v>
      </c>
      <c r="F4" s="36"/>
      <c r="G4" s="36"/>
      <c r="H4" s="36" t="s">
        <v>10</v>
      </c>
      <c r="I4" s="36"/>
      <c r="J4" s="36"/>
      <c r="K4" s="36" t="s">
        <v>10</v>
      </c>
      <c r="L4" s="36"/>
      <c r="M4" s="36"/>
      <c r="N4" s="36" t="s">
        <v>10</v>
      </c>
      <c r="O4" s="36"/>
      <c r="P4" s="36"/>
      <c r="Q4" s="36" t="s">
        <v>10</v>
      </c>
      <c r="R4" s="36"/>
      <c r="S4" s="36"/>
      <c r="T4" s="36" t="s">
        <v>10</v>
      </c>
      <c r="U4" s="36"/>
      <c r="V4" s="36"/>
      <c r="W4" s="36" t="s">
        <v>10</v>
      </c>
      <c r="X4" s="36"/>
      <c r="Y4" s="36"/>
      <c r="Z4" s="36" t="s">
        <v>10</v>
      </c>
      <c r="AA4" s="36"/>
      <c r="AB4" s="36"/>
    </row>
    <row r="5" spans="2:28" ht="15.5" x14ac:dyDescent="0.35">
      <c r="B5" s="10">
        <v>1</v>
      </c>
      <c r="C5" s="10" t="s">
        <v>11</v>
      </c>
      <c r="D5" s="9">
        <v>0</v>
      </c>
      <c r="E5" s="10">
        <v>1</v>
      </c>
      <c r="F5" s="10" t="s">
        <v>12</v>
      </c>
      <c r="G5" s="9">
        <v>0</v>
      </c>
      <c r="H5" s="10">
        <v>1</v>
      </c>
      <c r="I5" s="10" t="s">
        <v>13</v>
      </c>
      <c r="J5" s="9">
        <v>0</v>
      </c>
      <c r="K5" s="10">
        <v>1</v>
      </c>
      <c r="L5" s="10">
        <v>99</v>
      </c>
      <c r="M5" s="9">
        <v>0</v>
      </c>
      <c r="N5" s="10">
        <v>1</v>
      </c>
      <c r="O5" s="10" t="s">
        <v>14</v>
      </c>
      <c r="P5" s="9">
        <v>0</v>
      </c>
      <c r="Q5" s="10">
        <v>1</v>
      </c>
      <c r="R5" s="10" t="s">
        <v>15</v>
      </c>
      <c r="S5" s="9">
        <v>0</v>
      </c>
      <c r="T5" s="10">
        <v>1</v>
      </c>
      <c r="U5" s="10" t="s">
        <v>16</v>
      </c>
      <c r="V5" s="9">
        <v>0</v>
      </c>
      <c r="W5" s="10">
        <v>1</v>
      </c>
      <c r="X5" s="10" t="s">
        <v>17</v>
      </c>
      <c r="Y5" s="9">
        <v>0</v>
      </c>
      <c r="Z5" s="10">
        <v>1</v>
      </c>
      <c r="AA5" s="10" t="s">
        <v>18</v>
      </c>
      <c r="AB5" s="9">
        <v>0</v>
      </c>
    </row>
    <row r="6" spans="2:28" ht="15.5" x14ac:dyDescent="0.35">
      <c r="B6" s="10">
        <v>2</v>
      </c>
      <c r="C6" s="10" t="s">
        <v>19</v>
      </c>
      <c r="D6" s="9">
        <v>0</v>
      </c>
      <c r="E6" s="10">
        <v>2</v>
      </c>
      <c r="F6" s="10" t="s">
        <v>20</v>
      </c>
      <c r="G6" s="9">
        <v>0</v>
      </c>
      <c r="H6" s="10">
        <v>2</v>
      </c>
      <c r="I6" s="10" t="s">
        <v>21</v>
      </c>
      <c r="J6" s="9">
        <v>0</v>
      </c>
      <c r="K6" s="10">
        <v>2</v>
      </c>
      <c r="L6" s="11" t="s">
        <v>22</v>
      </c>
      <c r="M6" s="9">
        <v>0</v>
      </c>
      <c r="N6" s="10">
        <v>2</v>
      </c>
      <c r="O6" s="10" t="s">
        <v>23</v>
      </c>
      <c r="P6" s="9">
        <v>0</v>
      </c>
      <c r="Q6" s="10">
        <v>2</v>
      </c>
      <c r="R6" s="10" t="s">
        <v>24</v>
      </c>
      <c r="S6" s="9">
        <v>0</v>
      </c>
      <c r="T6" s="10">
        <v>2</v>
      </c>
      <c r="U6" s="10"/>
      <c r="V6" s="9">
        <v>0</v>
      </c>
      <c r="W6" s="10">
        <v>2</v>
      </c>
      <c r="X6" s="10" t="s">
        <v>25</v>
      </c>
      <c r="Y6" s="9">
        <v>0</v>
      </c>
      <c r="Z6" s="10">
        <v>2</v>
      </c>
      <c r="AA6" s="10" t="s">
        <v>26</v>
      </c>
      <c r="AB6" s="9">
        <v>0</v>
      </c>
    </row>
    <row r="7" spans="2:28" ht="15.5" x14ac:dyDescent="0.35">
      <c r="B7" s="10">
        <v>3</v>
      </c>
      <c r="C7" s="10"/>
      <c r="D7" s="9">
        <v>0</v>
      </c>
      <c r="E7" s="10">
        <v>3</v>
      </c>
      <c r="F7" s="10" t="s">
        <v>67</v>
      </c>
      <c r="G7" s="9">
        <v>0</v>
      </c>
      <c r="H7" s="10">
        <v>3</v>
      </c>
      <c r="I7" s="10" t="s">
        <v>64</v>
      </c>
      <c r="J7" s="9">
        <v>0</v>
      </c>
      <c r="K7" s="10">
        <v>3</v>
      </c>
      <c r="L7" s="10" t="s">
        <v>27</v>
      </c>
      <c r="M7" s="9">
        <v>0</v>
      </c>
      <c r="N7" s="10">
        <v>3</v>
      </c>
      <c r="O7" s="10" t="s">
        <v>28</v>
      </c>
      <c r="P7" s="9">
        <v>0</v>
      </c>
      <c r="Q7" s="10">
        <v>3</v>
      </c>
      <c r="R7" s="10" t="s">
        <v>29</v>
      </c>
      <c r="S7" s="9">
        <v>0</v>
      </c>
      <c r="T7" s="10">
        <v>3</v>
      </c>
      <c r="U7" s="10"/>
      <c r="V7" s="9">
        <v>0</v>
      </c>
      <c r="W7" s="10">
        <v>3</v>
      </c>
      <c r="X7" s="10" t="s">
        <v>30</v>
      </c>
      <c r="Y7" s="9">
        <v>0</v>
      </c>
      <c r="Z7" s="10">
        <v>3</v>
      </c>
      <c r="AA7" s="10"/>
      <c r="AB7" s="9">
        <v>0</v>
      </c>
    </row>
    <row r="8" spans="2:28" ht="15.5" x14ac:dyDescent="0.35">
      <c r="B8" s="10">
        <v>4</v>
      </c>
      <c r="C8" s="10"/>
      <c r="D8" s="9">
        <v>0</v>
      </c>
      <c r="E8" s="10">
        <v>4</v>
      </c>
      <c r="F8" s="10"/>
      <c r="G8" s="9">
        <v>0</v>
      </c>
      <c r="H8" s="10">
        <v>4</v>
      </c>
      <c r="I8" s="10" t="s">
        <v>65</v>
      </c>
      <c r="J8" s="9">
        <v>0</v>
      </c>
      <c r="K8" s="10">
        <v>4</v>
      </c>
      <c r="L8" s="10"/>
      <c r="M8" s="9">
        <v>0</v>
      </c>
      <c r="N8" s="10">
        <v>4</v>
      </c>
      <c r="O8" s="10" t="s">
        <v>31</v>
      </c>
      <c r="P8" s="9">
        <v>0</v>
      </c>
      <c r="Q8" s="10">
        <v>4</v>
      </c>
      <c r="R8" s="10"/>
      <c r="S8" s="9">
        <v>0</v>
      </c>
      <c r="T8" s="10">
        <v>4</v>
      </c>
      <c r="U8" s="10"/>
      <c r="V8" s="9">
        <v>0</v>
      </c>
      <c r="W8" s="10">
        <v>4</v>
      </c>
      <c r="X8" s="10"/>
      <c r="Y8" s="9">
        <v>0</v>
      </c>
      <c r="Z8" s="10">
        <v>4</v>
      </c>
      <c r="AA8" s="10"/>
      <c r="AB8" s="9">
        <v>0</v>
      </c>
    </row>
    <row r="9" spans="2:28" ht="15.5" x14ac:dyDescent="0.35">
      <c r="B9" s="10">
        <v>5</v>
      </c>
      <c r="C9" s="10"/>
      <c r="D9" s="9">
        <v>0</v>
      </c>
      <c r="E9" s="10">
        <v>5</v>
      </c>
      <c r="F9" s="10"/>
      <c r="G9" s="9">
        <v>0</v>
      </c>
      <c r="H9" s="10">
        <v>5</v>
      </c>
      <c r="I9" s="10"/>
      <c r="J9" s="9">
        <v>0</v>
      </c>
      <c r="K9" s="10">
        <v>5</v>
      </c>
      <c r="L9" s="10"/>
      <c r="M9" s="9">
        <v>0</v>
      </c>
      <c r="N9" s="10">
        <v>5</v>
      </c>
      <c r="O9" s="10" t="s">
        <v>32</v>
      </c>
      <c r="P9" s="9">
        <v>0</v>
      </c>
      <c r="Q9" s="10">
        <v>5</v>
      </c>
      <c r="R9" s="10"/>
      <c r="S9" s="9">
        <v>0</v>
      </c>
      <c r="T9" s="10">
        <v>5</v>
      </c>
      <c r="U9" s="10"/>
      <c r="V9" s="9">
        <v>0</v>
      </c>
      <c r="W9" s="10">
        <v>5</v>
      </c>
      <c r="X9" s="10"/>
      <c r="Y9" s="9">
        <v>0</v>
      </c>
      <c r="Z9" s="10">
        <v>5</v>
      </c>
      <c r="AA9" s="10"/>
      <c r="AB9" s="9">
        <v>0</v>
      </c>
    </row>
    <row r="10" spans="2:28" ht="15.5" x14ac:dyDescent="0.35">
      <c r="B10" s="10">
        <v>6</v>
      </c>
      <c r="C10" s="10"/>
      <c r="D10" s="9">
        <v>0</v>
      </c>
      <c r="E10" s="10">
        <v>6</v>
      </c>
      <c r="F10" s="10"/>
      <c r="G10" s="9">
        <v>0</v>
      </c>
      <c r="H10" s="10">
        <v>6</v>
      </c>
      <c r="I10" s="10"/>
      <c r="J10" s="9">
        <v>0</v>
      </c>
      <c r="K10" s="10">
        <v>6</v>
      </c>
      <c r="L10" s="10"/>
      <c r="M10" s="9">
        <v>0</v>
      </c>
      <c r="N10" s="10">
        <v>6</v>
      </c>
      <c r="O10" s="10"/>
      <c r="P10" s="9">
        <v>0</v>
      </c>
      <c r="Q10" s="10">
        <v>6</v>
      </c>
      <c r="R10" s="10"/>
      <c r="S10" s="9">
        <v>0</v>
      </c>
      <c r="T10" s="10">
        <v>6</v>
      </c>
      <c r="U10" s="10"/>
      <c r="V10" s="9">
        <v>0</v>
      </c>
      <c r="W10" s="10">
        <v>6</v>
      </c>
      <c r="X10" s="10"/>
      <c r="Y10" s="9">
        <v>0</v>
      </c>
      <c r="Z10" s="10">
        <v>6</v>
      </c>
      <c r="AA10" s="10"/>
      <c r="AB10" s="9">
        <v>0</v>
      </c>
    </row>
    <row r="11" spans="2:28" ht="15.5" x14ac:dyDescent="0.35">
      <c r="B11" s="10">
        <v>7</v>
      </c>
      <c r="C11" s="10"/>
      <c r="D11" s="9">
        <v>0</v>
      </c>
      <c r="E11" s="10">
        <v>7</v>
      </c>
      <c r="F11" s="10"/>
      <c r="G11" s="9">
        <v>0</v>
      </c>
      <c r="H11" s="10">
        <v>7</v>
      </c>
      <c r="I11" s="10"/>
      <c r="J11" s="9">
        <v>0</v>
      </c>
      <c r="K11" s="10">
        <v>7</v>
      </c>
      <c r="L11" s="10"/>
      <c r="M11" s="9">
        <v>0</v>
      </c>
      <c r="N11" s="10">
        <v>7</v>
      </c>
      <c r="O11" s="10"/>
      <c r="P11" s="9">
        <v>0</v>
      </c>
      <c r="Q11" s="10">
        <v>7</v>
      </c>
      <c r="R11" s="10"/>
      <c r="S11" s="9">
        <v>0</v>
      </c>
      <c r="T11" s="10">
        <v>7</v>
      </c>
      <c r="U11" s="10"/>
      <c r="V11" s="9">
        <v>0</v>
      </c>
      <c r="W11" s="10">
        <v>7</v>
      </c>
      <c r="X11" s="10"/>
      <c r="Y11" s="9">
        <v>0</v>
      </c>
      <c r="Z11" s="10">
        <v>7</v>
      </c>
      <c r="AA11" s="10"/>
      <c r="AB11" s="9">
        <v>0</v>
      </c>
    </row>
    <row r="12" spans="2:28" ht="15.5" x14ac:dyDescent="0.35">
      <c r="B12" s="10">
        <v>8</v>
      </c>
      <c r="C12" s="10"/>
      <c r="D12" s="9">
        <v>0</v>
      </c>
      <c r="E12" s="10">
        <v>8</v>
      </c>
      <c r="F12" s="10"/>
      <c r="G12" s="9">
        <v>0</v>
      </c>
      <c r="H12" s="10">
        <v>8</v>
      </c>
      <c r="I12" s="10"/>
      <c r="J12" s="9">
        <v>0</v>
      </c>
      <c r="K12" s="10">
        <v>8</v>
      </c>
      <c r="L12" s="10"/>
      <c r="M12" s="9">
        <v>0</v>
      </c>
      <c r="N12" s="10">
        <v>8</v>
      </c>
      <c r="O12" s="10"/>
      <c r="P12" s="9">
        <v>0</v>
      </c>
      <c r="Q12" s="10">
        <v>8</v>
      </c>
      <c r="R12" s="10"/>
      <c r="S12" s="9">
        <v>0</v>
      </c>
      <c r="T12" s="10">
        <v>8</v>
      </c>
      <c r="U12" s="10"/>
      <c r="V12" s="9">
        <v>0</v>
      </c>
      <c r="W12" s="10">
        <v>8</v>
      </c>
      <c r="X12" s="10"/>
      <c r="Y12" s="9">
        <v>0</v>
      </c>
      <c r="Z12" s="10">
        <v>8</v>
      </c>
      <c r="AA12" s="10"/>
      <c r="AB12" s="9">
        <v>0</v>
      </c>
    </row>
    <row r="13" spans="2:28" ht="15.5" x14ac:dyDescent="0.35">
      <c r="B13" s="10">
        <v>9</v>
      </c>
      <c r="C13" s="10"/>
      <c r="D13" s="9">
        <v>0</v>
      </c>
      <c r="E13" s="10">
        <v>9</v>
      </c>
      <c r="F13" s="10"/>
      <c r="G13" s="9">
        <v>0</v>
      </c>
      <c r="H13" s="10">
        <v>9</v>
      </c>
      <c r="I13" s="10"/>
      <c r="J13" s="9">
        <v>0</v>
      </c>
      <c r="K13" s="10">
        <v>9</v>
      </c>
      <c r="L13" s="10"/>
      <c r="M13" s="9">
        <v>0</v>
      </c>
      <c r="N13" s="10">
        <v>9</v>
      </c>
      <c r="O13" s="10"/>
      <c r="P13" s="9">
        <v>0</v>
      </c>
      <c r="Q13" s="10">
        <v>9</v>
      </c>
      <c r="R13" s="10"/>
      <c r="S13" s="9">
        <v>0</v>
      </c>
      <c r="T13" s="10">
        <v>9</v>
      </c>
      <c r="U13" s="10"/>
      <c r="V13" s="9">
        <v>0</v>
      </c>
      <c r="W13" s="10">
        <v>9</v>
      </c>
      <c r="X13" s="10"/>
      <c r="Y13" s="9">
        <v>0</v>
      </c>
      <c r="Z13" s="10">
        <v>9</v>
      </c>
      <c r="AA13" s="10"/>
      <c r="AB13" s="9">
        <v>0</v>
      </c>
    </row>
    <row r="14" spans="2:28" ht="15.5" x14ac:dyDescent="0.35">
      <c r="B14" s="34" t="s">
        <v>33</v>
      </c>
      <c r="C14" s="34"/>
      <c r="D14" s="9">
        <f>SUM(D5:D13)</f>
        <v>0</v>
      </c>
      <c r="E14" s="34" t="s">
        <v>33</v>
      </c>
      <c r="F14" s="34"/>
      <c r="G14" s="9">
        <f>SUM(G5:G13)</f>
        <v>0</v>
      </c>
      <c r="H14" s="34" t="s">
        <v>33</v>
      </c>
      <c r="I14" s="34"/>
      <c r="J14" s="9">
        <f>SUM(J5:J13)</f>
        <v>0</v>
      </c>
      <c r="K14" s="34" t="s">
        <v>33</v>
      </c>
      <c r="L14" s="34"/>
      <c r="M14" s="9">
        <f>SUM(M5:M13)</f>
        <v>0</v>
      </c>
      <c r="N14" s="34" t="s">
        <v>33</v>
      </c>
      <c r="O14" s="34"/>
      <c r="P14" s="9">
        <f>SUM(P5:P13)</f>
        <v>0</v>
      </c>
      <c r="Q14" s="34" t="s">
        <v>33</v>
      </c>
      <c r="R14" s="34"/>
      <c r="S14" s="9">
        <f>SUM(S5:S13)</f>
        <v>0</v>
      </c>
      <c r="T14" s="34" t="s">
        <v>33</v>
      </c>
      <c r="U14" s="34"/>
      <c r="V14" s="9">
        <f>SUM(V5:V13)</f>
        <v>0</v>
      </c>
      <c r="W14" s="34" t="s">
        <v>33</v>
      </c>
      <c r="X14" s="34"/>
      <c r="Y14" s="9">
        <f>SUM(Y5:Y13)</f>
        <v>0</v>
      </c>
      <c r="Z14" s="34" t="s">
        <v>33</v>
      </c>
      <c r="AA14" s="34"/>
      <c r="AB14" s="9">
        <f>SUM(AB5:AB13)</f>
        <v>0</v>
      </c>
    </row>
    <row r="17" spans="3:4" ht="37.5" thickBot="1" x14ac:dyDescent="0.75">
      <c r="C17" s="15" t="s">
        <v>55</v>
      </c>
      <c r="D17" s="16"/>
    </row>
    <row r="18" spans="3:4" ht="19" x14ac:dyDescent="0.4">
      <c r="C18" s="7" t="s">
        <v>56</v>
      </c>
      <c r="D18" s="14">
        <v>0</v>
      </c>
    </row>
    <row r="19" spans="3:4" ht="19" x14ac:dyDescent="0.4">
      <c r="C19" s="4" t="s">
        <v>57</v>
      </c>
      <c r="D19" s="13">
        <f>SUM(D14,G14,J14,M14,P14,S14,V14,Y14,AB14)</f>
        <v>0</v>
      </c>
    </row>
    <row r="20" spans="3:4" ht="19" x14ac:dyDescent="0.4">
      <c r="C20" s="4" t="s">
        <v>33</v>
      </c>
      <c r="D20" s="12">
        <f>(D18-D19)</f>
        <v>0</v>
      </c>
    </row>
  </sheetData>
  <mergeCells count="29">
    <mergeCell ref="K4:M4"/>
    <mergeCell ref="N4:P4"/>
    <mergeCell ref="B2:AB2"/>
    <mergeCell ref="B3:D3"/>
    <mergeCell ref="E3:G3"/>
    <mergeCell ref="H3:J3"/>
    <mergeCell ref="K3:M3"/>
    <mergeCell ref="N3:P3"/>
    <mergeCell ref="Q3:S3"/>
    <mergeCell ref="T3:V3"/>
    <mergeCell ref="W3:Y3"/>
    <mergeCell ref="Z3:AB3"/>
    <mergeCell ref="Q4:S4"/>
    <mergeCell ref="T4:V4"/>
    <mergeCell ref="W4:Y4"/>
    <mergeCell ref="Z4:AB4"/>
    <mergeCell ref="B4:D4"/>
    <mergeCell ref="E4:G4"/>
    <mergeCell ref="H4:J4"/>
    <mergeCell ref="B14:C14"/>
    <mergeCell ref="E14:F14"/>
    <mergeCell ref="H14:I14"/>
    <mergeCell ref="C17:D17"/>
    <mergeCell ref="Q14:R14"/>
    <mergeCell ref="T14:U14"/>
    <mergeCell ref="W14:X14"/>
    <mergeCell ref="Z14:AA14"/>
    <mergeCell ref="K14:L14"/>
    <mergeCell ref="N14:O14"/>
  </mergeCells>
  <conditionalFormatting sqref="D20">
    <cfRule type="cellIs" dxfId="11" priority="1" operator="lessThan">
      <formula>0</formula>
    </cfRule>
    <cfRule type="cellIs" dxfId="10" priority="2" operator="greaterThan">
      <formula>0</formula>
    </cfRule>
  </conditionalFormatting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Orçamento Janeiro</vt:lpstr>
      <vt:lpstr>Orçamento Fevereiro</vt:lpstr>
      <vt:lpstr>Orçamento Março</vt:lpstr>
      <vt:lpstr>1° Trimestre</vt:lpstr>
      <vt:lpstr>Orçamento Abril</vt:lpstr>
      <vt:lpstr>Orçamento Maio</vt:lpstr>
      <vt:lpstr>Orçamento Junho</vt:lpstr>
      <vt:lpstr>2° Trimestre</vt:lpstr>
      <vt:lpstr>Orçamento Julho</vt:lpstr>
      <vt:lpstr>Orçamento Agosto</vt:lpstr>
      <vt:lpstr>Orçamento Setembro</vt:lpstr>
      <vt:lpstr>3° Trimestre</vt:lpstr>
      <vt:lpstr>Orçamento Outubro</vt:lpstr>
      <vt:lpstr>Orçamento Novembro</vt:lpstr>
      <vt:lpstr>Orçamento Dezembro</vt:lpstr>
      <vt:lpstr>4° Trimestre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Izaac Gomes</dc:creator>
  <dc:description/>
  <cp:lastModifiedBy>Anthony Gomes</cp:lastModifiedBy>
  <cp:revision>1</cp:revision>
  <dcterms:created xsi:type="dcterms:W3CDTF">2025-08-23T16:12:08Z</dcterms:created>
  <dcterms:modified xsi:type="dcterms:W3CDTF">2025-09-14T18:03:39Z</dcterms:modified>
  <dc:language>en-US</dc:language>
</cp:coreProperties>
</file>