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lan1" sheetId="1" state="visible" r:id="rId2"/>
    <sheet name="Plan2" sheetId="2" state="visible" r:id="rId3"/>
    <sheet name="Plan3" sheetId="3" state="visible" r:id="rId4"/>
  </sheets>
  <definedNames>
    <definedName function="false" hidden="false" name="goal" vbProcedure="false">Plan1!$B$5</definedName>
    <definedName function="false" hidden="false" name="lost" vbProcedure="false">Plan1!$B$3</definedName>
    <definedName function="false" hidden="false" name="tie" vbProcedure="false">Plan1!$B$4</definedName>
    <definedName function="false" hidden="false" name="total" vbProcedure="false">Plan1!$B$1</definedName>
    <definedName function="false" hidden="false" name="win" vbProcedure="false">Plan1!$B$2</definedName>
    <definedName function="false" hidden="false" name="__shared_1_0_0" vbProcedure="false">(13-#REF!))))))))))))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<sst xmlns="http://schemas.openxmlformats.org/spreadsheetml/2006/main" count="16" uniqueCount="16">
  <si>
    <t>Total</t>
  </si>
  <si>
    <t>Pessimist</t>
  </si>
  <si>
    <t>Realistic</t>
  </si>
  <si>
    <t>Optmistic</t>
  </si>
  <si>
    <t>Cobertura de Nil</t>
  </si>
  <si>
    <t>Corte em N rodadas com X cartas do naipe</t>
  </si>
  <si>
    <t>Win</t>
  </si>
  <si>
    <t>Ratio</t>
  </si>
  <si>
    <t>K</t>
  </si>
  <si>
    <t>Lost</t>
  </si>
  <si>
    <t>To Goal</t>
  </si>
  <si>
    <t>Q</t>
  </si>
  <si>
    <t>Tie</t>
  </si>
  <si>
    <t>Spare</t>
  </si>
  <si>
    <t>J</t>
  </si>
  <si>
    <t>Goal</t>
  </si>
</sst>
</file>

<file path=xl/styles.xml><?xml version="1.0" encoding="utf-8"?>
<styleSheet xmlns="http://schemas.openxmlformats.org/spreadsheetml/2006/main">
  <numFmts count="4">
    <numFmt formatCode="GENERAL" numFmtId="164"/>
    <numFmt formatCode="0%" numFmtId="165"/>
    <numFmt formatCode="0.00%" numFmtId="166"/>
    <numFmt formatCode="0.0" numFmtId="167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true" borderId="0" fillId="0" fontId="0" numFmtId="166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true" applyFont="true" applyProtection="true" borderId="0" fillId="0" fontId="0" numFmtId="165" xfId="1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7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0" width="8.89803921568628"/>
    <col collapsed="false" hidden="false" max="4" min="4" style="0" width="10.9490196078431"/>
    <col collapsed="false" hidden="false" max="1025" min="5" style="0" width="8.89803921568628"/>
  </cols>
  <sheetData>
    <row collapsed="false" customFormat="false" customHeight="false" hidden="false" ht="14" outlineLevel="0" r="1">
      <c r="A1" s="0" t="s">
        <v>0</v>
      </c>
      <c r="B1" s="0" t="n">
        <f aca="false">SUM(win+lost+tie)</f>
        <v>1484</v>
      </c>
      <c r="E1" s="0" t="s">
        <v>1</v>
      </c>
      <c r="F1" s="0" t="s">
        <v>2</v>
      </c>
      <c r="G1" s="0" t="s">
        <v>3</v>
      </c>
      <c r="I1" s="1" t="s">
        <v>4</v>
      </c>
      <c r="L1" s="0" t="s">
        <v>5</v>
      </c>
    </row>
    <row collapsed="false" customFormat="false" customHeight="false" hidden="false" ht="14" outlineLevel="0" r="2">
      <c r="A2" s="0" t="s">
        <v>6</v>
      </c>
      <c r="B2" s="0" t="n">
        <v>877</v>
      </c>
      <c r="D2" s="0" t="s">
        <v>7</v>
      </c>
      <c r="E2" s="2" t="n">
        <f aca="false">win/total</f>
        <v>0.590970350404313</v>
      </c>
      <c r="F2" s="2" t="n">
        <f aca="false">win/(win+lost)</f>
        <v>0.591767881241565</v>
      </c>
      <c r="G2" s="2" t="n">
        <f aca="false">1-(lost/total)</f>
        <v>0.592318059299191</v>
      </c>
      <c r="I2" s="3" t="s">
        <v>8</v>
      </c>
      <c r="J2" s="4" t="n">
        <f aca="false">1-POWER(2/3,ROW(I2)-1)</f>
        <v>0.333333333333333</v>
      </c>
      <c r="L2" s="0" t="n">
        <v>1</v>
      </c>
      <c r="M2" s="0" t="n">
        <v>1</v>
      </c>
      <c r="N2" s="5" t="n">
        <f aca="false">(13-M2)</f>
        <v>12</v>
      </c>
    </row>
    <row collapsed="false" customFormat="false" customHeight="false" hidden="false" ht="14" outlineLevel="0" r="3">
      <c r="A3" s="0" t="s">
        <v>9</v>
      </c>
      <c r="B3" s="0" t="n">
        <v>605</v>
      </c>
      <c r="D3" s="0" t="s">
        <v>10</v>
      </c>
      <c r="E3" s="6" t="n">
        <f aca="false">((total-win)/(1-goal))-total</f>
        <v>33.5000000000002</v>
      </c>
      <c r="F3" s="6" t="n">
        <f aca="false">(lost/(1-goal))-(win+lost)</f>
        <v>30.5000000000002</v>
      </c>
      <c r="G3" s="6" t="n">
        <f aca="false">(lost/(1-goal))-total</f>
        <v>28.5000000000002</v>
      </c>
      <c r="I3" s="3" t="s">
        <v>11</v>
      </c>
      <c r="J3" s="4" t="n">
        <f aca="false">1-POWER(2/3,ROW(I3)-1)</f>
        <v>0.555555555555556</v>
      </c>
      <c r="L3" s="0" t="n">
        <v>1</v>
      </c>
      <c r="M3" s="0" t="n">
        <v>2</v>
      </c>
      <c r="N3" s="0" t="n">
        <f aca="false">(13-M3)</f>
        <v>11</v>
      </c>
    </row>
    <row collapsed="false" customFormat="false" customHeight="false" hidden="false" ht="14" outlineLevel="0" r="4">
      <c r="A4" s="0" t="s">
        <v>12</v>
      </c>
      <c r="B4" s="0" t="n">
        <v>2</v>
      </c>
      <c r="D4" s="0" t="s">
        <v>13</v>
      </c>
      <c r="E4" s="6" t="n">
        <f aca="false">(win/goal)-total</f>
        <v>-22.3333333333335</v>
      </c>
      <c r="F4" s="6" t="n">
        <f aca="false">(win/goal)-(win+lost)</f>
        <v>-20.3333333333335</v>
      </c>
      <c r="G4" s="6" t="n">
        <f aca="false">((total-lost)/goal)-total</f>
        <v>-19.0000000000002</v>
      </c>
      <c r="I4" s="3" t="s">
        <v>14</v>
      </c>
      <c r="J4" s="4" t="n">
        <f aca="false">1-POWER(2/3,ROW(I4)-1)</f>
        <v>0.703703703703704</v>
      </c>
      <c r="L4" s="0" t="n">
        <v>1</v>
      </c>
      <c r="M4" s="0" t="n">
        <v>3</v>
      </c>
      <c r="N4" s="0" t="n">
        <f aca="false">(13-M4)</f>
        <v>10</v>
      </c>
    </row>
    <row collapsed="false" customFormat="false" customHeight="false" hidden="false" ht="14" outlineLevel="0" r="5">
      <c r="A5" s="0" t="s">
        <v>15</v>
      </c>
      <c r="B5" s="7" t="n">
        <v>0.6</v>
      </c>
      <c r="I5" s="3" t="n">
        <v>10</v>
      </c>
      <c r="J5" s="4" t="n">
        <f aca="false">1-POWER(2/3,ROW(I5)-1)</f>
        <v>0.802469135802469</v>
      </c>
      <c r="L5" s="0" t="n">
        <v>1</v>
      </c>
      <c r="M5" s="0" t="n">
        <v>4</v>
      </c>
      <c r="N5" s="0" t="n">
        <f aca="false">(13-M5)</f>
        <v>9</v>
      </c>
    </row>
    <row collapsed="false" customFormat="false" customHeight="false" hidden="false" ht="14" outlineLevel="0" r="6">
      <c r="I6" s="3" t="n">
        <v>9</v>
      </c>
      <c r="J6" s="4" t="n">
        <f aca="false">1-POWER(2/3,ROW(I6)-1)</f>
        <v>0.868312757201646</v>
      </c>
      <c r="L6" s="0" t="n">
        <v>1</v>
      </c>
      <c r="M6" s="0" t="n">
        <v>5</v>
      </c>
      <c r="N6" s="0" t="n">
        <f aca="false">(13-M6)</f>
        <v>8</v>
      </c>
    </row>
    <row collapsed="false" customFormat="false" customHeight="false" hidden="false" ht="14" outlineLevel="0" r="7">
      <c r="I7" s="3" t="n">
        <v>8</v>
      </c>
      <c r="J7" s="4" t="n">
        <f aca="false">1-POWER(2/3,ROW(I7)-1)</f>
        <v>0.912208504801097</v>
      </c>
      <c r="L7" s="0" t="n">
        <v>2</v>
      </c>
      <c r="M7" s="0" t="n">
        <v>1</v>
      </c>
      <c r="N7" s="0" t="n">
        <f aca="false">(13-M7)</f>
        <v>12</v>
      </c>
    </row>
    <row collapsed="false" customFormat="false" customHeight="false" hidden="false" ht="14" outlineLevel="0" r="8">
      <c r="I8" s="3" t="n">
        <v>7</v>
      </c>
      <c r="J8" s="4" t="n">
        <f aca="false">1-POWER(2/3,ROW(I8)-1)</f>
        <v>0.941472336534065</v>
      </c>
      <c r="L8" s="0" t="n">
        <v>2</v>
      </c>
      <c r="M8" s="0" t="n">
        <v>2</v>
      </c>
      <c r="N8" s="0" t="n">
        <f aca="false">(13-M8)</f>
        <v>11</v>
      </c>
    </row>
    <row collapsed="false" customFormat="false" customHeight="false" hidden="false" ht="14" outlineLevel="0" r="9">
      <c r="I9" s="3" t="n">
        <v>6</v>
      </c>
      <c r="J9" s="4" t="n">
        <f aca="false">1-POWER(2/3,ROW(I9)-1)</f>
        <v>0.960981557689377</v>
      </c>
      <c r="L9" s="0" t="n">
        <v>2</v>
      </c>
      <c r="M9" s="0" t="n">
        <v>3</v>
      </c>
      <c r="N9" s="0" t="n">
        <f aca="false">(13-M9)</f>
        <v>10</v>
      </c>
    </row>
    <row collapsed="false" customFormat="false" customHeight="false" hidden="false" ht="14" outlineLevel="0" r="10">
      <c r="I10" s="3" t="n">
        <v>5</v>
      </c>
      <c r="J10" s="4" t="n">
        <f aca="false">1-POWER(2/3,ROW(I10)-1)</f>
        <v>0.973987705126251</v>
      </c>
      <c r="L10" s="0" t="n">
        <v>2</v>
      </c>
      <c r="M10" s="0" t="n">
        <v>4</v>
      </c>
      <c r="N10" s="0" t="n">
        <f aca="false">(13-M10)</f>
        <v>9</v>
      </c>
    </row>
    <row collapsed="false" customFormat="false" customHeight="false" hidden="false" ht="14" outlineLevel="0" r="11">
      <c r="I11" s="3" t="n">
        <v>4</v>
      </c>
      <c r="J11" s="4" t="n">
        <f aca="false">1-POWER(2/3,ROW(I11)-1)</f>
        <v>0.982658470084167</v>
      </c>
      <c r="L11" s="0" t="n">
        <v>2</v>
      </c>
      <c r="M11" s="0" t="n">
        <v>5</v>
      </c>
      <c r="N11" s="0" t="n">
        <f aca="false">(13-M11)</f>
        <v>8</v>
      </c>
    </row>
    <row collapsed="false" customFormat="false" customHeight="false" hidden="false" ht="14" outlineLevel="0" r="12">
      <c r="I12" s="3" t="n">
        <v>3</v>
      </c>
      <c r="J12" s="4" t="n">
        <f aca="false">1-POWER(2/3,ROW(I12)-1)</f>
        <v>0.988438980056112</v>
      </c>
      <c r="L12" s="0" t="n">
        <v>3</v>
      </c>
      <c r="M12" s="0" t="n">
        <v>1</v>
      </c>
      <c r="N12" s="0" t="n">
        <f aca="false">(13-M12)</f>
        <v>12</v>
      </c>
    </row>
    <row collapsed="false" customFormat="false" customHeight="false" hidden="false" ht="14" outlineLevel="0" r="13">
      <c r="I13" s="3" t="n">
        <v>2</v>
      </c>
      <c r="J13" s="4" t="n">
        <f aca="false">1-POWER(2/3,ROW(I13)-1)</f>
        <v>0.992292653370741</v>
      </c>
      <c r="L13" s="0" t="n">
        <v>3</v>
      </c>
      <c r="M13" s="0" t="n">
        <v>2</v>
      </c>
      <c r="N13" s="0" t="n">
        <f aca="false">(13-M13)</f>
        <v>11</v>
      </c>
    </row>
    <row collapsed="false" customFormat="false" customHeight="false" hidden="false" ht="14" outlineLevel="0" r="14">
      <c r="I14" s="3"/>
      <c r="L14" s="0" t="n">
        <v>3</v>
      </c>
      <c r="M14" s="0" t="n">
        <v>3</v>
      </c>
      <c r="N14" s="0" t="n">
        <f aca="false">(13-M14)</f>
        <v>10</v>
      </c>
    </row>
    <row collapsed="false" customFormat="false" customHeight="false" hidden="false" ht="14" outlineLevel="0" r="15">
      <c r="I15" s="3"/>
      <c r="L15" s="0" t="n">
        <v>3</v>
      </c>
      <c r="M15" s="0" t="n">
        <v>4</v>
      </c>
      <c r="N15" s="0" t="n">
        <f aca="false">(13-M15)</f>
        <v>9</v>
      </c>
    </row>
    <row collapsed="false" customFormat="false" customHeight="false" hidden="false" ht="14" outlineLevel="0" r="16">
      <c r="I16" s="3"/>
      <c r="L16" s="0" t="n">
        <v>3</v>
      </c>
      <c r="M16" s="0" t="n">
        <v>5</v>
      </c>
      <c r="N16" s="0" t="n">
        <f aca="false">(13-M16)</f>
        <v>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89803921568628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89803921568628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