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ycharmProjects\weather_script\"/>
    </mc:Choice>
  </mc:AlternateContent>
  <bookViews>
    <workbookView xWindow="0" yWindow="0" windowWidth="23385" windowHeight="10425" firstSheet="2" activeTab="7"/>
  </bookViews>
  <sheets>
    <sheet name="Kopsavilkums" sheetId="10" r:id="rId1"/>
    <sheet name="scenariju_izvele" sheetId="11" r:id="rId2"/>
    <sheet name="fakts_prognoze" sheetId="12" r:id="rId3"/>
    <sheet name="Kopā_fakts_t_mm" sheetId="4" r:id="rId4"/>
    <sheet name="Kopā_prognoze_t_mm" sheetId="14" r:id="rId5"/>
    <sheet name="t_fakts" sheetId="1" r:id="rId6"/>
    <sheet name="mm_fakts" sheetId="5" r:id="rId7"/>
    <sheet name="t_mm_prognoze" sheetId="8" r:id="rId8"/>
  </sheets>
  <definedNames>
    <definedName name="_xlnm._FilterDatabase" localSheetId="6" hidden="1">mm_fakts!$A$2:$AD$247</definedName>
    <definedName name="_xlnm._FilterDatabase" localSheetId="5" hidden="1">t_fakts!$A$2:$AD$247</definedName>
    <definedName name="_xlnm._FilterDatabase" localSheetId="7" hidden="1">t_mm_prognoze!$A$2:$G$352</definedName>
  </definedNames>
  <calcPr calcId="162913"/>
  <pivotCaches>
    <pivotCache cacheId="6" r:id="rId9"/>
    <pivotCache cacheId="7" r:id="rId10"/>
    <pivotCache cacheId="8" r:id="rId11"/>
    <pivotCache cacheId="9" r:id="rId12"/>
    <pivotCache cacheId="10" r:id="rId13"/>
    <pivotCache cacheId="1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" i="11" l="1"/>
  <c r="Q4" i="11"/>
  <c r="C14" i="8" l="1"/>
  <c r="C3" i="8"/>
  <c r="C4" i="8"/>
  <c r="C5" i="8"/>
  <c r="C6" i="8"/>
  <c r="C7" i="8"/>
  <c r="C8" i="8"/>
  <c r="C9" i="8"/>
  <c r="C10" i="8"/>
  <c r="C11" i="8"/>
  <c r="C12" i="8"/>
  <c r="C13" i="8"/>
  <c r="F73" i="8"/>
  <c r="D3" i="8"/>
  <c r="D10" i="1"/>
  <c r="D11" i="1"/>
  <c r="D12" i="1"/>
  <c r="E4" i="10" l="1"/>
  <c r="E5" i="10"/>
  <c r="E6" i="10"/>
  <c r="E7" i="10"/>
  <c r="E8" i="10"/>
  <c r="E9" i="10"/>
  <c r="E10" i="10"/>
  <c r="E3" i="10"/>
  <c r="D4" i="10"/>
  <c r="D5" i="10"/>
  <c r="D6" i="10"/>
  <c r="D7" i="10"/>
  <c r="D8" i="10"/>
  <c r="D9" i="10"/>
  <c r="D10" i="10"/>
  <c r="D3" i="10"/>
  <c r="H38" i="14"/>
  <c r="I38" i="14"/>
  <c r="J38" i="14"/>
  <c r="H4" i="14"/>
  <c r="I4" i="14"/>
  <c r="J4" i="14"/>
  <c r="H5" i="14"/>
  <c r="I5" i="14"/>
  <c r="J5" i="14"/>
  <c r="H6" i="14"/>
  <c r="I6" i="14"/>
  <c r="J6" i="14"/>
  <c r="H7" i="14"/>
  <c r="I7" i="14"/>
  <c r="J7" i="14"/>
  <c r="H8" i="14"/>
  <c r="I8" i="14"/>
  <c r="J8" i="14"/>
  <c r="H9" i="14"/>
  <c r="I9" i="14"/>
  <c r="J9" i="14"/>
  <c r="H10" i="14"/>
  <c r="I10" i="14"/>
  <c r="J10" i="14"/>
  <c r="H11" i="14"/>
  <c r="I11" i="14"/>
  <c r="J11" i="14"/>
  <c r="H12" i="14"/>
  <c r="I12" i="14"/>
  <c r="J12" i="14"/>
  <c r="H13" i="14"/>
  <c r="I13" i="14"/>
  <c r="J13" i="14"/>
  <c r="H14" i="14"/>
  <c r="I14" i="14"/>
  <c r="J14" i="14"/>
  <c r="H15" i="14"/>
  <c r="I15" i="14"/>
  <c r="J15" i="14"/>
  <c r="H16" i="14"/>
  <c r="I16" i="14"/>
  <c r="J16" i="14"/>
  <c r="H17" i="14"/>
  <c r="I17" i="14"/>
  <c r="J17" i="14"/>
  <c r="H18" i="14"/>
  <c r="I18" i="14"/>
  <c r="J18" i="14"/>
  <c r="H19" i="14"/>
  <c r="I19" i="14"/>
  <c r="J19" i="14"/>
  <c r="H20" i="14"/>
  <c r="I20" i="14"/>
  <c r="J20" i="14"/>
  <c r="H21" i="14"/>
  <c r="I21" i="14"/>
  <c r="J21" i="14"/>
  <c r="H22" i="14"/>
  <c r="I22" i="14"/>
  <c r="J22" i="14"/>
  <c r="H23" i="14"/>
  <c r="I23" i="14"/>
  <c r="J23" i="14"/>
  <c r="H24" i="14"/>
  <c r="I24" i="14"/>
  <c r="J24" i="14"/>
  <c r="H25" i="14"/>
  <c r="I25" i="14"/>
  <c r="J25" i="14"/>
  <c r="H26" i="14"/>
  <c r="I26" i="14"/>
  <c r="J26" i="14"/>
  <c r="H27" i="14"/>
  <c r="I27" i="14"/>
  <c r="J27" i="14"/>
  <c r="H28" i="14"/>
  <c r="I28" i="14"/>
  <c r="J28" i="14"/>
  <c r="H29" i="14"/>
  <c r="I29" i="14"/>
  <c r="J29" i="14"/>
  <c r="H30" i="14"/>
  <c r="I30" i="14"/>
  <c r="J30" i="14"/>
  <c r="H31" i="14"/>
  <c r="I31" i="14"/>
  <c r="J31" i="14"/>
  <c r="H32" i="14"/>
  <c r="I32" i="14"/>
  <c r="J32" i="14"/>
  <c r="H33" i="14"/>
  <c r="I33" i="14"/>
  <c r="J33" i="14"/>
  <c r="H34" i="14"/>
  <c r="I34" i="14"/>
  <c r="J34" i="14"/>
  <c r="H35" i="14"/>
  <c r="I35" i="14"/>
  <c r="J35" i="14"/>
  <c r="H36" i="14"/>
  <c r="I36" i="14"/>
  <c r="J36" i="14"/>
  <c r="H37" i="14"/>
  <c r="I37" i="14"/>
  <c r="J37" i="14"/>
  <c r="I3" i="14"/>
  <c r="J3" i="14"/>
  <c r="H3" i="14"/>
  <c r="C113" i="8"/>
  <c r="E22" i="8" l="1"/>
  <c r="E32" i="8" s="1"/>
  <c r="E42" i="8" s="1"/>
  <c r="E52" i="8" s="1"/>
  <c r="E62" i="8" s="1"/>
  <c r="E72" i="8" s="1"/>
  <c r="E82" i="8" s="1"/>
  <c r="E92" i="8" s="1"/>
  <c r="E102" i="8" s="1"/>
  <c r="E112" i="8" s="1"/>
  <c r="E122" i="8" s="1"/>
  <c r="E132" i="8" s="1"/>
  <c r="E142" i="8" s="1"/>
  <c r="E152" i="8" s="1"/>
  <c r="E162" i="8" s="1"/>
  <c r="E172" i="8" s="1"/>
  <c r="E182" i="8" s="1"/>
  <c r="E192" i="8" s="1"/>
  <c r="E202" i="8" s="1"/>
  <c r="E212" i="8" s="1"/>
  <c r="E222" i="8" s="1"/>
  <c r="E232" i="8" s="1"/>
  <c r="E242" i="8" s="1"/>
  <c r="E252" i="8" s="1"/>
  <c r="E262" i="8" s="1"/>
  <c r="E272" i="8" s="1"/>
  <c r="E282" i="8" s="1"/>
  <c r="E292" i="8" s="1"/>
  <c r="E302" i="8" s="1"/>
  <c r="F335" i="8"/>
  <c r="H335" i="8"/>
  <c r="H345" i="8" s="1"/>
  <c r="D345" i="8" s="1"/>
  <c r="F336" i="8"/>
  <c r="F346" i="8" s="1"/>
  <c r="H336" i="8"/>
  <c r="D336" i="8" s="1"/>
  <c r="F337" i="8"/>
  <c r="F347" i="8" s="1"/>
  <c r="C347" i="8" s="1"/>
  <c r="H337" i="8"/>
  <c r="D337" i="8" s="1"/>
  <c r="F338" i="8"/>
  <c r="F348" i="8" s="1"/>
  <c r="H338" i="8"/>
  <c r="D338" i="8" s="1"/>
  <c r="F339" i="8"/>
  <c r="F349" i="8" s="1"/>
  <c r="C349" i="8" s="1"/>
  <c r="H339" i="8"/>
  <c r="D339" i="8" s="1"/>
  <c r="F340" i="8"/>
  <c r="F350" i="8" s="1"/>
  <c r="H340" i="8"/>
  <c r="D340" i="8" s="1"/>
  <c r="F341" i="8"/>
  <c r="F351" i="8" s="1"/>
  <c r="H341" i="8"/>
  <c r="D341" i="8" s="1"/>
  <c r="F342" i="8"/>
  <c r="F352" i="8" s="1"/>
  <c r="H342" i="8"/>
  <c r="D342" i="8" s="1"/>
  <c r="C325" i="8"/>
  <c r="D325" i="8"/>
  <c r="C326" i="8"/>
  <c r="D326" i="8"/>
  <c r="C327" i="8"/>
  <c r="D327" i="8"/>
  <c r="C328" i="8"/>
  <c r="D328" i="8"/>
  <c r="C329" i="8"/>
  <c r="D329" i="8"/>
  <c r="C330" i="8"/>
  <c r="D330" i="8"/>
  <c r="C331" i="8"/>
  <c r="D331" i="8"/>
  <c r="C332" i="8"/>
  <c r="D332" i="8"/>
  <c r="F305" i="8"/>
  <c r="H305" i="8"/>
  <c r="D305" i="8" s="1"/>
  <c r="F306" i="8"/>
  <c r="F316" i="8" s="1"/>
  <c r="H306" i="8"/>
  <c r="D306" i="8" s="1"/>
  <c r="F307" i="8"/>
  <c r="F317" i="8" s="1"/>
  <c r="H307" i="8"/>
  <c r="H317" i="8" s="1"/>
  <c r="D317" i="8" s="1"/>
  <c r="F308" i="8"/>
  <c r="F318" i="8" s="1"/>
  <c r="C318" i="8" s="1"/>
  <c r="H308" i="8"/>
  <c r="F309" i="8"/>
  <c r="F319" i="8" s="1"/>
  <c r="H309" i="8"/>
  <c r="D309" i="8" s="1"/>
  <c r="F310" i="8"/>
  <c r="F320" i="8" s="1"/>
  <c r="C320" i="8" s="1"/>
  <c r="H310" i="8"/>
  <c r="F311" i="8"/>
  <c r="F321" i="8" s="1"/>
  <c r="C321" i="8" s="1"/>
  <c r="H311" i="8"/>
  <c r="D311" i="8" s="1"/>
  <c r="F312" i="8"/>
  <c r="H312" i="8"/>
  <c r="C295" i="8"/>
  <c r="D295" i="8"/>
  <c r="C296" i="8"/>
  <c r="D296" i="8"/>
  <c r="C297" i="8"/>
  <c r="D297" i="8"/>
  <c r="C298" i="8"/>
  <c r="D298" i="8"/>
  <c r="C299" i="8"/>
  <c r="D299" i="8"/>
  <c r="C300" i="8"/>
  <c r="D300" i="8"/>
  <c r="C301" i="8"/>
  <c r="D301" i="8"/>
  <c r="C302" i="8"/>
  <c r="D302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F275" i="8"/>
  <c r="C275" i="8" s="1"/>
  <c r="H275" i="8"/>
  <c r="D275" i="8" s="1"/>
  <c r="F276" i="8"/>
  <c r="C276" i="8" s="1"/>
  <c r="H276" i="8"/>
  <c r="D276" i="8" s="1"/>
  <c r="F277" i="8"/>
  <c r="H277" i="8"/>
  <c r="D277" i="8" s="1"/>
  <c r="F278" i="8"/>
  <c r="C278" i="8" s="1"/>
  <c r="H278" i="8"/>
  <c r="D278" i="8" s="1"/>
  <c r="F279" i="8"/>
  <c r="H279" i="8"/>
  <c r="D279" i="8" s="1"/>
  <c r="F280" i="8"/>
  <c r="H280" i="8"/>
  <c r="D280" i="8" s="1"/>
  <c r="F281" i="8"/>
  <c r="C281" i="8" s="1"/>
  <c r="H281" i="8"/>
  <c r="D281" i="8" s="1"/>
  <c r="F282" i="8"/>
  <c r="H282" i="8"/>
  <c r="D282" i="8" s="1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H222" i="8"/>
  <c r="D222" i="8" s="1"/>
  <c r="F222" i="8"/>
  <c r="H221" i="8"/>
  <c r="D221" i="8" s="1"/>
  <c r="F221" i="8"/>
  <c r="H220" i="8"/>
  <c r="D220" i="8" s="1"/>
  <c r="F220" i="8"/>
  <c r="H219" i="8"/>
  <c r="D219" i="8" s="1"/>
  <c r="F219" i="8"/>
  <c r="C219" i="8" s="1"/>
  <c r="H218" i="8"/>
  <c r="D218" i="8" s="1"/>
  <c r="F218" i="8"/>
  <c r="C218" i="8" s="1"/>
  <c r="H217" i="8"/>
  <c r="D217" i="8" s="1"/>
  <c r="F217" i="8"/>
  <c r="H216" i="8"/>
  <c r="F216" i="8"/>
  <c r="H215" i="8"/>
  <c r="D215" i="8" s="1"/>
  <c r="F215" i="8"/>
  <c r="C215" i="8" s="1"/>
  <c r="H214" i="8"/>
  <c r="F214" i="8"/>
  <c r="H213" i="8"/>
  <c r="F213" i="8"/>
  <c r="D216" i="8"/>
  <c r="C222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F125" i="8"/>
  <c r="H125" i="8"/>
  <c r="D125" i="8" s="1"/>
  <c r="F126" i="8"/>
  <c r="C126" i="8" s="1"/>
  <c r="H126" i="8"/>
  <c r="D126" i="8" s="1"/>
  <c r="F127" i="8"/>
  <c r="C127" i="8" s="1"/>
  <c r="H127" i="8"/>
  <c r="D127" i="8" s="1"/>
  <c r="F128" i="8"/>
  <c r="C128" i="8" s="1"/>
  <c r="H128" i="8"/>
  <c r="D128" i="8" s="1"/>
  <c r="F129" i="8"/>
  <c r="H129" i="8"/>
  <c r="D129" i="8" s="1"/>
  <c r="F130" i="8"/>
  <c r="C130" i="8" s="1"/>
  <c r="H130" i="8"/>
  <c r="D130" i="8" s="1"/>
  <c r="F131" i="8"/>
  <c r="C131" i="8" s="1"/>
  <c r="H131" i="8"/>
  <c r="D131" i="8" s="1"/>
  <c r="F132" i="8"/>
  <c r="C132" i="8" s="1"/>
  <c r="H132" i="8"/>
  <c r="D132" i="8" s="1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F77" i="8"/>
  <c r="H77" i="8"/>
  <c r="D77" i="8" s="1"/>
  <c r="F78" i="8"/>
  <c r="C78" i="8" s="1"/>
  <c r="H78" i="8"/>
  <c r="D78" i="8" s="1"/>
  <c r="F79" i="8"/>
  <c r="C79" i="8" s="1"/>
  <c r="H79" i="8"/>
  <c r="D79" i="8" s="1"/>
  <c r="F80" i="8"/>
  <c r="C80" i="8" s="1"/>
  <c r="H80" i="8"/>
  <c r="D80" i="8" s="1"/>
  <c r="F81" i="8"/>
  <c r="C81" i="8" s="1"/>
  <c r="H81" i="8"/>
  <c r="D81" i="8" s="1"/>
  <c r="F82" i="8"/>
  <c r="H82" i="8"/>
  <c r="D82" i="8" s="1"/>
  <c r="C67" i="8"/>
  <c r="D67" i="8"/>
  <c r="C68" i="8"/>
  <c r="D68" i="8"/>
  <c r="C69" i="8"/>
  <c r="D69" i="8"/>
  <c r="C70" i="8"/>
  <c r="D70" i="8"/>
  <c r="C71" i="8"/>
  <c r="D71" i="8"/>
  <c r="C72" i="8"/>
  <c r="D72" i="8"/>
  <c r="C57" i="8"/>
  <c r="D57" i="8"/>
  <c r="C58" i="8"/>
  <c r="D58" i="8"/>
  <c r="C59" i="8"/>
  <c r="D59" i="8"/>
  <c r="C60" i="8"/>
  <c r="D60" i="8"/>
  <c r="C61" i="8"/>
  <c r="D61" i="8"/>
  <c r="C62" i="8"/>
  <c r="D62" i="8"/>
  <c r="C47" i="8"/>
  <c r="D47" i="8"/>
  <c r="C48" i="8"/>
  <c r="D48" i="8"/>
  <c r="C49" i="8"/>
  <c r="D49" i="8"/>
  <c r="C50" i="8"/>
  <c r="D50" i="8"/>
  <c r="C51" i="8"/>
  <c r="D51" i="8"/>
  <c r="C52" i="8"/>
  <c r="D52" i="8"/>
  <c r="F37" i="8"/>
  <c r="C37" i="8" s="1"/>
  <c r="H37" i="8"/>
  <c r="D37" i="8" s="1"/>
  <c r="F38" i="8"/>
  <c r="H38" i="8"/>
  <c r="D38" i="8" s="1"/>
  <c r="F39" i="8"/>
  <c r="H39" i="8"/>
  <c r="D39" i="8" s="1"/>
  <c r="F40" i="8"/>
  <c r="H40" i="8"/>
  <c r="D40" i="8" s="1"/>
  <c r="F41" i="8"/>
  <c r="H41" i="8"/>
  <c r="D41" i="8" s="1"/>
  <c r="F42" i="8"/>
  <c r="H42" i="8"/>
  <c r="D42" i="8" s="1"/>
  <c r="C27" i="8"/>
  <c r="D27" i="8"/>
  <c r="C28" i="8"/>
  <c r="D28" i="8"/>
  <c r="C29" i="8"/>
  <c r="D29" i="8"/>
  <c r="C30" i="8"/>
  <c r="D30" i="8"/>
  <c r="C31" i="8"/>
  <c r="D31" i="8"/>
  <c r="C32" i="8"/>
  <c r="D32" i="8"/>
  <c r="C17" i="8"/>
  <c r="D17" i="8"/>
  <c r="E17" i="8"/>
  <c r="E27" i="8" s="1"/>
  <c r="E37" i="8" s="1"/>
  <c r="E47" i="8" s="1"/>
  <c r="E57" i="8" s="1"/>
  <c r="E67" i="8" s="1"/>
  <c r="E77" i="8" s="1"/>
  <c r="E87" i="8" s="1"/>
  <c r="E97" i="8" s="1"/>
  <c r="E107" i="8" s="1"/>
  <c r="E117" i="8" s="1"/>
  <c r="E127" i="8" s="1"/>
  <c r="E137" i="8" s="1"/>
  <c r="E147" i="8" s="1"/>
  <c r="E157" i="8" s="1"/>
  <c r="E167" i="8" s="1"/>
  <c r="E177" i="8" s="1"/>
  <c r="E187" i="8" s="1"/>
  <c r="E197" i="8" s="1"/>
  <c r="E207" i="8" s="1"/>
  <c r="E217" i="8" s="1"/>
  <c r="E227" i="8" s="1"/>
  <c r="E237" i="8" s="1"/>
  <c r="E247" i="8" s="1"/>
  <c r="E257" i="8" s="1"/>
  <c r="E267" i="8" s="1"/>
  <c r="E277" i="8" s="1"/>
  <c r="E287" i="8" s="1"/>
  <c r="E297" i="8" s="1"/>
  <c r="E307" i="8" s="1"/>
  <c r="C18" i="8"/>
  <c r="D18" i="8"/>
  <c r="E18" i="8"/>
  <c r="E28" i="8" s="1"/>
  <c r="E38" i="8" s="1"/>
  <c r="E48" i="8" s="1"/>
  <c r="E58" i="8" s="1"/>
  <c r="E68" i="8" s="1"/>
  <c r="E78" i="8" s="1"/>
  <c r="E88" i="8" s="1"/>
  <c r="E98" i="8" s="1"/>
  <c r="E108" i="8" s="1"/>
  <c r="E118" i="8" s="1"/>
  <c r="E128" i="8" s="1"/>
  <c r="E138" i="8" s="1"/>
  <c r="E148" i="8" s="1"/>
  <c r="E158" i="8" s="1"/>
  <c r="E168" i="8" s="1"/>
  <c r="E178" i="8" s="1"/>
  <c r="E188" i="8" s="1"/>
  <c r="E198" i="8" s="1"/>
  <c r="E208" i="8" s="1"/>
  <c r="E218" i="8" s="1"/>
  <c r="E228" i="8" s="1"/>
  <c r="E238" i="8" s="1"/>
  <c r="E248" i="8" s="1"/>
  <c r="E258" i="8" s="1"/>
  <c r="E268" i="8" s="1"/>
  <c r="E278" i="8" s="1"/>
  <c r="E288" i="8" s="1"/>
  <c r="E298" i="8" s="1"/>
  <c r="E308" i="8" s="1"/>
  <c r="C19" i="8"/>
  <c r="D19" i="8"/>
  <c r="E19" i="8"/>
  <c r="E29" i="8" s="1"/>
  <c r="E39" i="8" s="1"/>
  <c r="E49" i="8" s="1"/>
  <c r="E59" i="8" s="1"/>
  <c r="E69" i="8" s="1"/>
  <c r="E79" i="8" s="1"/>
  <c r="E89" i="8" s="1"/>
  <c r="E99" i="8" s="1"/>
  <c r="E109" i="8" s="1"/>
  <c r="E119" i="8" s="1"/>
  <c r="E129" i="8" s="1"/>
  <c r="E139" i="8" s="1"/>
  <c r="E149" i="8" s="1"/>
  <c r="E159" i="8" s="1"/>
  <c r="E169" i="8" s="1"/>
  <c r="E179" i="8" s="1"/>
  <c r="E189" i="8" s="1"/>
  <c r="E199" i="8" s="1"/>
  <c r="E209" i="8" s="1"/>
  <c r="E219" i="8" s="1"/>
  <c r="E229" i="8" s="1"/>
  <c r="E239" i="8" s="1"/>
  <c r="E249" i="8" s="1"/>
  <c r="E259" i="8" s="1"/>
  <c r="E269" i="8" s="1"/>
  <c r="E279" i="8" s="1"/>
  <c r="E289" i="8" s="1"/>
  <c r="E299" i="8" s="1"/>
  <c r="E309" i="8" s="1"/>
  <c r="C20" i="8"/>
  <c r="D20" i="8"/>
  <c r="E20" i="8"/>
  <c r="E30" i="8" s="1"/>
  <c r="E40" i="8" s="1"/>
  <c r="E50" i="8" s="1"/>
  <c r="E60" i="8" s="1"/>
  <c r="E70" i="8" s="1"/>
  <c r="E80" i="8" s="1"/>
  <c r="E90" i="8" s="1"/>
  <c r="E100" i="8" s="1"/>
  <c r="E110" i="8" s="1"/>
  <c r="E120" i="8" s="1"/>
  <c r="E130" i="8" s="1"/>
  <c r="E140" i="8" s="1"/>
  <c r="E150" i="8" s="1"/>
  <c r="E160" i="8" s="1"/>
  <c r="E170" i="8" s="1"/>
  <c r="E180" i="8" s="1"/>
  <c r="E190" i="8" s="1"/>
  <c r="E200" i="8" s="1"/>
  <c r="E210" i="8" s="1"/>
  <c r="E220" i="8" s="1"/>
  <c r="E230" i="8" s="1"/>
  <c r="E240" i="8" s="1"/>
  <c r="E250" i="8" s="1"/>
  <c r="E260" i="8" s="1"/>
  <c r="E270" i="8" s="1"/>
  <c r="E280" i="8" s="1"/>
  <c r="E290" i="8" s="1"/>
  <c r="E300" i="8" s="1"/>
  <c r="E310" i="8" s="1"/>
  <c r="C21" i="8"/>
  <c r="D21" i="8"/>
  <c r="E21" i="8"/>
  <c r="E31" i="8" s="1"/>
  <c r="E41" i="8" s="1"/>
  <c r="E51" i="8" s="1"/>
  <c r="E61" i="8" s="1"/>
  <c r="E71" i="8" s="1"/>
  <c r="E81" i="8" s="1"/>
  <c r="E91" i="8" s="1"/>
  <c r="E101" i="8" s="1"/>
  <c r="E111" i="8" s="1"/>
  <c r="E121" i="8" s="1"/>
  <c r="E131" i="8" s="1"/>
  <c r="E141" i="8" s="1"/>
  <c r="E151" i="8" s="1"/>
  <c r="E161" i="8" s="1"/>
  <c r="E171" i="8" s="1"/>
  <c r="E181" i="8" s="1"/>
  <c r="E191" i="8" s="1"/>
  <c r="E201" i="8" s="1"/>
  <c r="E211" i="8" s="1"/>
  <c r="E221" i="8" s="1"/>
  <c r="E231" i="8" s="1"/>
  <c r="E241" i="8" s="1"/>
  <c r="E251" i="8" s="1"/>
  <c r="E261" i="8" s="1"/>
  <c r="E271" i="8" s="1"/>
  <c r="E281" i="8" s="1"/>
  <c r="E291" i="8" s="1"/>
  <c r="E301" i="8" s="1"/>
  <c r="C22" i="8"/>
  <c r="D22" i="8"/>
  <c r="D5" i="8"/>
  <c r="D6" i="8"/>
  <c r="D7" i="8"/>
  <c r="D8" i="8"/>
  <c r="D9" i="8"/>
  <c r="D10" i="8"/>
  <c r="D11" i="8"/>
  <c r="D12" i="8"/>
  <c r="F273" i="8"/>
  <c r="H273" i="8"/>
  <c r="F274" i="8"/>
  <c r="H274" i="8"/>
  <c r="D16" i="5"/>
  <c r="D23" i="5" s="1"/>
  <c r="D30" i="5" s="1"/>
  <c r="D37" i="5" s="1"/>
  <c r="D44" i="5" s="1"/>
  <c r="D51" i="5" s="1"/>
  <c r="D58" i="5" s="1"/>
  <c r="D65" i="5" s="1"/>
  <c r="D72" i="5" s="1"/>
  <c r="D79" i="5" s="1"/>
  <c r="D86" i="5" s="1"/>
  <c r="D93" i="5" s="1"/>
  <c r="D100" i="5" s="1"/>
  <c r="D107" i="5" s="1"/>
  <c r="D114" i="5" s="1"/>
  <c r="D121" i="5" s="1"/>
  <c r="D128" i="5" s="1"/>
  <c r="D135" i="5" s="1"/>
  <c r="D142" i="5" s="1"/>
  <c r="D149" i="5" s="1"/>
  <c r="D156" i="5" s="1"/>
  <c r="D163" i="5" s="1"/>
  <c r="D170" i="5" s="1"/>
  <c r="D177" i="5" s="1"/>
  <c r="D184" i="5" s="1"/>
  <c r="D191" i="5" s="1"/>
  <c r="D198" i="5" s="1"/>
  <c r="D205" i="5" s="1"/>
  <c r="D212" i="5" s="1"/>
  <c r="D219" i="5" s="1"/>
  <c r="D226" i="5" s="1"/>
  <c r="D233" i="5" s="1"/>
  <c r="D240" i="5" s="1"/>
  <c r="D247" i="5" s="1"/>
  <c r="D15" i="5"/>
  <c r="D22" i="5" s="1"/>
  <c r="D29" i="5" s="1"/>
  <c r="D36" i="5" s="1"/>
  <c r="D43" i="5" s="1"/>
  <c r="D50" i="5" s="1"/>
  <c r="D57" i="5" s="1"/>
  <c r="D64" i="5" s="1"/>
  <c r="D71" i="5" s="1"/>
  <c r="D78" i="5" s="1"/>
  <c r="D85" i="5" s="1"/>
  <c r="D92" i="5" s="1"/>
  <c r="D99" i="5" s="1"/>
  <c r="D106" i="5" s="1"/>
  <c r="D113" i="5" s="1"/>
  <c r="D120" i="5" s="1"/>
  <c r="D127" i="5" s="1"/>
  <c r="D134" i="5" s="1"/>
  <c r="D141" i="5" s="1"/>
  <c r="D148" i="5" s="1"/>
  <c r="D155" i="5" s="1"/>
  <c r="D162" i="5" s="1"/>
  <c r="D169" i="5" s="1"/>
  <c r="D176" i="5" s="1"/>
  <c r="D183" i="5" s="1"/>
  <c r="D190" i="5" s="1"/>
  <c r="D197" i="5" s="1"/>
  <c r="D204" i="5" s="1"/>
  <c r="D211" i="5" s="1"/>
  <c r="D218" i="5" s="1"/>
  <c r="D225" i="5" s="1"/>
  <c r="D232" i="5" s="1"/>
  <c r="D239" i="5" s="1"/>
  <c r="D246" i="5" s="1"/>
  <c r="D14" i="5"/>
  <c r="D21" i="5" s="1"/>
  <c r="D28" i="5" s="1"/>
  <c r="D35" i="5" s="1"/>
  <c r="D42" i="5" s="1"/>
  <c r="D49" i="5" s="1"/>
  <c r="D56" i="5" s="1"/>
  <c r="D63" i="5" s="1"/>
  <c r="D70" i="5" s="1"/>
  <c r="D77" i="5" s="1"/>
  <c r="D84" i="5" s="1"/>
  <c r="D91" i="5" s="1"/>
  <c r="D98" i="5" s="1"/>
  <c r="D105" i="5" s="1"/>
  <c r="D112" i="5" s="1"/>
  <c r="D119" i="5" s="1"/>
  <c r="D126" i="5" s="1"/>
  <c r="D133" i="5" s="1"/>
  <c r="D140" i="5" s="1"/>
  <c r="D147" i="5" s="1"/>
  <c r="D154" i="5" s="1"/>
  <c r="D161" i="5" s="1"/>
  <c r="D168" i="5" s="1"/>
  <c r="D175" i="5" s="1"/>
  <c r="D182" i="5" s="1"/>
  <c r="D189" i="5" s="1"/>
  <c r="D196" i="5" s="1"/>
  <c r="D203" i="5" s="1"/>
  <c r="D210" i="5" s="1"/>
  <c r="D217" i="5" s="1"/>
  <c r="D224" i="5" s="1"/>
  <c r="D231" i="5" s="1"/>
  <c r="D238" i="5" s="1"/>
  <c r="D245" i="5" s="1"/>
  <c r="D13" i="5"/>
  <c r="D20" i="5" s="1"/>
  <c r="D27" i="5" s="1"/>
  <c r="D34" i="5" s="1"/>
  <c r="D41" i="5" s="1"/>
  <c r="D48" i="5" s="1"/>
  <c r="D55" i="5" s="1"/>
  <c r="D62" i="5" s="1"/>
  <c r="D69" i="5" s="1"/>
  <c r="D76" i="5" s="1"/>
  <c r="D83" i="5" s="1"/>
  <c r="D90" i="5" s="1"/>
  <c r="D97" i="5" s="1"/>
  <c r="D104" i="5" s="1"/>
  <c r="D111" i="5" s="1"/>
  <c r="D118" i="5" s="1"/>
  <c r="D125" i="5" s="1"/>
  <c r="D132" i="5" s="1"/>
  <c r="D139" i="5" s="1"/>
  <c r="D146" i="5" s="1"/>
  <c r="D153" i="5" s="1"/>
  <c r="D160" i="5" s="1"/>
  <c r="D167" i="5" s="1"/>
  <c r="D174" i="5" s="1"/>
  <c r="D181" i="5" s="1"/>
  <c r="D188" i="5" s="1"/>
  <c r="D195" i="5" s="1"/>
  <c r="D202" i="5" s="1"/>
  <c r="D209" i="5" s="1"/>
  <c r="D216" i="5" s="1"/>
  <c r="D223" i="5" s="1"/>
  <c r="D230" i="5" s="1"/>
  <c r="D237" i="5" s="1"/>
  <c r="D244" i="5" s="1"/>
  <c r="D12" i="5"/>
  <c r="D19" i="5" s="1"/>
  <c r="D26" i="5" s="1"/>
  <c r="D33" i="5" s="1"/>
  <c r="D40" i="5" s="1"/>
  <c r="D47" i="5" s="1"/>
  <c r="D54" i="5" s="1"/>
  <c r="D61" i="5" s="1"/>
  <c r="D68" i="5" s="1"/>
  <c r="D75" i="5" s="1"/>
  <c r="D82" i="5" s="1"/>
  <c r="D89" i="5" s="1"/>
  <c r="D96" i="5" s="1"/>
  <c r="D103" i="5" s="1"/>
  <c r="D110" i="5" s="1"/>
  <c r="D117" i="5" s="1"/>
  <c r="D124" i="5" s="1"/>
  <c r="D131" i="5" s="1"/>
  <c r="D138" i="5" s="1"/>
  <c r="D145" i="5" s="1"/>
  <c r="D152" i="5" s="1"/>
  <c r="D159" i="5" s="1"/>
  <c r="D166" i="5" s="1"/>
  <c r="D173" i="5" s="1"/>
  <c r="D180" i="5" s="1"/>
  <c r="D187" i="5" s="1"/>
  <c r="D194" i="5" s="1"/>
  <c r="D201" i="5" s="1"/>
  <c r="D208" i="5" s="1"/>
  <c r="D215" i="5" s="1"/>
  <c r="D222" i="5" s="1"/>
  <c r="D229" i="5" s="1"/>
  <c r="D236" i="5" s="1"/>
  <c r="D243" i="5" s="1"/>
  <c r="D11" i="5"/>
  <c r="D18" i="5" s="1"/>
  <c r="D25" i="5" s="1"/>
  <c r="D32" i="5" s="1"/>
  <c r="D39" i="5" s="1"/>
  <c r="D46" i="5" s="1"/>
  <c r="D53" i="5" s="1"/>
  <c r="D60" i="5" s="1"/>
  <c r="D67" i="5" s="1"/>
  <c r="D74" i="5" s="1"/>
  <c r="D81" i="5" s="1"/>
  <c r="D88" i="5" s="1"/>
  <c r="D95" i="5" s="1"/>
  <c r="D102" i="5" s="1"/>
  <c r="D109" i="5" s="1"/>
  <c r="D116" i="5" s="1"/>
  <c r="D123" i="5" s="1"/>
  <c r="D130" i="5" s="1"/>
  <c r="D137" i="5" s="1"/>
  <c r="D144" i="5" s="1"/>
  <c r="D151" i="5" s="1"/>
  <c r="D158" i="5" s="1"/>
  <c r="D165" i="5" s="1"/>
  <c r="D172" i="5" s="1"/>
  <c r="D179" i="5" s="1"/>
  <c r="D186" i="5" s="1"/>
  <c r="D193" i="5" s="1"/>
  <c r="D200" i="5" s="1"/>
  <c r="D207" i="5" s="1"/>
  <c r="D214" i="5" s="1"/>
  <c r="D221" i="5" s="1"/>
  <c r="D228" i="5" s="1"/>
  <c r="D235" i="5" s="1"/>
  <c r="D242" i="5" s="1"/>
  <c r="D10" i="5"/>
  <c r="D17" i="5" s="1"/>
  <c r="D24" i="5" s="1"/>
  <c r="D31" i="5" s="1"/>
  <c r="D38" i="5" s="1"/>
  <c r="D45" i="5" s="1"/>
  <c r="D52" i="5" s="1"/>
  <c r="D59" i="5" s="1"/>
  <c r="D66" i="5" s="1"/>
  <c r="D73" i="5" s="1"/>
  <c r="D80" i="5" s="1"/>
  <c r="D87" i="5" s="1"/>
  <c r="D94" i="5" s="1"/>
  <c r="D101" i="5" s="1"/>
  <c r="D108" i="5" s="1"/>
  <c r="D115" i="5" s="1"/>
  <c r="D122" i="5" s="1"/>
  <c r="D129" i="5" s="1"/>
  <c r="D136" i="5" s="1"/>
  <c r="D143" i="5" s="1"/>
  <c r="D150" i="5" s="1"/>
  <c r="D157" i="5" s="1"/>
  <c r="D164" i="5" s="1"/>
  <c r="D171" i="5" s="1"/>
  <c r="D178" i="5" s="1"/>
  <c r="D185" i="5" s="1"/>
  <c r="D192" i="5" s="1"/>
  <c r="D199" i="5" s="1"/>
  <c r="D206" i="5" s="1"/>
  <c r="D213" i="5" s="1"/>
  <c r="D220" i="5" s="1"/>
  <c r="D227" i="5" s="1"/>
  <c r="D234" i="5" s="1"/>
  <c r="D241" i="5" s="1"/>
  <c r="D17" i="1"/>
  <c r="D24" i="1" s="1"/>
  <c r="D31" i="1" s="1"/>
  <c r="D38" i="1" s="1"/>
  <c r="D45" i="1" s="1"/>
  <c r="D52" i="1" s="1"/>
  <c r="D59" i="1" s="1"/>
  <c r="D66" i="1" s="1"/>
  <c r="D73" i="1" s="1"/>
  <c r="D80" i="1" s="1"/>
  <c r="D87" i="1" s="1"/>
  <c r="D94" i="1" s="1"/>
  <c r="D101" i="1" s="1"/>
  <c r="D108" i="1" s="1"/>
  <c r="D115" i="1" s="1"/>
  <c r="D122" i="1" s="1"/>
  <c r="D129" i="1" s="1"/>
  <c r="D136" i="1" s="1"/>
  <c r="D143" i="1" s="1"/>
  <c r="D150" i="1" s="1"/>
  <c r="D157" i="1" s="1"/>
  <c r="D164" i="1" s="1"/>
  <c r="D171" i="1" s="1"/>
  <c r="D178" i="1" s="1"/>
  <c r="D185" i="1" s="1"/>
  <c r="D192" i="1" s="1"/>
  <c r="D199" i="1" s="1"/>
  <c r="D206" i="1" s="1"/>
  <c r="D213" i="1" s="1"/>
  <c r="D220" i="1" s="1"/>
  <c r="D227" i="1" s="1"/>
  <c r="D234" i="1" s="1"/>
  <c r="D241" i="1" s="1"/>
  <c r="D18" i="1"/>
  <c r="D25" i="1" s="1"/>
  <c r="D32" i="1" s="1"/>
  <c r="D39" i="1" s="1"/>
  <c r="D46" i="1" s="1"/>
  <c r="D53" i="1" s="1"/>
  <c r="D60" i="1" s="1"/>
  <c r="D67" i="1" s="1"/>
  <c r="D74" i="1" s="1"/>
  <c r="D81" i="1" s="1"/>
  <c r="D88" i="1" s="1"/>
  <c r="D95" i="1" s="1"/>
  <c r="D102" i="1" s="1"/>
  <c r="D109" i="1" s="1"/>
  <c r="D116" i="1" s="1"/>
  <c r="D123" i="1" s="1"/>
  <c r="D130" i="1" s="1"/>
  <c r="D137" i="1" s="1"/>
  <c r="D144" i="1" s="1"/>
  <c r="D151" i="1" s="1"/>
  <c r="D158" i="1" s="1"/>
  <c r="D165" i="1" s="1"/>
  <c r="D172" i="1" s="1"/>
  <c r="D179" i="1" s="1"/>
  <c r="D186" i="1" s="1"/>
  <c r="D193" i="1" s="1"/>
  <c r="D200" i="1" s="1"/>
  <c r="D207" i="1" s="1"/>
  <c r="D214" i="1" s="1"/>
  <c r="D221" i="1" s="1"/>
  <c r="D228" i="1" s="1"/>
  <c r="D235" i="1" s="1"/>
  <c r="D242" i="1" s="1"/>
  <c r="D19" i="1"/>
  <c r="D26" i="1" s="1"/>
  <c r="D33" i="1" s="1"/>
  <c r="D40" i="1" s="1"/>
  <c r="D47" i="1" s="1"/>
  <c r="D54" i="1" s="1"/>
  <c r="D61" i="1" s="1"/>
  <c r="D68" i="1" s="1"/>
  <c r="D75" i="1" s="1"/>
  <c r="D82" i="1" s="1"/>
  <c r="D89" i="1" s="1"/>
  <c r="D96" i="1" s="1"/>
  <c r="D103" i="1" s="1"/>
  <c r="D110" i="1" s="1"/>
  <c r="D117" i="1" s="1"/>
  <c r="D124" i="1" s="1"/>
  <c r="D131" i="1" s="1"/>
  <c r="D138" i="1" s="1"/>
  <c r="D145" i="1" s="1"/>
  <c r="D152" i="1" s="1"/>
  <c r="D159" i="1" s="1"/>
  <c r="D166" i="1" s="1"/>
  <c r="D173" i="1" s="1"/>
  <c r="D180" i="1" s="1"/>
  <c r="D187" i="1" s="1"/>
  <c r="D194" i="1" s="1"/>
  <c r="D201" i="1" s="1"/>
  <c r="D208" i="1" s="1"/>
  <c r="D215" i="1" s="1"/>
  <c r="D222" i="1" s="1"/>
  <c r="D229" i="1" s="1"/>
  <c r="D236" i="1" s="1"/>
  <c r="D243" i="1" s="1"/>
  <c r="D13" i="1"/>
  <c r="D20" i="1" s="1"/>
  <c r="D27" i="1" s="1"/>
  <c r="D34" i="1" s="1"/>
  <c r="D41" i="1" s="1"/>
  <c r="D48" i="1" s="1"/>
  <c r="D55" i="1" s="1"/>
  <c r="D62" i="1" s="1"/>
  <c r="D69" i="1" s="1"/>
  <c r="D76" i="1" s="1"/>
  <c r="D83" i="1" s="1"/>
  <c r="D90" i="1" s="1"/>
  <c r="D97" i="1" s="1"/>
  <c r="D104" i="1" s="1"/>
  <c r="D111" i="1" s="1"/>
  <c r="D118" i="1" s="1"/>
  <c r="D125" i="1" s="1"/>
  <c r="D132" i="1" s="1"/>
  <c r="D139" i="1" s="1"/>
  <c r="D146" i="1" s="1"/>
  <c r="D153" i="1" s="1"/>
  <c r="D160" i="1" s="1"/>
  <c r="D167" i="1" s="1"/>
  <c r="D174" i="1" s="1"/>
  <c r="D181" i="1" s="1"/>
  <c r="D188" i="1" s="1"/>
  <c r="D195" i="1" s="1"/>
  <c r="D202" i="1" s="1"/>
  <c r="D209" i="1" s="1"/>
  <c r="D216" i="1" s="1"/>
  <c r="D223" i="1" s="1"/>
  <c r="D230" i="1" s="1"/>
  <c r="D237" i="1" s="1"/>
  <c r="D244" i="1" s="1"/>
  <c r="D14" i="1"/>
  <c r="D21" i="1" s="1"/>
  <c r="D28" i="1" s="1"/>
  <c r="D35" i="1" s="1"/>
  <c r="D42" i="1" s="1"/>
  <c r="D49" i="1" s="1"/>
  <c r="D56" i="1" s="1"/>
  <c r="D63" i="1" s="1"/>
  <c r="D70" i="1" s="1"/>
  <c r="D77" i="1" s="1"/>
  <c r="D84" i="1" s="1"/>
  <c r="D91" i="1" s="1"/>
  <c r="D98" i="1" s="1"/>
  <c r="D105" i="1" s="1"/>
  <c r="D112" i="1" s="1"/>
  <c r="D119" i="1" s="1"/>
  <c r="D126" i="1" s="1"/>
  <c r="D133" i="1" s="1"/>
  <c r="D140" i="1" s="1"/>
  <c r="D147" i="1" s="1"/>
  <c r="D154" i="1" s="1"/>
  <c r="D161" i="1" s="1"/>
  <c r="D168" i="1" s="1"/>
  <c r="D175" i="1" s="1"/>
  <c r="D182" i="1" s="1"/>
  <c r="D189" i="1" s="1"/>
  <c r="D196" i="1" s="1"/>
  <c r="D203" i="1" s="1"/>
  <c r="D210" i="1" s="1"/>
  <c r="D217" i="1" s="1"/>
  <c r="D224" i="1" s="1"/>
  <c r="D231" i="1" s="1"/>
  <c r="D238" i="1" s="1"/>
  <c r="D245" i="1" s="1"/>
  <c r="D15" i="1"/>
  <c r="D22" i="1" s="1"/>
  <c r="D29" i="1" s="1"/>
  <c r="D36" i="1" s="1"/>
  <c r="D43" i="1" s="1"/>
  <c r="D50" i="1" s="1"/>
  <c r="D57" i="1" s="1"/>
  <c r="D64" i="1" s="1"/>
  <c r="D71" i="1" s="1"/>
  <c r="D78" i="1" s="1"/>
  <c r="D85" i="1" s="1"/>
  <c r="D92" i="1" s="1"/>
  <c r="D99" i="1" s="1"/>
  <c r="D106" i="1" s="1"/>
  <c r="D113" i="1" s="1"/>
  <c r="D120" i="1" s="1"/>
  <c r="D127" i="1" s="1"/>
  <c r="D134" i="1" s="1"/>
  <c r="D141" i="1" s="1"/>
  <c r="D148" i="1" s="1"/>
  <c r="D155" i="1" s="1"/>
  <c r="D162" i="1" s="1"/>
  <c r="D169" i="1" s="1"/>
  <c r="D176" i="1" s="1"/>
  <c r="D183" i="1" s="1"/>
  <c r="D190" i="1" s="1"/>
  <c r="D197" i="1" s="1"/>
  <c r="D204" i="1" s="1"/>
  <c r="D211" i="1" s="1"/>
  <c r="D218" i="1" s="1"/>
  <c r="D225" i="1" s="1"/>
  <c r="D232" i="1" s="1"/>
  <c r="D239" i="1" s="1"/>
  <c r="D246" i="1" s="1"/>
  <c r="D16" i="1"/>
  <c r="D23" i="1" s="1"/>
  <c r="D30" i="1" s="1"/>
  <c r="D37" i="1" s="1"/>
  <c r="D44" i="1" s="1"/>
  <c r="D51" i="1" s="1"/>
  <c r="D58" i="1" s="1"/>
  <c r="D65" i="1" s="1"/>
  <c r="D72" i="1" s="1"/>
  <c r="D79" i="1" s="1"/>
  <c r="D86" i="1" s="1"/>
  <c r="D93" i="1" s="1"/>
  <c r="D100" i="1" s="1"/>
  <c r="D107" i="1" s="1"/>
  <c r="D114" i="1" s="1"/>
  <c r="D121" i="1" s="1"/>
  <c r="D128" i="1" s="1"/>
  <c r="D135" i="1" s="1"/>
  <c r="D142" i="1" s="1"/>
  <c r="D149" i="1" s="1"/>
  <c r="D156" i="1" s="1"/>
  <c r="D163" i="1" s="1"/>
  <c r="D170" i="1" s="1"/>
  <c r="D177" i="1" s="1"/>
  <c r="D184" i="1" s="1"/>
  <c r="D191" i="1" s="1"/>
  <c r="D198" i="1" s="1"/>
  <c r="D205" i="1" s="1"/>
  <c r="D212" i="1" s="1"/>
  <c r="D219" i="1" s="1"/>
  <c r="D226" i="1" s="1"/>
  <c r="D233" i="1" s="1"/>
  <c r="D240" i="1" s="1"/>
  <c r="D247" i="1" s="1"/>
  <c r="E319" i="8" l="1"/>
  <c r="E329" i="8" s="1"/>
  <c r="E339" i="8" s="1"/>
  <c r="E349" i="8" s="1"/>
  <c r="E311" i="8"/>
  <c r="E321" i="8" s="1"/>
  <c r="E331" i="8" s="1"/>
  <c r="E341" i="8" s="1"/>
  <c r="E351" i="8" s="1"/>
  <c r="E317" i="8"/>
  <c r="E327" i="8" s="1"/>
  <c r="E337" i="8" s="1"/>
  <c r="E347" i="8" s="1"/>
  <c r="E320" i="8"/>
  <c r="E330" i="8" s="1"/>
  <c r="E340" i="8" s="1"/>
  <c r="E350" i="8" s="1"/>
  <c r="E318" i="8"/>
  <c r="E328" i="8" s="1"/>
  <c r="E338" i="8" s="1"/>
  <c r="E348" i="8" s="1"/>
  <c r="E312" i="8"/>
  <c r="E322" i="8" s="1"/>
  <c r="E332" i="8" s="1"/>
  <c r="E342" i="8" s="1"/>
  <c r="E352" i="8" s="1"/>
  <c r="H352" i="8"/>
  <c r="D352" i="8" s="1"/>
  <c r="H315" i="8"/>
  <c r="D315" i="8" s="1"/>
  <c r="H348" i="8"/>
  <c r="D348" i="8" s="1"/>
  <c r="H321" i="8"/>
  <c r="D321" i="8" s="1"/>
  <c r="H319" i="8"/>
  <c r="D319" i="8" s="1"/>
  <c r="D307" i="8"/>
  <c r="C341" i="8"/>
  <c r="C342" i="8"/>
  <c r="C340" i="8"/>
  <c r="C306" i="8"/>
  <c r="C217" i="8"/>
  <c r="C221" i="8"/>
  <c r="C216" i="8"/>
  <c r="C220" i="8"/>
  <c r="C39" i="8"/>
  <c r="C335" i="8"/>
  <c r="F345" i="8"/>
  <c r="C345" i="8" s="1"/>
  <c r="C42" i="8"/>
  <c r="C38" i="8"/>
  <c r="C77" i="8"/>
  <c r="C129" i="8"/>
  <c r="C125" i="8"/>
  <c r="C282" i="8"/>
  <c r="C279" i="8"/>
  <c r="C305" i="8"/>
  <c r="F315" i="8"/>
  <c r="C315" i="8" s="1"/>
  <c r="C316" i="8"/>
  <c r="C312" i="8"/>
  <c r="F322" i="8"/>
  <c r="C322" i="8" s="1"/>
  <c r="D312" i="8"/>
  <c r="H322" i="8"/>
  <c r="D322" i="8" s="1"/>
  <c r="D310" i="8"/>
  <c r="H320" i="8"/>
  <c r="D320" i="8" s="1"/>
  <c r="D308" i="8"/>
  <c r="H318" i="8"/>
  <c r="D318" i="8" s="1"/>
  <c r="C82" i="8"/>
  <c r="C280" i="8"/>
  <c r="C309" i="8"/>
  <c r="C319" i="8"/>
  <c r="C307" i="8"/>
  <c r="C317" i="8"/>
  <c r="C348" i="8"/>
  <c r="C350" i="8"/>
  <c r="C308" i="8"/>
  <c r="D335" i="8"/>
  <c r="H351" i="8"/>
  <c r="D351" i="8" s="1"/>
  <c r="H347" i="8"/>
  <c r="D347" i="8" s="1"/>
  <c r="C352" i="8"/>
  <c r="C351" i="8"/>
  <c r="H350" i="8"/>
  <c r="D350" i="8" s="1"/>
  <c r="H346" i="8"/>
  <c r="D346" i="8" s="1"/>
  <c r="C277" i="8"/>
  <c r="C311" i="8"/>
  <c r="C310" i="8"/>
  <c r="H316" i="8"/>
  <c r="D316" i="8" s="1"/>
  <c r="C339" i="8"/>
  <c r="C338" i="8"/>
  <c r="C337" i="8"/>
  <c r="C336" i="8"/>
  <c r="H349" i="8"/>
  <c r="D349" i="8" s="1"/>
  <c r="C346" i="8"/>
  <c r="C41" i="8"/>
  <c r="C40" i="8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4" i="11"/>
  <c r="U26" i="10" l="1"/>
  <c r="Q26" i="10"/>
  <c r="U25" i="10"/>
  <c r="Q25" i="10"/>
  <c r="U24" i="10"/>
  <c r="Q24" i="10"/>
  <c r="U23" i="10"/>
  <c r="Q23" i="10"/>
  <c r="U22" i="10"/>
  <c r="Q22" i="10"/>
  <c r="U21" i="10"/>
  <c r="Q21" i="10"/>
  <c r="U20" i="10"/>
  <c r="Q20" i="10"/>
  <c r="U19" i="10"/>
  <c r="Q19" i="10"/>
  <c r="U18" i="10"/>
  <c r="Q18" i="10"/>
  <c r="U13" i="10" l="1"/>
  <c r="Q13" i="10"/>
  <c r="U12" i="10"/>
  <c r="Q12" i="10"/>
  <c r="U11" i="10"/>
  <c r="Q11" i="10"/>
  <c r="U10" i="10"/>
  <c r="Q10" i="10"/>
  <c r="U9" i="10"/>
  <c r="Q9" i="10"/>
  <c r="U8" i="10"/>
  <c r="Q8" i="10"/>
  <c r="U7" i="10"/>
  <c r="Q7" i="10"/>
  <c r="U6" i="10"/>
  <c r="Q6" i="10"/>
  <c r="U5" i="10"/>
  <c r="Q5" i="10"/>
  <c r="C4" i="10" l="1"/>
  <c r="C5" i="10"/>
  <c r="C6" i="10"/>
  <c r="C7" i="10"/>
  <c r="C8" i="10"/>
  <c r="C9" i="10"/>
  <c r="C10" i="10"/>
  <c r="C3" i="10"/>
  <c r="B4" i="10"/>
  <c r="B5" i="10"/>
  <c r="B6" i="10"/>
  <c r="B7" i="10"/>
  <c r="B8" i="10"/>
  <c r="B9" i="10"/>
  <c r="B10" i="10"/>
  <c r="B3" i="10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I4" i="4"/>
  <c r="H4" i="4"/>
  <c r="J3" i="4"/>
  <c r="I3" i="4"/>
  <c r="H3" i="4"/>
  <c r="J2" i="4"/>
  <c r="I2" i="4"/>
  <c r="H2" i="4"/>
  <c r="J1" i="4"/>
  <c r="I1" i="4"/>
  <c r="H1" i="4"/>
  <c r="H334" i="8"/>
  <c r="D334" i="8" s="1"/>
  <c r="F334" i="8"/>
  <c r="F344" i="8" s="1"/>
  <c r="H333" i="8"/>
  <c r="D333" i="8" s="1"/>
  <c r="F333" i="8"/>
  <c r="F343" i="8" s="1"/>
  <c r="H304" i="8"/>
  <c r="D304" i="8" s="1"/>
  <c r="F304" i="8"/>
  <c r="F314" i="8" s="1"/>
  <c r="C314" i="8" s="1"/>
  <c r="H303" i="8"/>
  <c r="D303" i="8" s="1"/>
  <c r="F303" i="8"/>
  <c r="F313" i="8" s="1"/>
  <c r="D214" i="8"/>
  <c r="C213" i="8"/>
  <c r="H124" i="8"/>
  <c r="D124" i="8" s="1"/>
  <c r="F124" i="8"/>
  <c r="C124" i="8" s="1"/>
  <c r="H123" i="8"/>
  <c r="F123" i="8"/>
  <c r="H76" i="8"/>
  <c r="D76" i="8" s="1"/>
  <c r="F76" i="8"/>
  <c r="C76" i="8" s="1"/>
  <c r="H75" i="8"/>
  <c r="D75" i="8" s="1"/>
  <c r="F75" i="8"/>
  <c r="H74" i="8"/>
  <c r="D74" i="8" s="1"/>
  <c r="F74" i="8"/>
  <c r="C74" i="8" s="1"/>
  <c r="H73" i="8"/>
  <c r="D73" i="8" s="1"/>
  <c r="C73" i="8"/>
  <c r="F34" i="8"/>
  <c r="H34" i="8"/>
  <c r="D34" i="8" s="1"/>
  <c r="F35" i="8"/>
  <c r="C35" i="8" s="1"/>
  <c r="H35" i="8"/>
  <c r="D35" i="8" s="1"/>
  <c r="F36" i="8"/>
  <c r="C36" i="8"/>
  <c r="H36" i="8"/>
  <c r="D36" i="8" s="1"/>
  <c r="H33" i="8"/>
  <c r="D33" i="8" s="1"/>
  <c r="F33" i="8"/>
  <c r="D4" i="8"/>
  <c r="D13" i="8"/>
  <c r="D14" i="8"/>
  <c r="D15" i="8"/>
  <c r="D16" i="8"/>
  <c r="D23" i="8"/>
  <c r="D24" i="8"/>
  <c r="D25" i="8"/>
  <c r="D26" i="8"/>
  <c r="D43" i="8"/>
  <c r="D44" i="8"/>
  <c r="D45" i="8"/>
  <c r="D46" i="8"/>
  <c r="D53" i="8"/>
  <c r="D54" i="8"/>
  <c r="D55" i="8"/>
  <c r="D56" i="8"/>
  <c r="D63" i="8"/>
  <c r="D64" i="8"/>
  <c r="D65" i="8"/>
  <c r="D66" i="8"/>
  <c r="D83" i="8"/>
  <c r="D84" i="8"/>
  <c r="D93" i="8"/>
  <c r="D94" i="8"/>
  <c r="D103" i="8"/>
  <c r="D104" i="8"/>
  <c r="D113" i="8"/>
  <c r="D114" i="8"/>
  <c r="D123" i="8"/>
  <c r="D133" i="8"/>
  <c r="D134" i="8"/>
  <c r="D143" i="8"/>
  <c r="D144" i="8"/>
  <c r="D153" i="8"/>
  <c r="D154" i="8"/>
  <c r="D163" i="8"/>
  <c r="D164" i="8"/>
  <c r="D173" i="8"/>
  <c r="D174" i="8"/>
  <c r="D183" i="8"/>
  <c r="D184" i="8"/>
  <c r="D193" i="8"/>
  <c r="D194" i="8"/>
  <c r="D203" i="8"/>
  <c r="D204" i="8"/>
  <c r="D213" i="8"/>
  <c r="D223" i="8"/>
  <c r="D224" i="8"/>
  <c r="D233" i="8"/>
  <c r="D234" i="8"/>
  <c r="D243" i="8"/>
  <c r="D244" i="8"/>
  <c r="D253" i="8"/>
  <c r="D254" i="8"/>
  <c r="D263" i="8"/>
  <c r="D264" i="8"/>
  <c r="D273" i="8"/>
  <c r="D274" i="8"/>
  <c r="D283" i="8"/>
  <c r="D284" i="8"/>
  <c r="D293" i="8"/>
  <c r="D294" i="8"/>
  <c r="D323" i="8"/>
  <c r="D324" i="8"/>
  <c r="C15" i="8"/>
  <c r="C16" i="8"/>
  <c r="C23" i="8"/>
  <c r="C24" i="8"/>
  <c r="C25" i="8"/>
  <c r="C26" i="8"/>
  <c r="C43" i="8"/>
  <c r="C44" i="8"/>
  <c r="C45" i="8"/>
  <c r="C46" i="8"/>
  <c r="C53" i="8"/>
  <c r="C54" i="8"/>
  <c r="C55" i="8"/>
  <c r="C56" i="8"/>
  <c r="C63" i="8"/>
  <c r="C64" i="8"/>
  <c r="C65" i="8"/>
  <c r="C66" i="8"/>
  <c r="C83" i="8"/>
  <c r="C84" i="8"/>
  <c r="C93" i="8"/>
  <c r="C94" i="8"/>
  <c r="C103" i="8"/>
  <c r="C104" i="8"/>
  <c r="C114" i="8"/>
  <c r="C133" i="8"/>
  <c r="C134" i="8"/>
  <c r="C143" i="8"/>
  <c r="C144" i="8"/>
  <c r="C153" i="8"/>
  <c r="C154" i="8"/>
  <c r="C163" i="8"/>
  <c r="C164" i="8"/>
  <c r="C173" i="8"/>
  <c r="C174" i="8"/>
  <c r="C183" i="8"/>
  <c r="C184" i="8"/>
  <c r="C193" i="8"/>
  <c r="C194" i="8"/>
  <c r="C203" i="8"/>
  <c r="C204" i="8"/>
  <c r="C214" i="8"/>
  <c r="C223" i="8"/>
  <c r="C224" i="8"/>
  <c r="C233" i="8"/>
  <c r="C234" i="8"/>
  <c r="C243" i="8"/>
  <c r="C244" i="8"/>
  <c r="C253" i="8"/>
  <c r="C254" i="8"/>
  <c r="C263" i="8"/>
  <c r="C264" i="8"/>
  <c r="C273" i="8"/>
  <c r="C274" i="8"/>
  <c r="C283" i="8"/>
  <c r="C284" i="8"/>
  <c r="C293" i="8"/>
  <c r="C294" i="8"/>
  <c r="C323" i="8"/>
  <c r="C324" i="8"/>
  <c r="C334" i="8"/>
  <c r="E14" i="8"/>
  <c r="E24" i="8" s="1"/>
  <c r="E34" i="8" s="1"/>
  <c r="E44" i="8" s="1"/>
  <c r="E54" i="8" s="1"/>
  <c r="E64" i="8" s="1"/>
  <c r="E74" i="8" s="1"/>
  <c r="E84" i="8" s="1"/>
  <c r="E94" i="8" s="1"/>
  <c r="E104" i="8" s="1"/>
  <c r="E114" i="8" s="1"/>
  <c r="E124" i="8" s="1"/>
  <c r="E134" i="8" s="1"/>
  <c r="E144" i="8" s="1"/>
  <c r="E154" i="8" s="1"/>
  <c r="E164" i="8" s="1"/>
  <c r="E174" i="8" s="1"/>
  <c r="E184" i="8" s="1"/>
  <c r="E194" i="8" s="1"/>
  <c r="E204" i="8" s="1"/>
  <c r="E214" i="8" s="1"/>
  <c r="E224" i="8" s="1"/>
  <c r="E234" i="8" s="1"/>
  <c r="E244" i="8" s="1"/>
  <c r="E254" i="8" s="1"/>
  <c r="E264" i="8" s="1"/>
  <c r="E274" i="8" s="1"/>
  <c r="E284" i="8" s="1"/>
  <c r="E294" i="8" s="1"/>
  <c r="E304" i="8" s="1"/>
  <c r="E15" i="8"/>
  <c r="E25" i="8" s="1"/>
  <c r="E35" i="8" s="1"/>
  <c r="E45" i="8" s="1"/>
  <c r="E55" i="8" s="1"/>
  <c r="E65" i="8" s="1"/>
  <c r="E75" i="8" s="1"/>
  <c r="E85" i="8" s="1"/>
  <c r="E95" i="8" s="1"/>
  <c r="E105" i="8" s="1"/>
  <c r="E115" i="8" s="1"/>
  <c r="E125" i="8" s="1"/>
  <c r="E135" i="8" s="1"/>
  <c r="E145" i="8" s="1"/>
  <c r="E155" i="8" s="1"/>
  <c r="E165" i="8" s="1"/>
  <c r="E175" i="8" s="1"/>
  <c r="E185" i="8" s="1"/>
  <c r="E195" i="8" s="1"/>
  <c r="E205" i="8" s="1"/>
  <c r="E215" i="8" s="1"/>
  <c r="E225" i="8" s="1"/>
  <c r="E235" i="8" s="1"/>
  <c r="E245" i="8" s="1"/>
  <c r="E255" i="8" s="1"/>
  <c r="E265" i="8" s="1"/>
  <c r="E275" i="8" s="1"/>
  <c r="E285" i="8" s="1"/>
  <c r="E295" i="8" s="1"/>
  <c r="E305" i="8" s="1"/>
  <c r="E16" i="8"/>
  <c r="E26" i="8" s="1"/>
  <c r="E36" i="8" s="1"/>
  <c r="E46" i="8" s="1"/>
  <c r="E56" i="8" s="1"/>
  <c r="E66" i="8" s="1"/>
  <c r="E76" i="8" s="1"/>
  <c r="E86" i="8" s="1"/>
  <c r="E96" i="8" s="1"/>
  <c r="E106" i="8" s="1"/>
  <c r="E116" i="8" s="1"/>
  <c r="E126" i="8" s="1"/>
  <c r="E136" i="8" s="1"/>
  <c r="E146" i="8" s="1"/>
  <c r="E156" i="8" s="1"/>
  <c r="E166" i="8" s="1"/>
  <c r="E176" i="8" s="1"/>
  <c r="E186" i="8" s="1"/>
  <c r="E196" i="8" s="1"/>
  <c r="E206" i="8" s="1"/>
  <c r="E216" i="8" s="1"/>
  <c r="E226" i="8" s="1"/>
  <c r="E236" i="8" s="1"/>
  <c r="E246" i="8" s="1"/>
  <c r="E256" i="8" s="1"/>
  <c r="E266" i="8" s="1"/>
  <c r="E276" i="8" s="1"/>
  <c r="E286" i="8" s="1"/>
  <c r="E296" i="8" s="1"/>
  <c r="E306" i="8" s="1"/>
  <c r="E13" i="8"/>
  <c r="E23" i="8" s="1"/>
  <c r="E33" i="8" s="1"/>
  <c r="E43" i="8" s="1"/>
  <c r="E53" i="8" s="1"/>
  <c r="E63" i="8" s="1"/>
  <c r="E73" i="8" s="1"/>
  <c r="E83" i="8" s="1"/>
  <c r="E93" i="8" s="1"/>
  <c r="E103" i="8" s="1"/>
  <c r="E113" i="8" s="1"/>
  <c r="E123" i="8" s="1"/>
  <c r="E133" i="8" s="1"/>
  <c r="E143" i="8" s="1"/>
  <c r="E153" i="8" s="1"/>
  <c r="E163" i="8" s="1"/>
  <c r="E173" i="8" s="1"/>
  <c r="E183" i="8" s="1"/>
  <c r="E193" i="8" s="1"/>
  <c r="E203" i="8" s="1"/>
  <c r="E213" i="8" s="1"/>
  <c r="E223" i="8" s="1"/>
  <c r="E233" i="8" s="1"/>
  <c r="E243" i="8" s="1"/>
  <c r="E253" i="8" s="1"/>
  <c r="E263" i="8" s="1"/>
  <c r="E273" i="8" s="1"/>
  <c r="E283" i="8" s="1"/>
  <c r="E293" i="8" s="1"/>
  <c r="E303" i="8" s="1"/>
  <c r="A344" i="8"/>
  <c r="A345" i="8" s="1"/>
  <c r="A346" i="8" s="1"/>
  <c r="A347" i="8" s="1"/>
  <c r="A348" i="8" s="1"/>
  <c r="A349" i="8" s="1"/>
  <c r="A350" i="8" s="1"/>
  <c r="A351" i="8" s="1"/>
  <c r="A352" i="8" s="1"/>
  <c r="A334" i="8"/>
  <c r="A335" i="8" s="1"/>
  <c r="A336" i="8" s="1"/>
  <c r="A337" i="8" s="1"/>
  <c r="A338" i="8" s="1"/>
  <c r="A339" i="8" s="1"/>
  <c r="A340" i="8" s="1"/>
  <c r="A341" i="8" s="1"/>
  <c r="A342" i="8" s="1"/>
  <c r="B333" i="8"/>
  <c r="B334" i="8" s="1"/>
  <c r="B335" i="8" s="1"/>
  <c r="B336" i="8" s="1"/>
  <c r="B337" i="8" s="1"/>
  <c r="B338" i="8" s="1"/>
  <c r="B339" i="8" s="1"/>
  <c r="B340" i="8" s="1"/>
  <c r="B341" i="8" s="1"/>
  <c r="B342" i="8" s="1"/>
  <c r="B324" i="8"/>
  <c r="B325" i="8" s="1"/>
  <c r="B326" i="8" s="1"/>
  <c r="B327" i="8" s="1"/>
  <c r="B328" i="8" s="1"/>
  <c r="B329" i="8" s="1"/>
  <c r="B330" i="8" s="1"/>
  <c r="B331" i="8" s="1"/>
  <c r="B332" i="8" s="1"/>
  <c r="A324" i="8"/>
  <c r="A325" i="8" s="1"/>
  <c r="A326" i="8" s="1"/>
  <c r="A327" i="8" s="1"/>
  <c r="A328" i="8" s="1"/>
  <c r="A329" i="8" s="1"/>
  <c r="A330" i="8" s="1"/>
  <c r="A331" i="8" s="1"/>
  <c r="A332" i="8" s="1"/>
  <c r="A314" i="8"/>
  <c r="A315" i="8" s="1"/>
  <c r="A316" i="8" s="1"/>
  <c r="A317" i="8" s="1"/>
  <c r="A318" i="8" s="1"/>
  <c r="A319" i="8" s="1"/>
  <c r="A320" i="8" s="1"/>
  <c r="A321" i="8" s="1"/>
  <c r="A322" i="8" s="1"/>
  <c r="B304" i="8"/>
  <c r="B305" i="8" s="1"/>
  <c r="B306" i="8" s="1"/>
  <c r="B307" i="8" s="1"/>
  <c r="B308" i="8" s="1"/>
  <c r="B309" i="8" s="1"/>
  <c r="B310" i="8" s="1"/>
  <c r="B311" i="8" s="1"/>
  <c r="B312" i="8" s="1"/>
  <c r="A304" i="8"/>
  <c r="A305" i="8" s="1"/>
  <c r="A306" i="8" s="1"/>
  <c r="A307" i="8" s="1"/>
  <c r="A308" i="8" s="1"/>
  <c r="A309" i="8" s="1"/>
  <c r="A310" i="8" s="1"/>
  <c r="A311" i="8" s="1"/>
  <c r="A312" i="8" s="1"/>
  <c r="B303" i="8"/>
  <c r="B313" i="8" s="1"/>
  <c r="B314" i="8" s="1"/>
  <c r="B315" i="8" s="1"/>
  <c r="B316" i="8" s="1"/>
  <c r="B317" i="8" s="1"/>
  <c r="B318" i="8" s="1"/>
  <c r="B319" i="8" s="1"/>
  <c r="B320" i="8" s="1"/>
  <c r="B321" i="8" s="1"/>
  <c r="B322" i="8" s="1"/>
  <c r="B294" i="8"/>
  <c r="B295" i="8" s="1"/>
  <c r="B296" i="8" s="1"/>
  <c r="B297" i="8" s="1"/>
  <c r="B298" i="8" s="1"/>
  <c r="B299" i="8" s="1"/>
  <c r="B300" i="8" s="1"/>
  <c r="B301" i="8" s="1"/>
  <c r="B302" i="8" s="1"/>
  <c r="A294" i="8"/>
  <c r="A295" i="8" s="1"/>
  <c r="A296" i="8" s="1"/>
  <c r="A297" i="8" s="1"/>
  <c r="A298" i="8" s="1"/>
  <c r="A299" i="8" s="1"/>
  <c r="A300" i="8" s="1"/>
  <c r="A301" i="8" s="1"/>
  <c r="A302" i="8" s="1"/>
  <c r="B284" i="8"/>
  <c r="B285" i="8" s="1"/>
  <c r="B286" i="8" s="1"/>
  <c r="B287" i="8" s="1"/>
  <c r="B288" i="8" s="1"/>
  <c r="B289" i="8" s="1"/>
  <c r="B290" i="8" s="1"/>
  <c r="B291" i="8" s="1"/>
  <c r="B292" i="8" s="1"/>
  <c r="A284" i="8"/>
  <c r="A285" i="8" s="1"/>
  <c r="A286" i="8" s="1"/>
  <c r="A287" i="8" s="1"/>
  <c r="A288" i="8" s="1"/>
  <c r="A289" i="8" s="1"/>
  <c r="A290" i="8" s="1"/>
  <c r="A291" i="8" s="1"/>
  <c r="A292" i="8" s="1"/>
  <c r="A274" i="8"/>
  <c r="A275" i="8" s="1"/>
  <c r="A276" i="8" s="1"/>
  <c r="A277" i="8" s="1"/>
  <c r="A278" i="8" s="1"/>
  <c r="A279" i="8" s="1"/>
  <c r="A280" i="8" s="1"/>
  <c r="A281" i="8" s="1"/>
  <c r="A282" i="8" s="1"/>
  <c r="B273" i="8"/>
  <c r="B274" i="8" s="1"/>
  <c r="B275" i="8" s="1"/>
  <c r="B276" i="8" s="1"/>
  <c r="B277" i="8" s="1"/>
  <c r="B278" i="8" s="1"/>
  <c r="B279" i="8" s="1"/>
  <c r="B280" i="8" s="1"/>
  <c r="B281" i="8" s="1"/>
  <c r="B282" i="8" s="1"/>
  <c r="B264" i="8"/>
  <c r="B265" i="8" s="1"/>
  <c r="B266" i="8" s="1"/>
  <c r="B267" i="8" s="1"/>
  <c r="B268" i="8" s="1"/>
  <c r="B269" i="8" s="1"/>
  <c r="B270" i="8" s="1"/>
  <c r="B271" i="8" s="1"/>
  <c r="B272" i="8" s="1"/>
  <c r="A264" i="8"/>
  <c r="A265" i="8" s="1"/>
  <c r="A266" i="8" s="1"/>
  <c r="A267" i="8" s="1"/>
  <c r="A268" i="8" s="1"/>
  <c r="A269" i="8" s="1"/>
  <c r="A270" i="8" s="1"/>
  <c r="A271" i="8" s="1"/>
  <c r="A272" i="8" s="1"/>
  <c r="B254" i="8"/>
  <c r="B255" i="8" s="1"/>
  <c r="B256" i="8" s="1"/>
  <c r="B257" i="8" s="1"/>
  <c r="B258" i="8" s="1"/>
  <c r="B259" i="8" s="1"/>
  <c r="B260" i="8" s="1"/>
  <c r="B261" i="8" s="1"/>
  <c r="B262" i="8" s="1"/>
  <c r="A254" i="8"/>
  <c r="A255" i="8" s="1"/>
  <c r="A256" i="8" s="1"/>
  <c r="A257" i="8" s="1"/>
  <c r="A258" i="8" s="1"/>
  <c r="A259" i="8" s="1"/>
  <c r="A260" i="8" s="1"/>
  <c r="A261" i="8" s="1"/>
  <c r="A262" i="8" s="1"/>
  <c r="B244" i="8"/>
  <c r="B245" i="8" s="1"/>
  <c r="B246" i="8" s="1"/>
  <c r="B247" i="8" s="1"/>
  <c r="B248" i="8" s="1"/>
  <c r="B249" i="8" s="1"/>
  <c r="B250" i="8" s="1"/>
  <c r="B251" i="8" s="1"/>
  <c r="B252" i="8" s="1"/>
  <c r="A244" i="8"/>
  <c r="A245" i="8" s="1"/>
  <c r="A246" i="8" s="1"/>
  <c r="A247" i="8" s="1"/>
  <c r="A248" i="8" s="1"/>
  <c r="A249" i="8" s="1"/>
  <c r="A250" i="8" s="1"/>
  <c r="A251" i="8" s="1"/>
  <c r="A252" i="8" s="1"/>
  <c r="B234" i="8"/>
  <c r="B235" i="8" s="1"/>
  <c r="B236" i="8" s="1"/>
  <c r="B237" i="8" s="1"/>
  <c r="B238" i="8" s="1"/>
  <c r="B239" i="8" s="1"/>
  <c r="B240" i="8" s="1"/>
  <c r="B241" i="8" s="1"/>
  <c r="B242" i="8" s="1"/>
  <c r="A234" i="8"/>
  <c r="A235" i="8" s="1"/>
  <c r="A236" i="8" s="1"/>
  <c r="A237" i="8" s="1"/>
  <c r="A238" i="8" s="1"/>
  <c r="A239" i="8" s="1"/>
  <c r="A240" i="8" s="1"/>
  <c r="A241" i="8" s="1"/>
  <c r="A242" i="8" s="1"/>
  <c r="B224" i="8"/>
  <c r="B225" i="8" s="1"/>
  <c r="B226" i="8" s="1"/>
  <c r="B227" i="8" s="1"/>
  <c r="B228" i="8" s="1"/>
  <c r="B229" i="8" s="1"/>
  <c r="B230" i="8" s="1"/>
  <c r="B231" i="8" s="1"/>
  <c r="B232" i="8" s="1"/>
  <c r="A224" i="8"/>
  <c r="A225" i="8" s="1"/>
  <c r="A226" i="8" s="1"/>
  <c r="A227" i="8" s="1"/>
  <c r="A228" i="8" s="1"/>
  <c r="A229" i="8" s="1"/>
  <c r="A230" i="8" s="1"/>
  <c r="A231" i="8" s="1"/>
  <c r="A232" i="8" s="1"/>
  <c r="A214" i="8"/>
  <c r="A215" i="8" s="1"/>
  <c r="A216" i="8" s="1"/>
  <c r="A217" i="8" s="1"/>
  <c r="A218" i="8" s="1"/>
  <c r="A219" i="8" s="1"/>
  <c r="A220" i="8" s="1"/>
  <c r="A221" i="8" s="1"/>
  <c r="A222" i="8" s="1"/>
  <c r="B213" i="8"/>
  <c r="B214" i="8" s="1"/>
  <c r="B215" i="8" s="1"/>
  <c r="B216" i="8" s="1"/>
  <c r="B217" i="8" s="1"/>
  <c r="B218" i="8" s="1"/>
  <c r="B219" i="8" s="1"/>
  <c r="B220" i="8" s="1"/>
  <c r="B221" i="8" s="1"/>
  <c r="B222" i="8" s="1"/>
  <c r="B204" i="8"/>
  <c r="B205" i="8" s="1"/>
  <c r="B206" i="8" s="1"/>
  <c r="B207" i="8" s="1"/>
  <c r="B208" i="8" s="1"/>
  <c r="B209" i="8" s="1"/>
  <c r="B210" i="8" s="1"/>
  <c r="B211" i="8" s="1"/>
  <c r="B212" i="8" s="1"/>
  <c r="A204" i="8"/>
  <c r="A205" i="8" s="1"/>
  <c r="A206" i="8" s="1"/>
  <c r="A207" i="8" s="1"/>
  <c r="A208" i="8" s="1"/>
  <c r="A209" i="8" s="1"/>
  <c r="A210" i="8" s="1"/>
  <c r="A211" i="8" s="1"/>
  <c r="A212" i="8" s="1"/>
  <c r="B194" i="8"/>
  <c r="B195" i="8" s="1"/>
  <c r="B196" i="8" s="1"/>
  <c r="B197" i="8" s="1"/>
  <c r="B198" i="8" s="1"/>
  <c r="B199" i="8" s="1"/>
  <c r="B200" i="8" s="1"/>
  <c r="B201" i="8" s="1"/>
  <c r="B202" i="8" s="1"/>
  <c r="A194" i="8"/>
  <c r="A195" i="8" s="1"/>
  <c r="A196" i="8" s="1"/>
  <c r="A197" i="8" s="1"/>
  <c r="A198" i="8" s="1"/>
  <c r="A199" i="8" s="1"/>
  <c r="A200" i="8" s="1"/>
  <c r="A201" i="8" s="1"/>
  <c r="A202" i="8" s="1"/>
  <c r="B184" i="8"/>
  <c r="B185" i="8" s="1"/>
  <c r="B186" i="8" s="1"/>
  <c r="B187" i="8" s="1"/>
  <c r="B188" i="8" s="1"/>
  <c r="B189" i="8" s="1"/>
  <c r="B190" i="8" s="1"/>
  <c r="B191" i="8" s="1"/>
  <c r="B192" i="8" s="1"/>
  <c r="A184" i="8"/>
  <c r="A185" i="8" s="1"/>
  <c r="A186" i="8" s="1"/>
  <c r="A187" i="8" s="1"/>
  <c r="A188" i="8" s="1"/>
  <c r="A189" i="8" s="1"/>
  <c r="A190" i="8" s="1"/>
  <c r="A191" i="8" s="1"/>
  <c r="A192" i="8" s="1"/>
  <c r="B174" i="8"/>
  <c r="B175" i="8" s="1"/>
  <c r="B176" i="8" s="1"/>
  <c r="B177" i="8" s="1"/>
  <c r="B178" i="8" s="1"/>
  <c r="B179" i="8" s="1"/>
  <c r="B180" i="8" s="1"/>
  <c r="B181" i="8" s="1"/>
  <c r="B182" i="8" s="1"/>
  <c r="A174" i="8"/>
  <c r="A175" i="8" s="1"/>
  <c r="A176" i="8" s="1"/>
  <c r="A177" i="8" s="1"/>
  <c r="A178" i="8" s="1"/>
  <c r="A179" i="8" s="1"/>
  <c r="A180" i="8" s="1"/>
  <c r="A181" i="8" s="1"/>
  <c r="A182" i="8" s="1"/>
  <c r="B164" i="8"/>
  <c r="B165" i="8" s="1"/>
  <c r="B166" i="8" s="1"/>
  <c r="B167" i="8" s="1"/>
  <c r="B168" i="8" s="1"/>
  <c r="B169" i="8" s="1"/>
  <c r="B170" i="8" s="1"/>
  <c r="B171" i="8" s="1"/>
  <c r="B172" i="8" s="1"/>
  <c r="A164" i="8"/>
  <c r="A165" i="8" s="1"/>
  <c r="A166" i="8" s="1"/>
  <c r="A167" i="8" s="1"/>
  <c r="A168" i="8" s="1"/>
  <c r="A169" i="8" s="1"/>
  <c r="A170" i="8" s="1"/>
  <c r="A171" i="8" s="1"/>
  <c r="A172" i="8" s="1"/>
  <c r="B154" i="8"/>
  <c r="B155" i="8" s="1"/>
  <c r="B156" i="8" s="1"/>
  <c r="B157" i="8" s="1"/>
  <c r="B158" i="8" s="1"/>
  <c r="B159" i="8" s="1"/>
  <c r="B160" i="8" s="1"/>
  <c r="B161" i="8" s="1"/>
  <c r="B162" i="8" s="1"/>
  <c r="A154" i="8"/>
  <c r="A155" i="8" s="1"/>
  <c r="A156" i="8" s="1"/>
  <c r="A157" i="8" s="1"/>
  <c r="A158" i="8" s="1"/>
  <c r="A159" i="8" s="1"/>
  <c r="A160" i="8" s="1"/>
  <c r="A161" i="8" s="1"/>
  <c r="A162" i="8" s="1"/>
  <c r="B144" i="8"/>
  <c r="B145" i="8" s="1"/>
  <c r="B146" i="8" s="1"/>
  <c r="B147" i="8" s="1"/>
  <c r="B148" i="8" s="1"/>
  <c r="B149" i="8" s="1"/>
  <c r="B150" i="8" s="1"/>
  <c r="B151" i="8" s="1"/>
  <c r="B152" i="8" s="1"/>
  <c r="A144" i="8"/>
  <c r="A145" i="8" s="1"/>
  <c r="A146" i="8" s="1"/>
  <c r="A147" i="8" s="1"/>
  <c r="A148" i="8" s="1"/>
  <c r="A149" i="8" s="1"/>
  <c r="A150" i="8" s="1"/>
  <c r="A151" i="8" s="1"/>
  <c r="A152" i="8" s="1"/>
  <c r="B134" i="8"/>
  <c r="B135" i="8" s="1"/>
  <c r="B136" i="8" s="1"/>
  <c r="B137" i="8" s="1"/>
  <c r="B138" i="8" s="1"/>
  <c r="B139" i="8" s="1"/>
  <c r="B140" i="8" s="1"/>
  <c r="B141" i="8" s="1"/>
  <c r="B142" i="8" s="1"/>
  <c r="A134" i="8"/>
  <c r="A135" i="8" s="1"/>
  <c r="A136" i="8" s="1"/>
  <c r="A137" i="8" s="1"/>
  <c r="A138" i="8" s="1"/>
  <c r="A139" i="8" s="1"/>
  <c r="A140" i="8" s="1"/>
  <c r="A141" i="8" s="1"/>
  <c r="A142" i="8" s="1"/>
  <c r="A124" i="8"/>
  <c r="A125" i="8" s="1"/>
  <c r="A126" i="8" s="1"/>
  <c r="A127" i="8" s="1"/>
  <c r="A128" i="8" s="1"/>
  <c r="A129" i="8" s="1"/>
  <c r="A130" i="8" s="1"/>
  <c r="A131" i="8" s="1"/>
  <c r="A132" i="8" s="1"/>
  <c r="B123" i="8"/>
  <c r="B124" i="8" s="1"/>
  <c r="B125" i="8" s="1"/>
  <c r="B126" i="8" s="1"/>
  <c r="B127" i="8" s="1"/>
  <c r="B128" i="8" s="1"/>
  <c r="B129" i="8" s="1"/>
  <c r="B130" i="8" s="1"/>
  <c r="B131" i="8" s="1"/>
  <c r="B132" i="8" s="1"/>
  <c r="B114" i="8"/>
  <c r="B115" i="8" s="1"/>
  <c r="B116" i="8" s="1"/>
  <c r="B117" i="8" s="1"/>
  <c r="B118" i="8" s="1"/>
  <c r="B119" i="8" s="1"/>
  <c r="B120" i="8" s="1"/>
  <c r="B121" i="8" s="1"/>
  <c r="B122" i="8" s="1"/>
  <c r="A114" i="8"/>
  <c r="A115" i="8" s="1"/>
  <c r="A116" i="8" s="1"/>
  <c r="A117" i="8" s="1"/>
  <c r="A118" i="8" s="1"/>
  <c r="A119" i="8" s="1"/>
  <c r="A120" i="8" s="1"/>
  <c r="A121" i="8" s="1"/>
  <c r="A122" i="8" s="1"/>
  <c r="B104" i="8"/>
  <c r="B105" i="8" s="1"/>
  <c r="B106" i="8" s="1"/>
  <c r="B107" i="8" s="1"/>
  <c r="B108" i="8" s="1"/>
  <c r="B109" i="8" s="1"/>
  <c r="B110" i="8" s="1"/>
  <c r="B111" i="8" s="1"/>
  <c r="B112" i="8" s="1"/>
  <c r="A104" i="8"/>
  <c r="A105" i="8" s="1"/>
  <c r="A106" i="8" s="1"/>
  <c r="A107" i="8" s="1"/>
  <c r="A108" i="8" s="1"/>
  <c r="A109" i="8" s="1"/>
  <c r="A110" i="8" s="1"/>
  <c r="A111" i="8" s="1"/>
  <c r="A112" i="8" s="1"/>
  <c r="B94" i="8"/>
  <c r="B95" i="8" s="1"/>
  <c r="B96" i="8" s="1"/>
  <c r="B97" i="8" s="1"/>
  <c r="B98" i="8" s="1"/>
  <c r="B99" i="8" s="1"/>
  <c r="B100" i="8" s="1"/>
  <c r="B101" i="8" s="1"/>
  <c r="B102" i="8" s="1"/>
  <c r="A94" i="8"/>
  <c r="A95" i="8" s="1"/>
  <c r="A96" i="8" s="1"/>
  <c r="A97" i="8" s="1"/>
  <c r="A98" i="8" s="1"/>
  <c r="A99" i="8" s="1"/>
  <c r="A100" i="8" s="1"/>
  <c r="A101" i="8" s="1"/>
  <c r="A102" i="8" s="1"/>
  <c r="B84" i="8"/>
  <c r="B85" i="8" s="1"/>
  <c r="B86" i="8" s="1"/>
  <c r="B87" i="8" s="1"/>
  <c r="B88" i="8" s="1"/>
  <c r="B89" i="8" s="1"/>
  <c r="B90" i="8" s="1"/>
  <c r="B91" i="8" s="1"/>
  <c r="B92" i="8" s="1"/>
  <c r="A84" i="8"/>
  <c r="A85" i="8" s="1"/>
  <c r="A86" i="8" s="1"/>
  <c r="A87" i="8" s="1"/>
  <c r="A88" i="8" s="1"/>
  <c r="A89" i="8" s="1"/>
  <c r="A90" i="8" s="1"/>
  <c r="A91" i="8" s="1"/>
  <c r="A92" i="8" s="1"/>
  <c r="A74" i="8"/>
  <c r="A75" i="8" s="1"/>
  <c r="A76" i="8" s="1"/>
  <c r="A77" i="8" s="1"/>
  <c r="A78" i="8" s="1"/>
  <c r="A79" i="8" s="1"/>
  <c r="A80" i="8" s="1"/>
  <c r="A81" i="8" s="1"/>
  <c r="A82" i="8" s="1"/>
  <c r="B73" i="8"/>
  <c r="B74" i="8" s="1"/>
  <c r="B75" i="8" s="1"/>
  <c r="B76" i="8" s="1"/>
  <c r="B77" i="8" s="1"/>
  <c r="B78" i="8" s="1"/>
  <c r="B79" i="8" s="1"/>
  <c r="B80" i="8" s="1"/>
  <c r="B81" i="8" s="1"/>
  <c r="B82" i="8" s="1"/>
  <c r="B64" i="8"/>
  <c r="B65" i="8" s="1"/>
  <c r="B66" i="8" s="1"/>
  <c r="B67" i="8" s="1"/>
  <c r="B68" i="8" s="1"/>
  <c r="B69" i="8" s="1"/>
  <c r="B70" i="8" s="1"/>
  <c r="B71" i="8" s="1"/>
  <c r="B72" i="8" s="1"/>
  <c r="A64" i="8"/>
  <c r="A65" i="8" s="1"/>
  <c r="A66" i="8" s="1"/>
  <c r="A67" i="8" s="1"/>
  <c r="A68" i="8" s="1"/>
  <c r="A69" i="8" s="1"/>
  <c r="A70" i="8" s="1"/>
  <c r="A71" i="8" s="1"/>
  <c r="A72" i="8" s="1"/>
  <c r="B54" i="8"/>
  <c r="B55" i="8" s="1"/>
  <c r="B56" i="8" s="1"/>
  <c r="B57" i="8" s="1"/>
  <c r="B58" i="8" s="1"/>
  <c r="B59" i="8" s="1"/>
  <c r="B60" i="8" s="1"/>
  <c r="B61" i="8" s="1"/>
  <c r="B62" i="8" s="1"/>
  <c r="A54" i="8"/>
  <c r="A55" i="8" s="1"/>
  <c r="A56" i="8" s="1"/>
  <c r="A57" i="8" s="1"/>
  <c r="A58" i="8" s="1"/>
  <c r="A59" i="8" s="1"/>
  <c r="A60" i="8" s="1"/>
  <c r="A61" i="8" s="1"/>
  <c r="A62" i="8" s="1"/>
  <c r="B44" i="8"/>
  <c r="B45" i="8" s="1"/>
  <c r="B46" i="8" s="1"/>
  <c r="B47" i="8" s="1"/>
  <c r="B48" i="8" s="1"/>
  <c r="B49" i="8" s="1"/>
  <c r="B50" i="8" s="1"/>
  <c r="B51" i="8" s="1"/>
  <c r="B52" i="8" s="1"/>
  <c r="A44" i="8"/>
  <c r="A45" i="8" s="1"/>
  <c r="A46" i="8" s="1"/>
  <c r="A47" i="8" s="1"/>
  <c r="A48" i="8" s="1"/>
  <c r="A49" i="8" s="1"/>
  <c r="A50" i="8" s="1"/>
  <c r="A51" i="8" s="1"/>
  <c r="A52" i="8" s="1"/>
  <c r="A34" i="8"/>
  <c r="A35" i="8" s="1"/>
  <c r="A36" i="8" s="1"/>
  <c r="A37" i="8" s="1"/>
  <c r="A38" i="8" s="1"/>
  <c r="A39" i="8" s="1"/>
  <c r="A40" i="8" s="1"/>
  <c r="A41" i="8" s="1"/>
  <c r="A42" i="8" s="1"/>
  <c r="B33" i="8"/>
  <c r="B34" i="8" s="1"/>
  <c r="B35" i="8" s="1"/>
  <c r="B36" i="8" s="1"/>
  <c r="B37" i="8" s="1"/>
  <c r="B38" i="8" s="1"/>
  <c r="B39" i="8" s="1"/>
  <c r="B40" i="8" s="1"/>
  <c r="B41" i="8" s="1"/>
  <c r="B42" i="8" s="1"/>
  <c r="B24" i="8"/>
  <c r="B25" i="8" s="1"/>
  <c r="B26" i="8" s="1"/>
  <c r="B27" i="8" s="1"/>
  <c r="B28" i="8" s="1"/>
  <c r="B29" i="8" s="1"/>
  <c r="B30" i="8" s="1"/>
  <c r="B31" i="8" s="1"/>
  <c r="B32" i="8" s="1"/>
  <c r="A24" i="8"/>
  <c r="A25" i="8" s="1"/>
  <c r="A26" i="8" s="1"/>
  <c r="A27" i="8" s="1"/>
  <c r="A28" i="8" s="1"/>
  <c r="A29" i="8" s="1"/>
  <c r="A30" i="8" s="1"/>
  <c r="A31" i="8" s="1"/>
  <c r="A32" i="8" s="1"/>
  <c r="B14" i="8"/>
  <c r="B15" i="8" s="1"/>
  <c r="B16" i="8" s="1"/>
  <c r="B17" i="8" s="1"/>
  <c r="B18" i="8" s="1"/>
  <c r="B19" i="8" s="1"/>
  <c r="B20" i="8" s="1"/>
  <c r="B21" i="8" s="1"/>
  <c r="B22" i="8" s="1"/>
  <c r="A14" i="8"/>
  <c r="A15" i="8" s="1"/>
  <c r="A16" i="8" s="1"/>
  <c r="A17" i="8" s="1"/>
  <c r="A18" i="8" s="1"/>
  <c r="A19" i="8" s="1"/>
  <c r="A20" i="8" s="1"/>
  <c r="A21" i="8" s="1"/>
  <c r="A22" i="8" s="1"/>
  <c r="B4" i="8"/>
  <c r="B5" i="8" s="1"/>
  <c r="B6" i="8" s="1"/>
  <c r="B7" i="8" s="1"/>
  <c r="B8" i="8" s="1"/>
  <c r="B9" i="8" s="1"/>
  <c r="B10" i="8" s="1"/>
  <c r="B11" i="8" s="1"/>
  <c r="B12" i="8" s="1"/>
  <c r="A4" i="8"/>
  <c r="A5" i="8" s="1"/>
  <c r="A6" i="8" s="1"/>
  <c r="A7" i="8" s="1"/>
  <c r="A8" i="8" s="1"/>
  <c r="A9" i="8" s="1"/>
  <c r="A10" i="8" s="1"/>
  <c r="A11" i="8" s="1"/>
  <c r="A12" i="8" s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27" i="5"/>
  <c r="C228" i="5"/>
  <c r="C229" i="5"/>
  <c r="C230" i="5"/>
  <c r="C231" i="5"/>
  <c r="C232" i="5"/>
  <c r="C233" i="5"/>
  <c r="C3" i="5"/>
  <c r="A244" i="5"/>
  <c r="A245" i="5" s="1"/>
  <c r="A246" i="5" s="1"/>
  <c r="A247" i="5" s="1"/>
  <c r="A242" i="5"/>
  <c r="A243" i="5" s="1"/>
  <c r="B241" i="5"/>
  <c r="B242" i="5" s="1"/>
  <c r="B243" i="5" s="1"/>
  <c r="B244" i="5" s="1"/>
  <c r="B245" i="5" s="1"/>
  <c r="B246" i="5" s="1"/>
  <c r="B247" i="5" s="1"/>
  <c r="AB240" i="5"/>
  <c r="AB247" i="5" s="1"/>
  <c r="AA240" i="5"/>
  <c r="AA247" i="5" s="1"/>
  <c r="Z240" i="5"/>
  <c r="Z247" i="5" s="1"/>
  <c r="Y240" i="5"/>
  <c r="Y247" i="5" s="1"/>
  <c r="X240" i="5"/>
  <c r="X247" i="5" s="1"/>
  <c r="W240" i="5"/>
  <c r="W247" i="5" s="1"/>
  <c r="V240" i="5"/>
  <c r="V247" i="5" s="1"/>
  <c r="U240" i="5"/>
  <c r="U247" i="5" s="1"/>
  <c r="T240" i="5"/>
  <c r="T247" i="5" s="1"/>
  <c r="S240" i="5"/>
  <c r="S247" i="5" s="1"/>
  <c r="R240" i="5"/>
  <c r="R247" i="5" s="1"/>
  <c r="Q240" i="5"/>
  <c r="Q247" i="5" s="1"/>
  <c r="P240" i="5"/>
  <c r="P247" i="5" s="1"/>
  <c r="O240" i="5"/>
  <c r="O247" i="5" s="1"/>
  <c r="N240" i="5"/>
  <c r="N247" i="5" s="1"/>
  <c r="M240" i="5"/>
  <c r="M247" i="5" s="1"/>
  <c r="L240" i="5"/>
  <c r="L247" i="5" s="1"/>
  <c r="K240" i="5"/>
  <c r="K247" i="5" s="1"/>
  <c r="J240" i="5"/>
  <c r="J247" i="5" s="1"/>
  <c r="I240" i="5"/>
  <c r="I247" i="5" s="1"/>
  <c r="H240" i="5"/>
  <c r="H247" i="5" s="1"/>
  <c r="G240" i="5"/>
  <c r="G247" i="5" s="1"/>
  <c r="F240" i="5"/>
  <c r="F247" i="5" s="1"/>
  <c r="E240" i="5"/>
  <c r="AB239" i="5"/>
  <c r="AB246" i="5" s="1"/>
  <c r="AA239" i="5"/>
  <c r="AA246" i="5" s="1"/>
  <c r="Z239" i="5"/>
  <c r="Z246" i="5" s="1"/>
  <c r="Y239" i="5"/>
  <c r="Y246" i="5" s="1"/>
  <c r="X239" i="5"/>
  <c r="X246" i="5" s="1"/>
  <c r="W239" i="5"/>
  <c r="W246" i="5" s="1"/>
  <c r="V239" i="5"/>
  <c r="V246" i="5" s="1"/>
  <c r="U239" i="5"/>
  <c r="U246" i="5" s="1"/>
  <c r="T239" i="5"/>
  <c r="T246" i="5" s="1"/>
  <c r="S239" i="5"/>
  <c r="S246" i="5" s="1"/>
  <c r="R239" i="5"/>
  <c r="R246" i="5" s="1"/>
  <c r="Q239" i="5"/>
  <c r="Q246" i="5" s="1"/>
  <c r="P239" i="5"/>
  <c r="P246" i="5" s="1"/>
  <c r="O239" i="5"/>
  <c r="O246" i="5" s="1"/>
  <c r="N239" i="5"/>
  <c r="N246" i="5" s="1"/>
  <c r="M239" i="5"/>
  <c r="M246" i="5" s="1"/>
  <c r="L239" i="5"/>
  <c r="L246" i="5" s="1"/>
  <c r="K239" i="5"/>
  <c r="K246" i="5" s="1"/>
  <c r="J239" i="5"/>
  <c r="J246" i="5" s="1"/>
  <c r="I239" i="5"/>
  <c r="I246" i="5" s="1"/>
  <c r="H239" i="5"/>
  <c r="H246" i="5" s="1"/>
  <c r="G239" i="5"/>
  <c r="G246" i="5" s="1"/>
  <c r="F239" i="5"/>
  <c r="F246" i="5" s="1"/>
  <c r="E239" i="5"/>
  <c r="E246" i="5" s="1"/>
  <c r="AB238" i="5"/>
  <c r="AB245" i="5" s="1"/>
  <c r="AA238" i="5"/>
  <c r="AA245" i="5" s="1"/>
  <c r="Z238" i="5"/>
  <c r="Z245" i="5" s="1"/>
  <c r="Y238" i="5"/>
  <c r="Y245" i="5" s="1"/>
  <c r="X238" i="5"/>
  <c r="X245" i="5" s="1"/>
  <c r="W238" i="5"/>
  <c r="W245" i="5" s="1"/>
  <c r="V238" i="5"/>
  <c r="V245" i="5" s="1"/>
  <c r="U238" i="5"/>
  <c r="U245" i="5" s="1"/>
  <c r="T238" i="5"/>
  <c r="T245" i="5" s="1"/>
  <c r="S238" i="5"/>
  <c r="S245" i="5" s="1"/>
  <c r="R238" i="5"/>
  <c r="R245" i="5" s="1"/>
  <c r="Q238" i="5"/>
  <c r="Q245" i="5" s="1"/>
  <c r="P238" i="5"/>
  <c r="P245" i="5" s="1"/>
  <c r="O238" i="5"/>
  <c r="O245" i="5" s="1"/>
  <c r="N238" i="5"/>
  <c r="N245" i="5" s="1"/>
  <c r="M238" i="5"/>
  <c r="M245" i="5" s="1"/>
  <c r="L238" i="5"/>
  <c r="L245" i="5" s="1"/>
  <c r="K238" i="5"/>
  <c r="K245" i="5" s="1"/>
  <c r="J238" i="5"/>
  <c r="J245" i="5" s="1"/>
  <c r="I238" i="5"/>
  <c r="I245" i="5" s="1"/>
  <c r="H238" i="5"/>
  <c r="H245" i="5" s="1"/>
  <c r="G238" i="5"/>
  <c r="G245" i="5" s="1"/>
  <c r="F238" i="5"/>
  <c r="F245" i="5" s="1"/>
  <c r="E238" i="5"/>
  <c r="E245" i="5" s="1"/>
  <c r="AB237" i="5"/>
  <c r="AB244" i="5" s="1"/>
  <c r="AA237" i="5"/>
  <c r="AA244" i="5" s="1"/>
  <c r="Z237" i="5"/>
  <c r="Z244" i="5" s="1"/>
  <c r="Y237" i="5"/>
  <c r="Y244" i="5" s="1"/>
  <c r="X237" i="5"/>
  <c r="X244" i="5" s="1"/>
  <c r="W237" i="5"/>
  <c r="W244" i="5" s="1"/>
  <c r="V237" i="5"/>
  <c r="V244" i="5" s="1"/>
  <c r="U237" i="5"/>
  <c r="U244" i="5" s="1"/>
  <c r="T237" i="5"/>
  <c r="T244" i="5" s="1"/>
  <c r="S237" i="5"/>
  <c r="S244" i="5" s="1"/>
  <c r="R237" i="5"/>
  <c r="R244" i="5" s="1"/>
  <c r="Q237" i="5"/>
  <c r="Q244" i="5" s="1"/>
  <c r="P237" i="5"/>
  <c r="P244" i="5" s="1"/>
  <c r="O237" i="5"/>
  <c r="O244" i="5" s="1"/>
  <c r="N237" i="5"/>
  <c r="N244" i="5" s="1"/>
  <c r="M237" i="5"/>
  <c r="M244" i="5" s="1"/>
  <c r="L237" i="5"/>
  <c r="L244" i="5" s="1"/>
  <c r="K237" i="5"/>
  <c r="K244" i="5" s="1"/>
  <c r="J237" i="5"/>
  <c r="J244" i="5" s="1"/>
  <c r="I237" i="5"/>
  <c r="I244" i="5" s="1"/>
  <c r="H237" i="5"/>
  <c r="H244" i="5" s="1"/>
  <c r="G237" i="5"/>
  <c r="G244" i="5" s="1"/>
  <c r="F237" i="5"/>
  <c r="E237" i="5"/>
  <c r="E244" i="5" s="1"/>
  <c r="A237" i="5"/>
  <c r="A238" i="5" s="1"/>
  <c r="A239" i="5" s="1"/>
  <c r="A240" i="5" s="1"/>
  <c r="AB236" i="5"/>
  <c r="AB243" i="5" s="1"/>
  <c r="AA236" i="5"/>
  <c r="AA243" i="5" s="1"/>
  <c r="Z236" i="5"/>
  <c r="Z243" i="5" s="1"/>
  <c r="Y236" i="5"/>
  <c r="Y243" i="5" s="1"/>
  <c r="X236" i="5"/>
  <c r="X243" i="5" s="1"/>
  <c r="W236" i="5"/>
  <c r="W243" i="5" s="1"/>
  <c r="V236" i="5"/>
  <c r="V243" i="5" s="1"/>
  <c r="U236" i="5"/>
  <c r="U243" i="5" s="1"/>
  <c r="T236" i="5"/>
  <c r="T243" i="5" s="1"/>
  <c r="S236" i="5"/>
  <c r="S243" i="5" s="1"/>
  <c r="R236" i="5"/>
  <c r="R243" i="5" s="1"/>
  <c r="Q236" i="5"/>
  <c r="Q243" i="5" s="1"/>
  <c r="P236" i="5"/>
  <c r="P243" i="5" s="1"/>
  <c r="O236" i="5"/>
  <c r="O243" i="5" s="1"/>
  <c r="N236" i="5"/>
  <c r="N243" i="5" s="1"/>
  <c r="M236" i="5"/>
  <c r="M243" i="5" s="1"/>
  <c r="L236" i="5"/>
  <c r="L243" i="5" s="1"/>
  <c r="K236" i="5"/>
  <c r="K243" i="5" s="1"/>
  <c r="J236" i="5"/>
  <c r="J243" i="5" s="1"/>
  <c r="I236" i="5"/>
  <c r="I243" i="5" s="1"/>
  <c r="H236" i="5"/>
  <c r="H243" i="5" s="1"/>
  <c r="G236" i="5"/>
  <c r="G243" i="5" s="1"/>
  <c r="F236" i="5"/>
  <c r="F243" i="5" s="1"/>
  <c r="E236" i="5"/>
  <c r="AB235" i="5"/>
  <c r="AB242" i="5" s="1"/>
  <c r="AA235" i="5"/>
  <c r="AA242" i="5" s="1"/>
  <c r="Z235" i="5"/>
  <c r="Z242" i="5" s="1"/>
  <c r="Y235" i="5"/>
  <c r="Y242" i="5" s="1"/>
  <c r="X235" i="5"/>
  <c r="X242" i="5" s="1"/>
  <c r="W235" i="5"/>
  <c r="W242" i="5" s="1"/>
  <c r="V235" i="5"/>
  <c r="V242" i="5" s="1"/>
  <c r="U235" i="5"/>
  <c r="U242" i="5" s="1"/>
  <c r="T235" i="5"/>
  <c r="T242" i="5" s="1"/>
  <c r="S235" i="5"/>
  <c r="S242" i="5" s="1"/>
  <c r="R235" i="5"/>
  <c r="R242" i="5" s="1"/>
  <c r="Q235" i="5"/>
  <c r="Q242" i="5" s="1"/>
  <c r="P235" i="5"/>
  <c r="P242" i="5" s="1"/>
  <c r="O235" i="5"/>
  <c r="O242" i="5" s="1"/>
  <c r="N235" i="5"/>
  <c r="N242" i="5" s="1"/>
  <c r="M235" i="5"/>
  <c r="M242" i="5" s="1"/>
  <c r="L235" i="5"/>
  <c r="L242" i="5" s="1"/>
  <c r="K235" i="5"/>
  <c r="K242" i="5" s="1"/>
  <c r="J235" i="5"/>
  <c r="J242" i="5" s="1"/>
  <c r="I235" i="5"/>
  <c r="I242" i="5" s="1"/>
  <c r="H235" i="5"/>
  <c r="H242" i="5" s="1"/>
  <c r="G235" i="5"/>
  <c r="G242" i="5" s="1"/>
  <c r="F235" i="5"/>
  <c r="F242" i="5" s="1"/>
  <c r="E235" i="5"/>
  <c r="E242" i="5" s="1"/>
  <c r="A235" i="5"/>
  <c r="A236" i="5" s="1"/>
  <c r="AB234" i="5"/>
  <c r="AB241" i="5" s="1"/>
  <c r="AA234" i="5"/>
  <c r="AA241" i="5" s="1"/>
  <c r="Z234" i="5"/>
  <c r="Z241" i="5" s="1"/>
  <c r="Y234" i="5"/>
  <c r="Y241" i="5" s="1"/>
  <c r="X234" i="5"/>
  <c r="X241" i="5" s="1"/>
  <c r="W234" i="5"/>
  <c r="W241" i="5" s="1"/>
  <c r="V234" i="5"/>
  <c r="V241" i="5" s="1"/>
  <c r="U234" i="5"/>
  <c r="U241" i="5" s="1"/>
  <c r="T234" i="5"/>
  <c r="T241" i="5" s="1"/>
  <c r="S234" i="5"/>
  <c r="S241" i="5" s="1"/>
  <c r="R234" i="5"/>
  <c r="R241" i="5" s="1"/>
  <c r="Q234" i="5"/>
  <c r="Q241" i="5" s="1"/>
  <c r="P234" i="5"/>
  <c r="P241" i="5" s="1"/>
  <c r="O234" i="5"/>
  <c r="O241" i="5" s="1"/>
  <c r="N234" i="5"/>
  <c r="N241" i="5" s="1"/>
  <c r="M234" i="5"/>
  <c r="M241" i="5" s="1"/>
  <c r="L234" i="5"/>
  <c r="L241" i="5" s="1"/>
  <c r="K234" i="5"/>
  <c r="K241" i="5" s="1"/>
  <c r="J234" i="5"/>
  <c r="J241" i="5" s="1"/>
  <c r="I234" i="5"/>
  <c r="I241" i="5" s="1"/>
  <c r="H234" i="5"/>
  <c r="H241" i="5" s="1"/>
  <c r="G234" i="5"/>
  <c r="G241" i="5" s="1"/>
  <c r="F234" i="5"/>
  <c r="F241" i="5" s="1"/>
  <c r="E234" i="5"/>
  <c r="E241" i="5" s="1"/>
  <c r="B234" i="5"/>
  <c r="B235" i="5" s="1"/>
  <c r="B236" i="5" s="1"/>
  <c r="B237" i="5" s="1"/>
  <c r="B238" i="5" s="1"/>
  <c r="B239" i="5" s="1"/>
  <c r="B240" i="5" s="1"/>
  <c r="A230" i="5"/>
  <c r="A231" i="5" s="1"/>
  <c r="A232" i="5" s="1"/>
  <c r="A233" i="5" s="1"/>
  <c r="B229" i="5"/>
  <c r="B230" i="5" s="1"/>
  <c r="B231" i="5" s="1"/>
  <c r="B232" i="5" s="1"/>
  <c r="B233" i="5" s="1"/>
  <c r="B228" i="5"/>
  <c r="A228" i="5"/>
  <c r="A229" i="5" s="1"/>
  <c r="A222" i="5"/>
  <c r="A223" i="5" s="1"/>
  <c r="A224" i="5" s="1"/>
  <c r="A225" i="5" s="1"/>
  <c r="A226" i="5" s="1"/>
  <c r="A221" i="5"/>
  <c r="AB219" i="5"/>
  <c r="AB226" i="5" s="1"/>
  <c r="AA219" i="5"/>
  <c r="AA226" i="5" s="1"/>
  <c r="Z219" i="5"/>
  <c r="Z226" i="5" s="1"/>
  <c r="Y219" i="5"/>
  <c r="Y226" i="5" s="1"/>
  <c r="X219" i="5"/>
  <c r="X226" i="5" s="1"/>
  <c r="W219" i="5"/>
  <c r="W226" i="5" s="1"/>
  <c r="V219" i="5"/>
  <c r="V226" i="5" s="1"/>
  <c r="U219" i="5"/>
  <c r="U226" i="5" s="1"/>
  <c r="T219" i="5"/>
  <c r="T226" i="5" s="1"/>
  <c r="S219" i="5"/>
  <c r="S226" i="5" s="1"/>
  <c r="R219" i="5"/>
  <c r="R226" i="5" s="1"/>
  <c r="Q219" i="5"/>
  <c r="Q226" i="5" s="1"/>
  <c r="P219" i="5"/>
  <c r="P226" i="5" s="1"/>
  <c r="O219" i="5"/>
  <c r="O226" i="5" s="1"/>
  <c r="N219" i="5"/>
  <c r="N226" i="5" s="1"/>
  <c r="M219" i="5"/>
  <c r="M226" i="5" s="1"/>
  <c r="L219" i="5"/>
  <c r="L226" i="5" s="1"/>
  <c r="K219" i="5"/>
  <c r="K226" i="5" s="1"/>
  <c r="J219" i="5"/>
  <c r="J226" i="5" s="1"/>
  <c r="I219" i="5"/>
  <c r="I226" i="5" s="1"/>
  <c r="H219" i="5"/>
  <c r="H226" i="5" s="1"/>
  <c r="G219" i="5"/>
  <c r="G226" i="5" s="1"/>
  <c r="F219" i="5"/>
  <c r="F226" i="5" s="1"/>
  <c r="E219" i="5"/>
  <c r="AB218" i="5"/>
  <c r="AB225" i="5" s="1"/>
  <c r="AA218" i="5"/>
  <c r="AA225" i="5" s="1"/>
  <c r="Z218" i="5"/>
  <c r="Z225" i="5" s="1"/>
  <c r="Y218" i="5"/>
  <c r="Y225" i="5" s="1"/>
  <c r="X218" i="5"/>
  <c r="X225" i="5" s="1"/>
  <c r="W218" i="5"/>
  <c r="W225" i="5" s="1"/>
  <c r="V218" i="5"/>
  <c r="V225" i="5" s="1"/>
  <c r="U218" i="5"/>
  <c r="U225" i="5" s="1"/>
  <c r="T218" i="5"/>
  <c r="T225" i="5" s="1"/>
  <c r="S218" i="5"/>
  <c r="S225" i="5" s="1"/>
  <c r="R218" i="5"/>
  <c r="R225" i="5" s="1"/>
  <c r="Q218" i="5"/>
  <c r="Q225" i="5" s="1"/>
  <c r="P218" i="5"/>
  <c r="P225" i="5" s="1"/>
  <c r="O218" i="5"/>
  <c r="O225" i="5" s="1"/>
  <c r="N218" i="5"/>
  <c r="N225" i="5" s="1"/>
  <c r="M218" i="5"/>
  <c r="M225" i="5" s="1"/>
  <c r="L218" i="5"/>
  <c r="L225" i="5" s="1"/>
  <c r="K218" i="5"/>
  <c r="K225" i="5" s="1"/>
  <c r="J218" i="5"/>
  <c r="J225" i="5" s="1"/>
  <c r="I218" i="5"/>
  <c r="I225" i="5" s="1"/>
  <c r="H218" i="5"/>
  <c r="H225" i="5" s="1"/>
  <c r="G218" i="5"/>
  <c r="G225" i="5" s="1"/>
  <c r="F218" i="5"/>
  <c r="F225" i="5" s="1"/>
  <c r="E218" i="5"/>
  <c r="E225" i="5" s="1"/>
  <c r="AB217" i="5"/>
  <c r="AB224" i="5" s="1"/>
  <c r="AA217" i="5"/>
  <c r="AA224" i="5" s="1"/>
  <c r="Z217" i="5"/>
  <c r="Z224" i="5" s="1"/>
  <c r="Y217" i="5"/>
  <c r="Y224" i="5" s="1"/>
  <c r="X217" i="5"/>
  <c r="X224" i="5" s="1"/>
  <c r="W217" i="5"/>
  <c r="W224" i="5" s="1"/>
  <c r="V217" i="5"/>
  <c r="V224" i="5" s="1"/>
  <c r="U217" i="5"/>
  <c r="U224" i="5" s="1"/>
  <c r="T217" i="5"/>
  <c r="T224" i="5" s="1"/>
  <c r="S217" i="5"/>
  <c r="S224" i="5" s="1"/>
  <c r="R217" i="5"/>
  <c r="R224" i="5" s="1"/>
  <c r="Q217" i="5"/>
  <c r="Q224" i="5" s="1"/>
  <c r="P217" i="5"/>
  <c r="P224" i="5" s="1"/>
  <c r="O217" i="5"/>
  <c r="O224" i="5" s="1"/>
  <c r="N217" i="5"/>
  <c r="N224" i="5" s="1"/>
  <c r="M217" i="5"/>
  <c r="M224" i="5" s="1"/>
  <c r="L217" i="5"/>
  <c r="L224" i="5" s="1"/>
  <c r="K217" i="5"/>
  <c r="K224" i="5" s="1"/>
  <c r="J217" i="5"/>
  <c r="J224" i="5" s="1"/>
  <c r="I217" i="5"/>
  <c r="I224" i="5" s="1"/>
  <c r="H217" i="5"/>
  <c r="H224" i="5" s="1"/>
  <c r="G217" i="5"/>
  <c r="F217" i="5"/>
  <c r="F224" i="5" s="1"/>
  <c r="E217" i="5"/>
  <c r="E224" i="5" s="1"/>
  <c r="AB216" i="5"/>
  <c r="AB223" i="5" s="1"/>
  <c r="AA216" i="5"/>
  <c r="AA223" i="5" s="1"/>
  <c r="Z216" i="5"/>
  <c r="Z223" i="5" s="1"/>
  <c r="Y216" i="5"/>
  <c r="Y223" i="5" s="1"/>
  <c r="X216" i="5"/>
  <c r="X223" i="5" s="1"/>
  <c r="W216" i="5"/>
  <c r="W223" i="5" s="1"/>
  <c r="V216" i="5"/>
  <c r="V223" i="5" s="1"/>
  <c r="U216" i="5"/>
  <c r="U223" i="5" s="1"/>
  <c r="T216" i="5"/>
  <c r="T223" i="5" s="1"/>
  <c r="S216" i="5"/>
  <c r="S223" i="5" s="1"/>
  <c r="R216" i="5"/>
  <c r="R223" i="5" s="1"/>
  <c r="Q216" i="5"/>
  <c r="Q223" i="5" s="1"/>
  <c r="P216" i="5"/>
  <c r="P223" i="5" s="1"/>
  <c r="O216" i="5"/>
  <c r="O223" i="5" s="1"/>
  <c r="N216" i="5"/>
  <c r="N223" i="5" s="1"/>
  <c r="M216" i="5"/>
  <c r="M223" i="5" s="1"/>
  <c r="L216" i="5"/>
  <c r="L223" i="5" s="1"/>
  <c r="K216" i="5"/>
  <c r="K223" i="5" s="1"/>
  <c r="J216" i="5"/>
  <c r="J223" i="5" s="1"/>
  <c r="I216" i="5"/>
  <c r="I223" i="5" s="1"/>
  <c r="H216" i="5"/>
  <c r="H223" i="5" s="1"/>
  <c r="G216" i="5"/>
  <c r="G223" i="5" s="1"/>
  <c r="F216" i="5"/>
  <c r="E216" i="5"/>
  <c r="E223" i="5" s="1"/>
  <c r="A216" i="5"/>
  <c r="A217" i="5" s="1"/>
  <c r="A218" i="5" s="1"/>
  <c r="A219" i="5" s="1"/>
  <c r="AB215" i="5"/>
  <c r="AB222" i="5" s="1"/>
  <c r="AA215" i="5"/>
  <c r="AA222" i="5" s="1"/>
  <c r="Z215" i="5"/>
  <c r="Z222" i="5" s="1"/>
  <c r="Y215" i="5"/>
  <c r="Y222" i="5" s="1"/>
  <c r="X215" i="5"/>
  <c r="X222" i="5" s="1"/>
  <c r="W215" i="5"/>
  <c r="W222" i="5" s="1"/>
  <c r="V215" i="5"/>
  <c r="V222" i="5" s="1"/>
  <c r="U215" i="5"/>
  <c r="U222" i="5" s="1"/>
  <c r="T215" i="5"/>
  <c r="T222" i="5" s="1"/>
  <c r="S215" i="5"/>
  <c r="S222" i="5" s="1"/>
  <c r="R215" i="5"/>
  <c r="R222" i="5" s="1"/>
  <c r="Q215" i="5"/>
  <c r="Q222" i="5" s="1"/>
  <c r="P215" i="5"/>
  <c r="P222" i="5" s="1"/>
  <c r="O215" i="5"/>
  <c r="O222" i="5" s="1"/>
  <c r="N215" i="5"/>
  <c r="N222" i="5" s="1"/>
  <c r="M215" i="5"/>
  <c r="M222" i="5" s="1"/>
  <c r="L215" i="5"/>
  <c r="L222" i="5" s="1"/>
  <c r="K215" i="5"/>
  <c r="K222" i="5" s="1"/>
  <c r="J215" i="5"/>
  <c r="J222" i="5" s="1"/>
  <c r="I215" i="5"/>
  <c r="I222" i="5" s="1"/>
  <c r="H215" i="5"/>
  <c r="H222" i="5" s="1"/>
  <c r="G215" i="5"/>
  <c r="G222" i="5" s="1"/>
  <c r="F215" i="5"/>
  <c r="F222" i="5" s="1"/>
  <c r="E215" i="5"/>
  <c r="A215" i="5"/>
  <c r="AB214" i="5"/>
  <c r="AB221" i="5" s="1"/>
  <c r="AA214" i="5"/>
  <c r="AA221" i="5" s="1"/>
  <c r="Z214" i="5"/>
  <c r="Z221" i="5" s="1"/>
  <c r="Y214" i="5"/>
  <c r="Y221" i="5" s="1"/>
  <c r="X214" i="5"/>
  <c r="X221" i="5" s="1"/>
  <c r="W214" i="5"/>
  <c r="W221" i="5" s="1"/>
  <c r="V214" i="5"/>
  <c r="V221" i="5" s="1"/>
  <c r="U214" i="5"/>
  <c r="U221" i="5" s="1"/>
  <c r="T214" i="5"/>
  <c r="T221" i="5" s="1"/>
  <c r="S214" i="5"/>
  <c r="S221" i="5" s="1"/>
  <c r="R214" i="5"/>
  <c r="R221" i="5" s="1"/>
  <c r="Q214" i="5"/>
  <c r="Q221" i="5" s="1"/>
  <c r="P214" i="5"/>
  <c r="P221" i="5" s="1"/>
  <c r="O214" i="5"/>
  <c r="O221" i="5" s="1"/>
  <c r="N214" i="5"/>
  <c r="N221" i="5" s="1"/>
  <c r="M214" i="5"/>
  <c r="M221" i="5" s="1"/>
  <c r="L214" i="5"/>
  <c r="L221" i="5" s="1"/>
  <c r="K214" i="5"/>
  <c r="K221" i="5" s="1"/>
  <c r="J214" i="5"/>
  <c r="J221" i="5" s="1"/>
  <c r="I214" i="5"/>
  <c r="I221" i="5" s="1"/>
  <c r="H214" i="5"/>
  <c r="H221" i="5" s="1"/>
  <c r="G214" i="5"/>
  <c r="G221" i="5" s="1"/>
  <c r="F214" i="5"/>
  <c r="F221" i="5" s="1"/>
  <c r="E214" i="5"/>
  <c r="E221" i="5" s="1"/>
  <c r="A214" i="5"/>
  <c r="AB213" i="5"/>
  <c r="AB220" i="5" s="1"/>
  <c r="AA213" i="5"/>
  <c r="AA220" i="5" s="1"/>
  <c r="Z213" i="5"/>
  <c r="Z220" i="5" s="1"/>
  <c r="Y213" i="5"/>
  <c r="Y220" i="5" s="1"/>
  <c r="X213" i="5"/>
  <c r="X220" i="5" s="1"/>
  <c r="W213" i="5"/>
  <c r="W220" i="5" s="1"/>
  <c r="V213" i="5"/>
  <c r="V220" i="5" s="1"/>
  <c r="U213" i="5"/>
  <c r="U220" i="5" s="1"/>
  <c r="T213" i="5"/>
  <c r="T220" i="5" s="1"/>
  <c r="S213" i="5"/>
  <c r="S220" i="5" s="1"/>
  <c r="R213" i="5"/>
  <c r="R220" i="5" s="1"/>
  <c r="Q213" i="5"/>
  <c r="Q220" i="5" s="1"/>
  <c r="P213" i="5"/>
  <c r="P220" i="5" s="1"/>
  <c r="O213" i="5"/>
  <c r="O220" i="5" s="1"/>
  <c r="N213" i="5"/>
  <c r="N220" i="5" s="1"/>
  <c r="M213" i="5"/>
  <c r="M220" i="5" s="1"/>
  <c r="L213" i="5"/>
  <c r="L220" i="5" s="1"/>
  <c r="K213" i="5"/>
  <c r="K220" i="5" s="1"/>
  <c r="J213" i="5"/>
  <c r="J220" i="5" s="1"/>
  <c r="I213" i="5"/>
  <c r="I220" i="5" s="1"/>
  <c r="H213" i="5"/>
  <c r="H220" i="5" s="1"/>
  <c r="G213" i="5"/>
  <c r="G220" i="5" s="1"/>
  <c r="F213" i="5"/>
  <c r="F220" i="5" s="1"/>
  <c r="E213" i="5"/>
  <c r="E220" i="5" s="1"/>
  <c r="B213" i="5"/>
  <c r="B214" i="5" s="1"/>
  <c r="B215" i="5" s="1"/>
  <c r="B216" i="5" s="1"/>
  <c r="B217" i="5" s="1"/>
  <c r="B218" i="5" s="1"/>
  <c r="B219" i="5" s="1"/>
  <c r="A209" i="5"/>
  <c r="A210" i="5" s="1"/>
  <c r="A211" i="5" s="1"/>
  <c r="A212" i="5" s="1"/>
  <c r="A208" i="5"/>
  <c r="B207" i="5"/>
  <c r="B208" i="5" s="1"/>
  <c r="B209" i="5" s="1"/>
  <c r="B210" i="5" s="1"/>
  <c r="B211" i="5" s="1"/>
  <c r="B212" i="5" s="1"/>
  <c r="A207" i="5"/>
  <c r="B203" i="5"/>
  <c r="B204" i="5" s="1"/>
  <c r="B205" i="5" s="1"/>
  <c r="A203" i="5"/>
  <c r="A204" i="5" s="1"/>
  <c r="A205" i="5" s="1"/>
  <c r="A202" i="5"/>
  <c r="A201" i="5"/>
  <c r="B200" i="5"/>
  <c r="B201" i="5" s="1"/>
  <c r="B202" i="5" s="1"/>
  <c r="A200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AB196" i="5"/>
  <c r="AA196" i="5"/>
  <c r="Z196" i="5"/>
  <c r="Y196" i="5"/>
  <c r="X196" i="5"/>
  <c r="W196" i="5"/>
  <c r="V196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AB195" i="5"/>
  <c r="AA195" i="5"/>
  <c r="Z195" i="5"/>
  <c r="Y195" i="5"/>
  <c r="X195" i="5"/>
  <c r="W195" i="5"/>
  <c r="V195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AB194" i="5"/>
  <c r="AA194" i="5"/>
  <c r="Z194" i="5"/>
  <c r="Y194" i="5"/>
  <c r="X194" i="5"/>
  <c r="W194" i="5"/>
  <c r="V194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B194" i="5"/>
  <c r="B195" i="5" s="1"/>
  <c r="B196" i="5" s="1"/>
  <c r="B197" i="5" s="1"/>
  <c r="B198" i="5" s="1"/>
  <c r="AB193" i="5"/>
  <c r="AA193" i="5"/>
  <c r="Z193" i="5"/>
  <c r="Y193" i="5"/>
  <c r="X193" i="5"/>
  <c r="W193" i="5"/>
  <c r="V193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B193" i="5"/>
  <c r="A193" i="5"/>
  <c r="A194" i="5" s="1"/>
  <c r="A195" i="5" s="1"/>
  <c r="A196" i="5" s="1"/>
  <c r="A197" i="5" s="1"/>
  <c r="A198" i="5" s="1"/>
  <c r="AB192" i="5"/>
  <c r="AA192" i="5"/>
  <c r="Z192" i="5"/>
  <c r="Y192" i="5"/>
  <c r="X192" i="5"/>
  <c r="W192" i="5"/>
  <c r="V192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B192" i="5"/>
  <c r="B186" i="5"/>
  <c r="B187" i="5" s="1"/>
  <c r="B188" i="5" s="1"/>
  <c r="B189" i="5" s="1"/>
  <c r="B190" i="5" s="1"/>
  <c r="B191" i="5" s="1"/>
  <c r="A186" i="5"/>
  <c r="A187" i="5" s="1"/>
  <c r="A188" i="5" s="1"/>
  <c r="A189" i="5" s="1"/>
  <c r="A190" i="5" s="1"/>
  <c r="A191" i="5" s="1"/>
  <c r="B180" i="5"/>
  <c r="B181" i="5" s="1"/>
  <c r="B182" i="5" s="1"/>
  <c r="B183" i="5" s="1"/>
  <c r="B184" i="5" s="1"/>
  <c r="A180" i="5"/>
  <c r="A181" i="5" s="1"/>
  <c r="A182" i="5" s="1"/>
  <c r="A183" i="5" s="1"/>
  <c r="A184" i="5" s="1"/>
  <c r="B179" i="5"/>
  <c r="A179" i="5"/>
  <c r="B174" i="5"/>
  <c r="B175" i="5" s="1"/>
  <c r="B176" i="5" s="1"/>
  <c r="B177" i="5" s="1"/>
  <c r="A174" i="5"/>
  <c r="A175" i="5" s="1"/>
  <c r="A176" i="5" s="1"/>
  <c r="A177" i="5" s="1"/>
  <c r="B173" i="5"/>
  <c r="A173" i="5"/>
  <c r="B172" i="5"/>
  <c r="A172" i="5"/>
  <c r="B168" i="5"/>
  <c r="B169" i="5" s="1"/>
  <c r="B170" i="5" s="1"/>
  <c r="A167" i="5"/>
  <c r="A168" i="5" s="1"/>
  <c r="A169" i="5" s="1"/>
  <c r="A170" i="5" s="1"/>
  <c r="A166" i="5"/>
  <c r="B165" i="5"/>
  <c r="B166" i="5" s="1"/>
  <c r="B167" i="5" s="1"/>
  <c r="A165" i="5"/>
  <c r="A161" i="5"/>
  <c r="A162" i="5" s="1"/>
  <c r="A163" i="5" s="1"/>
  <c r="B159" i="5"/>
  <c r="B160" i="5" s="1"/>
  <c r="B161" i="5" s="1"/>
  <c r="B162" i="5" s="1"/>
  <c r="B163" i="5" s="1"/>
  <c r="B158" i="5"/>
  <c r="A158" i="5"/>
  <c r="A159" i="5" s="1"/>
  <c r="A160" i="5" s="1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A151" i="5"/>
  <c r="A152" i="5" s="1"/>
  <c r="A153" i="5" s="1"/>
  <c r="A154" i="5" s="1"/>
  <c r="A155" i="5" s="1"/>
  <c r="A156" i="5" s="1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B150" i="5"/>
  <c r="B151" i="5" s="1"/>
  <c r="B152" i="5" s="1"/>
  <c r="B153" i="5" s="1"/>
  <c r="B154" i="5" s="1"/>
  <c r="B155" i="5" s="1"/>
  <c r="B156" i="5" s="1"/>
  <c r="B145" i="5"/>
  <c r="B146" i="5" s="1"/>
  <c r="B147" i="5" s="1"/>
  <c r="B148" i="5" s="1"/>
  <c r="B149" i="5" s="1"/>
  <c r="B144" i="5"/>
  <c r="A144" i="5"/>
  <c r="A145" i="5" s="1"/>
  <c r="A146" i="5" s="1"/>
  <c r="A147" i="5" s="1"/>
  <c r="A148" i="5" s="1"/>
  <c r="A149" i="5" s="1"/>
  <c r="B139" i="5"/>
  <c r="B140" i="5" s="1"/>
  <c r="B141" i="5" s="1"/>
  <c r="B142" i="5" s="1"/>
  <c r="A138" i="5"/>
  <c r="A139" i="5" s="1"/>
  <c r="A140" i="5" s="1"/>
  <c r="A141" i="5" s="1"/>
  <c r="A142" i="5" s="1"/>
  <c r="B137" i="5"/>
  <c r="B138" i="5" s="1"/>
  <c r="A137" i="5"/>
  <c r="B133" i="5"/>
  <c r="B134" i="5" s="1"/>
  <c r="B135" i="5" s="1"/>
  <c r="B130" i="5"/>
  <c r="B131" i="5" s="1"/>
  <c r="B132" i="5" s="1"/>
  <c r="A130" i="5"/>
  <c r="A131" i="5" s="1"/>
  <c r="A132" i="5" s="1"/>
  <c r="A133" i="5" s="1"/>
  <c r="A134" i="5" s="1"/>
  <c r="A135" i="5" s="1"/>
  <c r="B123" i="5"/>
  <c r="B124" i="5" s="1"/>
  <c r="B125" i="5" s="1"/>
  <c r="B126" i="5" s="1"/>
  <c r="B127" i="5" s="1"/>
  <c r="B128" i="5" s="1"/>
  <c r="A123" i="5"/>
  <c r="A124" i="5" s="1"/>
  <c r="A125" i="5" s="1"/>
  <c r="A126" i="5" s="1"/>
  <c r="A127" i="5" s="1"/>
  <c r="A128" i="5" s="1"/>
  <c r="B117" i="5"/>
  <c r="B118" i="5" s="1"/>
  <c r="B119" i="5" s="1"/>
  <c r="B120" i="5" s="1"/>
  <c r="B121" i="5" s="1"/>
  <c r="B116" i="5"/>
  <c r="A116" i="5"/>
  <c r="A117" i="5" s="1"/>
  <c r="A118" i="5" s="1"/>
  <c r="A119" i="5" s="1"/>
  <c r="A120" i="5" s="1"/>
  <c r="A121" i="5" s="1"/>
  <c r="B111" i="5"/>
  <c r="B112" i="5" s="1"/>
  <c r="B113" i="5" s="1"/>
  <c r="B114" i="5" s="1"/>
  <c r="B110" i="5"/>
  <c r="A110" i="5"/>
  <c r="A111" i="5" s="1"/>
  <c r="A112" i="5" s="1"/>
  <c r="A113" i="5" s="1"/>
  <c r="A114" i="5" s="1"/>
  <c r="B109" i="5"/>
  <c r="A109" i="5"/>
  <c r="A104" i="5"/>
  <c r="A105" i="5" s="1"/>
  <c r="A106" i="5" s="1"/>
  <c r="A107" i="5" s="1"/>
  <c r="A103" i="5"/>
  <c r="B102" i="5"/>
  <c r="B103" i="5" s="1"/>
  <c r="B104" i="5" s="1"/>
  <c r="B105" i="5" s="1"/>
  <c r="B106" i="5" s="1"/>
  <c r="B107" i="5" s="1"/>
  <c r="A102" i="5"/>
  <c r="B95" i="5"/>
  <c r="B96" i="5" s="1"/>
  <c r="B97" i="5" s="1"/>
  <c r="B98" i="5" s="1"/>
  <c r="B99" i="5" s="1"/>
  <c r="B100" i="5" s="1"/>
  <c r="A95" i="5"/>
  <c r="A96" i="5" s="1"/>
  <c r="A97" i="5" s="1"/>
  <c r="A98" i="5" s="1"/>
  <c r="A99" i="5" s="1"/>
  <c r="A100" i="5" s="1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B89" i="5"/>
  <c r="B90" i="5" s="1"/>
  <c r="B91" i="5" s="1"/>
  <c r="B92" i="5" s="1"/>
  <c r="B93" i="5" s="1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B88" i="5"/>
  <c r="A88" i="5"/>
  <c r="A89" i="5" s="1"/>
  <c r="A90" i="5" s="1"/>
  <c r="A91" i="5" s="1"/>
  <c r="A92" i="5" s="1"/>
  <c r="A93" i="5" s="1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B87" i="5"/>
  <c r="B82" i="5"/>
  <c r="B83" i="5" s="1"/>
  <c r="B84" i="5" s="1"/>
  <c r="B85" i="5" s="1"/>
  <c r="B86" i="5" s="1"/>
  <c r="B81" i="5"/>
  <c r="A81" i="5"/>
  <c r="A82" i="5" s="1"/>
  <c r="A83" i="5" s="1"/>
  <c r="A84" i="5" s="1"/>
  <c r="A85" i="5" s="1"/>
  <c r="A86" i="5" s="1"/>
  <c r="B76" i="5"/>
  <c r="B77" i="5" s="1"/>
  <c r="B78" i="5" s="1"/>
  <c r="B79" i="5" s="1"/>
  <c r="B75" i="5"/>
  <c r="A75" i="5"/>
  <c r="A76" i="5" s="1"/>
  <c r="A77" i="5" s="1"/>
  <c r="A78" i="5" s="1"/>
  <c r="A79" i="5" s="1"/>
  <c r="B74" i="5"/>
  <c r="A74" i="5"/>
  <c r="A69" i="5"/>
  <c r="A70" i="5" s="1"/>
  <c r="A71" i="5" s="1"/>
  <c r="A72" i="5" s="1"/>
  <c r="A68" i="5"/>
  <c r="B67" i="5"/>
  <c r="B68" i="5" s="1"/>
  <c r="B69" i="5" s="1"/>
  <c r="B70" i="5" s="1"/>
  <c r="B71" i="5" s="1"/>
  <c r="B72" i="5" s="1"/>
  <c r="A67" i="5"/>
  <c r="B60" i="5"/>
  <c r="B61" i="5" s="1"/>
  <c r="B62" i="5" s="1"/>
  <c r="B63" i="5" s="1"/>
  <c r="B64" i="5" s="1"/>
  <c r="B65" i="5" s="1"/>
  <c r="A60" i="5"/>
  <c r="A61" i="5" s="1"/>
  <c r="A62" i="5" s="1"/>
  <c r="A63" i="5" s="1"/>
  <c r="A64" i="5" s="1"/>
  <c r="A65" i="5" s="1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B54" i="5"/>
  <c r="B55" i="5" s="1"/>
  <c r="B56" i="5" s="1"/>
  <c r="B57" i="5" s="1"/>
  <c r="B58" i="5" s="1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B53" i="5"/>
  <c r="A53" i="5"/>
  <c r="A54" i="5" s="1"/>
  <c r="A55" i="5" s="1"/>
  <c r="A56" i="5" s="1"/>
  <c r="A57" i="5" s="1"/>
  <c r="A58" i="5" s="1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B52" i="5"/>
  <c r="B47" i="5"/>
  <c r="B48" i="5" s="1"/>
  <c r="B49" i="5" s="1"/>
  <c r="B50" i="5" s="1"/>
  <c r="B51" i="5" s="1"/>
  <c r="B46" i="5"/>
  <c r="A46" i="5"/>
  <c r="A47" i="5" s="1"/>
  <c r="A48" i="5" s="1"/>
  <c r="A49" i="5" s="1"/>
  <c r="A50" i="5" s="1"/>
  <c r="A51" i="5" s="1"/>
  <c r="B41" i="5"/>
  <c r="B42" i="5" s="1"/>
  <c r="B43" i="5" s="1"/>
  <c r="B44" i="5" s="1"/>
  <c r="B40" i="5"/>
  <c r="A40" i="5"/>
  <c r="A41" i="5" s="1"/>
  <c r="A42" i="5" s="1"/>
  <c r="A43" i="5" s="1"/>
  <c r="A44" i="5" s="1"/>
  <c r="B39" i="5"/>
  <c r="A39" i="5"/>
  <c r="B35" i="5"/>
  <c r="B36" i="5" s="1"/>
  <c r="B37" i="5" s="1"/>
  <c r="B34" i="5"/>
  <c r="A34" i="5"/>
  <c r="A35" i="5" s="1"/>
  <c r="A36" i="5" s="1"/>
  <c r="A37" i="5" s="1"/>
  <c r="B33" i="5"/>
  <c r="A33" i="5"/>
  <c r="B32" i="5"/>
  <c r="A32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B25" i="5"/>
  <c r="B26" i="5" s="1"/>
  <c r="B27" i="5" s="1"/>
  <c r="B28" i="5" s="1"/>
  <c r="B29" i="5" s="1"/>
  <c r="B30" i="5" s="1"/>
  <c r="A25" i="5"/>
  <c r="A26" i="5" s="1"/>
  <c r="A27" i="5" s="1"/>
  <c r="A28" i="5" s="1"/>
  <c r="A29" i="5" s="1"/>
  <c r="A30" i="5" s="1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B24" i="5"/>
  <c r="B18" i="5"/>
  <c r="B19" i="5" s="1"/>
  <c r="B20" i="5" s="1"/>
  <c r="B21" i="5" s="1"/>
  <c r="B22" i="5" s="1"/>
  <c r="B23" i="5" s="1"/>
  <c r="A18" i="5"/>
  <c r="A19" i="5" s="1"/>
  <c r="A20" i="5" s="1"/>
  <c r="A21" i="5" s="1"/>
  <c r="A22" i="5" s="1"/>
  <c r="A23" i="5" s="1"/>
  <c r="B12" i="5"/>
  <c r="B13" i="5" s="1"/>
  <c r="B14" i="5" s="1"/>
  <c r="B15" i="5" s="1"/>
  <c r="B16" i="5" s="1"/>
  <c r="B11" i="5"/>
  <c r="A11" i="5"/>
  <c r="A12" i="5" s="1"/>
  <c r="A13" i="5" s="1"/>
  <c r="A14" i="5" s="1"/>
  <c r="A15" i="5" s="1"/>
  <c r="A16" i="5" s="1"/>
  <c r="B6" i="5"/>
  <c r="B7" i="5" s="1"/>
  <c r="B8" i="5" s="1"/>
  <c r="B9" i="5" s="1"/>
  <c r="B5" i="5"/>
  <c r="A5" i="5"/>
  <c r="A6" i="5" s="1"/>
  <c r="A7" i="5" s="1"/>
  <c r="A8" i="5" s="1"/>
  <c r="A9" i="5" s="1"/>
  <c r="B4" i="5"/>
  <c r="A4" i="5"/>
  <c r="A222" i="1"/>
  <c r="A223" i="1" s="1"/>
  <c r="A224" i="1" s="1"/>
  <c r="A225" i="1" s="1"/>
  <c r="A226" i="1" s="1"/>
  <c r="A221" i="1"/>
  <c r="E316" i="8" l="1"/>
  <c r="E326" i="8" s="1"/>
  <c r="E336" i="8" s="1"/>
  <c r="E346" i="8" s="1"/>
  <c r="E315" i="8"/>
  <c r="E325" i="8" s="1"/>
  <c r="E335" i="8" s="1"/>
  <c r="E345" i="8" s="1"/>
  <c r="E314" i="8"/>
  <c r="E324" i="8" s="1"/>
  <c r="E334" i="8" s="1"/>
  <c r="E344" i="8" s="1"/>
  <c r="E313" i="8"/>
  <c r="E323" i="8" s="1"/>
  <c r="E333" i="8" s="1"/>
  <c r="E343" i="8" s="1"/>
  <c r="F3" i="10"/>
  <c r="H3" i="10"/>
  <c r="C333" i="8"/>
  <c r="C303" i="8"/>
  <c r="C34" i="8"/>
  <c r="C123" i="8"/>
  <c r="C75" i="8"/>
  <c r="C33" i="8"/>
  <c r="C304" i="8"/>
  <c r="C344" i="8"/>
  <c r="C343" i="8"/>
  <c r="H314" i="8"/>
  <c r="D314" i="8" s="1"/>
  <c r="C313" i="8"/>
  <c r="H313" i="8"/>
  <c r="D313" i="8" s="1"/>
  <c r="G3" i="10"/>
  <c r="I3" i="10"/>
  <c r="G10" i="10"/>
  <c r="I10" i="10"/>
  <c r="H10" i="10"/>
  <c r="F10" i="10"/>
  <c r="J10" i="10" s="1"/>
  <c r="P11" i="11" s="1"/>
  <c r="I6" i="10"/>
  <c r="G6" i="10"/>
  <c r="F6" i="10"/>
  <c r="H6" i="10"/>
  <c r="I9" i="10"/>
  <c r="G9" i="10"/>
  <c r="F9" i="10"/>
  <c r="H9" i="10"/>
  <c r="I5" i="10"/>
  <c r="G5" i="10"/>
  <c r="F5" i="10"/>
  <c r="H5" i="10"/>
  <c r="G7" i="10"/>
  <c r="I7" i="10"/>
  <c r="H7" i="10"/>
  <c r="F7" i="10"/>
  <c r="J7" i="10" s="1"/>
  <c r="P8" i="11" s="1"/>
  <c r="I8" i="10"/>
  <c r="G8" i="10"/>
  <c r="H8" i="10"/>
  <c r="F8" i="10"/>
  <c r="J8" i="10" s="1"/>
  <c r="P9" i="11" s="1"/>
  <c r="I4" i="10"/>
  <c r="G4" i="10"/>
  <c r="H4" i="10"/>
  <c r="F4" i="10"/>
  <c r="J4" i="10" s="1"/>
  <c r="P5" i="11" s="1"/>
  <c r="C242" i="5"/>
  <c r="C215" i="5"/>
  <c r="C156" i="5"/>
  <c r="C150" i="5"/>
  <c r="C152" i="5"/>
  <c r="C88" i="5"/>
  <c r="C52" i="5"/>
  <c r="C25" i="5"/>
  <c r="C26" i="5"/>
  <c r="C28" i="5"/>
  <c r="C29" i="5"/>
  <c r="C30" i="5"/>
  <c r="H344" i="8"/>
  <c r="D344" i="8" s="1"/>
  <c r="H343" i="8"/>
  <c r="D343" i="8" s="1"/>
  <c r="B343" i="8"/>
  <c r="B344" i="8" s="1"/>
  <c r="B345" i="8" s="1"/>
  <c r="B346" i="8" s="1"/>
  <c r="B347" i="8" s="1"/>
  <c r="B348" i="8" s="1"/>
  <c r="B349" i="8" s="1"/>
  <c r="B350" i="8" s="1"/>
  <c r="B351" i="8" s="1"/>
  <c r="B352" i="8" s="1"/>
  <c r="C219" i="5"/>
  <c r="C245" i="5"/>
  <c r="C241" i="5"/>
  <c r="C193" i="5"/>
  <c r="C194" i="5"/>
  <c r="C195" i="5"/>
  <c r="C196" i="5"/>
  <c r="C197" i="5"/>
  <c r="C198" i="5"/>
  <c r="C192" i="5"/>
  <c r="C151" i="5"/>
  <c r="C153" i="5"/>
  <c r="C154" i="5"/>
  <c r="C155" i="5"/>
  <c r="C89" i="5"/>
  <c r="C90" i="5"/>
  <c r="C91" i="5"/>
  <c r="C92" i="5"/>
  <c r="C93" i="5"/>
  <c r="C87" i="5"/>
  <c r="C53" i="5"/>
  <c r="C54" i="5"/>
  <c r="C55" i="5"/>
  <c r="C56" i="5"/>
  <c r="C57" i="5"/>
  <c r="C58" i="5"/>
  <c r="C27" i="5"/>
  <c r="C24" i="5"/>
  <c r="C246" i="5"/>
  <c r="C240" i="5"/>
  <c r="C239" i="5"/>
  <c r="C235" i="5"/>
  <c r="C238" i="5"/>
  <c r="C234" i="5"/>
  <c r="C236" i="5"/>
  <c r="C237" i="5"/>
  <c r="C220" i="5"/>
  <c r="C225" i="5"/>
  <c r="C221" i="5"/>
  <c r="C214" i="5"/>
  <c r="C217" i="5"/>
  <c r="C213" i="5"/>
  <c r="C218" i="5"/>
  <c r="C216" i="5"/>
  <c r="G224" i="5"/>
  <c r="C224" i="5" s="1"/>
  <c r="F223" i="5"/>
  <c r="C223" i="5" s="1"/>
  <c r="E226" i="5"/>
  <c r="C226" i="5" s="1"/>
  <c r="B220" i="5"/>
  <c r="B221" i="5" s="1"/>
  <c r="B222" i="5" s="1"/>
  <c r="B223" i="5" s="1"/>
  <c r="B224" i="5" s="1"/>
  <c r="B225" i="5" s="1"/>
  <c r="B226" i="5" s="1"/>
  <c r="E222" i="5"/>
  <c r="C222" i="5" s="1"/>
  <c r="E247" i="5"/>
  <c r="C247" i="5" s="1"/>
  <c r="F244" i="5"/>
  <c r="C244" i="5" s="1"/>
  <c r="E243" i="5"/>
  <c r="C243" i="5" s="1"/>
  <c r="K7" i="10" l="1"/>
  <c r="P16" i="11" s="1"/>
  <c r="S16" i="11" s="1"/>
  <c r="K10" i="10"/>
  <c r="P19" i="11" s="1"/>
  <c r="Q19" i="11" s="1"/>
  <c r="K3" i="10"/>
  <c r="P12" i="11" s="1"/>
  <c r="Q12" i="11" s="1"/>
  <c r="Q9" i="11"/>
  <c r="T9" i="11"/>
  <c r="R9" i="11"/>
  <c r="S9" i="11"/>
  <c r="J5" i="10"/>
  <c r="P6" i="11" s="1"/>
  <c r="J9" i="10"/>
  <c r="P10" i="11" s="1"/>
  <c r="J6" i="10"/>
  <c r="P7" i="11" s="1"/>
  <c r="J3" i="10"/>
  <c r="P4" i="11" s="1"/>
  <c r="Q5" i="11"/>
  <c r="T5" i="11"/>
  <c r="R5" i="11"/>
  <c r="S5" i="11"/>
  <c r="K4" i="10"/>
  <c r="P13" i="11" s="1"/>
  <c r="K8" i="10"/>
  <c r="P17" i="11" s="1"/>
  <c r="K5" i="10"/>
  <c r="P14" i="11" s="1"/>
  <c r="K9" i="10"/>
  <c r="P18" i="11" s="1"/>
  <c r="K6" i="10"/>
  <c r="P15" i="11" s="1"/>
  <c r="Q8" i="11"/>
  <c r="R8" i="11"/>
  <c r="S8" i="11"/>
  <c r="T8" i="11"/>
  <c r="Q11" i="11"/>
  <c r="T11" i="11"/>
  <c r="R11" i="11"/>
  <c r="S11" i="11"/>
  <c r="Q16" i="11"/>
  <c r="T19" i="1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A151" i="1"/>
  <c r="A152" i="1" s="1"/>
  <c r="A153" i="1" s="1"/>
  <c r="A154" i="1" s="1"/>
  <c r="A155" i="1" s="1"/>
  <c r="A156" i="1" s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B150" i="1"/>
  <c r="B151" i="1" s="1"/>
  <c r="B152" i="1" s="1"/>
  <c r="B153" i="1" s="1"/>
  <c r="B154" i="1" s="1"/>
  <c r="B155" i="1" s="1"/>
  <c r="B156" i="1" s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27" i="1"/>
  <c r="C228" i="1"/>
  <c r="C229" i="1"/>
  <c r="C230" i="1"/>
  <c r="C231" i="1"/>
  <c r="C232" i="1"/>
  <c r="C23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  <c r="A242" i="1"/>
  <c r="A243" i="1" s="1"/>
  <c r="A244" i="1" s="1"/>
  <c r="A245" i="1" s="1"/>
  <c r="A246" i="1" s="1"/>
  <c r="A247" i="1" s="1"/>
  <c r="AB240" i="1"/>
  <c r="AB247" i="1" s="1"/>
  <c r="AA240" i="1"/>
  <c r="AA247" i="1" s="1"/>
  <c r="Z240" i="1"/>
  <c r="Z247" i="1" s="1"/>
  <c r="Y240" i="1"/>
  <c r="Y247" i="1" s="1"/>
  <c r="X240" i="1"/>
  <c r="X247" i="1" s="1"/>
  <c r="W240" i="1"/>
  <c r="W247" i="1" s="1"/>
  <c r="V240" i="1"/>
  <c r="V247" i="1" s="1"/>
  <c r="U240" i="1"/>
  <c r="U247" i="1" s="1"/>
  <c r="T240" i="1"/>
  <c r="T247" i="1" s="1"/>
  <c r="S240" i="1"/>
  <c r="S247" i="1" s="1"/>
  <c r="R240" i="1"/>
  <c r="R247" i="1" s="1"/>
  <c r="Q240" i="1"/>
  <c r="Q247" i="1" s="1"/>
  <c r="P240" i="1"/>
  <c r="P247" i="1" s="1"/>
  <c r="O240" i="1"/>
  <c r="O247" i="1" s="1"/>
  <c r="N240" i="1"/>
  <c r="N247" i="1" s="1"/>
  <c r="M240" i="1"/>
  <c r="M247" i="1" s="1"/>
  <c r="L240" i="1"/>
  <c r="L247" i="1" s="1"/>
  <c r="K240" i="1"/>
  <c r="K247" i="1" s="1"/>
  <c r="J240" i="1"/>
  <c r="J247" i="1" s="1"/>
  <c r="I240" i="1"/>
  <c r="I247" i="1" s="1"/>
  <c r="H240" i="1"/>
  <c r="H247" i="1" s="1"/>
  <c r="G240" i="1"/>
  <c r="G247" i="1" s="1"/>
  <c r="F240" i="1"/>
  <c r="F247" i="1" s="1"/>
  <c r="E240" i="1"/>
  <c r="AB239" i="1"/>
  <c r="AB246" i="1" s="1"/>
  <c r="AA239" i="1"/>
  <c r="AA246" i="1" s="1"/>
  <c r="Z239" i="1"/>
  <c r="Z246" i="1" s="1"/>
  <c r="Y239" i="1"/>
  <c r="Y246" i="1" s="1"/>
  <c r="X239" i="1"/>
  <c r="X246" i="1" s="1"/>
  <c r="W239" i="1"/>
  <c r="W246" i="1" s="1"/>
  <c r="V239" i="1"/>
  <c r="V246" i="1" s="1"/>
  <c r="U239" i="1"/>
  <c r="U246" i="1" s="1"/>
  <c r="T239" i="1"/>
  <c r="T246" i="1" s="1"/>
  <c r="S239" i="1"/>
  <c r="S246" i="1" s="1"/>
  <c r="R239" i="1"/>
  <c r="R246" i="1" s="1"/>
  <c r="Q239" i="1"/>
  <c r="Q246" i="1" s="1"/>
  <c r="P239" i="1"/>
  <c r="P246" i="1" s="1"/>
  <c r="O239" i="1"/>
  <c r="O246" i="1" s="1"/>
  <c r="N239" i="1"/>
  <c r="N246" i="1" s="1"/>
  <c r="M239" i="1"/>
  <c r="M246" i="1" s="1"/>
  <c r="L239" i="1"/>
  <c r="L246" i="1" s="1"/>
  <c r="K239" i="1"/>
  <c r="K246" i="1" s="1"/>
  <c r="J239" i="1"/>
  <c r="J246" i="1" s="1"/>
  <c r="I239" i="1"/>
  <c r="I246" i="1" s="1"/>
  <c r="H239" i="1"/>
  <c r="H246" i="1" s="1"/>
  <c r="G239" i="1"/>
  <c r="G246" i="1" s="1"/>
  <c r="F239" i="1"/>
  <c r="F246" i="1" s="1"/>
  <c r="E239" i="1"/>
  <c r="E246" i="1" s="1"/>
  <c r="AB238" i="1"/>
  <c r="AB245" i="1" s="1"/>
  <c r="AA238" i="1"/>
  <c r="AA245" i="1" s="1"/>
  <c r="Z238" i="1"/>
  <c r="Z245" i="1" s="1"/>
  <c r="Y238" i="1"/>
  <c r="Y245" i="1" s="1"/>
  <c r="X238" i="1"/>
  <c r="X245" i="1" s="1"/>
  <c r="W238" i="1"/>
  <c r="W245" i="1" s="1"/>
  <c r="V238" i="1"/>
  <c r="V245" i="1" s="1"/>
  <c r="U238" i="1"/>
  <c r="U245" i="1" s="1"/>
  <c r="T238" i="1"/>
  <c r="T245" i="1" s="1"/>
  <c r="S238" i="1"/>
  <c r="S245" i="1" s="1"/>
  <c r="R238" i="1"/>
  <c r="R245" i="1" s="1"/>
  <c r="Q238" i="1"/>
  <c r="Q245" i="1" s="1"/>
  <c r="P238" i="1"/>
  <c r="P245" i="1" s="1"/>
  <c r="O238" i="1"/>
  <c r="O245" i="1" s="1"/>
  <c r="N238" i="1"/>
  <c r="N245" i="1" s="1"/>
  <c r="M238" i="1"/>
  <c r="M245" i="1" s="1"/>
  <c r="L238" i="1"/>
  <c r="L245" i="1" s="1"/>
  <c r="K238" i="1"/>
  <c r="K245" i="1" s="1"/>
  <c r="J238" i="1"/>
  <c r="J245" i="1" s="1"/>
  <c r="I238" i="1"/>
  <c r="I245" i="1" s="1"/>
  <c r="H238" i="1"/>
  <c r="H245" i="1" s="1"/>
  <c r="G238" i="1"/>
  <c r="G245" i="1" s="1"/>
  <c r="F238" i="1"/>
  <c r="F245" i="1" s="1"/>
  <c r="E238" i="1"/>
  <c r="E245" i="1" s="1"/>
  <c r="AB237" i="1"/>
  <c r="AB244" i="1" s="1"/>
  <c r="AA237" i="1"/>
  <c r="AA244" i="1" s="1"/>
  <c r="Z237" i="1"/>
  <c r="Z244" i="1" s="1"/>
  <c r="Y237" i="1"/>
  <c r="Y244" i="1" s="1"/>
  <c r="X237" i="1"/>
  <c r="X244" i="1" s="1"/>
  <c r="W237" i="1"/>
  <c r="W244" i="1" s="1"/>
  <c r="V237" i="1"/>
  <c r="V244" i="1" s="1"/>
  <c r="U237" i="1"/>
  <c r="U244" i="1" s="1"/>
  <c r="T237" i="1"/>
  <c r="T244" i="1" s="1"/>
  <c r="S237" i="1"/>
  <c r="S244" i="1" s="1"/>
  <c r="R237" i="1"/>
  <c r="R244" i="1" s="1"/>
  <c r="Q237" i="1"/>
  <c r="Q244" i="1" s="1"/>
  <c r="P237" i="1"/>
  <c r="P244" i="1" s="1"/>
  <c r="O237" i="1"/>
  <c r="O244" i="1" s="1"/>
  <c r="N237" i="1"/>
  <c r="N244" i="1" s="1"/>
  <c r="M237" i="1"/>
  <c r="M244" i="1" s="1"/>
  <c r="L237" i="1"/>
  <c r="L244" i="1" s="1"/>
  <c r="K237" i="1"/>
  <c r="K244" i="1" s="1"/>
  <c r="J237" i="1"/>
  <c r="J244" i="1" s="1"/>
  <c r="I237" i="1"/>
  <c r="I244" i="1" s="1"/>
  <c r="H237" i="1"/>
  <c r="H244" i="1" s="1"/>
  <c r="G237" i="1"/>
  <c r="G244" i="1" s="1"/>
  <c r="F237" i="1"/>
  <c r="F244" i="1" s="1"/>
  <c r="E237" i="1"/>
  <c r="AB236" i="1"/>
  <c r="AB243" i="1" s="1"/>
  <c r="AA236" i="1"/>
  <c r="AA243" i="1" s="1"/>
  <c r="Z236" i="1"/>
  <c r="Z243" i="1" s="1"/>
  <c r="Y236" i="1"/>
  <c r="Y243" i="1" s="1"/>
  <c r="X236" i="1"/>
  <c r="X243" i="1" s="1"/>
  <c r="W236" i="1"/>
  <c r="W243" i="1" s="1"/>
  <c r="V236" i="1"/>
  <c r="V243" i="1" s="1"/>
  <c r="U236" i="1"/>
  <c r="U243" i="1" s="1"/>
  <c r="T236" i="1"/>
  <c r="T243" i="1" s="1"/>
  <c r="S236" i="1"/>
  <c r="S243" i="1" s="1"/>
  <c r="R236" i="1"/>
  <c r="R243" i="1" s="1"/>
  <c r="Q236" i="1"/>
  <c r="Q243" i="1" s="1"/>
  <c r="P236" i="1"/>
  <c r="P243" i="1" s="1"/>
  <c r="O236" i="1"/>
  <c r="O243" i="1" s="1"/>
  <c r="N236" i="1"/>
  <c r="N243" i="1" s="1"/>
  <c r="M236" i="1"/>
  <c r="M243" i="1" s="1"/>
  <c r="L236" i="1"/>
  <c r="L243" i="1" s="1"/>
  <c r="K236" i="1"/>
  <c r="K243" i="1" s="1"/>
  <c r="J236" i="1"/>
  <c r="J243" i="1" s="1"/>
  <c r="I236" i="1"/>
  <c r="I243" i="1" s="1"/>
  <c r="H236" i="1"/>
  <c r="H243" i="1" s="1"/>
  <c r="G236" i="1"/>
  <c r="G243" i="1" s="1"/>
  <c r="F236" i="1"/>
  <c r="F243" i="1" s="1"/>
  <c r="E236" i="1"/>
  <c r="E243" i="1" s="1"/>
  <c r="AB235" i="1"/>
  <c r="AB242" i="1" s="1"/>
  <c r="AA235" i="1"/>
  <c r="AA242" i="1" s="1"/>
  <c r="Z235" i="1"/>
  <c r="Z242" i="1" s="1"/>
  <c r="Y235" i="1"/>
  <c r="Y242" i="1" s="1"/>
  <c r="X235" i="1"/>
  <c r="X242" i="1" s="1"/>
  <c r="W235" i="1"/>
  <c r="W242" i="1" s="1"/>
  <c r="V235" i="1"/>
  <c r="V242" i="1" s="1"/>
  <c r="U235" i="1"/>
  <c r="U242" i="1" s="1"/>
  <c r="T235" i="1"/>
  <c r="T242" i="1" s="1"/>
  <c r="S235" i="1"/>
  <c r="S242" i="1" s="1"/>
  <c r="R235" i="1"/>
  <c r="R242" i="1" s="1"/>
  <c r="Q235" i="1"/>
  <c r="Q242" i="1" s="1"/>
  <c r="P235" i="1"/>
  <c r="P242" i="1" s="1"/>
  <c r="O235" i="1"/>
  <c r="O242" i="1" s="1"/>
  <c r="N235" i="1"/>
  <c r="N242" i="1" s="1"/>
  <c r="M235" i="1"/>
  <c r="M242" i="1" s="1"/>
  <c r="L235" i="1"/>
  <c r="L242" i="1" s="1"/>
  <c r="K235" i="1"/>
  <c r="K242" i="1" s="1"/>
  <c r="J235" i="1"/>
  <c r="J242" i="1" s="1"/>
  <c r="I235" i="1"/>
  <c r="I242" i="1" s="1"/>
  <c r="H235" i="1"/>
  <c r="H242" i="1" s="1"/>
  <c r="G235" i="1"/>
  <c r="G242" i="1" s="1"/>
  <c r="F235" i="1"/>
  <c r="E235" i="1"/>
  <c r="E242" i="1" s="1"/>
  <c r="A235" i="1"/>
  <c r="A236" i="1" s="1"/>
  <c r="A237" i="1" s="1"/>
  <c r="A238" i="1" s="1"/>
  <c r="A239" i="1" s="1"/>
  <c r="A240" i="1" s="1"/>
  <c r="AB234" i="1"/>
  <c r="AB241" i="1" s="1"/>
  <c r="AA234" i="1"/>
  <c r="AA241" i="1" s="1"/>
  <c r="Z234" i="1"/>
  <c r="Z241" i="1" s="1"/>
  <c r="Y234" i="1"/>
  <c r="Y241" i="1" s="1"/>
  <c r="X234" i="1"/>
  <c r="X241" i="1" s="1"/>
  <c r="W234" i="1"/>
  <c r="W241" i="1" s="1"/>
  <c r="V234" i="1"/>
  <c r="V241" i="1" s="1"/>
  <c r="U234" i="1"/>
  <c r="U241" i="1" s="1"/>
  <c r="T234" i="1"/>
  <c r="T241" i="1" s="1"/>
  <c r="S234" i="1"/>
  <c r="S241" i="1" s="1"/>
  <c r="R234" i="1"/>
  <c r="R241" i="1" s="1"/>
  <c r="Q234" i="1"/>
  <c r="Q241" i="1" s="1"/>
  <c r="P234" i="1"/>
  <c r="P241" i="1" s="1"/>
  <c r="O234" i="1"/>
  <c r="O241" i="1" s="1"/>
  <c r="N234" i="1"/>
  <c r="N241" i="1" s="1"/>
  <c r="M234" i="1"/>
  <c r="M241" i="1" s="1"/>
  <c r="L234" i="1"/>
  <c r="L241" i="1" s="1"/>
  <c r="K234" i="1"/>
  <c r="K241" i="1" s="1"/>
  <c r="J234" i="1"/>
  <c r="J241" i="1" s="1"/>
  <c r="I234" i="1"/>
  <c r="I241" i="1" s="1"/>
  <c r="H234" i="1"/>
  <c r="H241" i="1" s="1"/>
  <c r="G234" i="1"/>
  <c r="G241" i="1" s="1"/>
  <c r="F234" i="1"/>
  <c r="F241" i="1" s="1"/>
  <c r="E234" i="1"/>
  <c r="B234" i="1"/>
  <c r="B235" i="1" s="1"/>
  <c r="B236" i="1" s="1"/>
  <c r="B237" i="1" s="1"/>
  <c r="B238" i="1" s="1"/>
  <c r="B239" i="1" s="1"/>
  <c r="B240" i="1" s="1"/>
  <c r="AB219" i="1"/>
  <c r="AB226" i="1" s="1"/>
  <c r="AA219" i="1"/>
  <c r="AA226" i="1" s="1"/>
  <c r="Z219" i="1"/>
  <c r="Z226" i="1" s="1"/>
  <c r="Y219" i="1"/>
  <c r="Y226" i="1" s="1"/>
  <c r="X219" i="1"/>
  <c r="X226" i="1" s="1"/>
  <c r="W219" i="1"/>
  <c r="W226" i="1" s="1"/>
  <c r="V219" i="1"/>
  <c r="V226" i="1" s="1"/>
  <c r="U219" i="1"/>
  <c r="U226" i="1" s="1"/>
  <c r="T219" i="1"/>
  <c r="T226" i="1" s="1"/>
  <c r="S219" i="1"/>
  <c r="S226" i="1" s="1"/>
  <c r="R219" i="1"/>
  <c r="R226" i="1" s="1"/>
  <c r="Q219" i="1"/>
  <c r="Q226" i="1" s="1"/>
  <c r="P219" i="1"/>
  <c r="P226" i="1" s="1"/>
  <c r="O219" i="1"/>
  <c r="O226" i="1" s="1"/>
  <c r="N219" i="1"/>
  <c r="N226" i="1" s="1"/>
  <c r="M219" i="1"/>
  <c r="M226" i="1" s="1"/>
  <c r="L219" i="1"/>
  <c r="L226" i="1" s="1"/>
  <c r="K219" i="1"/>
  <c r="K226" i="1" s="1"/>
  <c r="J219" i="1"/>
  <c r="J226" i="1" s="1"/>
  <c r="I219" i="1"/>
  <c r="I226" i="1" s="1"/>
  <c r="H219" i="1"/>
  <c r="H226" i="1" s="1"/>
  <c r="G219" i="1"/>
  <c r="G226" i="1" s="1"/>
  <c r="F219" i="1"/>
  <c r="F226" i="1" s="1"/>
  <c r="E219" i="1"/>
  <c r="E226" i="1" s="1"/>
  <c r="AB218" i="1"/>
  <c r="AB225" i="1" s="1"/>
  <c r="AA218" i="1"/>
  <c r="AA225" i="1" s="1"/>
  <c r="Z218" i="1"/>
  <c r="Z225" i="1" s="1"/>
  <c r="Y218" i="1"/>
  <c r="Y225" i="1" s="1"/>
  <c r="X218" i="1"/>
  <c r="X225" i="1" s="1"/>
  <c r="W218" i="1"/>
  <c r="W225" i="1" s="1"/>
  <c r="V218" i="1"/>
  <c r="V225" i="1" s="1"/>
  <c r="U218" i="1"/>
  <c r="U225" i="1" s="1"/>
  <c r="T218" i="1"/>
  <c r="T225" i="1" s="1"/>
  <c r="S218" i="1"/>
  <c r="S225" i="1" s="1"/>
  <c r="R218" i="1"/>
  <c r="R225" i="1" s="1"/>
  <c r="Q218" i="1"/>
  <c r="Q225" i="1" s="1"/>
  <c r="P218" i="1"/>
  <c r="P225" i="1" s="1"/>
  <c r="O218" i="1"/>
  <c r="O225" i="1" s="1"/>
  <c r="N218" i="1"/>
  <c r="N225" i="1" s="1"/>
  <c r="M218" i="1"/>
  <c r="M225" i="1" s="1"/>
  <c r="L218" i="1"/>
  <c r="L225" i="1" s="1"/>
  <c r="K218" i="1"/>
  <c r="K225" i="1" s="1"/>
  <c r="J218" i="1"/>
  <c r="J225" i="1" s="1"/>
  <c r="I218" i="1"/>
  <c r="I225" i="1" s="1"/>
  <c r="H218" i="1"/>
  <c r="H225" i="1" s="1"/>
  <c r="G218" i="1"/>
  <c r="G225" i="1" s="1"/>
  <c r="F218" i="1"/>
  <c r="F225" i="1" s="1"/>
  <c r="E218" i="1"/>
  <c r="E225" i="1" s="1"/>
  <c r="AB217" i="1"/>
  <c r="AB224" i="1" s="1"/>
  <c r="AA217" i="1"/>
  <c r="AA224" i="1" s="1"/>
  <c r="Z217" i="1"/>
  <c r="Z224" i="1" s="1"/>
  <c r="Y217" i="1"/>
  <c r="Y224" i="1" s="1"/>
  <c r="X217" i="1"/>
  <c r="X224" i="1" s="1"/>
  <c r="W217" i="1"/>
  <c r="W224" i="1" s="1"/>
  <c r="V217" i="1"/>
  <c r="V224" i="1" s="1"/>
  <c r="U217" i="1"/>
  <c r="U224" i="1" s="1"/>
  <c r="T217" i="1"/>
  <c r="T224" i="1" s="1"/>
  <c r="S217" i="1"/>
  <c r="S224" i="1" s="1"/>
  <c r="R217" i="1"/>
  <c r="R224" i="1" s="1"/>
  <c r="Q217" i="1"/>
  <c r="Q224" i="1" s="1"/>
  <c r="P217" i="1"/>
  <c r="P224" i="1" s="1"/>
  <c r="O217" i="1"/>
  <c r="O224" i="1" s="1"/>
  <c r="N217" i="1"/>
  <c r="N224" i="1" s="1"/>
  <c r="M217" i="1"/>
  <c r="M224" i="1" s="1"/>
  <c r="L217" i="1"/>
  <c r="L224" i="1" s="1"/>
  <c r="K217" i="1"/>
  <c r="K224" i="1" s="1"/>
  <c r="J217" i="1"/>
  <c r="J224" i="1" s="1"/>
  <c r="I217" i="1"/>
  <c r="I224" i="1" s="1"/>
  <c r="H217" i="1"/>
  <c r="H224" i="1" s="1"/>
  <c r="G217" i="1"/>
  <c r="G224" i="1" s="1"/>
  <c r="F217" i="1"/>
  <c r="F224" i="1" s="1"/>
  <c r="E217" i="1"/>
  <c r="E224" i="1" s="1"/>
  <c r="AB216" i="1"/>
  <c r="AB223" i="1" s="1"/>
  <c r="AA216" i="1"/>
  <c r="AA223" i="1" s="1"/>
  <c r="Z216" i="1"/>
  <c r="Z223" i="1" s="1"/>
  <c r="Y216" i="1"/>
  <c r="Y223" i="1" s="1"/>
  <c r="X216" i="1"/>
  <c r="X223" i="1" s="1"/>
  <c r="W216" i="1"/>
  <c r="W223" i="1" s="1"/>
  <c r="V216" i="1"/>
  <c r="V223" i="1" s="1"/>
  <c r="U216" i="1"/>
  <c r="U223" i="1" s="1"/>
  <c r="T216" i="1"/>
  <c r="T223" i="1" s="1"/>
  <c r="S216" i="1"/>
  <c r="S223" i="1" s="1"/>
  <c r="R216" i="1"/>
  <c r="R223" i="1" s="1"/>
  <c r="Q216" i="1"/>
  <c r="Q223" i="1" s="1"/>
  <c r="P216" i="1"/>
  <c r="P223" i="1" s="1"/>
  <c r="O216" i="1"/>
  <c r="O223" i="1" s="1"/>
  <c r="N216" i="1"/>
  <c r="N223" i="1" s="1"/>
  <c r="M216" i="1"/>
  <c r="M223" i="1" s="1"/>
  <c r="L216" i="1"/>
  <c r="L223" i="1" s="1"/>
  <c r="K216" i="1"/>
  <c r="K223" i="1" s="1"/>
  <c r="J216" i="1"/>
  <c r="J223" i="1" s="1"/>
  <c r="I216" i="1"/>
  <c r="I223" i="1" s="1"/>
  <c r="H216" i="1"/>
  <c r="H223" i="1" s="1"/>
  <c r="G216" i="1"/>
  <c r="G223" i="1" s="1"/>
  <c r="F216" i="1"/>
  <c r="F223" i="1" s="1"/>
  <c r="E216" i="1"/>
  <c r="E223" i="1" s="1"/>
  <c r="AB215" i="1"/>
  <c r="AB222" i="1" s="1"/>
  <c r="AA215" i="1"/>
  <c r="AA222" i="1" s="1"/>
  <c r="Z215" i="1"/>
  <c r="Z222" i="1" s="1"/>
  <c r="Y215" i="1"/>
  <c r="Y222" i="1" s="1"/>
  <c r="X215" i="1"/>
  <c r="X222" i="1" s="1"/>
  <c r="W215" i="1"/>
  <c r="W222" i="1" s="1"/>
  <c r="V215" i="1"/>
  <c r="V222" i="1" s="1"/>
  <c r="U215" i="1"/>
  <c r="U222" i="1" s="1"/>
  <c r="T215" i="1"/>
  <c r="T222" i="1" s="1"/>
  <c r="S215" i="1"/>
  <c r="S222" i="1" s="1"/>
  <c r="R215" i="1"/>
  <c r="R222" i="1" s="1"/>
  <c r="Q215" i="1"/>
  <c r="Q222" i="1" s="1"/>
  <c r="P215" i="1"/>
  <c r="P222" i="1" s="1"/>
  <c r="O215" i="1"/>
  <c r="O222" i="1" s="1"/>
  <c r="N215" i="1"/>
  <c r="N222" i="1" s="1"/>
  <c r="M215" i="1"/>
  <c r="M222" i="1" s="1"/>
  <c r="L215" i="1"/>
  <c r="L222" i="1" s="1"/>
  <c r="K215" i="1"/>
  <c r="K222" i="1" s="1"/>
  <c r="J215" i="1"/>
  <c r="J222" i="1" s="1"/>
  <c r="I215" i="1"/>
  <c r="I222" i="1" s="1"/>
  <c r="H215" i="1"/>
  <c r="H222" i="1" s="1"/>
  <c r="G215" i="1"/>
  <c r="G222" i="1" s="1"/>
  <c r="F215" i="1"/>
  <c r="F222" i="1" s="1"/>
  <c r="E215" i="1"/>
  <c r="E222" i="1" s="1"/>
  <c r="AB214" i="1"/>
  <c r="AB221" i="1" s="1"/>
  <c r="AA214" i="1"/>
  <c r="AA221" i="1" s="1"/>
  <c r="Z214" i="1"/>
  <c r="Z221" i="1" s="1"/>
  <c r="Y214" i="1"/>
  <c r="Y221" i="1" s="1"/>
  <c r="X214" i="1"/>
  <c r="X221" i="1" s="1"/>
  <c r="W214" i="1"/>
  <c r="W221" i="1" s="1"/>
  <c r="V214" i="1"/>
  <c r="V221" i="1" s="1"/>
  <c r="U214" i="1"/>
  <c r="U221" i="1" s="1"/>
  <c r="T214" i="1"/>
  <c r="T221" i="1" s="1"/>
  <c r="S214" i="1"/>
  <c r="S221" i="1" s="1"/>
  <c r="R214" i="1"/>
  <c r="R221" i="1" s="1"/>
  <c r="Q214" i="1"/>
  <c r="Q221" i="1" s="1"/>
  <c r="P214" i="1"/>
  <c r="P221" i="1" s="1"/>
  <c r="O214" i="1"/>
  <c r="O221" i="1" s="1"/>
  <c r="N214" i="1"/>
  <c r="N221" i="1" s="1"/>
  <c r="M214" i="1"/>
  <c r="M221" i="1" s="1"/>
  <c r="L214" i="1"/>
  <c r="L221" i="1" s="1"/>
  <c r="K214" i="1"/>
  <c r="K221" i="1" s="1"/>
  <c r="J214" i="1"/>
  <c r="J221" i="1" s="1"/>
  <c r="I214" i="1"/>
  <c r="I221" i="1" s="1"/>
  <c r="H214" i="1"/>
  <c r="H221" i="1" s="1"/>
  <c r="G214" i="1"/>
  <c r="G221" i="1" s="1"/>
  <c r="F214" i="1"/>
  <c r="F221" i="1" s="1"/>
  <c r="E214" i="1"/>
  <c r="E221" i="1" s="1"/>
  <c r="A214" i="1"/>
  <c r="A215" i="1" s="1"/>
  <c r="A216" i="1" s="1"/>
  <c r="A217" i="1" s="1"/>
  <c r="A218" i="1" s="1"/>
  <c r="A219" i="1" s="1"/>
  <c r="AB213" i="1"/>
  <c r="AB220" i="1" s="1"/>
  <c r="AA213" i="1"/>
  <c r="AA220" i="1" s="1"/>
  <c r="Z213" i="1"/>
  <c r="Z220" i="1" s="1"/>
  <c r="Y213" i="1"/>
  <c r="Y220" i="1" s="1"/>
  <c r="X213" i="1"/>
  <c r="X220" i="1" s="1"/>
  <c r="W213" i="1"/>
  <c r="W220" i="1" s="1"/>
  <c r="V213" i="1"/>
  <c r="V220" i="1" s="1"/>
  <c r="U213" i="1"/>
  <c r="U220" i="1" s="1"/>
  <c r="T213" i="1"/>
  <c r="T220" i="1" s="1"/>
  <c r="S213" i="1"/>
  <c r="S220" i="1" s="1"/>
  <c r="R213" i="1"/>
  <c r="R220" i="1" s="1"/>
  <c r="Q213" i="1"/>
  <c r="Q220" i="1" s="1"/>
  <c r="P213" i="1"/>
  <c r="P220" i="1" s="1"/>
  <c r="O213" i="1"/>
  <c r="O220" i="1" s="1"/>
  <c r="N213" i="1"/>
  <c r="N220" i="1" s="1"/>
  <c r="M213" i="1"/>
  <c r="M220" i="1" s="1"/>
  <c r="L213" i="1"/>
  <c r="L220" i="1" s="1"/>
  <c r="K213" i="1"/>
  <c r="K220" i="1" s="1"/>
  <c r="J213" i="1"/>
  <c r="J220" i="1" s="1"/>
  <c r="I213" i="1"/>
  <c r="I220" i="1" s="1"/>
  <c r="H213" i="1"/>
  <c r="H220" i="1" s="1"/>
  <c r="G213" i="1"/>
  <c r="G220" i="1" s="1"/>
  <c r="F213" i="1"/>
  <c r="F220" i="1" s="1"/>
  <c r="E213" i="1"/>
  <c r="E220" i="1" s="1"/>
  <c r="B213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A193" i="1"/>
  <c r="A194" i="1" s="1"/>
  <c r="A195" i="1" s="1"/>
  <c r="A196" i="1" s="1"/>
  <c r="A197" i="1" s="1"/>
  <c r="A198" i="1" s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B192" i="1"/>
  <c r="B193" i="1" s="1"/>
  <c r="B194" i="1" s="1"/>
  <c r="B195" i="1" s="1"/>
  <c r="B196" i="1" s="1"/>
  <c r="B197" i="1" s="1"/>
  <c r="B198" i="1" s="1"/>
  <c r="B228" i="1"/>
  <c r="B229" i="1" s="1"/>
  <c r="B230" i="1" s="1"/>
  <c r="B231" i="1" s="1"/>
  <c r="B232" i="1" s="1"/>
  <c r="B233" i="1" s="1"/>
  <c r="A228" i="1"/>
  <c r="A229" i="1" s="1"/>
  <c r="A230" i="1" s="1"/>
  <c r="A231" i="1" s="1"/>
  <c r="A232" i="1" s="1"/>
  <c r="A233" i="1" s="1"/>
  <c r="B207" i="1"/>
  <c r="B208" i="1" s="1"/>
  <c r="B209" i="1" s="1"/>
  <c r="B210" i="1" s="1"/>
  <c r="B211" i="1" s="1"/>
  <c r="B212" i="1" s="1"/>
  <c r="A207" i="1"/>
  <c r="A208" i="1" s="1"/>
  <c r="A209" i="1" s="1"/>
  <c r="A210" i="1" s="1"/>
  <c r="A211" i="1" s="1"/>
  <c r="A212" i="1" s="1"/>
  <c r="B200" i="1"/>
  <c r="B201" i="1" s="1"/>
  <c r="B202" i="1" s="1"/>
  <c r="B203" i="1" s="1"/>
  <c r="B204" i="1" s="1"/>
  <c r="B205" i="1" s="1"/>
  <c r="A200" i="1"/>
  <c r="A201" i="1" s="1"/>
  <c r="A202" i="1" s="1"/>
  <c r="A203" i="1" s="1"/>
  <c r="A204" i="1" s="1"/>
  <c r="A205" i="1" s="1"/>
  <c r="B186" i="1"/>
  <c r="B187" i="1" s="1"/>
  <c r="B188" i="1" s="1"/>
  <c r="B189" i="1" s="1"/>
  <c r="B190" i="1" s="1"/>
  <c r="B191" i="1" s="1"/>
  <c r="A186" i="1"/>
  <c r="A187" i="1" s="1"/>
  <c r="A188" i="1" s="1"/>
  <c r="A189" i="1" s="1"/>
  <c r="A190" i="1" s="1"/>
  <c r="A191" i="1" s="1"/>
  <c r="B179" i="1"/>
  <c r="B180" i="1" s="1"/>
  <c r="B181" i="1" s="1"/>
  <c r="B182" i="1" s="1"/>
  <c r="B183" i="1" s="1"/>
  <c r="B184" i="1" s="1"/>
  <c r="A179" i="1"/>
  <c r="A180" i="1" s="1"/>
  <c r="A181" i="1" s="1"/>
  <c r="A182" i="1" s="1"/>
  <c r="A183" i="1" s="1"/>
  <c r="A184" i="1" s="1"/>
  <c r="B172" i="1"/>
  <c r="B173" i="1" s="1"/>
  <c r="B174" i="1" s="1"/>
  <c r="B175" i="1" s="1"/>
  <c r="B176" i="1" s="1"/>
  <c r="B177" i="1" s="1"/>
  <c r="A172" i="1"/>
  <c r="A173" i="1" s="1"/>
  <c r="A174" i="1" s="1"/>
  <c r="A175" i="1" s="1"/>
  <c r="A176" i="1" s="1"/>
  <c r="A177" i="1" s="1"/>
  <c r="B165" i="1"/>
  <c r="B166" i="1" s="1"/>
  <c r="B167" i="1" s="1"/>
  <c r="B168" i="1" s="1"/>
  <c r="B169" i="1" s="1"/>
  <c r="B170" i="1" s="1"/>
  <c r="A165" i="1"/>
  <c r="A166" i="1" s="1"/>
  <c r="A167" i="1" s="1"/>
  <c r="A168" i="1" s="1"/>
  <c r="A169" i="1" s="1"/>
  <c r="A170" i="1" s="1"/>
  <c r="B158" i="1"/>
  <c r="B159" i="1" s="1"/>
  <c r="B160" i="1" s="1"/>
  <c r="B161" i="1" s="1"/>
  <c r="B162" i="1" s="1"/>
  <c r="B163" i="1" s="1"/>
  <c r="A158" i="1"/>
  <c r="A159" i="1" s="1"/>
  <c r="A160" i="1" s="1"/>
  <c r="A161" i="1" s="1"/>
  <c r="A162" i="1" s="1"/>
  <c r="A163" i="1" s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A88" i="1"/>
  <c r="A89" i="1" s="1"/>
  <c r="A90" i="1" s="1"/>
  <c r="A91" i="1" s="1"/>
  <c r="A92" i="1" s="1"/>
  <c r="A93" i="1" s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B87" i="1"/>
  <c r="B88" i="1" s="1"/>
  <c r="B89" i="1" s="1"/>
  <c r="B90" i="1" s="1"/>
  <c r="B91" i="1" s="1"/>
  <c r="B92" i="1" s="1"/>
  <c r="B93" i="1" s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A53" i="1"/>
  <c r="A54" i="1" s="1"/>
  <c r="A55" i="1" s="1"/>
  <c r="A56" i="1" s="1"/>
  <c r="A57" i="1" s="1"/>
  <c r="A58" i="1" s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B52" i="1"/>
  <c r="B53" i="1" s="1"/>
  <c r="B54" i="1" s="1"/>
  <c r="B55" i="1" s="1"/>
  <c r="B56" i="1" s="1"/>
  <c r="B57" i="1" s="1"/>
  <c r="B58" i="1" s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E25" i="1"/>
  <c r="E26" i="1"/>
  <c r="E27" i="1"/>
  <c r="E28" i="1"/>
  <c r="E29" i="1"/>
  <c r="E30" i="1"/>
  <c r="E24" i="1"/>
  <c r="B24" i="1"/>
  <c r="B25" i="1" s="1"/>
  <c r="B26" i="1" s="1"/>
  <c r="B27" i="1" s="1"/>
  <c r="B28" i="1" s="1"/>
  <c r="B29" i="1" s="1"/>
  <c r="B30" i="1" s="1"/>
  <c r="B144" i="1"/>
  <c r="B145" i="1" s="1"/>
  <c r="B146" i="1" s="1"/>
  <c r="B147" i="1" s="1"/>
  <c r="B148" i="1" s="1"/>
  <c r="B149" i="1" s="1"/>
  <c r="A144" i="1"/>
  <c r="A145" i="1" s="1"/>
  <c r="A146" i="1" s="1"/>
  <c r="A147" i="1" s="1"/>
  <c r="A148" i="1" s="1"/>
  <c r="A149" i="1" s="1"/>
  <c r="B137" i="1"/>
  <c r="B138" i="1" s="1"/>
  <c r="B139" i="1" s="1"/>
  <c r="B140" i="1" s="1"/>
  <c r="B141" i="1" s="1"/>
  <c r="B142" i="1" s="1"/>
  <c r="A137" i="1"/>
  <c r="A138" i="1" s="1"/>
  <c r="A139" i="1" s="1"/>
  <c r="A140" i="1" s="1"/>
  <c r="A141" i="1" s="1"/>
  <c r="A142" i="1" s="1"/>
  <c r="B130" i="1"/>
  <c r="B131" i="1" s="1"/>
  <c r="B132" i="1" s="1"/>
  <c r="B133" i="1" s="1"/>
  <c r="B134" i="1" s="1"/>
  <c r="B135" i="1" s="1"/>
  <c r="A130" i="1"/>
  <c r="A131" i="1" s="1"/>
  <c r="A132" i="1" s="1"/>
  <c r="A133" i="1" s="1"/>
  <c r="A134" i="1" s="1"/>
  <c r="A135" i="1" s="1"/>
  <c r="B123" i="1"/>
  <c r="B124" i="1" s="1"/>
  <c r="B125" i="1" s="1"/>
  <c r="B126" i="1" s="1"/>
  <c r="B127" i="1" s="1"/>
  <c r="B128" i="1" s="1"/>
  <c r="A123" i="1"/>
  <c r="A124" i="1" s="1"/>
  <c r="A125" i="1" s="1"/>
  <c r="A126" i="1" s="1"/>
  <c r="A127" i="1" s="1"/>
  <c r="A128" i="1" s="1"/>
  <c r="B116" i="1"/>
  <c r="B117" i="1" s="1"/>
  <c r="B118" i="1" s="1"/>
  <c r="B119" i="1" s="1"/>
  <c r="B120" i="1" s="1"/>
  <c r="B121" i="1" s="1"/>
  <c r="A116" i="1"/>
  <c r="A117" i="1" s="1"/>
  <c r="A118" i="1" s="1"/>
  <c r="A119" i="1" s="1"/>
  <c r="A120" i="1" s="1"/>
  <c r="A121" i="1" s="1"/>
  <c r="B109" i="1"/>
  <c r="B110" i="1" s="1"/>
  <c r="B111" i="1" s="1"/>
  <c r="B112" i="1" s="1"/>
  <c r="B113" i="1" s="1"/>
  <c r="B114" i="1" s="1"/>
  <c r="A109" i="1"/>
  <c r="A110" i="1" s="1"/>
  <c r="A111" i="1" s="1"/>
  <c r="A112" i="1" s="1"/>
  <c r="A113" i="1" s="1"/>
  <c r="A114" i="1" s="1"/>
  <c r="B102" i="1"/>
  <c r="B103" i="1" s="1"/>
  <c r="B104" i="1" s="1"/>
  <c r="B105" i="1" s="1"/>
  <c r="B106" i="1" s="1"/>
  <c r="B107" i="1" s="1"/>
  <c r="A102" i="1"/>
  <c r="A103" i="1" s="1"/>
  <c r="A104" i="1" s="1"/>
  <c r="A105" i="1" s="1"/>
  <c r="A106" i="1" s="1"/>
  <c r="A107" i="1" s="1"/>
  <c r="B95" i="1"/>
  <c r="B96" i="1" s="1"/>
  <c r="B97" i="1" s="1"/>
  <c r="B98" i="1" s="1"/>
  <c r="B99" i="1" s="1"/>
  <c r="B100" i="1" s="1"/>
  <c r="A95" i="1"/>
  <c r="A96" i="1" s="1"/>
  <c r="A97" i="1" s="1"/>
  <c r="A98" i="1" s="1"/>
  <c r="A99" i="1" s="1"/>
  <c r="A100" i="1" s="1"/>
  <c r="B81" i="1"/>
  <c r="B82" i="1" s="1"/>
  <c r="B83" i="1" s="1"/>
  <c r="B84" i="1" s="1"/>
  <c r="B85" i="1" s="1"/>
  <c r="B86" i="1" s="1"/>
  <c r="A81" i="1"/>
  <c r="A82" i="1" s="1"/>
  <c r="A83" i="1" s="1"/>
  <c r="A84" i="1" s="1"/>
  <c r="A85" i="1" s="1"/>
  <c r="A86" i="1" s="1"/>
  <c r="B74" i="1"/>
  <c r="B75" i="1" s="1"/>
  <c r="B76" i="1" s="1"/>
  <c r="B77" i="1" s="1"/>
  <c r="B78" i="1" s="1"/>
  <c r="B79" i="1" s="1"/>
  <c r="A74" i="1"/>
  <c r="A75" i="1" s="1"/>
  <c r="A76" i="1" s="1"/>
  <c r="A77" i="1" s="1"/>
  <c r="A78" i="1" s="1"/>
  <c r="A79" i="1" s="1"/>
  <c r="B67" i="1"/>
  <c r="B68" i="1" s="1"/>
  <c r="B69" i="1" s="1"/>
  <c r="B70" i="1" s="1"/>
  <c r="B71" i="1" s="1"/>
  <c r="B72" i="1" s="1"/>
  <c r="A67" i="1"/>
  <c r="A68" i="1" s="1"/>
  <c r="A69" i="1" s="1"/>
  <c r="A70" i="1" s="1"/>
  <c r="A71" i="1" s="1"/>
  <c r="A72" i="1" s="1"/>
  <c r="B60" i="1"/>
  <c r="B61" i="1" s="1"/>
  <c r="B62" i="1" s="1"/>
  <c r="B63" i="1" s="1"/>
  <c r="B64" i="1" s="1"/>
  <c r="B65" i="1" s="1"/>
  <c r="A60" i="1"/>
  <c r="A61" i="1" s="1"/>
  <c r="A62" i="1" s="1"/>
  <c r="A63" i="1" s="1"/>
  <c r="A64" i="1" s="1"/>
  <c r="A65" i="1" s="1"/>
  <c r="B46" i="1"/>
  <c r="B47" i="1" s="1"/>
  <c r="B48" i="1" s="1"/>
  <c r="B49" i="1" s="1"/>
  <c r="B50" i="1" s="1"/>
  <c r="B51" i="1" s="1"/>
  <c r="A46" i="1"/>
  <c r="A47" i="1" s="1"/>
  <c r="A48" i="1" s="1"/>
  <c r="A49" i="1" s="1"/>
  <c r="A50" i="1" s="1"/>
  <c r="A51" i="1" s="1"/>
  <c r="B39" i="1"/>
  <c r="B40" i="1" s="1"/>
  <c r="B41" i="1" s="1"/>
  <c r="B42" i="1" s="1"/>
  <c r="B43" i="1" s="1"/>
  <c r="B44" i="1" s="1"/>
  <c r="A39" i="1"/>
  <c r="A40" i="1" s="1"/>
  <c r="A41" i="1" s="1"/>
  <c r="A42" i="1" s="1"/>
  <c r="A43" i="1" s="1"/>
  <c r="A44" i="1" s="1"/>
  <c r="B32" i="1"/>
  <c r="B33" i="1" s="1"/>
  <c r="B34" i="1" s="1"/>
  <c r="B35" i="1" s="1"/>
  <c r="B36" i="1" s="1"/>
  <c r="B37" i="1" s="1"/>
  <c r="A32" i="1"/>
  <c r="A33" i="1" s="1"/>
  <c r="A34" i="1" s="1"/>
  <c r="A35" i="1" s="1"/>
  <c r="A36" i="1" s="1"/>
  <c r="A37" i="1" s="1"/>
  <c r="A25" i="1"/>
  <c r="A26" i="1" s="1"/>
  <c r="A27" i="1" s="1"/>
  <c r="A28" i="1" s="1"/>
  <c r="A29" i="1" s="1"/>
  <c r="A30" i="1" s="1"/>
  <c r="B18" i="1"/>
  <c r="B19" i="1" s="1"/>
  <c r="B20" i="1" s="1"/>
  <c r="B21" i="1" s="1"/>
  <c r="B22" i="1" s="1"/>
  <c r="B23" i="1" s="1"/>
  <c r="A18" i="1"/>
  <c r="A19" i="1" s="1"/>
  <c r="A20" i="1" s="1"/>
  <c r="A21" i="1" s="1"/>
  <c r="A22" i="1" s="1"/>
  <c r="A23" i="1" s="1"/>
  <c r="B11" i="1"/>
  <c r="B12" i="1" s="1"/>
  <c r="B13" i="1" s="1"/>
  <c r="B14" i="1" s="1"/>
  <c r="B15" i="1" s="1"/>
  <c r="B16" i="1" s="1"/>
  <c r="A11" i="1"/>
  <c r="A12" i="1" s="1"/>
  <c r="A13" i="1" s="1"/>
  <c r="A14" i="1" s="1"/>
  <c r="A15" i="1" s="1"/>
  <c r="A16" i="1" s="1"/>
  <c r="A4" i="1"/>
  <c r="A5" i="1" s="1"/>
  <c r="A6" i="1" s="1"/>
  <c r="A7" i="1" s="1"/>
  <c r="A8" i="1" s="1"/>
  <c r="A9" i="1" s="1"/>
  <c r="B4" i="1"/>
  <c r="B5" i="1" s="1"/>
  <c r="B6" i="1" s="1"/>
  <c r="B7" i="1" s="1"/>
  <c r="B8" i="1" s="1"/>
  <c r="B9" i="1" s="1"/>
  <c r="B214" i="1" l="1"/>
  <c r="B215" i="1" s="1"/>
  <c r="B216" i="1" s="1"/>
  <c r="B217" i="1" s="1"/>
  <c r="B218" i="1" s="1"/>
  <c r="B219" i="1" s="1"/>
  <c r="B220" i="1"/>
  <c r="B221" i="1" s="1"/>
  <c r="B222" i="1" s="1"/>
  <c r="B223" i="1" s="1"/>
  <c r="B224" i="1" s="1"/>
  <c r="B225" i="1" s="1"/>
  <c r="B226" i="1" s="1"/>
  <c r="R16" i="11"/>
  <c r="T16" i="11"/>
  <c r="S19" i="11"/>
  <c r="S12" i="11"/>
  <c r="T12" i="11"/>
  <c r="R19" i="11"/>
  <c r="R12" i="11"/>
  <c r="Q18" i="11"/>
  <c r="T18" i="11"/>
  <c r="R18" i="11"/>
  <c r="S18" i="11"/>
  <c r="Q14" i="11"/>
  <c r="R14" i="11"/>
  <c r="T14" i="11"/>
  <c r="S14" i="11"/>
  <c r="Q7" i="11"/>
  <c r="T7" i="11"/>
  <c r="R7" i="11"/>
  <c r="S7" i="11"/>
  <c r="Q17" i="11"/>
  <c r="R17" i="11"/>
  <c r="S17" i="11"/>
  <c r="T17" i="11"/>
  <c r="Q10" i="11"/>
  <c r="R10" i="11"/>
  <c r="S10" i="11"/>
  <c r="T10" i="11"/>
  <c r="S4" i="11"/>
  <c r="R4" i="11"/>
  <c r="Q15" i="11"/>
  <c r="R15" i="11"/>
  <c r="S15" i="11"/>
  <c r="T15" i="11"/>
  <c r="Q13" i="11"/>
  <c r="Q20" i="11" s="1"/>
  <c r="T13" i="11"/>
  <c r="R13" i="11"/>
  <c r="S13" i="11"/>
  <c r="Q6" i="11"/>
  <c r="R6" i="11"/>
  <c r="T6" i="11"/>
  <c r="S6" i="11"/>
  <c r="C221" i="1"/>
  <c r="C222" i="1"/>
  <c r="C225" i="1"/>
  <c r="C226" i="1"/>
  <c r="C220" i="1"/>
  <c r="C223" i="1"/>
  <c r="C224" i="1"/>
  <c r="C28" i="1"/>
  <c r="C151" i="1"/>
  <c r="C155" i="1"/>
  <c r="C24" i="1"/>
  <c r="C27" i="1"/>
  <c r="C29" i="1"/>
  <c r="C25" i="1"/>
  <c r="C88" i="1"/>
  <c r="C89" i="1"/>
  <c r="C90" i="1"/>
  <c r="C91" i="1"/>
  <c r="C92" i="1"/>
  <c r="C93" i="1"/>
  <c r="C214" i="1"/>
  <c r="C215" i="1"/>
  <c r="C216" i="1"/>
  <c r="C218" i="1"/>
  <c r="C219" i="1"/>
  <c r="C243" i="1"/>
  <c r="C30" i="1"/>
  <c r="C26" i="1"/>
  <c r="C156" i="1"/>
  <c r="C52" i="1"/>
  <c r="C192" i="1"/>
  <c r="C234" i="1"/>
  <c r="C53" i="1"/>
  <c r="C54" i="1"/>
  <c r="C56" i="1"/>
  <c r="C57" i="1"/>
  <c r="C58" i="1"/>
  <c r="C193" i="1"/>
  <c r="C194" i="1"/>
  <c r="C195" i="1"/>
  <c r="C196" i="1"/>
  <c r="C197" i="1"/>
  <c r="C198" i="1"/>
  <c r="C237" i="1"/>
  <c r="C245" i="1"/>
  <c r="C246" i="1"/>
  <c r="C240" i="1"/>
  <c r="E247" i="1"/>
  <c r="C247" i="1" s="1"/>
  <c r="C55" i="1"/>
  <c r="C87" i="1"/>
  <c r="C213" i="1"/>
  <c r="C217" i="1"/>
  <c r="C235" i="1"/>
  <c r="C239" i="1"/>
  <c r="C238" i="1"/>
  <c r="C236" i="1"/>
  <c r="C154" i="1"/>
  <c r="C150" i="1"/>
  <c r="C152" i="1"/>
  <c r="C153" i="1"/>
  <c r="B241" i="1"/>
  <c r="B242" i="1" s="1"/>
  <c r="B243" i="1" s="1"/>
  <c r="B244" i="1" s="1"/>
  <c r="B245" i="1" s="1"/>
  <c r="B246" i="1" s="1"/>
  <c r="B247" i="1" s="1"/>
  <c r="F242" i="1"/>
  <c r="C242" i="1" s="1"/>
  <c r="E241" i="1"/>
  <c r="C241" i="1" s="1"/>
  <c r="E244" i="1"/>
  <c r="C244" i="1" s="1"/>
  <c r="R20" i="11" l="1"/>
  <c r="T20" i="11"/>
  <c r="S20" i="11"/>
</calcChain>
</file>

<file path=xl/sharedStrings.xml><?xml version="1.0" encoding="utf-8"?>
<sst xmlns="http://schemas.openxmlformats.org/spreadsheetml/2006/main" count="805" uniqueCount="153">
  <si>
    <t>Datums \ Laiks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</si>
  <si>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</si>
  <si>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</si>
  <si>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</si>
  <si>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</si>
  <si>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</si>
  <si>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</si>
  <si>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</si>
  <si>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</si>
  <si>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</si>
  <si>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</si>
  <si>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</si>
  <si>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</si>
  <si>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</si>
  <si>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</si>
  <si>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</si>
  <si>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</si>
  <si>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</si>
  <si>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</si>
  <si>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</si>
  <si>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</si>
  <si>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</si>
  <si>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</si>
  <si>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</si>
  <si>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</si>
  <si>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Vidēji</t>
  </si>
  <si>
    <t>Kuldīga</t>
  </si>
  <si>
    <t>DK</t>
  </si>
  <si>
    <t>Reģions</t>
  </si>
  <si>
    <t>Stacija</t>
  </si>
  <si>
    <t>RV</t>
  </si>
  <si>
    <t>Ainaži</t>
  </si>
  <si>
    <t>AV</t>
  </si>
  <si>
    <t>Alūksne</t>
  </si>
  <si>
    <t>VD</t>
  </si>
  <si>
    <t>Bauska</t>
  </si>
  <si>
    <t>DL</t>
  </si>
  <si>
    <t>Daugavpils</t>
  </si>
  <si>
    <t>ZE</t>
  </si>
  <si>
    <t>Dobele</t>
  </si>
  <si>
    <t>Gulbene</t>
  </si>
  <si>
    <t>Jelgava</t>
  </si>
  <si>
    <t>Kalnciems</t>
  </si>
  <si>
    <t>ZK</t>
  </si>
  <si>
    <t>Kolka</t>
  </si>
  <si>
    <t>Lielpeči</t>
  </si>
  <si>
    <t>Liepāja</t>
  </si>
  <si>
    <t>Mērsrags</t>
  </si>
  <si>
    <t>Pāvilosta</t>
  </si>
  <si>
    <t>Piedruja</t>
  </si>
  <si>
    <t>ZL</t>
  </si>
  <si>
    <t>Rēzekne</t>
  </si>
  <si>
    <t>Rīga</t>
  </si>
  <si>
    <t>Rūjiena</t>
  </si>
  <si>
    <t>Saldus</t>
  </si>
  <si>
    <t>Sigulda</t>
  </si>
  <si>
    <t>Sīļi</t>
  </si>
  <si>
    <t>Skrīveri</t>
  </si>
  <si>
    <t>Stende</t>
  </si>
  <si>
    <t>Vičaki</t>
  </si>
  <si>
    <t>Zilāni</t>
  </si>
  <si>
    <t>Zosēni</t>
  </si>
  <si>
    <t>Vidējā t</t>
  </si>
  <si>
    <t>Row Labels</t>
  </si>
  <si>
    <t>Grand Total</t>
  </si>
  <si>
    <t>Average of Vidējā t</t>
  </si>
  <si>
    <t>kopā mm</t>
  </si>
  <si>
    <t>(All)</t>
  </si>
  <si>
    <t>Sum of kopā mm</t>
  </si>
  <si>
    <t>Average of Sum of kopā mm</t>
  </si>
  <si>
    <t>summa mm</t>
  </si>
  <si>
    <t>Ogre</t>
  </si>
  <si>
    <t>Silajāņi?</t>
  </si>
  <si>
    <t>Ventspils</t>
  </si>
  <si>
    <t>Vecpiebalga</t>
  </si>
  <si>
    <t>t max</t>
  </si>
  <si>
    <t>mm</t>
  </si>
  <si>
    <t>Sum of summa mm</t>
  </si>
  <si>
    <t>Average of Sum of summa mm</t>
  </si>
  <si>
    <t>PĒDĒJO 7 DIENU FAKTS</t>
  </si>
  <si>
    <t>Vidējā temperatūra, grādi</t>
  </si>
  <si>
    <t>Kopā nokrišņi, mm</t>
  </si>
  <si>
    <t>Atjaunošanas cirtē</t>
  </si>
  <si>
    <t>Kopšanas cirtē</t>
  </si>
  <si>
    <t>RU 1. puse</t>
  </si>
  <si>
    <t>RU 2. puse</t>
  </si>
  <si>
    <t>Standartkļuda</t>
  </si>
  <si>
    <t>Intercept</t>
  </si>
  <si>
    <t>Standartķļuda</t>
  </si>
  <si>
    <t>Atjaunošanas cirte</t>
  </si>
  <si>
    <t>MAX punktu cirsmas, punkti</t>
  </si>
  <si>
    <t>Krājas kopšanas cirte</t>
  </si>
  <si>
    <t>gara ziema (JAN-MAR)</t>
  </si>
  <si>
    <t xml:space="preserve">mērena ziema (JAN-MAR) </t>
  </si>
  <si>
    <t xml:space="preserve"> īsa ziema (JAN-MAR) </t>
  </si>
  <si>
    <t>bezsala ziema (JAN-MAR)</t>
  </si>
  <si>
    <t>Prognozētie punkti</t>
  </si>
  <si>
    <t>Novirze no scenārijiem</t>
  </si>
  <si>
    <t>Column Labels</t>
  </si>
  <si>
    <t>Average of kopā mm</t>
  </si>
  <si>
    <t>Average of summa mm</t>
  </si>
  <si>
    <t>AV Total</t>
  </si>
  <si>
    <t>ZK Total</t>
  </si>
  <si>
    <t>VD Total</t>
  </si>
  <si>
    <t>DL Total</t>
  </si>
  <si>
    <t>t vidējā</t>
  </si>
  <si>
    <t>gismeteo.lv</t>
  </si>
  <si>
    <t>RU1/2  Vidējā temp. pēdējās 10-19 dienās</t>
  </si>
  <si>
    <t>^2RU1/2  Vidējā temp. pēdējās 10-19 dienās^2</t>
  </si>
  <si>
    <t>RU1/2  Vidējā temp. pēdējās 10-19 dienās^3</t>
  </si>
  <si>
    <t>RU1/2  Vidējā temp. pēdējās 21-27 dienās</t>
  </si>
  <si>
    <t>RU1/2  Vidējā temp. pēdējās 21-27 dienās^2</t>
  </si>
  <si>
    <t>RU1/2  Vidējā temp. pēdējās 21-27 dienās^3</t>
  </si>
  <si>
    <t>RU1/2  nokrišņu summa pēdējās 10-19 dienās</t>
  </si>
  <si>
    <t>RU1/2  nokrišņu summa pēdējās 21-27 dienās</t>
  </si>
  <si>
    <t>RU 2/2 Vidējā temp. pēdējās 25-34 dienās</t>
  </si>
  <si>
    <t>RU 2/2 Vidējā temp. pēdējās 25-34 dienās^2</t>
  </si>
  <si>
    <t>RU 2/2 Vidējā temp. pēdējās 25-34 dienās^3</t>
  </si>
  <si>
    <t>RU 2/2 Vidējā temp. pēdējās 36-42 dienās</t>
  </si>
  <si>
    <t>RU 2/2 Vidējā temp. pēdējās 36-42 dienās^2</t>
  </si>
  <si>
    <t>RU 2/2 Vidējā temp. pēdējās 36-42 dienās^3</t>
  </si>
  <si>
    <t>RU 2/2 nokrišņu summa pēdējās 25-34 dienās</t>
  </si>
  <si>
    <t>RU 2/2 nokrišņu summa pēdējās 36-42 dienās</t>
  </si>
  <si>
    <t>Standard Error</t>
  </si>
  <si>
    <t>Maksimāli nocērtamo cirsmu vērtības nākamo 10-25 dienu periodā, punkti</t>
  </si>
  <si>
    <t>Maksimāli nocērtamo cirsmu vērtības nākamo 26-40 dienu periodā, punkti</t>
  </si>
  <si>
    <t>Kopā</t>
  </si>
  <si>
    <t>Scenārijs</t>
  </si>
  <si>
    <r>
      <t xml:space="preserve">NĀKAMO </t>
    </r>
    <r>
      <rPr>
        <b/>
        <sz val="11"/>
        <rFont val="Calibri"/>
        <family val="2"/>
        <charset val="186"/>
        <scheme val="minor"/>
      </rPr>
      <t>10</t>
    </r>
    <r>
      <rPr>
        <sz val="11"/>
        <rFont val="Calibri"/>
        <family val="2"/>
        <charset val="186"/>
        <scheme val="minor"/>
      </rPr>
      <t xml:space="preserve"> DIENU PROGNOZE (www.gismeteo.ru)</t>
    </r>
  </si>
  <si>
    <t>Maksimālie mežizstrādes smaguma punkti, punkti</t>
  </si>
  <si>
    <t>28.02.2021</t>
  </si>
  <si>
    <t>01.03.2021</t>
  </si>
  <si>
    <t>02.03.2021</t>
  </si>
  <si>
    <t>03.03.2021</t>
  </si>
  <si>
    <t>Rīga - universitāte</t>
  </si>
  <si>
    <t>APR</t>
  </si>
  <si>
    <t>04.03.2021</t>
  </si>
  <si>
    <t>05.03.2021</t>
  </si>
  <si>
    <t>06.03.2021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</si>
  <si>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</si>
  <si>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</si>
  <si>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</si>
  <si>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</si>
  <si>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</si>
  <si>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</si>
  <si>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</si>
  <si>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MAI</t>
  </si>
  <si>
    <t>īsa ziema, mērena vasara</t>
  </si>
  <si>
    <t>Šeit jāuztaisa, ka sagatvojas jau īstie scenāriji, ko Daina paņem</t>
  </si>
  <si>
    <t>Jāieliek Dainas failā - scenāriji, Remsoft mapē, Laika apstaklipunkti_v10</t>
  </si>
  <si>
    <t>Zīlāni</t>
  </si>
  <si>
    <t>yr.no</t>
  </si>
  <si>
    <t>videscentrs.lvgmc.lv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</si>
</sst>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name val="Arial"/>
      <family val="2"/>
      <charset val="186"/>
    </font>
    <font>
      <b/>
      <sz val="11"/>
      <color rgb="FFFF0000"/>
      <name val="Calibri"/>
      <family val="2"/>
      <charset val="186"/>
      <scheme val="minor"/>
    </font>
    <font>
      <sz val="10"/>
      <color rgb="FFFF0000"/>
      <name val="Arial"/>
      <family val="2"/>
      <charset val="186"/>
    </font>
    <font>
      <sz val="11"/>
      <color theme="0" tint="-0.34998626667073579"/>
      <name val="Calibri"/>
      <family val="2"/>
      <charset val="186"/>
      <scheme val="minor"/>
    </font>
    <font>
      <b/>
      <sz val="11"/>
      <color theme="0" tint="-0.34998626667073579"/>
      <name val="Calibri"/>
      <family val="2"/>
      <charset val="186"/>
      <scheme val="minor"/>
    </font>
    <font>
      <sz val="9"/>
      <color theme="0" tint="-0.34998626667073579"/>
      <name val="Calibri"/>
      <family val="2"/>
      <charset val="186"/>
      <scheme val="minor"/>
    </font>
    <font>
      <sz val="10"/>
      <name val="Arial"/>
      <family val="2"/>
      <charset val="186"/>
    </font>
    <font>
      <sz val="11"/>
      <name val="Calibri"/>
      <family val="2"/>
      <charset val="186"/>
      <scheme val="minor"/>
    </font>
    <font>
      <b/>
      <sz val="11"/>
      <name val="Calibri"/>
      <family val="2"/>
      <charset val="186"/>
      <scheme val="minor"/>
    </font>
    <font>
      <sz val="10"/>
      <name val="Arial"/>
      <family val="2"/>
      <charset val="186"/>
    </font>
    <font>
      <sz val="10"/>
      <name val="Arial"/>
      <family val="2"/>
      <charset val="186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3" fillId="0" borderId="0"/>
    <xf numFmtId="0" fontId="12" fillId="0" borderId="0"/>
    <xf numFmtId="0" fontId="13" fillId="0" borderId="0"/>
  </cellStyleXfs>
  <cellXfs count="137">
    <xf numFmtId="0" fontId="0" fillId="0" borderId="0" xfId="0"/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4" fillId="4" borderId="0" xfId="0" applyFont="1" applyFill="1"/>
    <xf numFmtId="0" fontId="1" fillId="3" borderId="0" xfId="0" applyFont="1" applyFill="1"/>
    <xf numFmtId="0" fontId="1" fillId="0" borderId="0" xfId="0" applyFont="1"/>
    <xf numFmtId="164" fontId="0" fillId="5" borderId="0" xfId="0" applyNumberFormat="1" applyFill="1"/>
    <xf numFmtId="0" fontId="5" fillId="5" borderId="0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4" fontId="3" fillId="2" borderId="1" xfId="1" applyNumberFormat="1" applyFill="1" applyBorder="1" applyAlignment="1">
      <alignment horizontal="center" vertical="center"/>
    </xf>
    <xf numFmtId="14" fontId="3" fillId="5" borderId="1" xfId="1" applyNumberFormat="1" applyFill="1" applyBorder="1" applyAlignment="1">
      <alignment horizontal="center" vertical="center"/>
    </xf>
    <xf numFmtId="0" fontId="1" fillId="5" borderId="0" xfId="0" applyFont="1" applyFill="1"/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3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8" fillId="0" borderId="0" xfId="0" applyFont="1"/>
    <xf numFmtId="0" fontId="8" fillId="6" borderId="0" xfId="0" applyFont="1" applyFill="1"/>
    <xf numFmtId="0" fontId="8" fillId="0" borderId="5" xfId="0" applyFont="1" applyBorder="1"/>
    <xf numFmtId="1" fontId="6" fillId="0" borderId="3" xfId="0" applyNumberFormat="1" applyFont="1" applyBorder="1" applyAlignment="1">
      <alignment horizontal="center"/>
    </xf>
    <xf numFmtId="0" fontId="8" fillId="0" borderId="0" xfId="0" applyFont="1" applyFill="1"/>
    <xf numFmtId="0" fontId="8" fillId="0" borderId="5" xfId="0" applyFont="1" applyFill="1" applyBorder="1"/>
    <xf numFmtId="0" fontId="0" fillId="7" borderId="6" xfId="0" applyFill="1" applyBorder="1"/>
    <xf numFmtId="0" fontId="0" fillId="7" borderId="7" xfId="0" applyFill="1" applyBorder="1"/>
    <xf numFmtId="1" fontId="0" fillId="0" borderId="8" xfId="0" applyNumberFormat="1" applyBorder="1" applyAlignment="1">
      <alignment horizontal="center"/>
    </xf>
    <xf numFmtId="0" fontId="0" fillId="7" borderId="9" xfId="0" applyFill="1" applyBorder="1"/>
    <xf numFmtId="0" fontId="0" fillId="7" borderId="4" xfId="0" applyFill="1" applyBorder="1"/>
    <xf numFmtId="0" fontId="0" fillId="7" borderId="10" xfId="0" applyFill="1" applyBorder="1"/>
    <xf numFmtId="0" fontId="0" fillId="7" borderId="11" xfId="0" applyFill="1" applyBorder="1"/>
    <xf numFmtId="1" fontId="0" fillId="0" borderId="12" xfId="0" applyNumberFormat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1" fontId="0" fillId="0" borderId="14" xfId="0" applyNumberFormat="1" applyBorder="1"/>
    <xf numFmtId="0" fontId="0" fillId="7" borderId="15" xfId="0" applyFill="1" applyBorder="1"/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/>
    <xf numFmtId="1" fontId="0" fillId="0" borderId="0" xfId="0" pivotButton="1" applyNumberFormat="1"/>
    <xf numFmtId="1" fontId="1" fillId="5" borderId="0" xfId="0" applyNumberFormat="1" applyFont="1" applyFill="1"/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5" xfId="0" applyFill="1" applyBorder="1" applyAlignment="1"/>
    <xf numFmtId="1" fontId="0" fillId="0" borderId="0" xfId="0" applyNumberFormat="1"/>
    <xf numFmtId="0" fontId="0" fillId="0" borderId="0" xfId="0" applyFill="1" applyBorder="1" applyAlignment="1"/>
    <xf numFmtId="0" fontId="0" fillId="0" borderId="3" xfId="0" applyBorder="1"/>
    <xf numFmtId="0" fontId="0" fillId="0" borderId="0" xfId="0"/>
    <xf numFmtId="1" fontId="4" fillId="0" borderId="3" xfId="0" applyNumberFormat="1" applyFont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/>
    <xf numFmtId="0" fontId="0" fillId="0" borderId="0" xfId="0"/>
    <xf numFmtId="0" fontId="12" fillId="0" borderId="0" xfId="4"/>
    <xf numFmtId="0" fontId="12" fillId="2" borderId="1" xfId="4" applyFill="1" applyBorder="1" applyAlignment="1">
      <alignment horizontal="center" vertical="center"/>
    </xf>
    <xf numFmtId="0" fontId="12" fillId="0" borderId="0" xfId="4"/>
    <xf numFmtId="0" fontId="13" fillId="2" borderId="1" xfId="5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 applyAlignment="1">
      <alignment horizontal="left"/>
    </xf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 applyAlignment="1">
      <alignment horizontal="left"/>
    </xf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2" fillId="0" borderId="0" xfId="0" applyFont="1"/>
    <xf numFmtId="0" fontId="0" fillId="0" borderId="0" xfId="0"/>
    <xf numFmtId="0" fontId="4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/>
  </cellXfs>
  <cellStyles count="6">
    <cellStyle name="Normal" xfId="0" builtinId="0"/>
    <cellStyle name="Normal 2" xfId="1"/>
    <cellStyle name="Normal 3" xfId="2"/>
    <cellStyle name="Normal 4" xfId="4"/>
    <cellStyle name="Normal 5" xfId="5"/>
    <cellStyle name="Parasts 2" xfId="3"/>
  </cellStyles>
  <dxfs count="4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nārs Grīnvalds" refreshedDate="44294.877985648149" createdVersion="6" refreshedVersion="6" minRefreshableVersion="3" recordCount="35">
  <cacheSource type="worksheet">
    <worksheetSource ref="H3:J38" sheet="Kopā_prognoze_t_mm"/>
  </cacheSource>
  <cacheFields count="3">
    <cacheField name="Reģions" numFmtId="0">
      <sharedItems count="8">
        <s v="AV"/>
        <s v="DK"/>
        <s v="DL"/>
        <s v="RV"/>
        <s v="VD"/>
        <s v="ZE"/>
        <s v="ZK"/>
        <s v="ZL"/>
      </sharedItems>
    </cacheField>
    <cacheField name="Stacija" numFmtId="0">
      <sharedItems/>
    </cacheField>
    <cacheField name="Sum of summa mm" numFmtId="0">
      <sharedItems containsSemiMixedTypes="0" containsString="0" containsNumber="1" minValue="12.2" maxValue="24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inārs Grīnvalds" refreshedDate="44294.877985879626" createdVersion="6" refreshedVersion="6" minRefreshableVersion="3" recordCount="35">
  <cacheSource type="worksheet">
    <worksheetSource ref="H1:J36" sheet="Kopā_fakts_t_mm"/>
  </cacheSource>
  <cacheFields count="3">
    <cacheField name="Reģions" numFmtId="0">
      <sharedItems count="8">
        <s v="AV"/>
        <s v="DK"/>
        <s v="DL"/>
        <s v="RV"/>
        <s v="VD"/>
        <s v="ZE"/>
        <s v="ZK"/>
        <s v="ZL"/>
      </sharedItems>
    </cacheField>
    <cacheField name="Stacija" numFmtId="0">
      <sharedItems/>
    </cacheField>
    <cacheField name="Sum of kopā mm" numFmtId="0">
      <sharedItems containsSemiMixedTypes="0" containsString="0" containsNumber="1" minValue="0.4" maxValue="9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inārs Grīnvalds" refreshedDate="44294.877985995372" createdVersion="6" refreshedVersion="6" minRefreshableVersion="3" recordCount="245">
  <cacheSource type="worksheet">
    <worksheetSource ref="A2:AB247" sheet="t_fakts"/>
  </cacheSource>
  <cacheFields count="28">
    <cacheField name="Reģions" numFmtId="0">
      <sharedItems count="8">
        <s v="RV"/>
        <s v="AV"/>
        <s v="VD"/>
        <s v="ZE"/>
        <s v="DL"/>
        <s v="ZL"/>
        <s v="ZK"/>
        <s v="DK"/>
      </sharedItems>
    </cacheField>
    <cacheField name="Stacija" numFmtId="0">
      <sharedItems count="26">
        <s v="Ainaži"/>
        <s v="Alūksne"/>
        <s v="Bauska"/>
        <s v="Daugavpils"/>
        <s v="Dobele"/>
        <s v="Gulbene"/>
        <s v="Jelgava"/>
        <s v="Kalnciems"/>
        <s v="Kolka"/>
        <s v="Kuldīga"/>
        <s v="Lielpeči"/>
        <s v="Liepāja"/>
        <s v="Mērsrags"/>
        <s v="Pāvilosta"/>
        <s v="Piedruja"/>
        <s v="Rēzekne"/>
        <s v="Rīga"/>
        <s v="Rūjiena"/>
        <s v="Saldus"/>
        <s v="Sigulda"/>
        <s v="Sīļi"/>
        <s v="Skrīveri"/>
        <s v="Stende"/>
        <s v="Vičaki"/>
        <s v="Zilāni"/>
        <s v="Zosēni"/>
      </sharedItems>
    </cacheField>
    <cacheField name="Vidējā t" numFmtId="164">
      <sharedItems containsMixedTypes="1" containsNumber="1" minValue="-0.34166666666666656" maxValue="5.7291666666666679"/>
    </cacheField>
    <cacheField name="Datums \ Laiks" numFmtId="0">
      <sharedItems containsDate="1" containsMixedTypes="1" minDate="2021-01-31T00:00:00" maxDate="2021-02-07T00:00:00" count="24">
        <s v="01.04.2021"/>
        <s v="02.04.2021"/>
        <s v="03.04.2021"/>
        <s v="04.04.2021"/>
        <s v="05.04.2021"/>
        <s v="06.04.2021"/>
        <s v="07.04.2021"/>
        <s v="02.03.2021" u="1"/>
        <d v="2021-02-02T00:00:00" u="1"/>
        <s v="04.03.2021" u="1"/>
        <s v="06.03.2021" u="1"/>
        <s v="26.02.2021" u="1"/>
        <s v="28.02.2021" u="1"/>
        <d v="2021-02-05T00:00:00" u="1"/>
        <d v="2021-01-31T00:00:00" u="1"/>
        <d v="2021-02-03T00:00:00" u="1"/>
        <s v="01.03.2021" u="1"/>
        <s v="03.03.2021" u="1"/>
        <s v="05.03.2021" u="1"/>
        <s v="25.02.2021" u="1"/>
        <s v="27.02.2021" u="1"/>
        <d v="2021-02-01T00:00:00" u="1"/>
        <d v="2021-02-06T00:00:00" u="1"/>
        <d v="2021-02-04T00:00:00" u="1"/>
      </sharedItems>
    </cacheField>
    <cacheField name="00:00" numFmtId="0">
      <sharedItems containsString="0" containsBlank="1" containsNumber="1" minValue="-3.1" maxValue="9.6999999999999993"/>
    </cacheField>
    <cacheField name="01:00" numFmtId="0">
      <sharedItems containsString="0" containsBlank="1" containsNumber="1" minValue="-3.3" maxValue="9.3000000000000007"/>
    </cacheField>
    <cacheField name="02:00" numFmtId="0">
      <sharedItems containsString="0" containsBlank="1" containsNumber="1" minValue="-3.4" maxValue="8.6"/>
    </cacheField>
    <cacheField name="03:00" numFmtId="0">
      <sharedItems containsString="0" containsBlank="1" containsNumber="1" minValue="-3.7" maxValue="8.6999999999999993"/>
    </cacheField>
    <cacheField name="04:00" numFmtId="0">
      <sharedItems containsString="0" containsBlank="1" containsNumber="1" minValue="-3.6" maxValue="8.3000000000000007"/>
    </cacheField>
    <cacheField name="05:00" numFmtId="0">
      <sharedItems containsString="0" containsBlank="1" containsNumber="1" minValue="-3.1" maxValue="7.9"/>
    </cacheField>
    <cacheField name="06:00" numFmtId="0">
      <sharedItems containsString="0" containsBlank="1" containsNumber="1" minValue="-4" maxValue="7.6"/>
    </cacheField>
    <cacheField name="07:00" numFmtId="0">
      <sharedItems containsString="0" containsBlank="1" containsNumber="1" minValue="-2.9" maxValue="7.1"/>
    </cacheField>
    <cacheField name="08:00" numFmtId="0">
      <sharedItems containsString="0" containsBlank="1" containsNumber="1" minValue="-2.4" maxValue="7.1"/>
    </cacheField>
    <cacheField name="09:00" numFmtId="0">
      <sharedItems containsString="0" containsBlank="1" containsNumber="1" minValue="-1.5" maxValue="7.5"/>
    </cacheField>
    <cacheField name="10:00" numFmtId="0">
      <sharedItems containsString="0" containsBlank="1" containsNumber="1" minValue="-1.2" maxValue="7.4"/>
    </cacheField>
    <cacheField name="11:00" numFmtId="0">
      <sharedItems containsString="0" containsBlank="1" containsNumber="1" minValue="-0.6" maxValue="6.7"/>
    </cacheField>
    <cacheField name="12:00" numFmtId="0">
      <sharedItems containsString="0" containsBlank="1" containsNumber="1" minValue="0" maxValue="8.6999999999999993"/>
    </cacheField>
    <cacheField name="13:00" numFmtId="0">
      <sharedItems containsString="0" containsBlank="1" containsNumber="1" minValue="0.3" maxValue="9.8000000000000007"/>
    </cacheField>
    <cacheField name="14:00" numFmtId="0">
      <sharedItems containsString="0" containsBlank="1" containsNumber="1" minValue="0.4" maxValue="10.4"/>
    </cacheField>
    <cacheField name="15:00" numFmtId="0">
      <sharedItems containsString="0" containsBlank="1" containsNumber="1" minValue="0.1" maxValue="10.1"/>
    </cacheField>
    <cacheField name="16:00" numFmtId="0">
      <sharedItems containsString="0" containsBlank="1" containsNumber="1" minValue="-0.2" maxValue="10.8"/>
    </cacheField>
    <cacheField name="17:00" numFmtId="0">
      <sharedItems containsString="0" containsBlank="1" containsNumber="1" minValue="-0.7" maxValue="10.199999999999999"/>
    </cacheField>
    <cacheField name="18:00" numFmtId="0">
      <sharedItems containsString="0" containsBlank="1" containsNumber="1" minValue="-0.4" maxValue="10.3"/>
    </cacheField>
    <cacheField name="19:00" numFmtId="0">
      <sharedItems containsString="0" containsBlank="1" containsNumber="1" minValue="-0.3" maxValue="9.9"/>
    </cacheField>
    <cacheField name="20:00" numFmtId="0">
      <sharedItems containsString="0" containsBlank="1" containsNumber="1" minValue="-0.9" maxValue="9"/>
    </cacheField>
    <cacheField name="21:00" numFmtId="0">
      <sharedItems containsString="0" containsBlank="1" containsNumber="1" minValue="-0.9" maxValue="7.4"/>
    </cacheField>
    <cacheField name="22:00" numFmtId="0">
      <sharedItems containsString="0" containsBlank="1" containsNumber="1" minValue="-2.2000000000000002" maxValue="6.5"/>
    </cacheField>
    <cacheField name="23:00" numFmtId="0">
      <sharedItems containsString="0" containsBlank="1" containsNumber="1" minValue="-2.9" maxValue="6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inārs Grīnvalds" refreshedDate="44294.877986342595" createdVersion="6" refreshedVersion="6" minRefreshableVersion="3" recordCount="350">
  <cacheSource type="worksheet">
    <worksheetSource ref="A2:H352" sheet="t_mm_prognoze"/>
  </cacheSource>
  <cacheFields count="8">
    <cacheField name="Reģions" numFmtId="0">
      <sharedItems count="8">
        <s v="RV"/>
        <s v="AV"/>
        <s v="VD"/>
        <s v="ZE"/>
        <s v="DL"/>
        <s v="ZL"/>
        <s v="ZK"/>
        <s v="DK"/>
      </sharedItems>
    </cacheField>
    <cacheField name="Stacija" numFmtId="0">
      <sharedItems count="26">
        <s v="Ainaži"/>
        <s v="Alūksne"/>
        <s v="Bauska"/>
        <s v="Daugavpils"/>
        <s v="Dobele"/>
        <s v="Gulbene"/>
        <s v="Jelgava"/>
        <s v="Kalnciems"/>
        <s v="Kolka"/>
        <s v="Kuldīga"/>
        <s v="Lielpeči"/>
        <s v="Liepāja"/>
        <s v="Mērsrags"/>
        <s v="Pāvilosta"/>
        <s v="Piedruja"/>
        <s v="Rēzekne"/>
        <s v="Rīga"/>
        <s v="Rūjiena"/>
        <s v="Saldus"/>
        <s v="Sigulda"/>
        <s v="Sīļi"/>
        <s v="Skrīveri"/>
        <s v="Stende"/>
        <s v="Vičaki"/>
        <s v="Zilāni"/>
        <s v="Zosēni"/>
      </sharedItems>
    </cacheField>
    <cacheField name="Vidējā t" numFmtId="164">
      <sharedItems containsSemiMixedTypes="0" containsString="0" containsNumber="1" containsInteger="1" minValue="2" maxValue="13"/>
    </cacheField>
    <cacheField name="summa mm" numFmtId="164">
      <sharedItems containsSemiMixedTypes="0" containsString="0" containsNumber="1" minValue="0" maxValue="24"/>
    </cacheField>
    <cacheField name="Datums \ Laiks" numFmtId="14">
      <sharedItems containsSemiMixedTypes="0" containsNonDate="0" containsDate="1" containsString="0" minDate="2021-02-04T00:00:00" maxDate="2021-04-19T00:00:00" count="37"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2-16T00:00:00" u="1"/>
        <d v="2021-02-09T00:00:00" u="1"/>
        <d v="2021-03-14T00:00:00" u="1"/>
        <d v="2021-03-07T00:00:00" u="1"/>
        <d v="2021-02-14T00:00:00" u="1"/>
        <d v="2021-02-07T00:00:00" u="1"/>
        <d v="2021-03-12T00:00:00" u="1"/>
        <d v="2021-03-05T00:00:00" u="1"/>
        <d v="2021-02-12T00:00:00" u="1"/>
        <d v="2021-03-17T00:00:00" u="1"/>
        <d v="2021-02-05T00:00:00" u="1"/>
        <d v="2021-03-10T00:00:00" u="1"/>
        <d v="2021-02-17T00:00:00" u="1"/>
        <d v="2021-02-10T00:00:00" u="1"/>
        <d v="2021-03-15T00:00:00" u="1"/>
        <d v="2021-03-08T00:00:00" u="1"/>
        <d v="2021-02-15T00:00:00" u="1"/>
        <d v="2021-02-08T00:00:00" u="1"/>
        <d v="2021-03-13T00:00:00" u="1"/>
        <d v="2021-03-06T00:00:00" u="1"/>
        <d v="2021-02-13T00:00:00" u="1"/>
        <d v="2021-02-06T00:00:00" u="1"/>
        <d v="2021-03-11T00:00:00" u="1"/>
        <d v="2021-02-11T00:00:00" u="1"/>
        <d v="2021-03-16T00:00:00" u="1"/>
        <d v="2021-02-04T00:00:00" u="1"/>
        <d v="2021-03-09T00:00:00" u="1"/>
      </sharedItems>
    </cacheField>
    <cacheField name="t vidējā" numFmtId="0">
      <sharedItems containsSemiMixedTypes="0" containsString="0" containsNumber="1" containsInteger="1" minValue="2" maxValue="13"/>
    </cacheField>
    <cacheField name="t max" numFmtId="0">
      <sharedItems containsNonDate="0" containsString="0" containsBlank="1"/>
    </cacheField>
    <cacheField name="mm" numFmtId="0">
      <sharedItems containsSemiMixedTypes="0" containsString="0" containsNumber="1" minValue="0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inārs Grīnvalds" refreshedDate="44294.877987037034" createdVersion="6" refreshedVersion="6" minRefreshableVersion="3" recordCount="350">
  <cacheSource type="worksheet">
    <worksheetSource ref="A2:E352" sheet="t_mm_prognoze"/>
  </cacheSource>
  <cacheFields count="5">
    <cacheField name="Reģions" numFmtId="0">
      <sharedItems count="8">
        <s v="RV"/>
        <s v="AV"/>
        <s v="VD"/>
        <s v="ZE"/>
        <s v="DL"/>
        <s v="ZL"/>
        <s v="ZK"/>
        <s v="DK"/>
      </sharedItems>
    </cacheField>
    <cacheField name="Stacija" numFmtId="0">
      <sharedItems count="26">
        <s v="Ainaži"/>
        <s v="Alūksne"/>
        <s v="Bauska"/>
        <s v="Daugavpils"/>
        <s v="Dobele"/>
        <s v="Gulbene"/>
        <s v="Jelgava"/>
        <s v="Kalnciems"/>
        <s v="Kolka"/>
        <s v="Kuldīga"/>
        <s v="Lielpeči"/>
        <s v="Liepāja"/>
        <s v="Mērsrags"/>
        <s v="Pāvilosta"/>
        <s v="Piedruja"/>
        <s v="Rēzekne"/>
        <s v="Rīga"/>
        <s v="Rūjiena"/>
        <s v="Saldus"/>
        <s v="Sigulda"/>
        <s v="Sīļi"/>
        <s v="Skrīveri"/>
        <s v="Stende"/>
        <s v="Vičaki"/>
        <s v="Zilāni"/>
        <s v="Zosēni"/>
      </sharedItems>
    </cacheField>
    <cacheField name="Vidējā t" numFmtId="164">
      <sharedItems containsSemiMixedTypes="0" containsString="0" containsNumber="1" containsInteger="1" minValue="2" maxValue="13"/>
    </cacheField>
    <cacheField name="summa mm" numFmtId="164">
      <sharedItems containsSemiMixedTypes="0" containsString="0" containsNumber="1" minValue="0" maxValue="24"/>
    </cacheField>
    <cacheField name="Datums \ Laiks" numFmtId="14">
      <sharedItems containsSemiMixedTypes="0" containsNonDate="0" containsDate="1" containsString="0" minDate="2021-04-09T00:00:00" maxDate="2021-04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inārs Grīnvalds" refreshedDate="44294.877987268519" createdVersion="6" refreshedVersion="6" minRefreshableVersion="3" recordCount="245">
  <cacheSource type="worksheet">
    <worksheetSource ref="A2:AB247" sheet="mm_fakts"/>
  </cacheSource>
  <cacheFields count="28">
    <cacheField name="Reģions" numFmtId="0">
      <sharedItems count="8">
        <s v="RV"/>
        <s v="AV"/>
        <s v="VD"/>
        <s v="ZE"/>
        <s v="DL"/>
        <s v="ZL"/>
        <s v="ZK"/>
        <s v="DK"/>
      </sharedItems>
    </cacheField>
    <cacheField name="Stacija" numFmtId="0">
      <sharedItems count="26">
        <s v="Ainaži"/>
        <s v="Alūksne"/>
        <s v="Bauska"/>
        <s v="Daugavpils"/>
        <s v="Dobele"/>
        <s v="Gulbene"/>
        <s v="Jelgava"/>
        <s v="Kalnciems"/>
        <s v="Kolka"/>
        <s v="Kuldīga"/>
        <s v="Lielpeči"/>
        <s v="Liepāja"/>
        <s v="Mērsrags"/>
        <s v="Pāvilosta"/>
        <s v="Piedruja"/>
        <s v="Rēzekne"/>
        <s v="Rīga"/>
        <s v="Rūjiena"/>
        <s v="Saldus"/>
        <s v="Sigulda"/>
        <s v="Sīļi"/>
        <s v="Skrīveri"/>
        <s v="Stende"/>
        <s v="Vičaki"/>
        <s v="Zilāni"/>
        <s v="Zosēni"/>
      </sharedItems>
    </cacheField>
    <cacheField name="kopā mm" numFmtId="164">
      <sharedItems containsSemiMixedTypes="0" containsString="0" containsNumber="1" minValue="0" maxValue="9.1000000000000014"/>
    </cacheField>
    <cacheField name="Datums \ Laiks" numFmtId="0">
      <sharedItems containsDate="1" containsMixedTypes="1" minDate="2021-01-31T00:00:00" maxDate="2021-02-07T00:00:00" count="14">
        <s v="28.02.2021"/>
        <s v="01.03.2021"/>
        <s v="02.03.2021"/>
        <s v="03.03.2021"/>
        <s v="04.03.2021"/>
        <s v="05.03.2021"/>
        <s v="06.03.2021"/>
        <d v="2021-02-02T00:00:00" u="1"/>
        <d v="2021-02-05T00:00:00" u="1"/>
        <d v="2021-01-31T00:00:00" u="1"/>
        <d v="2021-02-03T00:00:00" u="1"/>
        <d v="2021-02-01T00:00:00" u="1"/>
        <d v="2021-02-06T00:00:00" u="1"/>
        <d v="2021-02-04T00:00:00" u="1"/>
      </sharedItems>
    </cacheField>
    <cacheField name="00:00" numFmtId="0">
      <sharedItems containsString="0" containsBlank="1" containsNumber="1" minValue="0" maxValue="1.6"/>
    </cacheField>
    <cacheField name="01:00" numFmtId="0">
      <sharedItems containsString="0" containsBlank="1" containsNumber="1" minValue="0" maxValue="1.1000000000000001"/>
    </cacheField>
    <cacheField name="02:00" numFmtId="0">
      <sharedItems containsString="0" containsBlank="1" containsNumber="1" minValue="0" maxValue="2.1"/>
    </cacheField>
    <cacheField name="03:00" numFmtId="0">
      <sharedItems containsString="0" containsBlank="1" containsNumber="1" minValue="0" maxValue="1.1000000000000001"/>
    </cacheField>
    <cacheField name="04:00" numFmtId="0">
      <sharedItems containsString="0" containsBlank="1" containsNumber="1" minValue="0" maxValue="0.7"/>
    </cacheField>
    <cacheField name="05:00" numFmtId="0">
      <sharedItems containsString="0" containsBlank="1" containsNumber="1" minValue="0" maxValue="1.6"/>
    </cacheField>
    <cacheField name="06:00" numFmtId="0">
      <sharedItems containsString="0" containsBlank="1" containsNumber="1" minValue="0" maxValue="1.5"/>
    </cacheField>
    <cacheField name="07:00" numFmtId="0">
      <sharedItems containsString="0" containsBlank="1" containsNumber="1" minValue="0" maxValue="1.7"/>
    </cacheField>
    <cacheField name="08:00" numFmtId="0">
      <sharedItems containsString="0" containsBlank="1" containsNumber="1" minValue="0" maxValue="1.8"/>
    </cacheField>
    <cacheField name="09:00" numFmtId="0">
      <sharedItems containsString="0" containsBlank="1" containsNumber="1" minValue="0" maxValue="1.7"/>
    </cacheField>
    <cacheField name="10:00" numFmtId="0">
      <sharedItems containsString="0" containsBlank="1" containsNumber="1" minValue="0" maxValue="1.2"/>
    </cacheField>
    <cacheField name="11:00" numFmtId="0">
      <sharedItems containsString="0" containsBlank="1" containsNumber="1" minValue="0" maxValue="3.2"/>
    </cacheField>
    <cacheField name="12:00" numFmtId="0">
      <sharedItems containsString="0" containsBlank="1" containsNumber="1" minValue="0" maxValue="2.6"/>
    </cacheField>
    <cacheField name="13:00" numFmtId="0">
      <sharedItems containsString="0" containsBlank="1" containsNumber="1" minValue="0" maxValue="2.8"/>
    </cacheField>
    <cacheField name="14:00" numFmtId="0">
      <sharedItems containsString="0" containsBlank="1" containsNumber="1" minValue="0" maxValue="1.5"/>
    </cacheField>
    <cacheField name="15:00" numFmtId="0">
      <sharedItems containsString="0" containsBlank="1" containsNumber="1" minValue="0" maxValue="2.2999999999999998"/>
    </cacheField>
    <cacheField name="16:00" numFmtId="0">
      <sharedItems containsString="0" containsBlank="1" containsNumber="1" minValue="0" maxValue="2.4"/>
    </cacheField>
    <cacheField name="17:00" numFmtId="0">
      <sharedItems containsString="0" containsBlank="1" containsNumber="1" minValue="0" maxValue="2.8"/>
    </cacheField>
    <cacheField name="18:00" numFmtId="0">
      <sharedItems containsString="0" containsBlank="1" containsNumber="1" minValue="0" maxValue="1.5"/>
    </cacheField>
    <cacheField name="19:00" numFmtId="0">
      <sharedItems containsString="0" containsBlank="1" containsNumber="1" minValue="0" maxValue="2"/>
    </cacheField>
    <cacheField name="20:00" numFmtId="0">
      <sharedItems containsString="0" containsBlank="1" containsNumber="1" minValue="0" maxValue="2.6"/>
    </cacheField>
    <cacheField name="21:00" numFmtId="0">
      <sharedItems containsString="0" containsBlank="1" containsNumber="1" minValue="0" maxValue="1.8"/>
    </cacheField>
    <cacheField name="22:00" numFmtId="0">
      <sharedItems containsString="0" containsBlank="1" containsNumber="1" minValue="0" maxValue="1.3"/>
    </cacheField>
    <cacheField name="23:00" numFmtId="0">
      <sharedItems containsString="0" containsBlank="1" containsNumber="1" minValue="0" maxValue="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s v="Alūksne"/>
    <n v="17.400000000000002"/>
  </r>
  <r>
    <x v="0"/>
    <s v="Gulbene"/>
    <n v="13.899999999999999"/>
  </r>
  <r>
    <x v="0"/>
    <s v="Rūjiena"/>
    <n v="22.7"/>
  </r>
  <r>
    <x v="0"/>
    <s v="Zosēni"/>
    <n v="19.899999999999999"/>
  </r>
  <r>
    <x v="1"/>
    <s v="Kuldīga"/>
    <n v="21.599999999999998"/>
  </r>
  <r>
    <x v="1"/>
    <s v="Liepāja"/>
    <n v="24.1"/>
  </r>
  <r>
    <x v="1"/>
    <s v="Pāvilosta"/>
    <n v="22.3"/>
  </r>
  <r>
    <x v="1"/>
    <s v="Saldus"/>
    <n v="21.000000000000004"/>
  </r>
  <r>
    <x v="2"/>
    <s v="Daugavpils"/>
    <n v="16.100000000000001"/>
  </r>
  <r>
    <x v="2"/>
    <s v="Piedruja"/>
    <n v="15.2"/>
  </r>
  <r>
    <x v="2"/>
    <s v="Sīļi"/>
    <n v="19.100000000000005"/>
  </r>
  <r>
    <x v="2"/>
    <s v="Zilāni"/>
    <n v="22.8"/>
  </r>
  <r>
    <x v="3"/>
    <s v="Ainaži"/>
    <n v="19.400000000000002"/>
  </r>
  <r>
    <x v="3"/>
    <s v="Rīga"/>
    <n v="15.3"/>
  </r>
  <r>
    <x v="3"/>
    <s v="Rūjiena"/>
    <n v="22.7"/>
  </r>
  <r>
    <x v="3"/>
    <s v="Sigulda"/>
    <n v="20"/>
  </r>
  <r>
    <x v="3"/>
    <s v="Zosēni"/>
    <n v="19.899999999999999"/>
  </r>
  <r>
    <x v="4"/>
    <s v="Bauska"/>
    <n v="12.2"/>
  </r>
  <r>
    <x v="4"/>
    <s v="Lielpeči"/>
    <n v="16.2"/>
  </r>
  <r>
    <x v="4"/>
    <s v="Skrīveri"/>
    <n v="20.6"/>
  </r>
  <r>
    <x v="4"/>
    <s v="Zilāni"/>
    <n v="22.8"/>
  </r>
  <r>
    <x v="5"/>
    <s v="Bauska"/>
    <n v="12.2"/>
  </r>
  <r>
    <x v="5"/>
    <s v="Dobele"/>
    <n v="16.100000000000001"/>
  </r>
  <r>
    <x v="5"/>
    <s v="Jelgava"/>
    <n v="13.9"/>
  </r>
  <r>
    <x v="5"/>
    <s v="Kalnciems"/>
    <n v="13.699999999999998"/>
  </r>
  <r>
    <x v="5"/>
    <s v="Stende"/>
    <n v="17.8"/>
  </r>
  <r>
    <x v="6"/>
    <s v="Kolka"/>
    <n v="12.6"/>
  </r>
  <r>
    <x v="6"/>
    <s v="Kuldīga"/>
    <n v="21.599999999999998"/>
  </r>
  <r>
    <x v="6"/>
    <s v="Mērsrags"/>
    <n v="13.900000000000002"/>
  </r>
  <r>
    <x v="6"/>
    <s v="Stende"/>
    <n v="17.8"/>
  </r>
  <r>
    <x v="6"/>
    <s v="Vičaki"/>
    <n v="18.7"/>
  </r>
  <r>
    <x v="7"/>
    <s v="Gulbene"/>
    <n v="13.899999999999999"/>
  </r>
  <r>
    <x v="7"/>
    <s v="Rēzekne"/>
    <n v="18"/>
  </r>
  <r>
    <x v="7"/>
    <s v="Zilāni"/>
    <n v="22.8"/>
  </r>
  <r>
    <x v="7"/>
    <s v="Zosēni"/>
    <n v="19.8999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s v="Alūksne"/>
    <n v="9.4"/>
  </r>
  <r>
    <x v="0"/>
    <s v="Gulbene"/>
    <n v="1.6"/>
  </r>
  <r>
    <x v="0"/>
    <s v="Rūjiena"/>
    <n v="5.6"/>
  </r>
  <r>
    <x v="0"/>
    <s v="Zosēni"/>
    <n v="4.5000000000000009"/>
  </r>
  <r>
    <x v="1"/>
    <s v="Kuldīga"/>
    <n v="4.8000000000000007"/>
  </r>
  <r>
    <x v="1"/>
    <s v="Liepāja"/>
    <n v="0.9"/>
  </r>
  <r>
    <x v="1"/>
    <s v="Pāvilosta"/>
    <n v="5.9999999999999991"/>
  </r>
  <r>
    <x v="1"/>
    <s v="Saldus"/>
    <n v="1.3000000000000003"/>
  </r>
  <r>
    <x v="2"/>
    <s v="Daugavpils"/>
    <n v="3.2000000000000006"/>
  </r>
  <r>
    <x v="2"/>
    <s v="Piedruja"/>
    <n v="2.8000000000000003"/>
  </r>
  <r>
    <x v="2"/>
    <s v="Sīļi"/>
    <n v="4"/>
  </r>
  <r>
    <x v="2"/>
    <s v="Zilāni"/>
    <n v="5.0999999999999996"/>
  </r>
  <r>
    <x v="3"/>
    <s v="Ainaži"/>
    <n v="6"/>
  </r>
  <r>
    <x v="3"/>
    <s v="Rīga"/>
    <n v="1.8"/>
  </r>
  <r>
    <x v="3"/>
    <s v="Rūjiena"/>
    <n v="5.6"/>
  </r>
  <r>
    <x v="3"/>
    <s v="Sigulda"/>
    <n v="4.0999999999999996"/>
  </r>
  <r>
    <x v="3"/>
    <s v="Zosēni"/>
    <n v="4.5000000000000009"/>
  </r>
  <r>
    <x v="4"/>
    <s v="Bauska"/>
    <n v="0.5"/>
  </r>
  <r>
    <x v="4"/>
    <s v="Lielpeči"/>
    <n v="0.9"/>
  </r>
  <r>
    <x v="4"/>
    <s v="Skrīveri"/>
    <n v="1.4000000000000001"/>
  </r>
  <r>
    <x v="4"/>
    <s v="Zilāni"/>
    <n v="5.0999999999999996"/>
  </r>
  <r>
    <x v="5"/>
    <s v="Bauska"/>
    <n v="0.5"/>
  </r>
  <r>
    <x v="5"/>
    <s v="Dobele"/>
    <n v="0.4"/>
  </r>
  <r>
    <x v="5"/>
    <s v="Jelgava"/>
    <n v="2.8"/>
  </r>
  <r>
    <x v="5"/>
    <s v="Kalnciems"/>
    <n v="2.5999999999999996"/>
  </r>
  <r>
    <x v="5"/>
    <s v="Stende"/>
    <n v="0.99999999999999989"/>
  </r>
  <r>
    <x v="6"/>
    <s v="Kolka"/>
    <n v="3.5000000000000004"/>
  </r>
  <r>
    <x v="6"/>
    <s v="Kuldīga"/>
    <n v="4.8000000000000007"/>
  </r>
  <r>
    <x v="6"/>
    <s v="Mērsrags"/>
    <n v="3.4"/>
  </r>
  <r>
    <x v="6"/>
    <s v="Stende"/>
    <n v="0.99999999999999989"/>
  </r>
  <r>
    <x v="6"/>
    <s v="Vičaki"/>
    <n v="1.8"/>
  </r>
  <r>
    <x v="7"/>
    <s v="Gulbene"/>
    <n v="1.6"/>
  </r>
  <r>
    <x v="7"/>
    <s v="Rēzekne"/>
    <n v="2.2999999999999998"/>
  </r>
  <r>
    <x v="7"/>
    <s v="Zilāni"/>
    <n v="5.0999999999999996"/>
  </r>
  <r>
    <x v="7"/>
    <s v="Zosēni"/>
    <n v="4.500000000000000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x v="0"/>
    <x v="0"/>
    <n v="3.1416666666666657"/>
    <x v="0"/>
    <n v="3.1"/>
    <n v="3"/>
    <n v="2.9"/>
    <n v="2.8"/>
    <n v="2.4"/>
    <n v="2.1"/>
    <n v="1.8"/>
    <n v="1.7"/>
    <n v="1.7"/>
    <n v="1.9"/>
    <n v="2.2000000000000002"/>
    <n v="2.4"/>
    <n v="3.6"/>
    <n v="3.8"/>
    <n v="4.3"/>
    <n v="4.8"/>
    <n v="5.3"/>
    <n v="5.5"/>
    <n v="5.4"/>
    <n v="4.3"/>
    <n v="3.3"/>
    <n v="2.9"/>
    <n v="2.6"/>
    <n v="1.6"/>
  </r>
  <r>
    <x v="0"/>
    <x v="0"/>
    <n v="2.6416666666666671"/>
    <x v="1"/>
    <n v="1.7"/>
    <n v="1.5"/>
    <n v="1.4"/>
    <n v="1.4"/>
    <n v="1.2"/>
    <n v="1.2"/>
    <n v="1.6"/>
    <n v="1.9"/>
    <n v="2"/>
    <n v="2.9"/>
    <n v="3.5"/>
    <n v="3.4"/>
    <n v="3.6"/>
    <n v="3.9"/>
    <n v="4.2"/>
    <n v="3.2"/>
    <n v="4.4000000000000004"/>
    <n v="4.0999999999999996"/>
    <n v="3.1"/>
    <n v="2.5"/>
    <n v="3"/>
    <n v="2.8"/>
    <n v="2.7"/>
    <n v="2.2000000000000002"/>
  </r>
  <r>
    <x v="0"/>
    <x v="0"/>
    <n v="2.4708333333333332"/>
    <x v="2"/>
    <n v="1.9"/>
    <n v="1.9"/>
    <n v="1.6"/>
    <n v="1.7"/>
    <n v="1.5"/>
    <n v="1.5"/>
    <n v="0.9"/>
    <n v="0.7"/>
    <n v="1.6"/>
    <n v="1.8"/>
    <n v="2.1"/>
    <n v="2.2000000000000002"/>
    <n v="2.7"/>
    <n v="3.6"/>
    <n v="3.9"/>
    <n v="3.9"/>
    <n v="3.9"/>
    <n v="4"/>
    <n v="3.9"/>
    <n v="4"/>
    <n v="3.4"/>
    <n v="2.9"/>
    <n v="2.2000000000000002"/>
    <n v="1.5"/>
  </r>
  <r>
    <x v="0"/>
    <x v="0"/>
    <n v="3.3458333333333332"/>
    <x v="3"/>
    <n v="1.3"/>
    <n v="1"/>
    <n v="1"/>
    <n v="1.1000000000000001"/>
    <n v="1.1000000000000001"/>
    <n v="1.4"/>
    <n v="1.6"/>
    <n v="1.7"/>
    <n v="2"/>
    <n v="2.2999999999999998"/>
    <n v="2.6"/>
    <n v="3.1"/>
    <n v="3.3"/>
    <n v="3.8"/>
    <n v="4.4000000000000004"/>
    <n v="6.4"/>
    <n v="6.7"/>
    <n v="6.7"/>
    <n v="6.2"/>
    <n v="5.7"/>
    <n v="4.5"/>
    <n v="4.5999999999999996"/>
    <n v="4.0999999999999996"/>
    <n v="3.7"/>
  </r>
  <r>
    <x v="0"/>
    <x v="0"/>
    <n v="2.6458333333333335"/>
    <x v="4"/>
    <n v="3.3"/>
    <n v="3.2"/>
    <n v="3.5"/>
    <n v="3.6"/>
    <n v="3.6"/>
    <n v="3.7"/>
    <n v="3.7"/>
    <n v="3.7"/>
    <n v="3.7"/>
    <n v="4.0999999999999996"/>
    <n v="4.2"/>
    <n v="4.0999999999999996"/>
    <n v="4.2"/>
    <n v="4.2"/>
    <n v="4.5999999999999996"/>
    <n v="3.8"/>
    <n v="0"/>
    <n v="-0.1"/>
    <n v="-0.2"/>
    <n v="0.1"/>
    <n v="0.2"/>
    <n v="0.6"/>
    <n v="0.8"/>
    <n v="0.9"/>
  </r>
  <r>
    <x v="0"/>
    <x v="0"/>
    <n v="2.1541666666666663"/>
    <x v="5"/>
    <n v="0.8"/>
    <n v="0.7"/>
    <n v="0.7"/>
    <n v="0.5"/>
    <n v="0.2"/>
    <n v="0.1"/>
    <n v="-0.2"/>
    <n v="-0.2"/>
    <n v="0.3"/>
    <n v="0.4"/>
    <n v="0.7"/>
    <n v="1.1000000000000001"/>
    <n v="2.2000000000000002"/>
    <n v="3.3"/>
    <n v="4"/>
    <n v="5.3"/>
    <n v="5.6"/>
    <n v="5.3"/>
    <n v="4.9000000000000004"/>
    <n v="3.8"/>
    <n v="3.6"/>
    <n v="2.9"/>
    <n v="2.9"/>
    <n v="2.8"/>
  </r>
  <r>
    <x v="0"/>
    <x v="0"/>
    <n v="3.0041666666666664"/>
    <x v="6"/>
    <n v="2.1"/>
    <n v="1.9"/>
    <n v="1.7"/>
    <n v="1.4"/>
    <n v="1.2"/>
    <n v="1.1000000000000001"/>
    <n v="1.2"/>
    <n v="1.1000000000000001"/>
    <n v="1.2"/>
    <n v="2"/>
    <n v="2.2999999999999998"/>
    <n v="2.9"/>
    <n v="3.3"/>
    <n v="4.0999999999999996"/>
    <n v="4.5999999999999996"/>
    <n v="5.9"/>
    <n v="6"/>
    <n v="4.9000000000000004"/>
    <n v="5.8"/>
    <n v="5.2"/>
    <n v="4.0999999999999996"/>
    <n v="3.4"/>
    <n v="2.7"/>
    <n v="2"/>
  </r>
  <r>
    <x v="1"/>
    <x v="1"/>
    <n v="4.1416666666666666"/>
    <x v="0"/>
    <n v="5"/>
    <n v="4.8"/>
    <n v="4.5"/>
    <n v="3.1"/>
    <n v="2.5"/>
    <n v="1.4"/>
    <n v="1.1000000000000001"/>
    <n v="1.1000000000000001"/>
    <n v="1.3"/>
    <n v="1.8"/>
    <n v="2.2999999999999998"/>
    <n v="2.8"/>
    <n v="4.2"/>
    <n v="4.9000000000000004"/>
    <n v="6.1"/>
    <n v="6.2"/>
    <n v="7.6"/>
    <n v="8.5"/>
    <n v="8"/>
    <n v="7.2"/>
    <n v="5.3"/>
    <n v="3.8"/>
    <n v="3.8"/>
    <n v="2.1"/>
  </r>
  <r>
    <x v="1"/>
    <x v="1"/>
    <n v="1.4291666666666665"/>
    <x v="1"/>
    <n v="1.4"/>
    <n v="0.4"/>
    <n v="0.5"/>
    <n v="-0.7"/>
    <n v="-1.3"/>
    <n v="-1.6"/>
    <n v="-1.9"/>
    <n v="-2"/>
    <n v="-1.6"/>
    <n v="-1"/>
    <n v="-0.1"/>
    <n v="1.5"/>
    <n v="3.7"/>
    <n v="4.4000000000000004"/>
    <n v="4.9000000000000004"/>
    <n v="2.2000000000000002"/>
    <n v="4.5999999999999996"/>
    <n v="4.0999999999999996"/>
    <n v="4.5999999999999996"/>
    <n v="3.2"/>
    <n v="2.1"/>
    <n v="2.2000000000000002"/>
    <n v="2.2000000000000002"/>
    <n v="2.5"/>
  </r>
  <r>
    <x v="1"/>
    <x v="1"/>
    <n v="1.6500000000000001"/>
    <x v="2"/>
    <n v="2"/>
    <n v="1"/>
    <n v="0.5"/>
    <n v="0.2"/>
    <n v="-0.1"/>
    <n v="-0.5"/>
    <n v="-0.6"/>
    <n v="-1"/>
    <n v="-0.8"/>
    <n v="-0.4"/>
    <n v="-0.1"/>
    <n v="1.3"/>
    <n v="1.9"/>
    <n v="3.1"/>
    <n v="3"/>
    <n v="4.7"/>
    <n v="5.8"/>
    <n v="3.7"/>
    <n v="4.5999999999999996"/>
    <n v="3.5"/>
    <n v="2.4"/>
    <n v="2.2000000000000002"/>
    <n v="1.7"/>
    <n v="1.5"/>
  </r>
  <r>
    <x v="1"/>
    <x v="1"/>
    <n v="1.9833333333333332"/>
    <x v="3"/>
    <n v="1.1000000000000001"/>
    <n v="1.2"/>
    <n v="1.1000000000000001"/>
    <n v="1.1000000000000001"/>
    <n v="0.7"/>
    <n v="0.1"/>
    <n v="-1.4"/>
    <n v="-1.8"/>
    <n v="-2"/>
    <n v="-0.9"/>
    <n v="0.7"/>
    <n v="1.4"/>
    <n v="2.2999999999999998"/>
    <n v="2.2999999999999998"/>
    <n v="3"/>
    <n v="3.8"/>
    <n v="4.5"/>
    <n v="4.9000000000000004"/>
    <n v="5.7"/>
    <n v="5"/>
    <n v="4.9000000000000004"/>
    <n v="3.9"/>
    <n v="3.1"/>
    <n v="2.9"/>
  </r>
  <r>
    <x v="1"/>
    <x v="1"/>
    <n v="3.2833333333333328"/>
    <x v="4"/>
    <n v="2.2999999999999998"/>
    <n v="1.9"/>
    <n v="1.5"/>
    <n v="1.1000000000000001"/>
    <n v="1.6"/>
    <n v="1.7"/>
    <n v="2"/>
    <n v="2"/>
    <n v="2.2000000000000002"/>
    <n v="2.7"/>
    <n v="2.8"/>
    <n v="3.4"/>
    <n v="3.6"/>
    <n v="4.0999999999999996"/>
    <n v="5.3"/>
    <n v="6.5"/>
    <n v="7.8"/>
    <n v="8"/>
    <n v="8.1999999999999993"/>
    <n v="4.7"/>
    <n v="3.8"/>
    <n v="3"/>
    <n v="-0.5"/>
    <n v="-0.9"/>
  </r>
  <r>
    <x v="1"/>
    <x v="1"/>
    <n v="-0.34166666666666656"/>
    <x v="5"/>
    <n v="-1.5"/>
    <n v="-1.2"/>
    <n v="-1.2"/>
    <n v="-1.3"/>
    <n v="-1.5"/>
    <n v="-1.8"/>
    <n v="-2.1"/>
    <n v="-2.5"/>
    <n v="-1.8"/>
    <n v="-1"/>
    <n v="-1"/>
    <n v="-0.6"/>
    <n v="0.3"/>
    <n v="0.6"/>
    <n v="0.6"/>
    <n v="1.6"/>
    <n v="2.4"/>
    <n v="3"/>
    <n v="0.4"/>
    <n v="0.3"/>
    <n v="0.3"/>
    <n v="0.3"/>
    <n v="0"/>
    <n v="-0.5"/>
  </r>
  <r>
    <x v="1"/>
    <x v="1"/>
    <n v="1.1583333333333334"/>
    <x v="6"/>
    <n v="-0.8"/>
    <n v="-1"/>
    <n v="-1"/>
    <n v="-1.3"/>
    <n v="-1.4"/>
    <n v="-1.9"/>
    <n v="-2.5"/>
    <n v="-2.7"/>
    <n v="-2.4"/>
    <n v="-1.3"/>
    <n v="1.5"/>
    <n v="1.9"/>
    <n v="3.8"/>
    <n v="3.6"/>
    <n v="4.2"/>
    <n v="5.7"/>
    <n v="5.9"/>
    <n v="5.5"/>
    <n v="5.2"/>
    <n v="4.5"/>
    <n v="2.9"/>
    <n v="1.1000000000000001"/>
    <n v="-0.7"/>
    <n v="-1"/>
  </r>
  <r>
    <x v="2"/>
    <x v="2"/>
    <n v="4.7208333333333332"/>
    <x v="0"/>
    <n v="6.4"/>
    <n v="5.9"/>
    <n v="5.6"/>
    <n v="5.9"/>
    <n v="6"/>
    <n v="6.1"/>
    <n v="5.9"/>
    <n v="4.0999999999999996"/>
    <n v="3.1"/>
    <n v="2.9"/>
    <n v="2.6"/>
    <n v="2.9"/>
    <n v="3.6"/>
    <n v="3.9"/>
    <n v="4.2"/>
    <n v="4.5999999999999996"/>
    <n v="6.1"/>
    <n v="6.8"/>
    <n v="7.3"/>
    <n v="6.2"/>
    <n v="4.3"/>
    <n v="3"/>
    <n v="3.2"/>
    <n v="2.7"/>
  </r>
  <r>
    <x v="2"/>
    <x v="2"/>
    <n v="2.8874999999999997"/>
    <x v="1"/>
    <n v="2.1"/>
    <n v="0.8"/>
    <n v="0.2"/>
    <n v="-0.1"/>
    <n v="-0.8"/>
    <n v="-0.7"/>
    <n v="-0.9"/>
    <n v="-1.3"/>
    <n v="-0.3"/>
    <n v="0.4"/>
    <n v="1.6"/>
    <n v="3.5"/>
    <n v="5.8"/>
    <n v="6.2"/>
    <n v="7"/>
    <n v="7.1"/>
    <n v="7.6"/>
    <n v="4.0999999999999996"/>
    <n v="5.8"/>
    <n v="5.3"/>
    <n v="4.4000000000000004"/>
    <n v="4.2"/>
    <n v="3.7"/>
    <n v="3.6"/>
  </r>
  <r>
    <x v="2"/>
    <x v="2"/>
    <n v="3.0333333333333332"/>
    <x v="2"/>
    <n v="3.2"/>
    <n v="2.2999999999999998"/>
    <n v="0.8"/>
    <n v="1.4"/>
    <n v="1"/>
    <n v="0.7"/>
    <n v="0.9"/>
    <n v="0.8"/>
    <n v="1.2"/>
    <n v="1.9"/>
    <n v="2.8"/>
    <n v="3.9"/>
    <n v="4.9000000000000004"/>
    <n v="5"/>
    <n v="5.2"/>
    <n v="5"/>
    <n v="6.3"/>
    <n v="5"/>
    <n v="5.4"/>
    <n v="5.5"/>
    <n v="3.9"/>
    <n v="3.1"/>
    <n v="1.9"/>
    <n v="0.7"/>
  </r>
  <r>
    <x v="2"/>
    <x v="2"/>
    <n v="2.5999999999999996"/>
    <x v="3"/>
    <n v="0"/>
    <n v="-1.5"/>
    <n v="-1"/>
    <n v="-1.5"/>
    <n v="-1.7"/>
    <n v="-2"/>
    <n v="-2.4"/>
    <n v="-1.8"/>
    <n v="-1.1000000000000001"/>
    <n v="0.3"/>
    <n v="1.9"/>
    <n v="3.2"/>
    <n v="4.4000000000000004"/>
    <n v="5.4"/>
    <n v="6.2"/>
    <n v="6.7"/>
    <n v="7.2"/>
    <n v="7.5"/>
    <n v="8"/>
    <n v="7.3"/>
    <n v="5.9"/>
    <n v="4.5999999999999996"/>
    <n v="3.9"/>
    <n v="2.9"/>
  </r>
  <r>
    <x v="2"/>
    <x v="2"/>
    <n v="3.1208333333333331"/>
    <x v="4"/>
    <n v="2.7"/>
    <n v="1.7"/>
    <n v="2"/>
    <n v="2.6"/>
    <n v="3"/>
    <n v="2.9"/>
    <n v="3.3"/>
    <n v="3.7"/>
    <n v="4"/>
    <n v="3.7"/>
    <n v="3.8"/>
    <n v="4.3"/>
    <n v="4.5999999999999996"/>
    <n v="4.8"/>
    <n v="5.7"/>
    <n v="6.4"/>
    <n v="5.4"/>
    <n v="5.2"/>
    <n v="4.8"/>
    <n v="-0.3"/>
    <n v="-0.3"/>
    <n v="0.1"/>
    <n v="0.3"/>
    <n v="0.5"/>
  </r>
  <r>
    <x v="2"/>
    <x v="2"/>
    <n v="2.0916666666666663"/>
    <x v="5"/>
    <n v="0.4"/>
    <n v="0.1"/>
    <n v="-0.3"/>
    <n v="-0.8"/>
    <n v="-0.9"/>
    <n v="-1.3"/>
    <n v="-1.1000000000000001"/>
    <n v="-0.9"/>
    <n v="-1"/>
    <n v="0.2"/>
    <n v="0"/>
    <n v="1.9"/>
    <n v="3.2"/>
    <n v="4.8"/>
    <n v="4.9000000000000004"/>
    <n v="4.4000000000000004"/>
    <n v="6.4"/>
    <n v="6.7"/>
    <n v="7.1"/>
    <n v="5.9"/>
    <n v="4.7"/>
    <n v="3"/>
    <n v="2"/>
    <n v="0.8"/>
  </r>
  <r>
    <x v="2"/>
    <x v="2"/>
    <n v="2.1041666666666665"/>
    <x v="6"/>
    <n v="-0.8"/>
    <n v="0.2"/>
    <n v="-0.3"/>
    <n v="-1"/>
    <n v="-1.4"/>
    <n v="-1.7"/>
    <n v="-2"/>
    <n v="-1.4"/>
    <n v="-0.8"/>
    <n v="0.6"/>
    <n v="2.1"/>
    <n v="4"/>
    <n v="5"/>
    <n v="5.8"/>
    <n v="5.5"/>
    <n v="5.5"/>
    <n v="6.8"/>
    <n v="5.8"/>
    <n v="5.8"/>
    <n v="4.3"/>
    <n v="2.7"/>
    <n v="1.8"/>
    <n v="2.5"/>
    <n v="1.5"/>
  </r>
  <r>
    <x v="3"/>
    <x v="2"/>
    <n v="4.7208333333333332"/>
    <x v="0"/>
    <n v="6.4"/>
    <n v="5.9"/>
    <n v="5.6"/>
    <n v="5.9"/>
    <n v="6"/>
    <n v="6.1"/>
    <n v="5.9"/>
    <n v="4.0999999999999996"/>
    <n v="3.1"/>
    <n v="2.9"/>
    <n v="2.6"/>
    <n v="2.9"/>
    <n v="3.6"/>
    <n v="3.9"/>
    <n v="4.2"/>
    <n v="4.5999999999999996"/>
    <n v="6.1"/>
    <n v="6.8"/>
    <n v="7.3"/>
    <n v="6.2"/>
    <n v="4.3"/>
    <n v="3"/>
    <n v="3.2"/>
    <n v="2.7"/>
  </r>
  <r>
    <x v="3"/>
    <x v="2"/>
    <n v="2.8874999999999997"/>
    <x v="1"/>
    <n v="2.1"/>
    <n v="0.8"/>
    <n v="0.2"/>
    <n v="-0.1"/>
    <n v="-0.8"/>
    <n v="-0.7"/>
    <n v="-0.9"/>
    <n v="-1.3"/>
    <n v="-0.3"/>
    <n v="0.4"/>
    <n v="1.6"/>
    <n v="3.5"/>
    <n v="5.8"/>
    <n v="6.2"/>
    <n v="7"/>
    <n v="7.1"/>
    <n v="7.6"/>
    <n v="4.0999999999999996"/>
    <n v="5.8"/>
    <n v="5.3"/>
    <n v="4.4000000000000004"/>
    <n v="4.2"/>
    <n v="3.7"/>
    <n v="3.6"/>
  </r>
  <r>
    <x v="3"/>
    <x v="2"/>
    <n v="3.0333333333333332"/>
    <x v="2"/>
    <n v="3.2"/>
    <n v="2.2999999999999998"/>
    <n v="0.8"/>
    <n v="1.4"/>
    <n v="1"/>
    <n v="0.7"/>
    <n v="0.9"/>
    <n v="0.8"/>
    <n v="1.2"/>
    <n v="1.9"/>
    <n v="2.8"/>
    <n v="3.9"/>
    <n v="4.9000000000000004"/>
    <n v="5"/>
    <n v="5.2"/>
    <n v="5"/>
    <n v="6.3"/>
    <n v="5"/>
    <n v="5.4"/>
    <n v="5.5"/>
    <n v="3.9"/>
    <n v="3.1"/>
    <n v="1.9"/>
    <n v="0.7"/>
  </r>
  <r>
    <x v="3"/>
    <x v="2"/>
    <n v="2.5999999999999996"/>
    <x v="3"/>
    <n v="0"/>
    <n v="-1.5"/>
    <n v="-1"/>
    <n v="-1.5"/>
    <n v="-1.7"/>
    <n v="-2"/>
    <n v="-2.4"/>
    <n v="-1.8"/>
    <n v="-1.1000000000000001"/>
    <n v="0.3"/>
    <n v="1.9"/>
    <n v="3.2"/>
    <n v="4.4000000000000004"/>
    <n v="5.4"/>
    <n v="6.2"/>
    <n v="6.7"/>
    <n v="7.2"/>
    <n v="7.5"/>
    <n v="8"/>
    <n v="7.3"/>
    <n v="5.9"/>
    <n v="4.5999999999999996"/>
    <n v="3.9"/>
    <n v="2.9"/>
  </r>
  <r>
    <x v="3"/>
    <x v="2"/>
    <n v="3.1208333333333331"/>
    <x v="4"/>
    <n v="2.7"/>
    <n v="1.7"/>
    <n v="2"/>
    <n v="2.6"/>
    <n v="3"/>
    <n v="2.9"/>
    <n v="3.3"/>
    <n v="3.7"/>
    <n v="4"/>
    <n v="3.7"/>
    <n v="3.8"/>
    <n v="4.3"/>
    <n v="4.5999999999999996"/>
    <n v="4.8"/>
    <n v="5.7"/>
    <n v="6.4"/>
    <n v="5.4"/>
    <n v="5.2"/>
    <n v="4.8"/>
    <n v="-0.3"/>
    <n v="-0.3"/>
    <n v="0.1"/>
    <n v="0.3"/>
    <n v="0.5"/>
  </r>
  <r>
    <x v="3"/>
    <x v="2"/>
    <n v="2.0916666666666663"/>
    <x v="5"/>
    <n v="0.4"/>
    <n v="0.1"/>
    <n v="-0.3"/>
    <n v="-0.8"/>
    <n v="-0.9"/>
    <n v="-1.3"/>
    <n v="-1.1000000000000001"/>
    <n v="-0.9"/>
    <n v="-1"/>
    <n v="0.2"/>
    <n v="0"/>
    <n v="1.9"/>
    <n v="3.2"/>
    <n v="4.8"/>
    <n v="4.9000000000000004"/>
    <n v="4.4000000000000004"/>
    <n v="6.4"/>
    <n v="6.7"/>
    <n v="7.1"/>
    <n v="5.9"/>
    <n v="4.7"/>
    <n v="3"/>
    <n v="2"/>
    <n v="0.8"/>
  </r>
  <r>
    <x v="3"/>
    <x v="2"/>
    <n v="2.1041666666666665"/>
    <x v="6"/>
    <n v="-0.8"/>
    <n v="0.2"/>
    <n v="-0.3"/>
    <n v="-1"/>
    <n v="-1.4"/>
    <n v="-1.7"/>
    <n v="-2"/>
    <n v="-1.4"/>
    <n v="-0.8"/>
    <n v="0.6"/>
    <n v="2.1"/>
    <n v="4"/>
    <n v="5"/>
    <n v="5.8"/>
    <n v="5.5"/>
    <n v="5.5"/>
    <n v="6.8"/>
    <n v="5.8"/>
    <n v="5.8"/>
    <n v="4.3"/>
    <n v="2.7"/>
    <n v="1.8"/>
    <n v="2.5"/>
    <n v="1.5"/>
  </r>
  <r>
    <x v="4"/>
    <x v="3"/>
    <n v="4.9208333333333316"/>
    <x v="0"/>
    <n v="9.6999999999999993"/>
    <n v="9.3000000000000007"/>
    <n v="8.6"/>
    <n v="8.1999999999999993"/>
    <n v="7.9"/>
    <n v="7.6"/>
    <n v="7.2"/>
    <n v="7.1"/>
    <n v="7"/>
    <n v="6.8"/>
    <n v="6.6"/>
    <n v="4.0999999999999996"/>
    <n v="3.7"/>
    <n v="2.8"/>
    <n v="2.9"/>
    <n v="3.5"/>
    <n v="3.3"/>
    <n v="3.1"/>
    <n v="3.6"/>
    <n v="3.5"/>
    <n v="2.2000000000000002"/>
    <n v="1.1000000000000001"/>
    <n v="-1"/>
    <n v="-0.7"/>
  </r>
  <r>
    <x v="4"/>
    <x v="3"/>
    <n v="1.5666666666666664"/>
    <x v="1"/>
    <n v="0.4"/>
    <n v="-0.1"/>
    <n v="-0.1"/>
    <n v="-1.2"/>
    <n v="-0.6"/>
    <n v="-1.9"/>
    <n v="-2.5"/>
    <n v="-1.6"/>
    <n v="-1.4"/>
    <n v="-1.1000000000000001"/>
    <n v="-0.5"/>
    <n v="0.5"/>
    <n v="3"/>
    <n v="5.0999999999999996"/>
    <n v="6.1"/>
    <n v="6.8"/>
    <n v="6.8"/>
    <n v="3.4"/>
    <n v="3.1"/>
    <n v="3.7"/>
    <n v="3"/>
    <n v="2.5"/>
    <n v="2.2999999999999998"/>
    <n v="1.9"/>
  </r>
  <r>
    <x v="4"/>
    <x v="3"/>
    <n v="2.1125000000000003"/>
    <x v="2"/>
    <n v="0.9"/>
    <n v="-0.9"/>
    <n v="-1.1000000000000001"/>
    <n v="-1"/>
    <n v="-2.1"/>
    <n v="-1.4"/>
    <n v="-0.1"/>
    <n v="-0.2"/>
    <n v="0"/>
    <n v="0.9"/>
    <n v="3"/>
    <n v="3.6"/>
    <n v="3.6"/>
    <n v="3.7"/>
    <n v="3.8"/>
    <n v="4.4000000000000004"/>
    <n v="5"/>
    <n v="5.4"/>
    <n v="5.8"/>
    <n v="5.7"/>
    <n v="4.4000000000000004"/>
    <n v="2.7"/>
    <n v="2.7"/>
    <n v="1.9"/>
  </r>
  <r>
    <x v="4"/>
    <x v="3"/>
    <n v="2.5541666666666667"/>
    <x v="3"/>
    <n v="1.3"/>
    <n v="1.3"/>
    <n v="1"/>
    <n v="1"/>
    <n v="0.2"/>
    <n v="-0.1"/>
    <n v="-1"/>
    <n v="-1.4"/>
    <n v="-1"/>
    <n v="-0.7"/>
    <n v="0.8"/>
    <n v="2.1"/>
    <n v="3.5"/>
    <n v="3.3"/>
    <n v="3.8"/>
    <n v="4.5999999999999996"/>
    <n v="5.7"/>
    <n v="6.3"/>
    <n v="6"/>
    <n v="5.8"/>
    <n v="5.5"/>
    <n v="5.0999999999999996"/>
    <n v="4.5"/>
    <n v="3.7"/>
  </r>
  <r>
    <x v="4"/>
    <x v="3"/>
    <n v="5.5416666666666679"/>
    <x v="4"/>
    <n v="2.9"/>
    <n v="2.2000000000000002"/>
    <n v="2.1"/>
    <n v="2.1"/>
    <n v="2.2000000000000002"/>
    <n v="2"/>
    <n v="1.7"/>
    <n v="1.6"/>
    <n v="2.2999999999999998"/>
    <n v="3.6"/>
    <n v="3.9"/>
    <n v="6"/>
    <n v="8.6999999999999993"/>
    <n v="9.6"/>
    <n v="10.199999999999999"/>
    <n v="10"/>
    <n v="10"/>
    <n v="10.199999999999999"/>
    <n v="10.3"/>
    <n v="9.9"/>
    <n v="6.7"/>
    <n v="5.9"/>
    <n v="5.6"/>
    <n v="3.3"/>
  </r>
  <r>
    <x v="4"/>
    <x v="3"/>
    <n v="1.2708333333333333"/>
    <x v="5"/>
    <n v="1.1000000000000001"/>
    <n v="-0.7"/>
    <n v="-1"/>
    <n v="-0.9"/>
    <n v="-1"/>
    <n v="-0.8"/>
    <n v="-0.9"/>
    <n v="-1"/>
    <n v="-0.7"/>
    <n v="0.2"/>
    <n v="0.3"/>
    <n v="0.8"/>
    <n v="2.8"/>
    <n v="2.2000000000000002"/>
    <n v="2.9"/>
    <n v="3.6"/>
    <n v="4.8"/>
    <n v="5.4"/>
    <n v="5.3"/>
    <n v="4.7"/>
    <n v="3.2"/>
    <n v="-0.1"/>
    <n v="0.1"/>
    <n v="0.2"/>
  </r>
  <r>
    <x v="4"/>
    <x v="3"/>
    <n v="2.1541666666666668"/>
    <x v="6"/>
    <n v="0.2"/>
    <n v="-0.4"/>
    <n v="0.9"/>
    <n v="1"/>
    <n v="0.7"/>
    <n v="0.3"/>
    <n v="0.3"/>
    <n v="-0.3"/>
    <n v="0.3"/>
    <n v="1.2"/>
    <n v="1.8"/>
    <n v="3.4"/>
    <n v="4.5999999999999996"/>
    <n v="4.5999999999999996"/>
    <n v="5.0999999999999996"/>
    <n v="5.8"/>
    <n v="6.2"/>
    <n v="5.7"/>
    <n v="4.4000000000000004"/>
    <n v="4.0999999999999996"/>
    <n v="2.5"/>
    <n v="1.2"/>
    <n v="0.7"/>
    <n v="-2.6"/>
  </r>
  <r>
    <x v="3"/>
    <x v="4"/>
    <n v="4.3791666666666664"/>
    <x v="0"/>
    <n v="6.3"/>
    <n v="6.2"/>
    <n v="6.2"/>
    <n v="6.1"/>
    <n v="6.3"/>
    <n v="3.7"/>
    <n v="2.5"/>
    <n v="1.8"/>
    <n v="0.4"/>
    <n v="0.5"/>
    <n v="0.9"/>
    <n v="2.1"/>
    <n v="3.1"/>
    <n v="4"/>
    <n v="4.5999999999999996"/>
    <n v="6.3"/>
    <n v="7.9"/>
    <n v="7.8"/>
    <n v="7.6"/>
    <n v="6.8"/>
    <n v="4.9000000000000004"/>
    <n v="3.2"/>
    <n v="3.5"/>
    <n v="2.4"/>
  </r>
  <r>
    <x v="3"/>
    <x v="4"/>
    <n v="3.6208333333333336"/>
    <x v="1"/>
    <n v="1.5"/>
    <n v="0.9"/>
    <n v="0.4"/>
    <n v="0.1"/>
    <n v="-0.1"/>
    <n v="0.1"/>
    <n v="0.1"/>
    <n v="0.5"/>
    <n v="1.2"/>
    <n v="2"/>
    <n v="3.9"/>
    <n v="5.5"/>
    <n v="6.3"/>
    <n v="6.6"/>
    <n v="7.8"/>
    <n v="6.1"/>
    <n v="7.5"/>
    <n v="7.5"/>
    <n v="6.8"/>
    <n v="5"/>
    <n v="4.7"/>
    <n v="4.5"/>
    <n v="4.5999999999999996"/>
    <n v="3.4"/>
  </r>
  <r>
    <x v="3"/>
    <x v="4"/>
    <n v="3.0333333333333337"/>
    <x v="2"/>
    <n v="1.7"/>
    <n v="1.3"/>
    <n v="1.2"/>
    <n v="1.1000000000000001"/>
    <n v="1.1000000000000001"/>
    <n v="1.4"/>
    <n v="1.2"/>
    <n v="1.3"/>
    <n v="1.8"/>
    <n v="2.8"/>
    <n v="2.7"/>
    <n v="3.6"/>
    <n v="2.9"/>
    <n v="5"/>
    <n v="5.3"/>
    <n v="5.4"/>
    <n v="6.2"/>
    <n v="6.3"/>
    <n v="6.3"/>
    <n v="5.0999999999999996"/>
    <n v="3.1"/>
    <n v="2.4"/>
    <n v="2.2000000000000002"/>
    <n v="1.4"/>
  </r>
  <r>
    <x v="3"/>
    <x v="4"/>
    <n v="3.8499999999999996"/>
    <x v="3"/>
    <n v="0.4"/>
    <n v="0"/>
    <n v="-0.3"/>
    <n v="-0.7"/>
    <n v="-1.2"/>
    <n v="-0.4"/>
    <n v="1"/>
    <n v="1.3"/>
    <n v="1.6"/>
    <n v="2.9"/>
    <n v="3.9"/>
    <n v="4.8"/>
    <n v="5.8"/>
    <n v="6.4"/>
    <n v="7.8"/>
    <n v="8.6"/>
    <n v="8.9"/>
    <n v="8.8000000000000007"/>
    <n v="8.4"/>
    <n v="7.3"/>
    <n v="5.6"/>
    <n v="4.5999999999999996"/>
    <n v="3.7"/>
    <n v="3.2"/>
  </r>
  <r>
    <x v="3"/>
    <x v="4"/>
    <n v="3.2874999999999996"/>
    <x v="4"/>
    <n v="3.3"/>
    <n v="3.6"/>
    <n v="4.5999999999999996"/>
    <n v="5"/>
    <n v="4.9000000000000004"/>
    <n v="4.5"/>
    <n v="4.7"/>
    <n v="4.9000000000000004"/>
    <n v="4.9000000000000004"/>
    <n v="4.3"/>
    <n v="4.8"/>
    <n v="4.7"/>
    <n v="4.8"/>
    <n v="4.9000000000000004"/>
    <n v="4.8"/>
    <n v="4.4000000000000004"/>
    <n v="4.3"/>
    <n v="0.7"/>
    <n v="-0.3"/>
    <n v="0"/>
    <n v="0.3"/>
    <n v="0.2"/>
    <n v="0.3"/>
    <n v="0.3"/>
  </r>
  <r>
    <x v="3"/>
    <x v="4"/>
    <n v="1.8125"/>
    <x v="5"/>
    <n v="-1.1000000000000001"/>
    <n v="-1.7"/>
    <n v="-2.1"/>
    <n v="-1.9"/>
    <n v="-1.6"/>
    <n v="-2.2000000000000002"/>
    <n v="-1.6"/>
    <n v="-1.9"/>
    <n v="-1"/>
    <n v="-0.3"/>
    <n v="0.6"/>
    <n v="2.1"/>
    <n v="3.6"/>
    <n v="5.5"/>
    <n v="7.2"/>
    <n v="6.2"/>
    <n v="6.4"/>
    <n v="6.9"/>
    <n v="5.7"/>
    <n v="5.4"/>
    <n v="3.7"/>
    <n v="2.7"/>
    <n v="1.9"/>
    <n v="1"/>
  </r>
  <r>
    <x v="3"/>
    <x v="4"/>
    <n v="2.3791666666666664"/>
    <x v="6"/>
    <n v="0.1"/>
    <n v="-0.3"/>
    <n v="-0.6"/>
    <n v="-0.6"/>
    <n v="-0.7"/>
    <n v="-0.7"/>
    <n v="-0.8"/>
    <n v="-1"/>
    <n v="-0.4"/>
    <n v="1"/>
    <n v="2.7"/>
    <n v="3.5"/>
    <n v="3.9"/>
    <n v="5.0999999999999996"/>
    <n v="5.8"/>
    <n v="6.8"/>
    <n v="6.2"/>
    <n v="7.3"/>
    <n v="7"/>
    <n v="5.3"/>
    <n v="4.5999999999999996"/>
    <n v="1.7"/>
    <n v="0.8"/>
    <n v="0.4"/>
  </r>
  <r>
    <x v="1"/>
    <x v="5"/>
    <n v="4.6333333333333337"/>
    <x v="0"/>
    <n v="6.4"/>
    <n v="6.4"/>
    <n v="6.3"/>
    <n v="5.7"/>
    <n v="4.7"/>
    <n v="2.2000000000000002"/>
    <n v="0.7"/>
    <n v="0.8"/>
    <n v="1.3"/>
    <n v="1.8"/>
    <n v="2.2000000000000002"/>
    <n v="3.2"/>
    <n v="3.9"/>
    <n v="4.4000000000000004"/>
    <n v="5.5"/>
    <n v="6.1"/>
    <n v="6.9"/>
    <n v="8.1999999999999993"/>
    <n v="8.4"/>
    <n v="8.4"/>
    <n v="5.9"/>
    <n v="4.5"/>
    <n v="4.0999999999999996"/>
    <n v="3.2"/>
  </r>
  <r>
    <x v="1"/>
    <x v="5"/>
    <n v="1.7375"/>
    <x v="1"/>
    <n v="2.1"/>
    <n v="0.8"/>
    <n v="0.6"/>
    <n v="-0.3"/>
    <n v="-1.3"/>
    <n v="-1.7"/>
    <n v="-1.8"/>
    <n v="-1.8"/>
    <n v="-1"/>
    <n v="-0.1"/>
    <n v="1.8"/>
    <n v="3.2"/>
    <n v="4.4000000000000004"/>
    <n v="4.4000000000000004"/>
    <n v="5.3"/>
    <n v="5.5"/>
    <n v="6.2"/>
    <n v="2.2000000000000002"/>
    <n v="2.4"/>
    <n v="2.5"/>
    <n v="2.6"/>
    <n v="2"/>
    <n v="2.1"/>
    <n v="1.6"/>
  </r>
  <r>
    <x v="1"/>
    <x v="5"/>
    <n v="2.2583333333333333"/>
    <x v="2"/>
    <n v="0.8"/>
    <n v="0.9"/>
    <n v="0.2"/>
    <n v="-0.7"/>
    <n v="-0.4"/>
    <n v="-0.1"/>
    <n v="-0.1"/>
    <n v="-0.5"/>
    <n v="0"/>
    <n v="0.8"/>
    <n v="0.6"/>
    <n v="1.9"/>
    <n v="4.5999999999999996"/>
    <n v="4.2"/>
    <n v="4.5"/>
    <n v="4.9000000000000004"/>
    <n v="5.6"/>
    <n v="5.4"/>
    <n v="6"/>
    <n v="4.5999999999999996"/>
    <n v="3.8"/>
    <n v="2.9"/>
    <n v="2.5"/>
    <n v="1.8"/>
  </r>
  <r>
    <x v="1"/>
    <x v="5"/>
    <n v="2.2250000000000001"/>
    <x v="3"/>
    <n v="1.8"/>
    <n v="1.8"/>
    <n v="1.9"/>
    <n v="1.5"/>
    <n v="1.1000000000000001"/>
    <n v="-0.5"/>
    <n v="-1.6"/>
    <n v="-1.9"/>
    <n v="-1.5"/>
    <n v="0.2"/>
    <n v="1.3"/>
    <n v="1.6"/>
    <n v="1.5"/>
    <n v="2.1"/>
    <n v="2.9"/>
    <n v="4.7"/>
    <n v="5.0999999999999996"/>
    <n v="5"/>
    <n v="5.7"/>
    <n v="5.8"/>
    <n v="4.9000000000000004"/>
    <n v="3.6"/>
    <n v="3.3"/>
    <n v="3.1"/>
  </r>
  <r>
    <x v="1"/>
    <x v="5"/>
    <n v="3.8958333333333339"/>
    <x v="4"/>
    <n v="2.6"/>
    <n v="2.2000000000000002"/>
    <n v="2.1"/>
    <n v="1.8"/>
    <n v="2"/>
    <n v="2.4"/>
    <n v="2.5"/>
    <n v="2.6"/>
    <n v="3.1"/>
    <n v="3.2"/>
    <n v="3.7"/>
    <n v="3.5"/>
    <n v="4.2"/>
    <n v="5"/>
    <n v="7"/>
    <n v="8"/>
    <n v="8.5"/>
    <n v="8.6"/>
    <n v="7.8"/>
    <n v="5.2"/>
    <n v="4.5"/>
    <n v="3.7"/>
    <n v="-0.1"/>
    <n v="-0.6"/>
  </r>
  <r>
    <x v="1"/>
    <x v="5"/>
    <n v="7.4999999999999969E-2"/>
    <x v="5"/>
    <n v="-1.1000000000000001"/>
    <n v="-0.6"/>
    <n v="-0.9"/>
    <n v="-1.1000000000000001"/>
    <n v="-1.1000000000000001"/>
    <n v="-1"/>
    <n v="-1.1000000000000001"/>
    <n v="-1.4"/>
    <n v="-1.3"/>
    <n v="-1.1000000000000001"/>
    <n v="-0.7"/>
    <n v="0"/>
    <n v="1.1000000000000001"/>
    <n v="1"/>
    <n v="1"/>
    <n v="2.2000000000000002"/>
    <n v="3.3"/>
    <n v="1.4"/>
    <n v="0.3"/>
    <n v="1.5"/>
    <n v="0.9"/>
    <n v="0.9"/>
    <n v="0.2"/>
    <n v="-0.6"/>
  </r>
  <r>
    <x v="1"/>
    <x v="5"/>
    <n v="1.2874999999999999"/>
    <x v="6"/>
    <n v="-1.1000000000000001"/>
    <n v="-1"/>
    <n v="-1.1000000000000001"/>
    <n v="-1"/>
    <n v="-1.2"/>
    <n v="-1.3"/>
    <n v="-1.9"/>
    <n v="-2.4"/>
    <n v="-1.5"/>
    <n v="0.6"/>
    <n v="1.9"/>
    <n v="2.4"/>
    <n v="4.2"/>
    <n v="4.0999999999999996"/>
    <n v="4.5999999999999996"/>
    <n v="5.3"/>
    <n v="4.8"/>
    <n v="4.5"/>
    <n v="3.9"/>
    <n v="3.5"/>
    <n v="2.1"/>
    <n v="1.5"/>
    <n v="0.3"/>
    <n v="-0.3"/>
  </r>
  <r>
    <x v="5"/>
    <x v="5"/>
    <n v="4.6333333333333337"/>
    <x v="0"/>
    <n v="6.4"/>
    <n v="6.4"/>
    <n v="6.3"/>
    <n v="5.7"/>
    <n v="4.7"/>
    <n v="2.2000000000000002"/>
    <n v="0.7"/>
    <n v="0.8"/>
    <n v="1.3"/>
    <n v="1.8"/>
    <n v="2.2000000000000002"/>
    <n v="3.2"/>
    <n v="3.9"/>
    <n v="4.4000000000000004"/>
    <n v="5.5"/>
    <n v="6.1"/>
    <n v="6.9"/>
    <n v="8.1999999999999993"/>
    <n v="8.4"/>
    <n v="8.4"/>
    <n v="5.9"/>
    <n v="4.5"/>
    <n v="4.0999999999999996"/>
    <n v="3.2"/>
  </r>
  <r>
    <x v="5"/>
    <x v="5"/>
    <n v="1.7375"/>
    <x v="1"/>
    <n v="2.1"/>
    <n v="0.8"/>
    <n v="0.6"/>
    <n v="-0.3"/>
    <n v="-1.3"/>
    <n v="-1.7"/>
    <n v="-1.8"/>
    <n v="-1.8"/>
    <n v="-1"/>
    <n v="-0.1"/>
    <n v="1.8"/>
    <n v="3.2"/>
    <n v="4.4000000000000004"/>
    <n v="4.4000000000000004"/>
    <n v="5.3"/>
    <n v="5.5"/>
    <n v="6.2"/>
    <n v="2.2000000000000002"/>
    <n v="2.4"/>
    <n v="2.5"/>
    <n v="2.6"/>
    <n v="2"/>
    <n v="2.1"/>
    <n v="1.6"/>
  </r>
  <r>
    <x v="5"/>
    <x v="5"/>
    <n v="2.2583333333333333"/>
    <x v="2"/>
    <n v="0.8"/>
    <n v="0.9"/>
    <n v="0.2"/>
    <n v="-0.7"/>
    <n v="-0.4"/>
    <n v="-0.1"/>
    <n v="-0.1"/>
    <n v="-0.5"/>
    <n v="0"/>
    <n v="0.8"/>
    <n v="0.6"/>
    <n v="1.9"/>
    <n v="4.5999999999999996"/>
    <n v="4.2"/>
    <n v="4.5"/>
    <n v="4.9000000000000004"/>
    <n v="5.6"/>
    <n v="5.4"/>
    <n v="6"/>
    <n v="4.5999999999999996"/>
    <n v="3.8"/>
    <n v="2.9"/>
    <n v="2.5"/>
    <n v="1.8"/>
  </r>
  <r>
    <x v="5"/>
    <x v="5"/>
    <n v="2.2250000000000001"/>
    <x v="3"/>
    <n v="1.8"/>
    <n v="1.8"/>
    <n v="1.9"/>
    <n v="1.5"/>
    <n v="1.1000000000000001"/>
    <n v="-0.5"/>
    <n v="-1.6"/>
    <n v="-1.9"/>
    <n v="-1.5"/>
    <n v="0.2"/>
    <n v="1.3"/>
    <n v="1.6"/>
    <n v="1.5"/>
    <n v="2.1"/>
    <n v="2.9"/>
    <n v="4.7"/>
    <n v="5.0999999999999996"/>
    <n v="5"/>
    <n v="5.7"/>
    <n v="5.8"/>
    <n v="4.9000000000000004"/>
    <n v="3.6"/>
    <n v="3.3"/>
    <n v="3.1"/>
  </r>
  <r>
    <x v="5"/>
    <x v="5"/>
    <n v="3.8958333333333339"/>
    <x v="4"/>
    <n v="2.6"/>
    <n v="2.2000000000000002"/>
    <n v="2.1"/>
    <n v="1.8"/>
    <n v="2"/>
    <n v="2.4"/>
    <n v="2.5"/>
    <n v="2.6"/>
    <n v="3.1"/>
    <n v="3.2"/>
    <n v="3.7"/>
    <n v="3.5"/>
    <n v="4.2"/>
    <n v="5"/>
    <n v="7"/>
    <n v="8"/>
    <n v="8.5"/>
    <n v="8.6"/>
    <n v="7.8"/>
    <n v="5.2"/>
    <n v="4.5"/>
    <n v="3.7"/>
    <n v="-0.1"/>
    <n v="-0.6"/>
  </r>
  <r>
    <x v="5"/>
    <x v="5"/>
    <n v="7.4999999999999969E-2"/>
    <x v="5"/>
    <n v="-1.1000000000000001"/>
    <n v="-0.6"/>
    <n v="-0.9"/>
    <n v="-1.1000000000000001"/>
    <n v="-1.1000000000000001"/>
    <n v="-1"/>
    <n v="-1.1000000000000001"/>
    <n v="-1.4"/>
    <n v="-1.3"/>
    <n v="-1.1000000000000001"/>
    <n v="-0.7"/>
    <n v="0"/>
    <n v="1.1000000000000001"/>
    <n v="1"/>
    <n v="1"/>
    <n v="2.2000000000000002"/>
    <n v="3.3"/>
    <n v="1.4"/>
    <n v="0.3"/>
    <n v="1.5"/>
    <n v="0.9"/>
    <n v="0.9"/>
    <n v="0.2"/>
    <n v="-0.6"/>
  </r>
  <r>
    <x v="5"/>
    <x v="5"/>
    <n v="1.2874999999999999"/>
    <x v="6"/>
    <n v="-1.1000000000000001"/>
    <n v="-1"/>
    <n v="-1.1000000000000001"/>
    <n v="-1"/>
    <n v="-1.2"/>
    <n v="-1.3"/>
    <n v="-1.9"/>
    <n v="-2.4"/>
    <n v="-1.5"/>
    <n v="0.6"/>
    <n v="1.9"/>
    <n v="2.4"/>
    <n v="4.2"/>
    <n v="4.0999999999999996"/>
    <n v="4.5999999999999996"/>
    <n v="5.3"/>
    <n v="4.8"/>
    <n v="4.5"/>
    <n v="3.9"/>
    <n v="3.5"/>
    <n v="2.1"/>
    <n v="1.5"/>
    <n v="0.3"/>
    <n v="-0.3"/>
  </r>
  <r>
    <x v="3"/>
    <x v="6"/>
    <n v="4.7041666666666666"/>
    <x v="0"/>
    <n v="6.3"/>
    <n v="6.1"/>
    <n v="6"/>
    <n v="6"/>
    <n v="6"/>
    <n v="5.4"/>
    <n v="3.6"/>
    <n v="3"/>
    <n v="2.4"/>
    <n v="2.1"/>
    <n v="2.2999999999999998"/>
    <n v="3"/>
    <n v="3.7"/>
    <n v="4"/>
    <n v="4.2"/>
    <n v="4.8"/>
    <n v="7.1"/>
    <n v="7.4"/>
    <n v="7.4"/>
    <n v="6.5"/>
    <n v="5.4"/>
    <n v="4.2"/>
    <n v="3.4"/>
    <n v="2.6"/>
  </r>
  <r>
    <x v="3"/>
    <x v="6"/>
    <n v="3.125"/>
    <x v="1"/>
    <n v="1.9"/>
    <n v="1.2"/>
    <n v="0.8"/>
    <n v="0.2"/>
    <n v="-0.2"/>
    <n v="-0.1"/>
    <n v="-0.5"/>
    <n v="-1"/>
    <n v="-0.6"/>
    <n v="0.3"/>
    <n v="2.2999999999999998"/>
    <n v="4.3"/>
    <n v="5.7"/>
    <n v="6.8"/>
    <n v="7.2"/>
    <n v="8"/>
    <n v="4.3"/>
    <n v="5.4"/>
    <n v="6.4"/>
    <n v="5.5"/>
    <n v="5.5"/>
    <n v="4.2"/>
    <n v="3.4"/>
    <n v="4"/>
  </r>
  <r>
    <x v="3"/>
    <x v="6"/>
    <n v="3.1374999999999993"/>
    <x v="2"/>
    <n v="3.1"/>
    <n v="2"/>
    <n v="1.6"/>
    <n v="1.6"/>
    <n v="1.4"/>
    <n v="1.2"/>
    <n v="1.1000000000000001"/>
    <n v="1.3"/>
    <n v="1.4"/>
    <n v="2"/>
    <n v="2.6"/>
    <n v="3.6"/>
    <n v="4.5"/>
    <n v="4.4000000000000004"/>
    <n v="4.9000000000000004"/>
    <n v="5"/>
    <n v="6"/>
    <n v="6.4"/>
    <n v="5.8"/>
    <n v="5.6"/>
    <n v="4.0999999999999996"/>
    <n v="3"/>
    <n v="2.1"/>
    <n v="0.6"/>
  </r>
  <r>
    <x v="3"/>
    <x v="6"/>
    <n v="2.9083333333333337"/>
    <x v="3"/>
    <n v="0.8"/>
    <n v="0"/>
    <n v="-0.7"/>
    <n v="-1.2"/>
    <n v="-2.5"/>
    <n v="-2.2999999999999998"/>
    <n v="-2.7"/>
    <n v="-1.2"/>
    <n v="-0.4"/>
    <n v="0.9"/>
    <n v="2.2000000000000002"/>
    <n v="3.6"/>
    <n v="4.8"/>
    <n v="5.6"/>
    <n v="6.8"/>
    <n v="7.5"/>
    <n v="7.8"/>
    <n v="8.6999999999999993"/>
    <n v="8.6"/>
    <n v="7.6"/>
    <n v="6.1"/>
    <n v="4.2"/>
    <n v="2.9"/>
    <n v="2.7"/>
  </r>
  <r>
    <x v="3"/>
    <x v="6"/>
    <n v="3.2125000000000004"/>
    <x v="4"/>
    <n v="2"/>
    <n v="1.7"/>
    <n v="3"/>
    <n v="3.6"/>
    <n v="3.9"/>
    <n v="4.2"/>
    <n v="3.9"/>
    <n v="3.7"/>
    <n v="4"/>
    <n v="4"/>
    <n v="4"/>
    <n v="4.5999999999999996"/>
    <n v="5"/>
    <n v="5.2"/>
    <n v="5.5"/>
    <n v="5.6"/>
    <n v="5"/>
    <n v="5.2"/>
    <n v="2"/>
    <n v="-0.1"/>
    <n v="-0.2"/>
    <n v="0.2"/>
    <n v="0.5"/>
    <n v="0.6"/>
  </r>
  <r>
    <x v="3"/>
    <x v="6"/>
    <n v="2.0333333333333337"/>
    <x v="5"/>
    <n v="0.5"/>
    <n v="-0.5"/>
    <n v="-1"/>
    <n v="-1"/>
    <n v="-1.4"/>
    <n v="-1.6"/>
    <n v="-1"/>
    <n v="-1.3"/>
    <n v="-0.9"/>
    <n v="-0.2"/>
    <n v="0.5"/>
    <n v="2.2999999999999998"/>
    <n v="3.5"/>
    <n v="5.7"/>
    <n v="5.7"/>
    <n v="7.8"/>
    <n v="6.9"/>
    <n v="7.2"/>
    <n v="6.8"/>
    <n v="5.9"/>
    <n v="4.5"/>
    <n v="2.2000000000000002"/>
    <n v="-0.5"/>
    <n v="-1.3"/>
  </r>
  <r>
    <x v="3"/>
    <x v="6"/>
    <n v="2.0208333333333335"/>
    <x v="6"/>
    <n v="-0.7"/>
    <n v="-0.3"/>
    <n v="-0.4"/>
    <n v="-0.7"/>
    <n v="-1.1000000000000001"/>
    <n v="-1"/>
    <n v="-1.2"/>
    <n v="-1.5"/>
    <n v="-0.4"/>
    <n v="1.1000000000000001"/>
    <n v="2"/>
    <n v="4.5"/>
    <n v="5"/>
    <n v="3.7"/>
    <n v="3.9"/>
    <n v="5.6"/>
    <n v="6.9"/>
    <n v="5"/>
    <n v="5.7"/>
    <n v="5.0999999999999996"/>
    <n v="2.2000000000000002"/>
    <n v="1.9"/>
    <n v="1.8"/>
    <n v="1.4"/>
  </r>
  <r>
    <x v="3"/>
    <x v="7"/>
    <n v="4.4625000000000004"/>
    <x v="0"/>
    <n v="7.7"/>
    <n v="7"/>
    <n v="6.7"/>
    <n v="6"/>
    <n v="3.6"/>
    <n v="2.8"/>
    <n v="2.1"/>
    <n v="1.4"/>
    <n v="1.1000000000000001"/>
    <n v="0.9"/>
    <n v="2"/>
    <n v="3"/>
    <n v="3.8"/>
    <n v="4.2"/>
    <n v="4.5999999999999996"/>
    <n v="7"/>
    <n v="6.8"/>
    <n v="7.9"/>
    <n v="7.3"/>
    <n v="6.7"/>
    <n v="4.9000000000000004"/>
    <n v="3.5"/>
    <n v="3.5"/>
    <n v="2.6"/>
  </r>
  <r>
    <x v="3"/>
    <x v="7"/>
    <n v="3.1374999999999997"/>
    <x v="1"/>
    <n v="1.6"/>
    <n v="1"/>
    <n v="0.3"/>
    <n v="-0.4"/>
    <n v="-0.6"/>
    <n v="-0.5"/>
    <n v="-0.7"/>
    <n v="-0.9"/>
    <n v="-0.2"/>
    <n v="0.8"/>
    <n v="3.3"/>
    <n v="4.2"/>
    <n v="5.3"/>
    <n v="6.6"/>
    <n v="8"/>
    <n v="5.0999999999999996"/>
    <n v="6.4"/>
    <n v="8"/>
    <n v="7.4"/>
    <n v="6.1"/>
    <n v="4.5999999999999996"/>
    <n v="3.8"/>
    <n v="3.4"/>
    <n v="2.7"/>
  </r>
  <r>
    <x v="3"/>
    <x v="7"/>
    <n v="2.9583333333333335"/>
    <x v="2"/>
    <n v="2.1"/>
    <n v="1"/>
    <n v="0.7"/>
    <n v="0.8"/>
    <n v="0.8"/>
    <n v="0.7"/>
    <n v="1"/>
    <n v="1.1000000000000001"/>
    <n v="0.9"/>
    <n v="2.2000000000000002"/>
    <n v="3.1"/>
    <n v="3.6"/>
    <n v="3.4"/>
    <n v="4.4000000000000004"/>
    <n v="4.5"/>
    <n v="5.8"/>
    <n v="6.3"/>
    <n v="6.3"/>
    <n v="6.3"/>
    <n v="6"/>
    <n v="4.2"/>
    <n v="2.9"/>
    <n v="1.4"/>
    <n v="1.5"/>
  </r>
  <r>
    <x v="3"/>
    <x v="7"/>
    <n v="3.6458333333333335"/>
    <x v="3"/>
    <n v="0.3"/>
    <n v="-0.3"/>
    <n v="-0.6"/>
    <n v="-1.5"/>
    <n v="-2.1"/>
    <n v="-2.2999999999999998"/>
    <n v="-1.6"/>
    <n v="-1"/>
    <n v="0.4"/>
    <n v="2"/>
    <n v="2.9"/>
    <n v="4.5"/>
    <n v="5.9"/>
    <n v="7"/>
    <n v="7.9"/>
    <n v="9.1999999999999993"/>
    <n v="10.199999999999999"/>
    <n v="10"/>
    <n v="9.4"/>
    <n v="8.1999999999999993"/>
    <n v="6.5"/>
    <n v="4.9000000000000004"/>
    <n v="4.0999999999999996"/>
    <n v="3.5"/>
  </r>
  <r>
    <x v="3"/>
    <x v="7"/>
    <n v="3.7208333333333328"/>
    <x v="4"/>
    <n v="3.4"/>
    <n v="3.4"/>
    <n v="4.7"/>
    <n v="5"/>
    <n v="5.3"/>
    <n v="5"/>
    <n v="5.0999999999999996"/>
    <n v="5.0999999999999996"/>
    <n v="5.4"/>
    <n v="4.9000000000000004"/>
    <n v="5"/>
    <n v="4.9000000000000004"/>
    <n v="5.3"/>
    <n v="5.3"/>
    <n v="5.6"/>
    <n v="4.9000000000000004"/>
    <n v="4.5999999999999996"/>
    <n v="4.5999999999999996"/>
    <n v="0.3"/>
    <n v="0.3"/>
    <n v="0.3"/>
    <n v="0.2"/>
    <n v="0.3"/>
    <n v="0.4"/>
  </r>
  <r>
    <x v="3"/>
    <x v="7"/>
    <n v="2.1791666666666667"/>
    <x v="5"/>
    <n v="0"/>
    <n v="-1.1000000000000001"/>
    <n v="-1.6"/>
    <n v="-2"/>
    <n v="-2.1"/>
    <n v="-1.6"/>
    <n v="-1.9"/>
    <n v="-1.9"/>
    <n v="-1"/>
    <n v="-0.2"/>
    <n v="0.3"/>
    <n v="2.2999999999999998"/>
    <n v="4.0999999999999996"/>
    <n v="4.7"/>
    <n v="7.1"/>
    <n v="7.4"/>
    <n v="7.6"/>
    <n v="7.7"/>
    <n v="7.4"/>
    <n v="6"/>
    <n v="4.7"/>
    <n v="3.2"/>
    <n v="1.9"/>
    <n v="1.3"/>
  </r>
  <r>
    <x v="3"/>
    <x v="7"/>
    <n v="3.0958333333333332"/>
    <x v="6"/>
    <n v="0.5"/>
    <n v="0.5"/>
    <n v="0.3"/>
    <n v="0.1"/>
    <n v="0.2"/>
    <n v="-0.2"/>
    <n v="-0.6"/>
    <n v="-1.3"/>
    <n v="-0.4"/>
    <n v="0.9"/>
    <n v="2.8"/>
    <n v="3.8"/>
    <n v="4.2"/>
    <n v="6.4"/>
    <n v="8.1"/>
    <n v="7.3"/>
    <n v="7.8"/>
    <n v="7.4"/>
    <n v="7.9"/>
    <n v="7"/>
    <n v="4.7"/>
    <n v="3.8"/>
    <n v="1.7"/>
    <n v="1.4"/>
  </r>
  <r>
    <x v="6"/>
    <x v="8"/>
    <n v="3.4583333333333326"/>
    <x v="0"/>
    <n v="3.4"/>
    <n v="3.4"/>
    <n v="2.7"/>
    <n v="2.1"/>
    <n v="1.9"/>
    <n v="1.6"/>
    <n v="1.3"/>
    <n v="1.2"/>
    <n v="1.6"/>
    <n v="2.2000000000000002"/>
    <n v="2.9"/>
    <n v="4.0999999999999996"/>
    <n v="5.4"/>
    <n v="6.8"/>
    <n v="7.3"/>
    <n v="7.6"/>
    <n v="6.9"/>
    <n v="5.5"/>
    <n v="5"/>
    <n v="3.7"/>
    <n v="2.2999999999999998"/>
    <n v="2"/>
    <n v="1.5"/>
    <n v="0.6"/>
  </r>
  <r>
    <x v="6"/>
    <x v="8"/>
    <n v="3.3458333333333337"/>
    <x v="1"/>
    <n v="0.8"/>
    <n v="1.3"/>
    <n v="1.3"/>
    <n v="0.7"/>
    <n v="0.9"/>
    <n v="2.2999999999999998"/>
    <n v="2.6"/>
    <n v="2.1"/>
    <n v="2.1"/>
    <n v="3.4"/>
    <n v="4.5999999999999996"/>
    <n v="6"/>
    <n v="5.8"/>
    <n v="6.3"/>
    <n v="6.9"/>
    <n v="6.2"/>
    <n v="5.7"/>
    <n v="4.8"/>
    <n v="4.2"/>
    <n v="3.4"/>
    <n v="2.8"/>
    <n v="1.9"/>
    <n v="1.8"/>
    <n v="2.4"/>
  </r>
  <r>
    <x v="6"/>
    <x v="8"/>
    <n v="3.0791666666666662"/>
    <x v="2"/>
    <n v="2.4"/>
    <n v="1.8"/>
    <n v="1.5"/>
    <n v="1.4"/>
    <n v="0.7"/>
    <n v="0.6"/>
    <n v="1.5"/>
    <n v="1.8"/>
    <n v="2.2999999999999998"/>
    <n v="2.6"/>
    <n v="3.1"/>
    <n v="3.8"/>
    <n v="5.9"/>
    <n v="6.1"/>
    <n v="6.6"/>
    <n v="6.4"/>
    <n v="6.4"/>
    <n v="5.5"/>
    <n v="4.9000000000000004"/>
    <n v="3.6"/>
    <n v="2.1"/>
    <n v="1.6"/>
    <n v="1"/>
    <n v="0.3"/>
  </r>
  <r>
    <x v="6"/>
    <x v="8"/>
    <n v="5.0624999999999991"/>
    <x v="3"/>
    <n v="1"/>
    <n v="1.2"/>
    <n v="2.2000000000000002"/>
    <n v="2.8"/>
    <n v="2.8"/>
    <n v="3"/>
    <n v="3.3"/>
    <n v="3.5"/>
    <n v="3.7"/>
    <n v="4.2"/>
    <n v="4.7"/>
    <n v="5.4"/>
    <n v="7.2"/>
    <n v="7.8"/>
    <n v="8.4"/>
    <n v="8.8000000000000007"/>
    <n v="9.8000000000000007"/>
    <n v="8.6"/>
    <n v="7.8"/>
    <n v="6.7"/>
    <n v="5.5"/>
    <n v="4.8"/>
    <n v="4.0999999999999996"/>
    <n v="4.2"/>
  </r>
  <r>
    <x v="6"/>
    <x v="8"/>
    <n v="3.0374999999999992"/>
    <x v="4"/>
    <n v="4.7"/>
    <n v="4.9000000000000004"/>
    <n v="5.0999999999999996"/>
    <n v="5.4"/>
    <n v="5.4"/>
    <n v="5.3"/>
    <n v="5.2"/>
    <n v="4.9000000000000004"/>
    <n v="4.5"/>
    <n v="4.4000000000000004"/>
    <n v="4.4000000000000004"/>
    <n v="4.3"/>
    <n v="4.2"/>
    <n v="0.7"/>
    <n v="0.7"/>
    <n v="1.5"/>
    <n v="1.8"/>
    <n v="1.6"/>
    <n v="2.2999999999999998"/>
    <n v="2.2000000000000002"/>
    <n v="0.8"/>
    <n v="0.2"/>
    <n v="-0.7"/>
    <n v="-0.9"/>
  </r>
  <r>
    <x v="6"/>
    <x v="8"/>
    <n v="2.3583333333333329"/>
    <x v="5"/>
    <n v="-0.8"/>
    <n v="-1.2"/>
    <n v="-1.7"/>
    <n v="-1.9"/>
    <n v="-1.6"/>
    <n v="-0.9"/>
    <n v="-0.7"/>
    <n v="-1"/>
    <n v="0"/>
    <n v="1.7"/>
    <n v="3.5"/>
    <n v="3.9"/>
    <n v="4.2"/>
    <n v="5.8"/>
    <n v="6.7"/>
    <n v="7.3"/>
    <n v="6.6"/>
    <n v="6.8"/>
    <n v="5.3"/>
    <n v="4.9000000000000004"/>
    <n v="3.6"/>
    <n v="2.5"/>
    <n v="2.2000000000000002"/>
    <n v="1.4"/>
  </r>
  <r>
    <x v="6"/>
    <x v="8"/>
    <n v="3.3333333333333335"/>
    <x v="6"/>
    <n v="1.1000000000000001"/>
    <n v="0.8"/>
    <n v="1"/>
    <n v="1.1000000000000001"/>
    <n v="1"/>
    <n v="0.8"/>
    <n v="0.7"/>
    <n v="0.7"/>
    <n v="1.5"/>
    <n v="3.3"/>
    <n v="4"/>
    <n v="6.1"/>
    <n v="7.2"/>
    <n v="6.8"/>
    <n v="8"/>
    <n v="8.6999999999999993"/>
    <n v="7.5"/>
    <n v="4.7"/>
    <n v="4.3"/>
    <n v="3"/>
    <n v="3"/>
    <n v="1.8"/>
    <n v="1.5"/>
    <n v="1.4"/>
  </r>
  <r>
    <x v="7"/>
    <x v="9"/>
    <n v="4.2875000000000005"/>
    <x v="0"/>
    <n v="6.5"/>
    <n v="6.4"/>
    <n v="5.5"/>
    <n v="5.0999999999999996"/>
    <n v="4.5999999999999996"/>
    <n v="3.9"/>
    <n v="1.9"/>
    <n v="1"/>
    <n v="0.4"/>
    <n v="0.9"/>
    <n v="1.4"/>
    <n v="2.2000000000000002"/>
    <n v="3"/>
    <n v="4.5"/>
    <n v="7.1"/>
    <n v="8"/>
    <n v="8.6"/>
    <n v="8"/>
    <n v="7.7"/>
    <n v="6.8"/>
    <n v="4.5"/>
    <n v="3"/>
    <n v="1.7"/>
    <n v="0.2"/>
  </r>
  <r>
    <x v="7"/>
    <x v="9"/>
    <n v="3.3541666666666674"/>
    <x v="1"/>
    <n v="-1"/>
    <n v="-0.8"/>
    <n v="-0.8"/>
    <n v="-1.6"/>
    <n v="-1.5"/>
    <n v="-0.2"/>
    <n v="1.5"/>
    <n v="2.1"/>
    <n v="1.9"/>
    <n v="3"/>
    <n v="3.8"/>
    <n v="4.7"/>
    <n v="6.1"/>
    <n v="7.4"/>
    <n v="7.6"/>
    <n v="8.5"/>
    <n v="8.1999999999999993"/>
    <n v="8"/>
    <n v="6.7"/>
    <n v="6.3"/>
    <n v="4.3"/>
    <n v="3.4"/>
    <n v="2"/>
    <n v="0.9"/>
  </r>
  <r>
    <x v="7"/>
    <x v="9"/>
    <n v="3.1500000000000004"/>
    <x v="2"/>
    <n v="0.4"/>
    <n v="-0.6"/>
    <n v="-0.1"/>
    <n v="0.4"/>
    <n v="1.1000000000000001"/>
    <n v="1.6"/>
    <n v="2.1"/>
    <n v="2.6"/>
    <n v="2.8"/>
    <n v="2.6"/>
    <n v="3.5"/>
    <n v="4.2"/>
    <n v="4.8"/>
    <n v="5.4"/>
    <n v="6.6"/>
    <n v="7.8"/>
    <n v="7.4"/>
    <n v="6.7"/>
    <n v="7.2"/>
    <n v="5.2"/>
    <n v="2.9"/>
    <n v="1.7"/>
    <n v="0.5"/>
    <n v="-1.2"/>
  </r>
  <r>
    <x v="7"/>
    <x v="9"/>
    <n v="4.5291666666666668"/>
    <x v="3"/>
    <n v="-0.9"/>
    <n v="-1.4"/>
    <n v="-1.4"/>
    <n v="1.7"/>
    <n v="2"/>
    <n v="2"/>
    <n v="2.6"/>
    <n v="3"/>
    <n v="3.1"/>
    <n v="3.6"/>
    <n v="4.7"/>
    <n v="6.7"/>
    <n v="8"/>
    <n v="8.6999999999999993"/>
    <n v="9.3000000000000007"/>
    <n v="9.3000000000000007"/>
    <n v="8.6999999999999993"/>
    <n v="7.9"/>
    <n v="7.4"/>
    <n v="6.2"/>
    <n v="5"/>
    <n v="4.0999999999999996"/>
    <n v="4.0999999999999996"/>
    <n v="4.3"/>
  </r>
  <r>
    <x v="7"/>
    <x v="9"/>
    <n v="3"/>
    <x v="4"/>
    <n v="4.0999999999999996"/>
    <n v="4.7"/>
    <n v="5"/>
    <n v="4.5"/>
    <n v="4.7"/>
    <n v="4.9000000000000004"/>
    <n v="5"/>
    <n v="5.2"/>
    <n v="5.0999999999999996"/>
    <n v="4.5"/>
    <n v="4.4000000000000004"/>
    <n v="4.0999999999999996"/>
    <n v="3.9"/>
    <n v="3.5"/>
    <n v="0.8"/>
    <n v="0.8"/>
    <n v="0.8"/>
    <n v="1"/>
    <n v="1.8"/>
    <n v="1.9"/>
    <n v="1.2"/>
    <n v="0.8"/>
    <n v="0.3"/>
    <n v="-1"/>
  </r>
  <r>
    <x v="7"/>
    <x v="9"/>
    <n v="2.3874999999999997"/>
    <x v="5"/>
    <n v="-0.4"/>
    <n v="-0.8"/>
    <n v="-1.2"/>
    <n v="-1.4"/>
    <n v="-1.5"/>
    <n v="-2"/>
    <n v="-1.4"/>
    <n v="-0.1"/>
    <n v="0.4"/>
    <n v="1.4"/>
    <n v="3"/>
    <n v="4.5"/>
    <n v="5.6"/>
    <n v="6.2"/>
    <n v="6.8"/>
    <n v="6.7"/>
    <n v="6"/>
    <n v="6.2"/>
    <n v="5.5"/>
    <n v="4.3"/>
    <n v="3.5"/>
    <n v="2.5"/>
    <n v="1.8"/>
    <n v="1.7"/>
  </r>
  <r>
    <x v="7"/>
    <x v="9"/>
    <n v="3.1458333333333339"/>
    <x v="6"/>
    <n v="1.5"/>
    <n v="1.4"/>
    <n v="1.4"/>
    <n v="1.5"/>
    <n v="1.7"/>
    <n v="1.7"/>
    <n v="1.3"/>
    <n v="0.4"/>
    <n v="0.5"/>
    <n v="3.7"/>
    <n v="5"/>
    <n v="5.2"/>
    <n v="6.4"/>
    <n v="6.9"/>
    <n v="6.3"/>
    <n v="6.5"/>
    <n v="7.4"/>
    <n v="5.9"/>
    <n v="1.8"/>
    <n v="1.7"/>
    <n v="1.7"/>
    <n v="1.8"/>
    <n v="1.9"/>
    <n v="1.9"/>
  </r>
  <r>
    <x v="6"/>
    <x v="9"/>
    <n v="4.2875000000000005"/>
    <x v="0"/>
    <n v="6.5"/>
    <n v="6.4"/>
    <n v="5.5"/>
    <n v="5.0999999999999996"/>
    <n v="4.5999999999999996"/>
    <n v="3.9"/>
    <n v="1.9"/>
    <n v="1"/>
    <n v="0.4"/>
    <n v="0.9"/>
    <n v="1.4"/>
    <n v="2.2000000000000002"/>
    <n v="3"/>
    <n v="4.5"/>
    <n v="7.1"/>
    <n v="8"/>
    <n v="8.6"/>
    <n v="8"/>
    <n v="7.7"/>
    <n v="6.8"/>
    <n v="4.5"/>
    <n v="3"/>
    <n v="1.7"/>
    <n v="0.2"/>
  </r>
  <r>
    <x v="6"/>
    <x v="9"/>
    <n v="3.3541666666666674"/>
    <x v="1"/>
    <n v="-1"/>
    <n v="-0.8"/>
    <n v="-0.8"/>
    <n v="-1.6"/>
    <n v="-1.5"/>
    <n v="-0.2"/>
    <n v="1.5"/>
    <n v="2.1"/>
    <n v="1.9"/>
    <n v="3"/>
    <n v="3.8"/>
    <n v="4.7"/>
    <n v="6.1"/>
    <n v="7.4"/>
    <n v="7.6"/>
    <n v="8.5"/>
    <n v="8.1999999999999993"/>
    <n v="8"/>
    <n v="6.7"/>
    <n v="6.3"/>
    <n v="4.3"/>
    <n v="3.4"/>
    <n v="2"/>
    <n v="0.9"/>
  </r>
  <r>
    <x v="6"/>
    <x v="9"/>
    <n v="3.1500000000000004"/>
    <x v="2"/>
    <n v="0.4"/>
    <n v="-0.6"/>
    <n v="-0.1"/>
    <n v="0.4"/>
    <n v="1.1000000000000001"/>
    <n v="1.6"/>
    <n v="2.1"/>
    <n v="2.6"/>
    <n v="2.8"/>
    <n v="2.6"/>
    <n v="3.5"/>
    <n v="4.2"/>
    <n v="4.8"/>
    <n v="5.4"/>
    <n v="6.6"/>
    <n v="7.8"/>
    <n v="7.4"/>
    <n v="6.7"/>
    <n v="7.2"/>
    <n v="5.2"/>
    <n v="2.9"/>
    <n v="1.7"/>
    <n v="0.5"/>
    <n v="-1.2"/>
  </r>
  <r>
    <x v="6"/>
    <x v="9"/>
    <n v="4.5291666666666668"/>
    <x v="3"/>
    <n v="-0.9"/>
    <n v="-1.4"/>
    <n v="-1.4"/>
    <n v="1.7"/>
    <n v="2"/>
    <n v="2"/>
    <n v="2.6"/>
    <n v="3"/>
    <n v="3.1"/>
    <n v="3.6"/>
    <n v="4.7"/>
    <n v="6.7"/>
    <n v="8"/>
    <n v="8.6999999999999993"/>
    <n v="9.3000000000000007"/>
    <n v="9.3000000000000007"/>
    <n v="8.6999999999999993"/>
    <n v="7.9"/>
    <n v="7.4"/>
    <n v="6.2"/>
    <n v="5"/>
    <n v="4.0999999999999996"/>
    <n v="4.0999999999999996"/>
    <n v="4.3"/>
  </r>
  <r>
    <x v="6"/>
    <x v="9"/>
    <n v="3"/>
    <x v="4"/>
    <n v="4.0999999999999996"/>
    <n v="4.7"/>
    <n v="5"/>
    <n v="4.5"/>
    <n v="4.7"/>
    <n v="4.9000000000000004"/>
    <n v="5"/>
    <n v="5.2"/>
    <n v="5.0999999999999996"/>
    <n v="4.5"/>
    <n v="4.4000000000000004"/>
    <n v="4.0999999999999996"/>
    <n v="3.9"/>
    <n v="3.5"/>
    <n v="0.8"/>
    <n v="0.8"/>
    <n v="0.8"/>
    <n v="1"/>
    <n v="1.8"/>
    <n v="1.9"/>
    <n v="1.2"/>
    <n v="0.8"/>
    <n v="0.3"/>
    <n v="-1"/>
  </r>
  <r>
    <x v="6"/>
    <x v="9"/>
    <n v="2.3874999999999997"/>
    <x v="5"/>
    <n v="-0.4"/>
    <n v="-0.8"/>
    <n v="-1.2"/>
    <n v="-1.4"/>
    <n v="-1.5"/>
    <n v="-2"/>
    <n v="-1.4"/>
    <n v="-0.1"/>
    <n v="0.4"/>
    <n v="1.4"/>
    <n v="3"/>
    <n v="4.5"/>
    <n v="5.6"/>
    <n v="6.2"/>
    <n v="6.8"/>
    <n v="6.7"/>
    <n v="6"/>
    <n v="6.2"/>
    <n v="5.5"/>
    <n v="4.3"/>
    <n v="3.5"/>
    <n v="2.5"/>
    <n v="1.8"/>
    <n v="1.7"/>
  </r>
  <r>
    <x v="6"/>
    <x v="9"/>
    <n v="3.1458333333333339"/>
    <x v="6"/>
    <n v="1.5"/>
    <n v="1.4"/>
    <n v="1.4"/>
    <n v="1.5"/>
    <n v="1.7"/>
    <n v="1.7"/>
    <n v="1.3"/>
    <n v="0.4"/>
    <n v="0.5"/>
    <n v="3.7"/>
    <n v="5"/>
    <n v="5.2"/>
    <n v="6.4"/>
    <n v="6.9"/>
    <n v="6.3"/>
    <n v="6.5"/>
    <n v="7.4"/>
    <n v="5.9"/>
    <n v="1.8"/>
    <n v="1.7"/>
    <n v="1.7"/>
    <n v="1.8"/>
    <n v="1.9"/>
    <n v="1.9"/>
  </r>
  <r>
    <x v="2"/>
    <x v="10"/>
    <n v="5.0124999999999993"/>
    <x v="0"/>
    <n v="8.1999999999999993"/>
    <n v="7.5"/>
    <n v="7.2"/>
    <n v="6.7"/>
    <n v="5.7"/>
    <n v="4.9000000000000004"/>
    <n v="3.1"/>
    <n v="2.2999999999999998"/>
    <n v="2.1"/>
    <n v="2.2000000000000002"/>
    <n v="3.1"/>
    <n v="3.8"/>
    <n v="4.0999999999999996"/>
    <n v="4.2"/>
    <n v="4.5999999999999996"/>
    <n v="5.3"/>
    <n v="9.1999999999999993"/>
    <n v="9.8000000000000007"/>
    <n v="8.1999999999999993"/>
    <n v="7.3"/>
    <n v="4.5"/>
    <n v="2.9"/>
    <n v="2.1"/>
    <n v="1.3"/>
  </r>
  <r>
    <x v="2"/>
    <x v="10"/>
    <n v="2.8416666666666668"/>
    <x v="1"/>
    <n v="0.3"/>
    <n v="0"/>
    <n v="-0.9"/>
    <n v="-1.3"/>
    <n v="-1.1000000000000001"/>
    <n v="-0.8"/>
    <n v="-1.4"/>
    <n v="-2.2999999999999998"/>
    <n v="-0.9"/>
    <n v="0.6"/>
    <n v="2"/>
    <n v="3.7"/>
    <n v="5.5"/>
    <n v="5.8"/>
    <n v="6.6"/>
    <n v="8.6999999999999993"/>
    <n v="8.3000000000000007"/>
    <n v="8.6"/>
    <n v="8.5"/>
    <n v="6.4"/>
    <n v="4.4000000000000004"/>
    <n v="2.6"/>
    <n v="2.5"/>
    <n v="2.4"/>
  </r>
  <r>
    <x v="2"/>
    <x v="10"/>
    <n v="3.3708333333333331"/>
    <x v="2"/>
    <n v="1.5"/>
    <n v="0.4"/>
    <n v="1"/>
    <n v="1.2"/>
    <n v="1.1000000000000001"/>
    <n v="1.2"/>
    <n v="1.1000000000000001"/>
    <n v="1.1000000000000001"/>
    <n v="1.5"/>
    <n v="2"/>
    <n v="4.0999999999999996"/>
    <n v="4.8"/>
    <n v="6.2"/>
    <n v="6.7"/>
    <n v="6.4"/>
    <n v="5.9"/>
    <n v="6.5"/>
    <n v="5.5"/>
    <n v="7.2"/>
    <n v="6.2"/>
    <n v="3.9"/>
    <n v="3.3"/>
    <n v="1.5"/>
    <n v="0.6"/>
  </r>
  <r>
    <x v="2"/>
    <x v="10"/>
    <n v="2.6833333333333331"/>
    <x v="3"/>
    <n v="0.3"/>
    <n v="-0.2"/>
    <n v="-1"/>
    <n v="-1.5"/>
    <n v="-2.6"/>
    <n v="-3.1"/>
    <n v="-4"/>
    <n v="-2.9"/>
    <n v="-1.3"/>
    <n v="-0.3"/>
    <n v="1.2"/>
    <n v="2.7"/>
    <n v="4.7"/>
    <n v="5.8"/>
    <n v="6.6"/>
    <n v="7.4"/>
    <n v="7.9"/>
    <n v="7.5"/>
    <n v="9.4"/>
    <n v="8.3000000000000007"/>
    <n v="6.5"/>
    <n v="5.2"/>
    <n v="4.2"/>
    <n v="3.6"/>
  </r>
  <r>
    <x v="2"/>
    <x v="10"/>
    <n v="3.0541666666666667"/>
    <x v="4"/>
    <n v="3.4"/>
    <n v="2.9"/>
    <n v="3"/>
    <n v="2.9"/>
    <n v="3.1"/>
    <n v="3.1"/>
    <n v="3.1"/>
    <n v="2.9"/>
    <n v="3.2"/>
    <n v="3.6"/>
    <n v="3.8"/>
    <n v="4.3"/>
    <n v="4.5999999999999996"/>
    <n v="4.7"/>
    <n v="5.4"/>
    <n v="5.8"/>
    <n v="4.9000000000000004"/>
    <n v="4.5"/>
    <n v="4.8"/>
    <n v="0.5"/>
    <n v="-0.2"/>
    <n v="-0.3"/>
    <n v="-0.4"/>
    <n v="-0.3"/>
  </r>
  <r>
    <x v="2"/>
    <x v="10"/>
    <n v="1.9541666666666664"/>
    <x v="5"/>
    <n v="-0.3"/>
    <n v="-0.3"/>
    <n v="-0.3"/>
    <n v="-1.1000000000000001"/>
    <n v="-1.7"/>
    <n v="-1.9"/>
    <n v="-1.5"/>
    <n v="-1.3"/>
    <n v="-0.8"/>
    <n v="0"/>
    <n v="0.8"/>
    <n v="0.4"/>
    <n v="2.2999999999999998"/>
    <n v="4.4000000000000004"/>
    <n v="5.4"/>
    <n v="5.9"/>
    <n v="7.6"/>
    <n v="7.8"/>
    <n v="6.7"/>
    <n v="7"/>
    <n v="4.3"/>
    <n v="1.8"/>
    <n v="1.3"/>
    <n v="0.4"/>
  </r>
  <r>
    <x v="2"/>
    <x v="10"/>
    <n v="2.7541666666666664"/>
    <x v="6"/>
    <n v="0.2"/>
    <n v="-0.5"/>
    <n v="-0.9"/>
    <n v="-0.6"/>
    <n v="-0.6"/>
    <n v="-1.5"/>
    <n v="-2"/>
    <n v="-1.6"/>
    <n v="1"/>
    <n v="2.7"/>
    <n v="3.4"/>
    <n v="4.4000000000000004"/>
    <n v="6"/>
    <n v="5"/>
    <n v="6.5"/>
    <n v="5.8"/>
    <n v="6.5"/>
    <n v="8"/>
    <n v="6.6"/>
    <n v="6.8"/>
    <n v="4.5999999999999996"/>
    <n v="3.7"/>
    <n v="1.8"/>
    <n v="0.8"/>
  </r>
  <r>
    <x v="7"/>
    <x v="11"/>
    <n v="3.4708333333333337"/>
    <x v="0"/>
    <n v="2.9"/>
    <n v="3"/>
    <n v="3.4"/>
    <n v="3.4"/>
    <n v="3.7"/>
    <n v="3.6"/>
    <n v="3.8"/>
    <n v="3.9"/>
    <n v="3.2"/>
    <n v="1.6"/>
    <n v="1"/>
    <n v="2"/>
    <n v="3.2"/>
    <n v="4.0999999999999996"/>
    <n v="5"/>
    <n v="5.2"/>
    <n v="5.2"/>
    <n v="5.3"/>
    <n v="4.4000000000000004"/>
    <n v="4.2"/>
    <n v="3.4"/>
    <n v="3"/>
    <n v="2.7"/>
    <n v="2.1"/>
  </r>
  <r>
    <x v="7"/>
    <x v="11"/>
    <n v="3.4541666666666671"/>
    <x v="1"/>
    <n v="1.7"/>
    <n v="2.4"/>
    <n v="1.9"/>
    <n v="-0.8"/>
    <n v="1.1000000000000001"/>
    <n v="1.6"/>
    <n v="3.3"/>
    <n v="3.5"/>
    <n v="3.5"/>
    <n v="3.8"/>
    <n v="4.2"/>
    <n v="4.4000000000000004"/>
    <n v="5.2"/>
    <n v="4.9000000000000004"/>
    <n v="5"/>
    <n v="5.4"/>
    <n v="5.2"/>
    <n v="4.7"/>
    <n v="4.4000000000000004"/>
    <n v="4.3"/>
    <n v="3.8"/>
    <n v="3.4"/>
    <n v="3.1"/>
    <n v="2.9"/>
  </r>
  <r>
    <x v="7"/>
    <x v="11"/>
    <n v="3.8124999999999996"/>
    <x v="2"/>
    <n v="2.6"/>
    <n v="3"/>
    <n v="3.3"/>
    <n v="3.4"/>
    <n v="3.4"/>
    <n v="3.4"/>
    <n v="3.5"/>
    <n v="3.6"/>
    <n v="3.8"/>
    <n v="3.8"/>
    <n v="4.0999999999999996"/>
    <n v="4.0999999999999996"/>
    <n v="4.8"/>
    <n v="6.1"/>
    <n v="5.7"/>
    <n v="5.6"/>
    <n v="5.6"/>
    <n v="5"/>
    <n v="4.2"/>
    <n v="3.3"/>
    <n v="2.7"/>
    <n v="2.6"/>
    <n v="2.2999999999999998"/>
    <n v="1.6"/>
  </r>
  <r>
    <x v="7"/>
    <x v="11"/>
    <n v="4.0249999999999995"/>
    <x v="3"/>
    <n v="-0.9"/>
    <n v="1.7"/>
    <n v="2.4"/>
    <n v="2.8"/>
    <n v="3.1"/>
    <n v="3.2"/>
    <n v="3.4"/>
    <n v="3.4"/>
    <n v="3.6"/>
    <n v="4"/>
    <n v="4.2"/>
    <n v="5.2"/>
    <n v="5.9"/>
    <n v="5.8"/>
    <n v="6.1"/>
    <n v="5.9"/>
    <n v="5.9"/>
    <n v="5.4"/>
    <n v="5"/>
    <n v="4.3"/>
    <n v="3.9"/>
    <n v="4.0999999999999996"/>
    <n v="4.0999999999999996"/>
    <n v="4.0999999999999996"/>
  </r>
  <r>
    <x v="7"/>
    <x v="11"/>
    <n v="3.2083333333333335"/>
    <x v="4"/>
    <n v="4.3"/>
    <n v="4.3"/>
    <n v="4.0999999999999996"/>
    <n v="4.4000000000000004"/>
    <n v="4.5"/>
    <n v="4.5"/>
    <n v="4.5999999999999996"/>
    <n v="4.5"/>
    <n v="4.5999999999999996"/>
    <n v="4.3"/>
    <n v="4"/>
    <n v="3.9"/>
    <n v="3.7"/>
    <n v="2.1"/>
    <n v="0.4"/>
    <n v="1.7"/>
    <n v="1.4"/>
    <n v="2.2999999999999998"/>
    <n v="2.9"/>
    <n v="2.8"/>
    <n v="2.2000000000000002"/>
    <n v="2.6"/>
    <n v="1"/>
    <n v="1.9"/>
  </r>
  <r>
    <x v="7"/>
    <x v="11"/>
    <n v="3.3249999999999997"/>
    <x v="5"/>
    <n v="-0.8"/>
    <n v="1.7"/>
    <n v="1.7"/>
    <n v="1.6"/>
    <n v="1.9"/>
    <n v="2.2999999999999998"/>
    <n v="2.2000000000000002"/>
    <n v="2.2000000000000002"/>
    <n v="3"/>
    <n v="3.6"/>
    <n v="3.9"/>
    <n v="4.7"/>
    <n v="4.7"/>
    <n v="5.2"/>
    <n v="5.3"/>
    <n v="5.6"/>
    <n v="4.9000000000000004"/>
    <n v="4.7"/>
    <n v="4.9000000000000004"/>
    <n v="3.7"/>
    <n v="3.4"/>
    <n v="3.1"/>
    <n v="3.1"/>
    <n v="3.2"/>
  </r>
  <r>
    <x v="7"/>
    <x v="11"/>
    <n v="3.495833333333334"/>
    <x v="6"/>
    <n v="3"/>
    <n v="3"/>
    <n v="3"/>
    <n v="2.2999999999999998"/>
    <n v="3.2"/>
    <n v="3.3"/>
    <n v="3.2"/>
    <n v="3"/>
    <n v="3.3"/>
    <n v="3.8"/>
    <n v="3.4"/>
    <n v="4.5"/>
    <n v="5.5"/>
    <n v="4.5999999999999996"/>
    <n v="5.2"/>
    <n v="4.7"/>
    <n v="4.2"/>
    <n v="0.5"/>
    <n v="3"/>
    <n v="3.7"/>
    <n v="3.7"/>
    <n v="3.4"/>
    <n v="3.3"/>
    <n v="3.1"/>
  </r>
  <r>
    <x v="6"/>
    <x v="12"/>
    <n v="3.7500000000000004"/>
    <x v="0"/>
    <n v="4.2"/>
    <n v="3.4"/>
    <n v="3.1"/>
    <n v="3"/>
    <n v="1.4"/>
    <n v="1.1000000000000001"/>
    <n v="0.5"/>
    <n v="1"/>
    <n v="1.1000000000000001"/>
    <n v="1.7"/>
    <n v="2.7"/>
    <n v="3.6"/>
    <n v="4.5"/>
    <n v="6.7"/>
    <n v="6.7"/>
    <n v="7.5"/>
    <n v="7.7"/>
    <n v="7.5"/>
    <n v="7"/>
    <n v="5.2"/>
    <n v="4"/>
    <n v="3.3"/>
    <n v="2.4"/>
    <n v="0.7"/>
  </r>
  <r>
    <x v="6"/>
    <x v="12"/>
    <n v="2.9875000000000003"/>
    <x v="1"/>
    <n v="0.5"/>
    <n v="-0.1"/>
    <n v="-0.8"/>
    <n v="-0.7"/>
    <n v="-0.8"/>
    <n v="-0.9"/>
    <n v="-0.4"/>
    <n v="0.4"/>
    <n v="1"/>
    <n v="1.8"/>
    <n v="3.1"/>
    <n v="3.9"/>
    <n v="5.8"/>
    <n v="7.7"/>
    <n v="7.9"/>
    <n v="5.9"/>
    <n v="7"/>
    <n v="5.7"/>
    <n v="7.1"/>
    <n v="7"/>
    <n v="4.2"/>
    <n v="3.2"/>
    <n v="1.8"/>
    <n v="1.4"/>
  </r>
  <r>
    <x v="6"/>
    <x v="12"/>
    <n v="2.4916666666666667"/>
    <x v="2"/>
    <n v="1.2"/>
    <n v="0.9"/>
    <n v="0.8"/>
    <n v="-0.3"/>
    <n v="0.5"/>
    <n v="-0.7"/>
    <n v="-1.2"/>
    <n v="-1.3"/>
    <n v="1.2"/>
    <n v="2.2000000000000002"/>
    <n v="2.6"/>
    <n v="3.5"/>
    <n v="4.2"/>
    <n v="4.8"/>
    <n v="6.2"/>
    <n v="6.3"/>
    <n v="6.2"/>
    <n v="6.1"/>
    <n v="5.0999999999999996"/>
    <n v="4.4000000000000004"/>
    <n v="3.3"/>
    <n v="2.4"/>
    <n v="1.1000000000000001"/>
    <n v="0.3"/>
  </r>
  <r>
    <x v="6"/>
    <x v="12"/>
    <n v="4.6333333333333337"/>
    <x v="3"/>
    <n v="-0.4"/>
    <n v="-1.4"/>
    <n v="-1.7"/>
    <n v="-1"/>
    <n v="0"/>
    <n v="1"/>
    <n v="2.1"/>
    <n v="2.4"/>
    <n v="2.9"/>
    <n v="3.5"/>
    <n v="4.3"/>
    <n v="5.2"/>
    <n v="6.5"/>
    <n v="9.8000000000000007"/>
    <n v="9.6"/>
    <n v="10.1"/>
    <n v="10.8"/>
    <n v="10.199999999999999"/>
    <n v="9.1"/>
    <n v="7.6"/>
    <n v="6.6"/>
    <n v="5.2"/>
    <n v="4.4000000000000004"/>
    <n v="4.4000000000000004"/>
  </r>
  <r>
    <x v="6"/>
    <x v="12"/>
    <n v="3.5000000000000004"/>
    <x v="4"/>
    <n v="4.5999999999999996"/>
    <n v="4.7"/>
    <n v="5.2"/>
    <n v="5.3"/>
    <n v="5.2"/>
    <n v="5.3"/>
    <n v="5.3"/>
    <n v="5.5"/>
    <n v="5.7"/>
    <n v="5.7"/>
    <n v="5.5"/>
    <n v="5.4"/>
    <n v="5.0999999999999996"/>
    <n v="4.5"/>
    <n v="4.2"/>
    <n v="1.4"/>
    <n v="0.9"/>
    <n v="0.5"/>
    <n v="0.8"/>
    <n v="1.1000000000000001"/>
    <n v="0.8"/>
    <n v="0.7"/>
    <n v="0.4"/>
    <n v="0.2"/>
  </r>
  <r>
    <x v="6"/>
    <x v="12"/>
    <n v="2.5541666666666667"/>
    <x v="5"/>
    <n v="0"/>
    <n v="-0.8"/>
    <n v="-1"/>
    <n v="-1.5"/>
    <n v="-1.7"/>
    <n v="-2"/>
    <n v="-1.8"/>
    <n v="-1.4"/>
    <n v="-0.8"/>
    <n v="0.3"/>
    <n v="1.8"/>
    <n v="3.4"/>
    <n v="5.5"/>
    <n v="6.4"/>
    <n v="7.9"/>
    <n v="7.2"/>
    <n v="8"/>
    <n v="7.7"/>
    <n v="6.9"/>
    <n v="5.6"/>
    <n v="4.4000000000000004"/>
    <n v="3.1"/>
    <n v="2.4"/>
    <n v="1.7"/>
  </r>
  <r>
    <x v="6"/>
    <x v="12"/>
    <n v="3.3208333333333333"/>
    <x v="6"/>
    <n v="1.1000000000000001"/>
    <n v="0.9"/>
    <n v="0.3"/>
    <n v="0.5"/>
    <n v="0.1"/>
    <n v="0.1"/>
    <n v="-0.4"/>
    <n v="-0.2"/>
    <n v="0.4"/>
    <n v="1.7"/>
    <n v="3.3"/>
    <n v="5.6"/>
    <n v="6.5"/>
    <n v="6"/>
    <n v="7.6"/>
    <n v="6.8"/>
    <n v="7"/>
    <n v="7.7"/>
    <n v="7.8"/>
    <n v="6.2"/>
    <n v="4.4000000000000004"/>
    <n v="3"/>
    <n v="1.8"/>
    <n v="1.5"/>
  </r>
  <r>
    <x v="7"/>
    <x v="13"/>
    <n v="3.2458333333333322"/>
    <x v="0"/>
    <n v="4.2"/>
    <n v="3.6"/>
    <n v="3.7"/>
    <n v="3.9"/>
    <n v="4"/>
    <n v="3.5"/>
    <n v="2.8"/>
    <n v="1.9"/>
    <n v="1"/>
    <n v="1.5"/>
    <n v="2"/>
    <n v="2.7"/>
    <n v="2.9"/>
    <n v="3.9"/>
    <n v="3.9"/>
    <n v="4.8"/>
    <n v="4.9000000000000004"/>
    <n v="5"/>
    <n v="4.0999999999999996"/>
    <n v="3.8"/>
    <n v="3"/>
    <n v="2.6"/>
    <n v="2.2999999999999998"/>
    <n v="1.9"/>
  </r>
  <r>
    <x v="7"/>
    <x v="13"/>
    <n v="3.504166666666666"/>
    <x v="1"/>
    <n v="2.6"/>
    <n v="2.9"/>
    <n v="2.4"/>
    <n v="-0.3"/>
    <n v="0.9"/>
    <n v="1.8"/>
    <n v="3.1"/>
    <n v="3.1"/>
    <n v="3.2"/>
    <n v="3.9"/>
    <n v="4.3"/>
    <n v="4.8"/>
    <n v="5"/>
    <n v="5"/>
    <n v="5.5"/>
    <n v="5.2"/>
    <n v="5"/>
    <n v="5.7"/>
    <n v="5.2"/>
    <n v="4.0999999999999996"/>
    <n v="3.3"/>
    <n v="2.2999999999999998"/>
    <n v="2.2999999999999998"/>
    <n v="2.8"/>
  </r>
  <r>
    <x v="7"/>
    <x v="13"/>
    <n v="3.6999999999999993"/>
    <x v="2"/>
    <n v="3.1"/>
    <n v="3.4"/>
    <n v="3.3"/>
    <n v="3.2"/>
    <n v="3.5"/>
    <n v="3.4"/>
    <n v="3.5"/>
    <n v="3.4"/>
    <n v="3.4"/>
    <n v="3.5"/>
    <n v="3.8"/>
    <n v="4.2"/>
    <n v="4.7"/>
    <n v="4.8"/>
    <n v="4.8"/>
    <n v="5.4"/>
    <n v="5"/>
    <n v="5.0999999999999996"/>
    <n v="3.9"/>
    <n v="3.3"/>
    <n v="2.6"/>
    <n v="2.6"/>
    <n v="2.5"/>
    <n v="2.4"/>
  </r>
  <r>
    <x v="7"/>
    <x v="13"/>
    <n v="4.7833333333333332"/>
    <x v="3"/>
    <n v="2.2000000000000002"/>
    <n v="2.6"/>
    <n v="3.2"/>
    <n v="3.4"/>
    <n v="3.5"/>
    <n v="3.6"/>
    <n v="3.6"/>
    <n v="3.6"/>
    <n v="3.8"/>
    <n v="4.3"/>
    <n v="5.0999999999999996"/>
    <n v="6.7"/>
    <n v="6.3"/>
    <n v="7.8"/>
    <n v="7.4"/>
    <n v="7.6"/>
    <n v="7"/>
    <n v="6.3"/>
    <n v="5.7"/>
    <n v="4.8"/>
    <n v="4"/>
    <n v="4"/>
    <n v="4.3"/>
    <n v="4"/>
  </r>
  <r>
    <x v="7"/>
    <x v="13"/>
    <n v="3.1791666666666671"/>
    <x v="4"/>
    <n v="4.4000000000000004"/>
    <n v="4.5"/>
    <n v="4.5999999999999996"/>
    <n v="4.5999999999999996"/>
    <n v="4.7"/>
    <n v="4.7"/>
    <n v="4.8"/>
    <n v="4.8"/>
    <n v="4.5"/>
    <n v="4.0999999999999996"/>
    <n v="3.9"/>
    <n v="3.6"/>
    <n v="3.4"/>
    <n v="1"/>
    <n v="1.6"/>
    <n v="1.6"/>
    <n v="2.5"/>
    <n v="3.7"/>
    <n v="3"/>
    <n v="1.9"/>
    <n v="1.7"/>
    <n v="1.2"/>
    <n v="0.6"/>
    <n v="0.9"/>
  </r>
  <r>
    <x v="7"/>
    <x v="13"/>
    <n v="3.1166666666666671"/>
    <x v="5"/>
    <n v="0.4"/>
    <n v="0.5"/>
    <n v="0.6"/>
    <n v="1.7"/>
    <n v="1.5"/>
    <n v="0.9"/>
    <n v="0.5"/>
    <n v="2"/>
    <n v="2.2999999999999998"/>
    <n v="3.7"/>
    <n v="4.4000000000000004"/>
    <n v="4.9000000000000004"/>
    <n v="4.8"/>
    <n v="5.2"/>
    <n v="4.5999999999999996"/>
    <n v="5.2"/>
    <n v="5.3"/>
    <n v="5"/>
    <n v="4.7"/>
    <n v="3.8"/>
    <n v="3.5"/>
    <n v="2.9"/>
    <n v="3.2"/>
    <n v="3.2"/>
  </r>
  <r>
    <x v="7"/>
    <x v="13"/>
    <n v="3.4375000000000004"/>
    <x v="6"/>
    <n v="3"/>
    <n v="2.8"/>
    <n v="2.6"/>
    <n v="3"/>
    <n v="3.1"/>
    <n v="3.3"/>
    <n v="3.1"/>
    <n v="2.6"/>
    <n v="2.8"/>
    <n v="4"/>
    <n v="4.0999999999999996"/>
    <n v="5.2"/>
    <n v="5.6"/>
    <n v="4.5999999999999996"/>
    <n v="4.7"/>
    <n v="4.9000000000000004"/>
    <n v="4.5"/>
    <n v="1.8"/>
    <n v="2.2999999999999998"/>
    <n v="2.6"/>
    <n v="3.1"/>
    <n v="3"/>
    <n v="2.9"/>
    <n v="2.9"/>
  </r>
  <r>
    <x v="4"/>
    <x v="14"/>
    <n v="5.479166666666667"/>
    <x v="0"/>
    <n v="8.8000000000000007"/>
    <n v="8.6"/>
    <n v="8.6"/>
    <n v="8.6999999999999993"/>
    <n v="8.3000000000000007"/>
    <n v="7.9"/>
    <n v="7.6"/>
    <n v="7.1"/>
    <n v="7.1"/>
    <n v="7.5"/>
    <n v="7.4"/>
    <n v="6.2"/>
    <n v="5.3"/>
    <n v="4.7"/>
    <n v="4"/>
    <n v="3.7"/>
    <n v="3.7"/>
    <n v="3.4"/>
    <n v="3.1"/>
    <n v="3.2"/>
    <n v="2.8"/>
    <n v="2"/>
    <n v="1.3"/>
    <n v="0.5"/>
  </r>
  <r>
    <x v="4"/>
    <x v="14"/>
    <n v="1.7916666666666667"/>
    <x v="1"/>
    <n v="-0.1"/>
    <n v="-0.4"/>
    <n v="-0.4"/>
    <n v="-0.4"/>
    <n v="-0.7"/>
    <n v="-0.9"/>
    <n v="-1.3"/>
    <n v="-1.6"/>
    <n v="-1"/>
    <n v="-0.2"/>
    <n v="0.1"/>
    <n v="0"/>
    <n v="1.8"/>
    <n v="3.4"/>
    <n v="5.3"/>
    <n v="6.6"/>
    <n v="6.9"/>
    <n v="6.6"/>
    <n v="6"/>
    <n v="3.6"/>
    <n v="2.6"/>
    <n v="2.6"/>
    <n v="2.2000000000000002"/>
    <n v="2.2999999999999998"/>
  </r>
  <r>
    <x v="4"/>
    <x v="14"/>
    <n v="3.0041666666666664"/>
    <x v="2"/>
    <n v="1.7"/>
    <n v="1.2"/>
    <n v="1.1000000000000001"/>
    <n v="0.9"/>
    <n v="0.4"/>
    <n v="0"/>
    <n v="-0.5"/>
    <n v="-0.6"/>
    <n v="0.1"/>
    <n v="0.8"/>
    <n v="1.7"/>
    <n v="5.3"/>
    <n v="7.1"/>
    <n v="5"/>
    <n v="5.7"/>
    <n v="6.4"/>
    <n v="5.8"/>
    <n v="7.4"/>
    <n v="6.4"/>
    <n v="5.8"/>
    <n v="3.9"/>
    <n v="2.9"/>
    <n v="2.5"/>
    <n v="1.1000000000000001"/>
  </r>
  <r>
    <x v="4"/>
    <x v="14"/>
    <n v="3.0625"/>
    <x v="3"/>
    <n v="0"/>
    <n v="0.4"/>
    <n v="0.8"/>
    <n v="1"/>
    <n v="0.9"/>
    <n v="0.8"/>
    <n v="0.7"/>
    <n v="0.2"/>
    <n v="0.1"/>
    <n v="1.8"/>
    <n v="3.3"/>
    <n v="3.2"/>
    <n v="4.8"/>
    <n v="6.1"/>
    <n v="5.7"/>
    <n v="4.4000000000000004"/>
    <n v="4.7"/>
    <n v="5.2"/>
    <n v="5.4"/>
    <n v="5.3"/>
    <n v="5.0999999999999996"/>
    <n v="4.7"/>
    <n v="4.5999999999999996"/>
    <n v="4.3"/>
  </r>
  <r>
    <x v="4"/>
    <x v="14"/>
    <n v="5.7291666666666679"/>
    <x v="4"/>
    <n v="3.8"/>
    <n v="2.9"/>
    <n v="2.4"/>
    <n v="2"/>
    <n v="1.5"/>
    <n v="0.8"/>
    <n v="0.7"/>
    <n v="0.6"/>
    <n v="1.6"/>
    <n v="3.8"/>
    <n v="4.5"/>
    <n v="5.7"/>
    <n v="8.3000000000000007"/>
    <n v="9.4"/>
    <n v="10.4"/>
    <n v="10"/>
    <n v="10.5"/>
    <n v="10"/>
    <n v="9.9"/>
    <n v="9.6999999999999993"/>
    <n v="9"/>
    <n v="7.4"/>
    <n v="6.5"/>
    <n v="6.1"/>
  </r>
  <r>
    <x v="4"/>
    <x v="14"/>
    <n v="2.2083333333333335"/>
    <x v="5"/>
    <n v="6"/>
    <n v="5.9"/>
    <n v="0.1"/>
    <n v="-0.6"/>
    <n v="-0.4"/>
    <n v="-0.4"/>
    <n v="-0.4"/>
    <n v="-0.6"/>
    <n v="-0.3"/>
    <n v="0"/>
    <n v="0.5"/>
    <n v="0.8"/>
    <n v="1.5"/>
    <n v="2.9"/>
    <n v="3.5"/>
    <n v="4.0999999999999996"/>
    <n v="4.4000000000000004"/>
    <n v="4.8"/>
    <n v="5.6"/>
    <n v="5.3"/>
    <n v="3.5"/>
    <n v="2.6"/>
    <n v="2.1"/>
    <n v="2.1"/>
  </r>
  <r>
    <x v="4"/>
    <x v="14"/>
    <n v="2.020833333333333"/>
    <x v="6"/>
    <n v="0.8"/>
    <n v="0.1"/>
    <n v="0.1"/>
    <n v="-0.4"/>
    <n v="-0.8"/>
    <n v="-0.9"/>
    <n v="-0.6"/>
    <n v="-0.4"/>
    <n v="0.1"/>
    <n v="1.2"/>
    <n v="3.5"/>
    <n v="5.8"/>
    <n v="3.8"/>
    <n v="3.7"/>
    <n v="6.1"/>
    <n v="6.3"/>
    <n v="3"/>
    <n v="4.0999999999999996"/>
    <n v="6.8"/>
    <n v="4.4000000000000004"/>
    <n v="2.8"/>
    <n v="0.4"/>
    <n v="-0.6"/>
    <n v="-0.8"/>
  </r>
  <r>
    <x v="5"/>
    <x v="15"/>
    <n v="4.5875000000000004"/>
    <x v="0"/>
    <n v="7.1"/>
    <n v="6.8"/>
    <n v="6.7"/>
    <n v="6.5"/>
    <n v="6.4"/>
    <n v="6.6"/>
    <n v="6.5"/>
    <n v="6.4"/>
    <n v="3.7"/>
    <n v="2.9"/>
    <n v="1.4"/>
    <n v="1.7"/>
    <n v="2.5"/>
    <n v="3.6"/>
    <n v="4.5"/>
    <n v="4.5999999999999996"/>
    <n v="5.0999999999999996"/>
    <n v="5"/>
    <n v="5.5"/>
    <n v="5.7"/>
    <n v="3.9"/>
    <n v="2.4"/>
    <n v="2.7"/>
    <n v="1.9"/>
  </r>
  <r>
    <x v="5"/>
    <x v="15"/>
    <n v="1.5833333333333333"/>
    <x v="1"/>
    <n v="1.6"/>
    <n v="1"/>
    <n v="0.7"/>
    <n v="-0.1"/>
    <n v="-0.7"/>
    <n v="-1.2"/>
    <n v="-1.7"/>
    <n v="-2"/>
    <n v="-1.4"/>
    <n v="-0.3"/>
    <n v="-1.2"/>
    <n v="0.8"/>
    <n v="2.2000000000000002"/>
    <n v="3.7"/>
    <n v="4.5"/>
    <n v="4.7"/>
    <n v="4.5999999999999996"/>
    <n v="5.3"/>
    <n v="5"/>
    <n v="4.5"/>
    <n v="3.2"/>
    <n v="2.5"/>
    <n v="1.5"/>
    <n v="0.8"/>
  </r>
  <r>
    <x v="5"/>
    <x v="15"/>
    <n v="1.8333333333333333"/>
    <x v="2"/>
    <n v="0.7"/>
    <n v="0.6"/>
    <n v="-0.1"/>
    <n v="-0.9"/>
    <n v="-0.9"/>
    <n v="-1.3"/>
    <n v="-1.2"/>
    <n v="-1.1000000000000001"/>
    <n v="-0.7"/>
    <n v="0.2"/>
    <n v="1.3"/>
    <n v="3"/>
    <n v="3.9"/>
    <n v="4.5"/>
    <n v="5.3"/>
    <n v="6.3"/>
    <n v="5.4"/>
    <n v="5.0999999999999996"/>
    <n v="5"/>
    <n v="3.6"/>
    <n v="1.7"/>
    <n v="1.8"/>
    <n v="0.9"/>
    <n v="0.9"/>
  </r>
  <r>
    <x v="5"/>
    <x v="15"/>
    <n v="2.3041666666666671"/>
    <x v="3"/>
    <n v="0.9"/>
    <n v="0.9"/>
    <n v="0.9"/>
    <n v="0.6"/>
    <n v="0.6"/>
    <n v="0.5"/>
    <n v="0.4"/>
    <n v="0"/>
    <n v="0"/>
    <n v="0.4"/>
    <n v="1.1000000000000001"/>
    <n v="2.4"/>
    <n v="3.1"/>
    <n v="3.3"/>
    <n v="2.2999999999999998"/>
    <n v="3.8"/>
    <n v="4.2"/>
    <n v="4.2"/>
    <n v="4.7"/>
    <n v="4.8"/>
    <n v="4.7"/>
    <n v="4.5999999999999996"/>
    <n v="3.7"/>
    <n v="3.2"/>
  </r>
  <r>
    <x v="5"/>
    <x v="15"/>
    <n v="5.0249999999999995"/>
    <x v="4"/>
    <n v="3.1"/>
    <n v="2.8"/>
    <n v="2.2999999999999998"/>
    <n v="2.1"/>
    <n v="2.2000000000000002"/>
    <n v="1.7"/>
    <n v="1.2"/>
    <n v="0.9"/>
    <n v="1.6"/>
    <n v="2.2999999999999998"/>
    <n v="3.3"/>
    <n v="4.3"/>
    <n v="6.5"/>
    <n v="8.4"/>
    <n v="8.6999999999999993"/>
    <n v="8.9"/>
    <n v="9.3000000000000007"/>
    <n v="9.4"/>
    <n v="9.4"/>
    <n v="9.1"/>
    <n v="7.9"/>
    <n v="5.3"/>
    <n v="5.0999999999999996"/>
    <n v="4.8"/>
  </r>
  <r>
    <x v="5"/>
    <x v="15"/>
    <n v="0.52916666666666667"/>
    <x v="5"/>
    <n v="1.5"/>
    <n v="-0.4"/>
    <n v="-1.5"/>
    <n v="-1.4"/>
    <n v="-1.5"/>
    <n v="-1.7"/>
    <n v="-1.5"/>
    <n v="-1.4"/>
    <n v="-1.4"/>
    <n v="-1.1000000000000001"/>
    <n v="-0.3"/>
    <n v="-0.2"/>
    <n v="0.5"/>
    <n v="1.5"/>
    <n v="1"/>
    <n v="2.2000000000000002"/>
    <n v="3"/>
    <n v="3.7"/>
    <n v="4.3"/>
    <n v="3.7"/>
    <n v="1.4"/>
    <n v="0.6"/>
    <n v="1.1000000000000001"/>
    <n v="0.6"/>
  </r>
  <r>
    <x v="5"/>
    <x v="15"/>
    <n v="1.3041666666666667"/>
    <x v="6"/>
    <n v="0.5"/>
    <n v="0.6"/>
    <n v="0.8"/>
    <n v="0"/>
    <n v="-0.3"/>
    <n v="-0.3"/>
    <n v="-0.4"/>
    <n v="0"/>
    <n v="-0.7"/>
    <n v="-0.1"/>
    <n v="1.1000000000000001"/>
    <n v="2.2000000000000002"/>
    <n v="2.4"/>
    <n v="4.3"/>
    <n v="2.2000000000000002"/>
    <n v="2.1"/>
    <n v="4.0999999999999996"/>
    <n v="4"/>
    <n v="5"/>
    <n v="2.9"/>
    <n v="2.2000000000000002"/>
    <n v="0"/>
    <n v="-1.1000000000000001"/>
    <n v="-0.2"/>
  </r>
  <r>
    <x v="0"/>
    <x v="16"/>
    <n v="4.2208333333333332"/>
    <x v="0"/>
    <n v="8.9"/>
    <n v="7.3"/>
    <n v="5.5"/>
    <n v="4.3"/>
    <n v="3.8"/>
    <n v="3.1"/>
    <n v="2.5"/>
    <n v="2.2000000000000002"/>
    <n v="2.1"/>
    <n v="2.1"/>
    <n v="2.5"/>
    <n v="2.5"/>
    <n v="3.4"/>
    <n v="3.5"/>
    <n v="4"/>
    <n v="5.8"/>
    <n v="6.8"/>
    <n v="6.7"/>
    <n v="6.8"/>
    <n v="5.5"/>
    <n v="3.7"/>
    <n v="3.1"/>
    <n v="2.8"/>
    <n v="2.4"/>
  </r>
  <r>
    <x v="0"/>
    <x v="16"/>
    <n v="3.7208333333333337"/>
    <x v="1"/>
    <n v="2"/>
    <n v="1.8"/>
    <n v="1.8"/>
    <n v="1.4"/>
    <n v="1.3"/>
    <n v="1.2"/>
    <n v="1.1000000000000001"/>
    <n v="1.3"/>
    <n v="1.1000000000000001"/>
    <n v="1.4"/>
    <n v="2.5"/>
    <n v="3.8"/>
    <n v="4.2"/>
    <n v="5.6"/>
    <n v="6.7"/>
    <n v="7.7"/>
    <n v="7.5"/>
    <n v="7.4"/>
    <n v="7.1"/>
    <n v="5.9"/>
    <n v="4.7"/>
    <n v="4.7"/>
    <n v="3.8"/>
    <n v="3.3"/>
  </r>
  <r>
    <x v="0"/>
    <x v="16"/>
    <n v="3.1208333333333331"/>
    <x v="2"/>
    <n v="2.6"/>
    <n v="2.1"/>
    <n v="2.4"/>
    <n v="2.4"/>
    <n v="1.9"/>
    <n v="1.9"/>
    <n v="2.1"/>
    <n v="2.1"/>
    <n v="2.2000000000000002"/>
    <n v="2.5"/>
    <n v="2.7"/>
    <n v="3.1"/>
    <n v="3"/>
    <n v="4"/>
    <n v="3.8"/>
    <n v="4"/>
    <n v="5.3"/>
    <n v="5.7"/>
    <n v="5.7"/>
    <n v="4.8"/>
    <n v="3.7"/>
    <n v="2.6"/>
    <n v="2.2000000000000002"/>
    <n v="2.1"/>
  </r>
  <r>
    <x v="0"/>
    <x v="16"/>
    <n v="4.0874999999999995"/>
    <x v="3"/>
    <n v="1.6"/>
    <n v="1.2"/>
    <n v="0.9"/>
    <n v="0.5"/>
    <n v="0.1"/>
    <n v="-1"/>
    <n v="-0.6"/>
    <n v="-0.1"/>
    <n v="0.5"/>
    <n v="1.1000000000000001"/>
    <n v="2.4"/>
    <n v="3.7"/>
    <n v="5.0999999999999996"/>
    <n v="6.5"/>
    <n v="7.4"/>
    <n v="8.3000000000000007"/>
    <n v="9.6"/>
    <n v="9.9"/>
    <n v="9.9"/>
    <n v="8.6"/>
    <n v="7.3"/>
    <n v="5.8"/>
    <n v="5"/>
    <n v="4.4000000000000004"/>
  </r>
  <r>
    <x v="0"/>
    <x v="16"/>
    <n v="3.7541666666666669"/>
    <x v="4"/>
    <n v="3.7"/>
    <n v="3.5"/>
    <n v="3.9"/>
    <n v="4.0999999999999996"/>
    <n v="5.2"/>
    <n v="5.3"/>
    <n v="5.0999999999999996"/>
    <n v="5.0999999999999996"/>
    <n v="5.5"/>
    <n v="5"/>
    <n v="5"/>
    <n v="4.9000000000000004"/>
    <n v="5.0999999999999996"/>
    <n v="5.4"/>
    <n v="5.5"/>
    <n v="5.3"/>
    <n v="4.7"/>
    <n v="4.9000000000000004"/>
    <n v="0.5"/>
    <n v="0.4"/>
    <n v="0.5"/>
    <n v="0.4"/>
    <n v="0.5"/>
    <n v="0.6"/>
  </r>
  <r>
    <x v="0"/>
    <x v="16"/>
    <n v="2.6999999999999993"/>
    <x v="5"/>
    <n v="0.6"/>
    <n v="0.2"/>
    <n v="-0.5"/>
    <n v="-0.9"/>
    <n v="-1.2"/>
    <n v="-1.3"/>
    <n v="-1.1000000000000001"/>
    <n v="-1.2"/>
    <n v="-0.7"/>
    <n v="0.1"/>
    <n v="0.5"/>
    <n v="1.6"/>
    <n v="3.4"/>
    <n v="4.9000000000000004"/>
    <n v="7.1"/>
    <n v="7.5"/>
    <n v="7.7"/>
    <n v="7.6"/>
    <n v="7.9"/>
    <n v="6.8"/>
    <n v="5.5"/>
    <n v="4.4000000000000004"/>
    <n v="3.3"/>
    <n v="2.6"/>
  </r>
  <r>
    <x v="0"/>
    <x v="16"/>
    <n v="3.2833333333333332"/>
    <x v="6"/>
    <n v="2"/>
    <n v="1.3"/>
    <n v="1"/>
    <n v="0.2"/>
    <n v="0.3"/>
    <n v="0.1"/>
    <n v="0.1"/>
    <n v="-0.1"/>
    <n v="0.4"/>
    <n v="1.6"/>
    <n v="2.7"/>
    <n v="4.9000000000000004"/>
    <n v="5.0999999999999996"/>
    <n v="6.2"/>
    <n v="5.9"/>
    <n v="7.9"/>
    <n v="5.4"/>
    <n v="5.4"/>
    <n v="6.9"/>
    <n v="6.1"/>
    <n v="5.3"/>
    <n v="4.5999999999999996"/>
    <n v="3.4"/>
    <n v="2.1"/>
  </r>
  <r>
    <x v="0"/>
    <x v="17"/>
    <n v="4.6791666666666663"/>
    <x v="0"/>
    <n v="3.6"/>
    <n v="3.2"/>
    <n v="2.9"/>
    <n v="2.8"/>
    <n v="2.5"/>
    <n v="2.2000000000000002"/>
    <n v="1.8"/>
    <n v="1.4"/>
    <n v="1.7"/>
    <n v="2.2000000000000002"/>
    <n v="2.8"/>
    <n v="4.3"/>
    <n v="6"/>
    <n v="7.5"/>
    <n v="8.6"/>
    <n v="8.4"/>
    <n v="9.4"/>
    <n v="10"/>
    <n v="9.1"/>
    <n v="7.8"/>
    <n v="5.9"/>
    <n v="3.9"/>
    <n v="2.8"/>
    <n v="1.5"/>
  </r>
  <r>
    <x v="0"/>
    <x v="17"/>
    <n v="2.7750000000000004"/>
    <x v="1"/>
    <n v="0.8"/>
    <n v="0.3"/>
    <n v="-0.3"/>
    <n v="-0.7"/>
    <n v="-1.3"/>
    <n v="-1.6"/>
    <n v="-1.3"/>
    <n v="-0.5"/>
    <n v="0.4"/>
    <n v="2.1"/>
    <n v="3.6"/>
    <n v="4.4000000000000004"/>
    <n v="5.6"/>
    <n v="6"/>
    <n v="7.6"/>
    <n v="7.6"/>
    <n v="6.8"/>
    <n v="6"/>
    <n v="6.2"/>
    <n v="5.4"/>
    <n v="3.8"/>
    <n v="3.1"/>
    <n v="1.4"/>
    <n v="1.2"/>
  </r>
  <r>
    <x v="0"/>
    <x v="17"/>
    <n v="1.4833333333333332"/>
    <x v="2"/>
    <n v="0.8"/>
    <n v="0.8"/>
    <n v="0.1"/>
    <n v="-0.3"/>
    <n v="-1.4"/>
    <n v="-1.8"/>
    <n v="-2"/>
    <n v="-1.9"/>
    <n v="-0.9"/>
    <n v="-0.9"/>
    <n v="-0.2"/>
    <n v="0.8"/>
    <n v="0.5"/>
    <n v="1.5"/>
    <n v="2.7"/>
    <n v="4.5"/>
    <n v="4.9000000000000004"/>
    <n v="5.0999999999999996"/>
    <n v="5.0999999999999996"/>
    <n v="4.7"/>
    <n v="4.0999999999999996"/>
    <n v="3.4"/>
    <n v="3.2"/>
    <n v="2.8"/>
  </r>
  <r>
    <x v="0"/>
    <x v="17"/>
    <n v="2.9166666666666665"/>
    <x v="3"/>
    <n v="0.9"/>
    <n v="-0.3"/>
    <n v="-1.1000000000000001"/>
    <n v="-2"/>
    <n v="-2.1"/>
    <n v="-2"/>
    <n v="-1.8"/>
    <n v="-0.8"/>
    <n v="-0.3"/>
    <n v="0.7"/>
    <n v="1.3"/>
    <n v="2.2999999999999998"/>
    <n v="3.3"/>
    <n v="4.5"/>
    <n v="5.8"/>
    <n v="7.2"/>
    <n v="7.6"/>
    <n v="8"/>
    <n v="8.4"/>
    <n v="8.1"/>
    <n v="6.9"/>
    <n v="6"/>
    <n v="5"/>
    <n v="4.4000000000000004"/>
  </r>
  <r>
    <x v="0"/>
    <x v="17"/>
    <n v="2.7999999999999994"/>
    <x v="4"/>
    <n v="3.5"/>
    <n v="3.8"/>
    <n v="3.9"/>
    <n v="3.6"/>
    <n v="3.3"/>
    <n v="3"/>
    <n v="3.3"/>
    <n v="3.2"/>
    <n v="3.9"/>
    <n v="4.5999999999999996"/>
    <n v="4.8"/>
    <n v="4.5999999999999996"/>
    <n v="4.5999999999999996"/>
    <n v="4.8"/>
    <n v="4.8"/>
    <n v="4.3"/>
    <n v="3.2"/>
    <n v="3.3"/>
    <n v="-0.1"/>
    <n v="-0.2"/>
    <n v="-0.9"/>
    <n v="-0.8"/>
    <n v="-0.7"/>
    <n v="-0.6"/>
  </r>
  <r>
    <x v="0"/>
    <x v="17"/>
    <n v="1.625"/>
    <x v="5"/>
    <n v="-0.4"/>
    <n v="-0.7"/>
    <n v="-1.2"/>
    <n v="-1.2"/>
    <n v="-1"/>
    <n v="-1.1000000000000001"/>
    <n v="-1.3"/>
    <n v="-1.4"/>
    <n v="-1.3"/>
    <n v="-0.8"/>
    <n v="-0.2"/>
    <n v="0.5"/>
    <n v="1"/>
    <n v="1.8"/>
    <n v="3.4"/>
    <n v="4.3"/>
    <n v="6"/>
    <n v="6.3"/>
    <n v="6.8"/>
    <n v="6.2"/>
    <n v="4.7"/>
    <n v="3.7"/>
    <n v="2.9"/>
    <n v="2"/>
  </r>
  <r>
    <x v="0"/>
    <x v="17"/>
    <n v="2.4791666666666665"/>
    <x v="6"/>
    <n v="1.2"/>
    <n v="0.9"/>
    <n v="0.4"/>
    <n v="-0.1"/>
    <n v="-0.3"/>
    <n v="-0.8"/>
    <n v="-1.1000000000000001"/>
    <n v="-1.1000000000000001"/>
    <n v="-0.3"/>
    <n v="1.1000000000000001"/>
    <n v="2.6"/>
    <n v="4.0999999999999996"/>
    <n v="4.5999999999999996"/>
    <n v="5.9"/>
    <n v="5.6"/>
    <n v="6.4"/>
    <n v="4.9000000000000004"/>
    <n v="6.3"/>
    <n v="6.2"/>
    <n v="4.8"/>
    <n v="3.8"/>
    <n v="2.4"/>
    <n v="1.1000000000000001"/>
    <n v="0.9"/>
  </r>
  <r>
    <x v="1"/>
    <x v="17"/>
    <n v="4.6791666666666663"/>
    <x v="0"/>
    <n v="3.6"/>
    <n v="3.2"/>
    <n v="2.9"/>
    <n v="2.8"/>
    <n v="2.5"/>
    <n v="2.2000000000000002"/>
    <n v="1.8"/>
    <n v="1.4"/>
    <n v="1.7"/>
    <n v="2.2000000000000002"/>
    <n v="2.8"/>
    <n v="4.3"/>
    <n v="6"/>
    <n v="7.5"/>
    <n v="8.6"/>
    <n v="8.4"/>
    <n v="9.4"/>
    <n v="10"/>
    <n v="9.1"/>
    <n v="7.8"/>
    <n v="5.9"/>
    <n v="3.9"/>
    <n v="2.8"/>
    <n v="1.5"/>
  </r>
  <r>
    <x v="1"/>
    <x v="17"/>
    <n v="2.7750000000000004"/>
    <x v="1"/>
    <n v="0.8"/>
    <n v="0.3"/>
    <n v="-0.3"/>
    <n v="-0.7"/>
    <n v="-1.3"/>
    <n v="-1.6"/>
    <n v="-1.3"/>
    <n v="-0.5"/>
    <n v="0.4"/>
    <n v="2.1"/>
    <n v="3.6"/>
    <n v="4.4000000000000004"/>
    <n v="5.6"/>
    <n v="6"/>
    <n v="7.6"/>
    <n v="7.6"/>
    <n v="6.8"/>
    <n v="6"/>
    <n v="6.2"/>
    <n v="5.4"/>
    <n v="3.8"/>
    <n v="3.1"/>
    <n v="1.4"/>
    <n v="1.2"/>
  </r>
  <r>
    <x v="1"/>
    <x v="17"/>
    <n v="1.4833333333333332"/>
    <x v="2"/>
    <n v="0.8"/>
    <n v="0.8"/>
    <n v="0.1"/>
    <n v="-0.3"/>
    <n v="-1.4"/>
    <n v="-1.8"/>
    <n v="-2"/>
    <n v="-1.9"/>
    <n v="-0.9"/>
    <n v="-0.9"/>
    <n v="-0.2"/>
    <n v="0.8"/>
    <n v="0.5"/>
    <n v="1.5"/>
    <n v="2.7"/>
    <n v="4.5"/>
    <n v="4.9000000000000004"/>
    <n v="5.0999999999999996"/>
    <n v="5.0999999999999996"/>
    <n v="4.7"/>
    <n v="4.0999999999999996"/>
    <n v="3.4"/>
    <n v="3.2"/>
    <n v="2.8"/>
  </r>
  <r>
    <x v="1"/>
    <x v="17"/>
    <n v="2.9166666666666665"/>
    <x v="3"/>
    <n v="0.9"/>
    <n v="-0.3"/>
    <n v="-1.1000000000000001"/>
    <n v="-2"/>
    <n v="-2.1"/>
    <n v="-2"/>
    <n v="-1.8"/>
    <n v="-0.8"/>
    <n v="-0.3"/>
    <n v="0.7"/>
    <n v="1.3"/>
    <n v="2.2999999999999998"/>
    <n v="3.3"/>
    <n v="4.5"/>
    <n v="5.8"/>
    <n v="7.2"/>
    <n v="7.6"/>
    <n v="8"/>
    <n v="8.4"/>
    <n v="8.1"/>
    <n v="6.9"/>
    <n v="6"/>
    <n v="5"/>
    <n v="4.4000000000000004"/>
  </r>
  <r>
    <x v="1"/>
    <x v="17"/>
    <n v="2.7999999999999994"/>
    <x v="4"/>
    <n v="3.5"/>
    <n v="3.8"/>
    <n v="3.9"/>
    <n v="3.6"/>
    <n v="3.3"/>
    <n v="3"/>
    <n v="3.3"/>
    <n v="3.2"/>
    <n v="3.9"/>
    <n v="4.5999999999999996"/>
    <n v="4.8"/>
    <n v="4.5999999999999996"/>
    <n v="4.5999999999999996"/>
    <n v="4.8"/>
    <n v="4.8"/>
    <n v="4.3"/>
    <n v="3.2"/>
    <n v="3.3"/>
    <n v="-0.1"/>
    <n v="-0.2"/>
    <n v="-0.9"/>
    <n v="-0.8"/>
    <n v="-0.7"/>
    <n v="-0.6"/>
  </r>
  <r>
    <x v="1"/>
    <x v="17"/>
    <n v="1.625"/>
    <x v="5"/>
    <n v="-0.4"/>
    <n v="-0.7"/>
    <n v="-1.2"/>
    <n v="-1.2"/>
    <n v="-1"/>
    <n v="-1.1000000000000001"/>
    <n v="-1.3"/>
    <n v="-1.4"/>
    <n v="-1.3"/>
    <n v="-0.8"/>
    <n v="-0.2"/>
    <n v="0.5"/>
    <n v="1"/>
    <n v="1.8"/>
    <n v="3.4"/>
    <n v="4.3"/>
    <n v="6"/>
    <n v="6.3"/>
    <n v="6.8"/>
    <n v="6.2"/>
    <n v="4.7"/>
    <n v="3.7"/>
    <n v="2.9"/>
    <n v="2"/>
  </r>
  <r>
    <x v="1"/>
    <x v="17"/>
    <n v="2.4791666666666665"/>
    <x v="6"/>
    <n v="1.2"/>
    <n v="0.9"/>
    <n v="0.4"/>
    <n v="-0.1"/>
    <n v="-0.3"/>
    <n v="-0.8"/>
    <n v="-1.1000000000000001"/>
    <n v="-1.1000000000000001"/>
    <n v="-0.3"/>
    <n v="1.1000000000000001"/>
    <n v="2.6"/>
    <n v="4.0999999999999996"/>
    <n v="4.5999999999999996"/>
    <n v="5.9"/>
    <n v="5.6"/>
    <n v="6.4"/>
    <n v="4.9000000000000004"/>
    <n v="6.3"/>
    <n v="6.2"/>
    <n v="4.8"/>
    <n v="3.8"/>
    <n v="2.4"/>
    <n v="1.1000000000000001"/>
    <n v="0.9"/>
  </r>
  <r>
    <x v="7"/>
    <x v="18"/>
    <n v="3.5458333333333329"/>
    <x v="0"/>
    <n v="5.5"/>
    <n v="5.2"/>
    <n v="4.9000000000000004"/>
    <n v="4.5999999999999996"/>
    <n v="4.3"/>
    <n v="4"/>
    <n v="2.5"/>
    <n v="0.3"/>
    <n v="0.3"/>
    <n v="0.2"/>
    <n v="0.7"/>
    <n v="1"/>
    <n v="1.2"/>
    <n v="2.8"/>
    <n v="4.7"/>
    <n v="6.9"/>
    <n v="7.3"/>
    <n v="7.4"/>
    <n v="7.5"/>
    <n v="6.1"/>
    <n v="3.9"/>
    <n v="2.9"/>
    <n v="1.1000000000000001"/>
    <n v="-0.2"/>
  </r>
  <r>
    <x v="7"/>
    <x v="18"/>
    <n v="2.2916666666666665"/>
    <x v="1"/>
    <n v="-1.6"/>
    <n v="-1.5"/>
    <n v="-1.9"/>
    <n v="-2.1"/>
    <n v="-2.2999999999999998"/>
    <n v="-2.1"/>
    <n v="-1.4"/>
    <n v="-0.8"/>
    <n v="0.1"/>
    <n v="1.1000000000000001"/>
    <n v="2.4"/>
    <n v="3.9"/>
    <n v="5"/>
    <n v="6.9"/>
    <n v="6.8"/>
    <n v="7.2"/>
    <n v="7.5"/>
    <n v="6.9"/>
    <n v="6.4"/>
    <n v="5.9"/>
    <n v="3.5"/>
    <n v="2.7"/>
    <n v="2.1"/>
    <n v="0.3"/>
  </r>
  <r>
    <x v="7"/>
    <x v="18"/>
    <n v="2.1416666666666666"/>
    <x v="2"/>
    <n v="-0.7"/>
    <n v="-1.2"/>
    <n v="-1.2"/>
    <n v="-0.6"/>
    <n v="-0.6"/>
    <n v="0"/>
    <n v="0.2"/>
    <n v="0.8"/>
    <n v="1.3"/>
    <n v="1.9"/>
    <n v="3.2"/>
    <n v="2.9"/>
    <n v="4.3"/>
    <n v="4.9000000000000004"/>
    <n v="5.8"/>
    <n v="5.4"/>
    <n v="5.8"/>
    <n v="5.7"/>
    <n v="5.5"/>
    <n v="5.5"/>
    <n v="3"/>
    <n v="1.2"/>
    <n v="0"/>
    <n v="-1.7"/>
  </r>
  <r>
    <x v="7"/>
    <x v="18"/>
    <n v="2.9666666666666668"/>
    <x v="3"/>
    <n v="-1.8"/>
    <n v="-2.2999999999999998"/>
    <n v="-2.9"/>
    <n v="-2.4"/>
    <n v="-1.3"/>
    <n v="-0.8"/>
    <n v="-0.1"/>
    <n v="0.3"/>
    <n v="0.9"/>
    <n v="1.7"/>
    <n v="2.7"/>
    <n v="4.3"/>
    <n v="6.2"/>
    <n v="8"/>
    <n v="8"/>
    <n v="8.4"/>
    <n v="8.1"/>
    <n v="7.8"/>
    <n v="6.9"/>
    <n v="5.7"/>
    <n v="3.9"/>
    <n v="3"/>
    <n v="3.4"/>
    <n v="3.5"/>
  </r>
  <r>
    <x v="7"/>
    <x v="18"/>
    <n v="2.3125"/>
    <x v="4"/>
    <n v="3.7"/>
    <n v="3.3"/>
    <n v="3.8"/>
    <n v="3.9"/>
    <n v="3.6"/>
    <n v="3.8"/>
    <n v="3.9"/>
    <n v="4"/>
    <n v="4.0999999999999996"/>
    <n v="4.0999999999999996"/>
    <n v="4.2"/>
    <n v="4"/>
    <n v="3.6"/>
    <n v="3.3"/>
    <n v="2.8"/>
    <n v="1.6"/>
    <n v="-0.2"/>
    <n v="-0.7"/>
    <n v="-0.4"/>
    <n v="-0.1"/>
    <n v="-0.1"/>
    <n v="0.1"/>
    <n v="0"/>
    <n v="-0.8"/>
  </r>
  <r>
    <x v="7"/>
    <x v="18"/>
    <n v="1.2541666666666669"/>
    <x v="5"/>
    <n v="-1.3"/>
    <n v="-1.5"/>
    <n v="-2.2999999999999998"/>
    <n v="-2.2000000000000002"/>
    <n v="-2.2999999999999998"/>
    <n v="-2.4"/>
    <n v="-2.2000000000000002"/>
    <n v="-1.7"/>
    <n v="-1.2"/>
    <n v="-0.5"/>
    <n v="0.6"/>
    <n v="2.2999999999999998"/>
    <n v="4.3"/>
    <n v="6.3"/>
    <n v="4.4000000000000004"/>
    <n v="6.2"/>
    <n v="5.3"/>
    <n v="5.5"/>
    <n v="4.2"/>
    <n v="3.5"/>
    <n v="2.5"/>
    <n v="1.5"/>
    <n v="0.8"/>
    <n v="0.3"/>
  </r>
  <r>
    <x v="7"/>
    <x v="18"/>
    <n v="1.8499999999999999"/>
    <x v="6"/>
    <n v="0.2"/>
    <n v="-0.1"/>
    <n v="0.1"/>
    <n v="0"/>
    <n v="-0.4"/>
    <n v="-0.8"/>
    <n v="-0.9"/>
    <n v="-0.4"/>
    <n v="0"/>
    <n v="0.7"/>
    <n v="2"/>
    <n v="3.7"/>
    <n v="4.4000000000000004"/>
    <n v="3.9"/>
    <n v="5.4"/>
    <n v="7.3"/>
    <n v="6.5"/>
    <n v="5.6"/>
    <n v="4.4000000000000004"/>
    <n v="1.4"/>
    <n v="0.2"/>
    <n v="0.3"/>
    <n v="0.5"/>
    <n v="0.4"/>
  </r>
  <r>
    <x v="0"/>
    <x v="19"/>
    <n v="3.9916666666666671"/>
    <x v="0"/>
    <n v="5.6"/>
    <n v="5"/>
    <n v="4.8"/>
    <n v="4.0999999999999996"/>
    <n v="3"/>
    <n v="1.8"/>
    <n v="1.1000000000000001"/>
    <n v="1.1000000000000001"/>
    <n v="1.2"/>
    <n v="1.6"/>
    <n v="2.2000000000000002"/>
    <n v="3"/>
    <n v="3.7"/>
    <n v="4.5"/>
    <n v="5.3"/>
    <n v="8.1"/>
    <n v="8.8000000000000007"/>
    <n v="8.8000000000000007"/>
    <n v="7.4"/>
    <n v="5.8"/>
    <n v="4"/>
    <n v="2.4"/>
    <n v="1.5"/>
    <n v="1"/>
  </r>
  <r>
    <x v="0"/>
    <x v="19"/>
    <n v="2.1833333333333336"/>
    <x v="1"/>
    <n v="0.8"/>
    <n v="0.2"/>
    <n v="-0.3"/>
    <n v="-1.3"/>
    <n v="-1"/>
    <n v="-0.5"/>
    <n v="0"/>
    <n v="-0.1"/>
    <n v="0.3"/>
    <n v="1.3"/>
    <n v="2.2999999999999998"/>
    <n v="3.3"/>
    <n v="3.3"/>
    <n v="4.7"/>
    <n v="4.3"/>
    <n v="5.2"/>
    <n v="5.8"/>
    <n v="6.2"/>
    <n v="5.6"/>
    <n v="5.2"/>
    <n v="3.1"/>
    <n v="1.5"/>
    <n v="1.5"/>
    <n v="1"/>
  </r>
  <r>
    <x v="0"/>
    <x v="19"/>
    <n v="2.8166666666666669"/>
    <x v="2"/>
    <n v="0.3"/>
    <n v="0.6"/>
    <n v="0.1"/>
    <n v="0.2"/>
    <n v="0.4"/>
    <n v="0.4"/>
    <n v="0.3"/>
    <n v="0.4"/>
    <n v="0.7"/>
    <n v="1.3"/>
    <n v="3"/>
    <n v="4.8"/>
    <n v="5.5"/>
    <n v="5.6"/>
    <n v="7.1"/>
    <n v="5.7"/>
    <n v="5.0999999999999996"/>
    <n v="5.4"/>
    <n v="4.7"/>
    <n v="4.8"/>
    <n v="3.9"/>
    <n v="3.3"/>
    <n v="2.2999999999999998"/>
    <n v="1.7"/>
  </r>
  <r>
    <x v="0"/>
    <x v="19"/>
    <n v="2.75"/>
    <x v="3"/>
    <n v="1.3"/>
    <n v="0"/>
    <n v="-0.9"/>
    <n v="-1.2"/>
    <n v="-1.8"/>
    <n v="-1.6"/>
    <n v="-2.1"/>
    <n v="-1.7"/>
    <n v="-1.3"/>
    <n v="-0.7"/>
    <n v="0.7"/>
    <n v="1.9"/>
    <n v="2.9"/>
    <n v="5"/>
    <n v="6.1"/>
    <n v="7.2"/>
    <n v="8.1999999999999993"/>
    <n v="8.6"/>
    <n v="7.9"/>
    <n v="7.9"/>
    <n v="6.6"/>
    <n v="5.3"/>
    <n v="4.3"/>
    <n v="3.4"/>
  </r>
  <r>
    <x v="0"/>
    <x v="19"/>
    <n v="2.6124999999999998"/>
    <x v="4"/>
    <n v="3"/>
    <n v="2.7"/>
    <n v="2.9"/>
    <n v="2.9"/>
    <n v="2.9"/>
    <n v="3.1"/>
    <n v="2.9"/>
    <n v="3.1"/>
    <n v="2.9"/>
    <n v="3.5"/>
    <n v="4.2"/>
    <n v="3.9"/>
    <n v="4.0999999999999996"/>
    <n v="4.4000000000000004"/>
    <n v="4.3"/>
    <n v="4.4000000000000004"/>
    <n v="3.8"/>
    <n v="3.7"/>
    <n v="3.7"/>
    <n v="-0.3"/>
    <n v="-0.6"/>
    <n v="-0.9"/>
    <n v="-1.1000000000000001"/>
    <n v="-0.8"/>
  </r>
  <r>
    <x v="0"/>
    <x v="19"/>
    <n v="1.6333333333333331"/>
    <x v="5"/>
    <n v="-0.7"/>
    <n v="-0.9"/>
    <n v="-0.9"/>
    <n v="-1.5"/>
    <n v="-2.2000000000000002"/>
    <n v="-2.1"/>
    <n v="-2.2999999999999998"/>
    <n v="-1.9"/>
    <n v="-1.3"/>
    <n v="0.3"/>
    <n v="0.2"/>
    <n v="0"/>
    <n v="1.4"/>
    <n v="3.1"/>
    <n v="4.9000000000000004"/>
    <n v="5.3"/>
    <n v="5.3"/>
    <n v="8"/>
    <n v="6.3"/>
    <n v="6.1"/>
    <n v="4.7"/>
    <n v="3.5"/>
    <n v="2.4"/>
    <n v="1.5"/>
  </r>
  <r>
    <x v="0"/>
    <x v="19"/>
    <n v="1.7124999999999997"/>
    <x v="6"/>
    <n v="0.7"/>
    <n v="-0.3"/>
    <n v="-0.8"/>
    <n v="-0.8"/>
    <n v="-0.9"/>
    <n v="-1.4"/>
    <n v="-1.8"/>
    <n v="-1.9"/>
    <n v="0.3"/>
    <n v="2.1"/>
    <n v="3.8"/>
    <n v="3.1"/>
    <n v="4.3"/>
    <n v="5.0999999999999996"/>
    <n v="6.9"/>
    <n v="7.2"/>
    <n v="7.1"/>
    <n v="4.8"/>
    <n v="0.9"/>
    <n v="2.5"/>
    <n v="1.2"/>
    <n v="0"/>
    <n v="-0.1"/>
    <n v="-0.9"/>
  </r>
  <r>
    <x v="4"/>
    <x v="20"/>
    <n v="4.8083333333333336"/>
    <x v="0"/>
    <n v="7.5"/>
    <n v="7.2"/>
    <n v="7.1"/>
    <n v="7"/>
    <n v="6.8"/>
    <n v="6.7"/>
    <n v="6.6"/>
    <n v="6.3"/>
    <n v="3"/>
    <n v="2.6"/>
    <n v="2.5"/>
    <n v="2.2000000000000002"/>
    <n v="3"/>
    <n v="4.0999999999999996"/>
    <n v="4.7"/>
    <n v="5.2"/>
    <n v="5.5"/>
    <n v="5.7"/>
    <n v="6.9"/>
    <n v="6.1"/>
    <n v="3.8"/>
    <n v="1.5"/>
    <n v="2"/>
    <n v="1.4"/>
  </r>
  <r>
    <x v="4"/>
    <x v="20"/>
    <n v="1.8416666666666666"/>
    <x v="1"/>
    <n v="1"/>
    <n v="0.2"/>
    <n v="-0.3"/>
    <n v="-0.2"/>
    <n v="-1.1000000000000001"/>
    <n v="-1.9"/>
    <n v="-2"/>
    <n v="-1"/>
    <n v="-1"/>
    <n v="-0.2"/>
    <n v="1.6"/>
    <n v="3.4"/>
    <n v="4.5999999999999996"/>
    <n v="6.1"/>
    <n v="6"/>
    <n v="6.2"/>
    <n v="5.6"/>
    <n v="6.7"/>
    <n v="3.5"/>
    <n v="2.2999999999999998"/>
    <n v="2"/>
    <n v="1.3"/>
    <n v="0.9"/>
    <n v="0.5"/>
  </r>
  <r>
    <x v="4"/>
    <x v="20"/>
    <n v="1.7291666666666667"/>
    <x v="2"/>
    <n v="-0.1"/>
    <n v="-0.3"/>
    <n v="-0.3"/>
    <n v="-1"/>
    <n v="-1.4"/>
    <n v="-1.8"/>
    <n v="-1.4"/>
    <n v="-1.5"/>
    <n v="-0.5"/>
    <n v="0.3"/>
    <n v="1.1000000000000001"/>
    <n v="1.4"/>
    <n v="2.1"/>
    <n v="3"/>
    <n v="4.5"/>
    <n v="6.7"/>
    <n v="5.9"/>
    <n v="7.5"/>
    <n v="7"/>
    <n v="4.4000000000000004"/>
    <n v="2.2999999999999998"/>
    <n v="1.6"/>
    <n v="1.3"/>
    <n v="0.7"/>
  </r>
  <r>
    <x v="4"/>
    <x v="20"/>
    <n v="2.6208333333333331"/>
    <x v="3"/>
    <n v="1.3"/>
    <n v="1.4"/>
    <n v="1.3"/>
    <n v="1"/>
    <n v="0.7"/>
    <n v="0.2"/>
    <n v="-0.8"/>
    <n v="-1.7"/>
    <n v="-1"/>
    <n v="0"/>
    <n v="1.6"/>
    <n v="2.4"/>
    <n v="2.7"/>
    <n v="4.5999999999999996"/>
    <n v="5.2"/>
    <n v="6"/>
    <n v="5.4"/>
    <n v="6.1"/>
    <n v="6.3"/>
    <n v="6.1"/>
    <n v="5.3"/>
    <n v="3.6"/>
    <n v="2.9"/>
    <n v="2.2999999999999998"/>
  </r>
  <r>
    <x v="4"/>
    <x v="20"/>
    <n v="4.6249999999999991"/>
    <x v="4"/>
    <n v="2.2999999999999998"/>
    <n v="2.2000000000000002"/>
    <n v="2"/>
    <n v="2.1"/>
    <n v="1.5"/>
    <n v="1.6"/>
    <n v="2"/>
    <n v="2.2999999999999998"/>
    <n v="2.6"/>
    <n v="2.9"/>
    <n v="3.9"/>
    <n v="4.7"/>
    <n v="6.7"/>
    <n v="8.4"/>
    <n v="9.1999999999999993"/>
    <n v="9"/>
    <n v="9.5"/>
    <n v="10"/>
    <n v="8.6"/>
    <n v="6.6"/>
    <n v="5.2"/>
    <n v="5"/>
    <n v="2.6"/>
    <n v="0.1"/>
  </r>
  <r>
    <x v="4"/>
    <x v="20"/>
    <n v="0.77916666666666667"/>
    <x v="5"/>
    <n v="-0.8"/>
    <n v="-1.1000000000000001"/>
    <n v="-1.3"/>
    <n v="-1.3"/>
    <n v="-1.7"/>
    <n v="-1.5"/>
    <n v="-1.6"/>
    <n v="-1.9"/>
    <n v="-1.2"/>
    <n v="-0.3"/>
    <n v="-0.2"/>
    <n v="1.7"/>
    <n v="1.3"/>
    <n v="2"/>
    <n v="1.9"/>
    <n v="3.4"/>
    <n v="4.5"/>
    <n v="4.4000000000000004"/>
    <n v="3.5"/>
    <n v="2.8"/>
    <n v="2.5"/>
    <n v="1.9"/>
    <n v="1.2"/>
    <n v="0.5"/>
  </r>
  <r>
    <x v="4"/>
    <x v="20"/>
    <n v="2.333333333333333"/>
    <x v="6"/>
    <n v="0.7"/>
    <n v="0.6"/>
    <n v="0.6"/>
    <n v="0.6"/>
    <n v="-0.1"/>
    <n v="-0.1"/>
    <n v="-1.4"/>
    <n v="-1.9"/>
    <n v="-1.1000000000000001"/>
    <n v="1.3"/>
    <n v="1.9"/>
    <n v="4.9000000000000004"/>
    <n v="4.0999999999999996"/>
    <n v="2.6"/>
    <n v="4.3"/>
    <n v="7.8"/>
    <n v="7.9"/>
    <n v="6.8"/>
    <n v="7.2"/>
    <n v="5.3"/>
    <n v="3.3"/>
    <n v="1.4"/>
    <n v="-0.1"/>
    <n v="-0.6"/>
  </r>
  <r>
    <x v="2"/>
    <x v="21"/>
    <n v="4.8208333333333337"/>
    <x v="0"/>
    <n v="7.5"/>
    <n v="7.2"/>
    <n v="6.9"/>
    <n v="6.6"/>
    <n v="6.2"/>
    <n v="5.8"/>
    <n v="4.8"/>
    <n v="2.7"/>
    <n v="2.1"/>
    <n v="2.2000000000000002"/>
    <n v="2.5"/>
    <n v="3.2"/>
    <n v="4"/>
    <n v="4.4000000000000004"/>
    <n v="4.4000000000000004"/>
    <n v="4.8"/>
    <n v="6.3"/>
    <n v="7.3"/>
    <n v="7.5"/>
    <n v="6.7"/>
    <n v="4.8"/>
    <n v="3.4"/>
    <n v="2.5"/>
    <n v="1.9"/>
  </r>
  <r>
    <x v="2"/>
    <x v="21"/>
    <n v="2.6714285714285717"/>
    <x v="1"/>
    <n v="1.2"/>
    <n v="-0.1"/>
    <n v="-0.2"/>
    <n v="-0.6"/>
    <n v="-1.6"/>
    <n v="-1"/>
    <n v="-0.4"/>
    <n v="-0.1"/>
    <n v="0.1"/>
    <n v="0.6"/>
    <n v="1.5"/>
    <n v="3.2"/>
    <n v="5.0999999999999996"/>
    <n v="5.9"/>
    <n v="5.4"/>
    <n v="6.2"/>
    <n v="5.8"/>
    <n v="7.5"/>
    <n v="6.7"/>
    <n v="6.3"/>
    <n v="4.5999999999999996"/>
    <m/>
    <m/>
    <m/>
  </r>
  <r>
    <x v="2"/>
    <x v="21"/>
    <n v="3.7800000000000002"/>
    <x v="2"/>
    <m/>
    <m/>
    <m/>
    <m/>
    <m/>
    <m/>
    <m/>
    <m/>
    <m/>
    <m/>
    <m/>
    <m/>
    <m/>
    <m/>
    <n v="5.2"/>
    <n v="4.5999999999999996"/>
    <n v="4.0999999999999996"/>
    <n v="6.4"/>
    <n v="5.8"/>
    <n v="4.8"/>
    <n v="3.6"/>
    <n v="2.2000000000000002"/>
    <n v="1"/>
    <n v="0.1"/>
  </r>
  <r>
    <x v="2"/>
    <x v="21"/>
    <n v="1.3208333333333335"/>
    <x v="3"/>
    <n v="-0.8"/>
    <n v="-0.8"/>
    <n v="-1.3"/>
    <n v="-1.5"/>
    <n v="-2"/>
    <n v="-2.2999999999999998"/>
    <n v="-2.2000000000000002"/>
    <n v="-2.1"/>
    <n v="-1"/>
    <n v="0.8"/>
    <n v="1.6"/>
    <n v="3.6"/>
    <n v="4"/>
    <n v="4.2"/>
    <n v="5.3"/>
    <n v="4"/>
    <n v="4"/>
    <n v="3.6"/>
    <n v="4.0999999999999996"/>
    <n v="4.2"/>
    <n v="2.9"/>
    <n v="1.6"/>
    <n v="1.5"/>
    <n v="0.3"/>
  </r>
  <r>
    <x v="2"/>
    <x v="21"/>
    <s v=""/>
    <x v="4"/>
    <m/>
    <m/>
    <m/>
    <m/>
    <m/>
    <m/>
    <m/>
    <m/>
    <m/>
    <m/>
    <m/>
    <m/>
    <m/>
    <m/>
    <m/>
    <m/>
    <m/>
    <m/>
    <m/>
    <m/>
    <m/>
    <m/>
    <m/>
    <m/>
  </r>
  <r>
    <x v="2"/>
    <x v="21"/>
    <s v=""/>
    <x v="5"/>
    <m/>
    <m/>
    <m/>
    <m/>
    <m/>
    <m/>
    <m/>
    <m/>
    <m/>
    <m/>
    <m/>
    <m/>
    <m/>
    <m/>
    <m/>
    <m/>
    <m/>
    <m/>
    <m/>
    <m/>
    <m/>
    <m/>
    <m/>
    <m/>
  </r>
  <r>
    <x v="2"/>
    <x v="21"/>
    <s v=""/>
    <x v="6"/>
    <m/>
    <m/>
    <m/>
    <m/>
    <m/>
    <m/>
    <m/>
    <m/>
    <m/>
    <m/>
    <m/>
    <m/>
    <m/>
    <m/>
    <m/>
    <m/>
    <m/>
    <m/>
    <m/>
    <m/>
    <m/>
    <m/>
    <m/>
    <m/>
  </r>
  <r>
    <x v="6"/>
    <x v="22"/>
    <n v="3.9416666666666678"/>
    <x v="0"/>
    <n v="6.8"/>
    <n v="6.4"/>
    <n v="5.6"/>
    <n v="3.6"/>
    <n v="2.8"/>
    <n v="1.7"/>
    <n v="0.8"/>
    <n v="0.6"/>
    <n v="1.2"/>
    <n v="1.3"/>
    <n v="1.8"/>
    <n v="2.7"/>
    <n v="3.4"/>
    <n v="5.6"/>
    <n v="8.5"/>
    <n v="8.3000000000000007"/>
    <n v="7.9"/>
    <n v="7.3"/>
    <n v="7"/>
    <n v="5.5"/>
    <n v="3.4"/>
    <n v="1.8"/>
    <n v="0.9"/>
    <n v="-0.3"/>
  </r>
  <r>
    <x v="6"/>
    <x v="22"/>
    <n v="2.7208333333333332"/>
    <x v="1"/>
    <n v="-0.4"/>
    <n v="-0.5"/>
    <n v="-1.5"/>
    <n v="-2.4"/>
    <n v="-0.5"/>
    <n v="-1"/>
    <n v="-0.5"/>
    <n v="-0.1"/>
    <n v="0.2"/>
    <n v="0.8"/>
    <n v="2.2999999999999998"/>
    <n v="3.9"/>
    <n v="6.1"/>
    <n v="7.1"/>
    <n v="7.3"/>
    <n v="8.8000000000000007"/>
    <n v="7.9"/>
    <n v="7.3"/>
    <n v="6.8"/>
    <n v="5.8"/>
    <n v="4.3"/>
    <n v="2.5"/>
    <n v="0.9"/>
    <n v="0.2"/>
  </r>
  <r>
    <x v="6"/>
    <x v="22"/>
    <n v="2.191666666666666"/>
    <x v="2"/>
    <n v="-0.7"/>
    <n v="-0.4"/>
    <n v="0"/>
    <n v="-0.2"/>
    <n v="-0.9"/>
    <n v="0.2"/>
    <n v="1.1000000000000001"/>
    <n v="0"/>
    <n v="0.3"/>
    <n v="1.4"/>
    <n v="2.4"/>
    <n v="3.3"/>
    <n v="4"/>
    <n v="5.3"/>
    <n v="5.2"/>
    <n v="6.4"/>
    <n v="5.8"/>
    <n v="6.8"/>
    <n v="6.3"/>
    <n v="4.7"/>
    <n v="2.2999999999999998"/>
    <n v="0.9"/>
    <n v="-0.9"/>
    <n v="-0.7"/>
  </r>
  <r>
    <x v="6"/>
    <x v="22"/>
    <n v="3.6833333333333336"/>
    <x v="3"/>
    <n v="-1.2"/>
    <n v="-2"/>
    <n v="-1"/>
    <n v="-0.9"/>
    <n v="-0.3"/>
    <n v="0.1"/>
    <n v="0.6"/>
    <n v="0.6"/>
    <n v="1.1000000000000001"/>
    <n v="1.9"/>
    <n v="3.3"/>
    <n v="5.6"/>
    <n v="7.7"/>
    <n v="8.4"/>
    <n v="9.1"/>
    <n v="9.6999999999999993"/>
    <n v="8.9"/>
    <n v="7.9"/>
    <n v="7.1"/>
    <n v="6.2"/>
    <n v="4.8"/>
    <n v="3.9"/>
    <n v="3.4"/>
    <n v="3.5"/>
  </r>
  <r>
    <x v="6"/>
    <x v="22"/>
    <n v="2.4125000000000001"/>
    <x v="4"/>
    <n v="3.5"/>
    <n v="4"/>
    <n v="4.3"/>
    <n v="4.2"/>
    <n v="3.9"/>
    <n v="4.2"/>
    <n v="4.4000000000000004"/>
    <n v="4.5"/>
    <n v="4.5999999999999996"/>
    <n v="4.2"/>
    <n v="3.9"/>
    <n v="3.8"/>
    <n v="3.8"/>
    <n v="3.4"/>
    <n v="0.7"/>
    <n v="0.1"/>
    <n v="-0.2"/>
    <n v="0"/>
    <n v="0.1"/>
    <n v="0.5"/>
    <n v="0.4"/>
    <n v="0"/>
    <n v="-0.1"/>
    <n v="-0.3"/>
  </r>
  <r>
    <x v="6"/>
    <x v="22"/>
    <n v="1.6958333333333335"/>
    <x v="5"/>
    <n v="-1.3"/>
    <n v="-1.3"/>
    <n v="-1.7"/>
    <n v="-1.8"/>
    <n v="-2.1"/>
    <n v="-2.2999999999999998"/>
    <n v="-2.1"/>
    <n v="-1.4"/>
    <n v="-1"/>
    <n v="-0.2"/>
    <n v="0.7"/>
    <n v="2.8"/>
    <n v="5.0999999999999996"/>
    <n v="5.4"/>
    <n v="6.4"/>
    <n v="6.6"/>
    <n v="6.1"/>
    <n v="6.1"/>
    <n v="5.0999999999999996"/>
    <n v="4.2"/>
    <n v="3"/>
    <n v="2.1"/>
    <n v="1.4"/>
    <n v="0.9"/>
  </r>
  <r>
    <x v="6"/>
    <x v="22"/>
    <n v="2.4666666666666672"/>
    <x v="6"/>
    <n v="0.5"/>
    <n v="0.2"/>
    <n v="-0.3"/>
    <n v="-0.1"/>
    <n v="0.2"/>
    <n v="0.2"/>
    <n v="0.3"/>
    <n v="-0.4"/>
    <n v="0.2"/>
    <n v="1.4"/>
    <n v="2.7"/>
    <n v="4.4000000000000004"/>
    <n v="5.5"/>
    <n v="5.9"/>
    <n v="5.7"/>
    <n v="6.6"/>
    <n v="7.1"/>
    <n v="6.6"/>
    <n v="5.4"/>
    <n v="1.9"/>
    <n v="1.6"/>
    <n v="1.2"/>
    <n v="1.2"/>
    <n v="1.2"/>
  </r>
  <r>
    <x v="3"/>
    <x v="22"/>
    <n v="3.9416666666666678"/>
    <x v="0"/>
    <n v="6.8"/>
    <n v="6.4"/>
    <n v="5.6"/>
    <n v="3.6"/>
    <n v="2.8"/>
    <n v="1.7"/>
    <n v="0.8"/>
    <n v="0.6"/>
    <n v="1.2"/>
    <n v="1.3"/>
    <n v="1.8"/>
    <n v="2.7"/>
    <n v="3.4"/>
    <n v="5.6"/>
    <n v="8.5"/>
    <n v="8.3000000000000007"/>
    <n v="7.9"/>
    <n v="7.3"/>
    <n v="7"/>
    <n v="5.5"/>
    <n v="3.4"/>
    <n v="1.8"/>
    <n v="0.9"/>
    <n v="-0.3"/>
  </r>
  <r>
    <x v="3"/>
    <x v="22"/>
    <n v="2.7208333333333332"/>
    <x v="1"/>
    <n v="-0.4"/>
    <n v="-0.5"/>
    <n v="-1.5"/>
    <n v="-2.4"/>
    <n v="-0.5"/>
    <n v="-1"/>
    <n v="-0.5"/>
    <n v="-0.1"/>
    <n v="0.2"/>
    <n v="0.8"/>
    <n v="2.2999999999999998"/>
    <n v="3.9"/>
    <n v="6.1"/>
    <n v="7.1"/>
    <n v="7.3"/>
    <n v="8.8000000000000007"/>
    <n v="7.9"/>
    <n v="7.3"/>
    <n v="6.8"/>
    <n v="5.8"/>
    <n v="4.3"/>
    <n v="2.5"/>
    <n v="0.9"/>
    <n v="0.2"/>
  </r>
  <r>
    <x v="3"/>
    <x v="22"/>
    <n v="2.191666666666666"/>
    <x v="2"/>
    <n v="-0.7"/>
    <n v="-0.4"/>
    <n v="0"/>
    <n v="-0.2"/>
    <n v="-0.9"/>
    <n v="0.2"/>
    <n v="1.1000000000000001"/>
    <n v="0"/>
    <n v="0.3"/>
    <n v="1.4"/>
    <n v="2.4"/>
    <n v="3.3"/>
    <n v="4"/>
    <n v="5.3"/>
    <n v="5.2"/>
    <n v="6.4"/>
    <n v="5.8"/>
    <n v="6.8"/>
    <n v="6.3"/>
    <n v="4.7"/>
    <n v="2.2999999999999998"/>
    <n v="0.9"/>
    <n v="-0.9"/>
    <n v="-0.7"/>
  </r>
  <r>
    <x v="3"/>
    <x v="22"/>
    <n v="3.6833333333333336"/>
    <x v="3"/>
    <n v="-1.2"/>
    <n v="-2"/>
    <n v="-1"/>
    <n v="-0.9"/>
    <n v="-0.3"/>
    <n v="0.1"/>
    <n v="0.6"/>
    <n v="0.6"/>
    <n v="1.1000000000000001"/>
    <n v="1.9"/>
    <n v="3.3"/>
    <n v="5.6"/>
    <n v="7.7"/>
    <n v="8.4"/>
    <n v="9.1"/>
    <n v="9.6999999999999993"/>
    <n v="8.9"/>
    <n v="7.9"/>
    <n v="7.1"/>
    <n v="6.2"/>
    <n v="4.8"/>
    <n v="3.9"/>
    <n v="3.4"/>
    <n v="3.5"/>
  </r>
  <r>
    <x v="3"/>
    <x v="22"/>
    <n v="2.4125000000000001"/>
    <x v="4"/>
    <n v="3.5"/>
    <n v="4"/>
    <n v="4.3"/>
    <n v="4.2"/>
    <n v="3.9"/>
    <n v="4.2"/>
    <n v="4.4000000000000004"/>
    <n v="4.5"/>
    <n v="4.5999999999999996"/>
    <n v="4.2"/>
    <n v="3.9"/>
    <n v="3.8"/>
    <n v="3.8"/>
    <n v="3.4"/>
    <n v="0.7"/>
    <n v="0.1"/>
    <n v="-0.2"/>
    <n v="0"/>
    <n v="0.1"/>
    <n v="0.5"/>
    <n v="0.4"/>
    <n v="0"/>
    <n v="-0.1"/>
    <n v="-0.3"/>
  </r>
  <r>
    <x v="3"/>
    <x v="22"/>
    <n v="1.6958333333333335"/>
    <x v="5"/>
    <n v="-1.3"/>
    <n v="-1.3"/>
    <n v="-1.7"/>
    <n v="-1.8"/>
    <n v="-2.1"/>
    <n v="-2.2999999999999998"/>
    <n v="-2.1"/>
    <n v="-1.4"/>
    <n v="-1"/>
    <n v="-0.2"/>
    <n v="0.7"/>
    <n v="2.8"/>
    <n v="5.0999999999999996"/>
    <n v="5.4"/>
    <n v="6.4"/>
    <n v="6.6"/>
    <n v="6.1"/>
    <n v="6.1"/>
    <n v="5.0999999999999996"/>
    <n v="4.2"/>
    <n v="3"/>
    <n v="2.1"/>
    <n v="1.4"/>
    <n v="0.9"/>
  </r>
  <r>
    <x v="3"/>
    <x v="22"/>
    <n v="2.4666666666666672"/>
    <x v="6"/>
    <n v="0.5"/>
    <n v="0.2"/>
    <n v="-0.3"/>
    <n v="-0.1"/>
    <n v="0.2"/>
    <n v="0.2"/>
    <n v="0.3"/>
    <n v="-0.4"/>
    <n v="0.2"/>
    <n v="1.4"/>
    <n v="2.7"/>
    <n v="4.4000000000000004"/>
    <n v="5.5"/>
    <n v="5.9"/>
    <n v="5.7"/>
    <n v="6.6"/>
    <n v="7.1"/>
    <n v="6.6"/>
    <n v="5.4"/>
    <n v="1.9"/>
    <n v="1.6"/>
    <n v="1.2"/>
    <n v="1.2"/>
    <n v="1.2"/>
  </r>
  <r>
    <x v="6"/>
    <x v="23"/>
    <n v="2.837499999999999"/>
    <x v="0"/>
    <n v="4.3"/>
    <n v="3.7"/>
    <n v="3.4"/>
    <n v="2"/>
    <n v="1.2"/>
    <n v="0.8"/>
    <n v="1"/>
    <n v="0.9"/>
    <n v="0.9"/>
    <n v="1.7"/>
    <n v="2.9"/>
    <n v="3.3"/>
    <n v="5.4"/>
    <n v="5.5"/>
    <n v="6.5"/>
    <n v="6.3"/>
    <n v="5.6"/>
    <n v="5.3"/>
    <n v="4.3"/>
    <n v="3.3"/>
    <n v="2.2999999999999998"/>
    <n v="0.8"/>
    <n v="-1.1000000000000001"/>
    <n v="-2.2000000000000002"/>
  </r>
  <r>
    <x v="6"/>
    <x v="23"/>
    <n v="2.1291666666666664"/>
    <x v="1"/>
    <n v="-2.7"/>
    <n v="-3.3"/>
    <n v="-3.4"/>
    <n v="-3.7"/>
    <n v="-3.6"/>
    <n v="-2.6"/>
    <n v="-2.2999999999999998"/>
    <n v="-2"/>
    <n v="-0.4"/>
    <n v="2.2999999999999998"/>
    <n v="4.4000000000000004"/>
    <n v="6.3"/>
    <n v="7.3"/>
    <n v="7.8"/>
    <n v="6.9"/>
    <n v="8"/>
    <n v="6.3"/>
    <n v="5.9"/>
    <n v="5.2"/>
    <n v="4.5999999999999996"/>
    <n v="3"/>
    <n v="2.2999999999999998"/>
    <n v="2.4"/>
    <n v="2.4"/>
  </r>
  <r>
    <x v="6"/>
    <x v="23"/>
    <n v="2.8458333333333328"/>
    <x v="2"/>
    <n v="2.2000000000000002"/>
    <n v="2.2999999999999998"/>
    <n v="2.8"/>
    <n v="2.8"/>
    <n v="2.8"/>
    <n v="3"/>
    <n v="2.8"/>
    <n v="2.6"/>
    <n v="2.8"/>
    <n v="3.2"/>
    <n v="3.2"/>
    <n v="3.7"/>
    <n v="5.0999999999999996"/>
    <n v="4.8"/>
    <n v="5.3"/>
    <n v="5.4"/>
    <n v="4.5999999999999996"/>
    <n v="4.3"/>
    <n v="3.9"/>
    <n v="3.6"/>
    <n v="2.2000000000000002"/>
    <n v="0"/>
    <n v="-2.2000000000000002"/>
    <n v="-2.9"/>
  </r>
  <r>
    <x v="6"/>
    <x v="23"/>
    <n v="4.1833333333333336"/>
    <x v="3"/>
    <n v="-3.1"/>
    <n v="-2.8"/>
    <n v="-1.2"/>
    <n v="1.6"/>
    <n v="2.6"/>
    <n v="3"/>
    <n v="3.4"/>
    <n v="3.4"/>
    <n v="3.5"/>
    <n v="3.9"/>
    <n v="4.7"/>
    <n v="5.7"/>
    <n v="6.4"/>
    <n v="7.6"/>
    <n v="8.5"/>
    <n v="8.1"/>
    <n v="7.8"/>
    <n v="7.7"/>
    <n v="6.9"/>
    <n v="5.9"/>
    <n v="4.5"/>
    <n v="4.0999999999999996"/>
    <n v="3.9"/>
    <n v="4.3"/>
  </r>
  <r>
    <x v="6"/>
    <x v="23"/>
    <n v="3.2499999999999996"/>
    <x v="4"/>
    <n v="4.5"/>
    <n v="4.7"/>
    <n v="4.8"/>
    <n v="5"/>
    <n v="5"/>
    <n v="4.8"/>
    <n v="5"/>
    <n v="4.8"/>
    <n v="4.9000000000000004"/>
    <n v="4.2"/>
    <n v="4"/>
    <n v="3.5"/>
    <n v="3.4"/>
    <n v="0.8"/>
    <n v="1.9"/>
    <n v="2.2000000000000002"/>
    <n v="2.2000000000000002"/>
    <n v="3.5"/>
    <n v="3.6"/>
    <n v="2.8"/>
    <n v="1.4"/>
    <n v="0.6"/>
    <n v="0.4"/>
    <n v="0"/>
  </r>
  <r>
    <x v="6"/>
    <x v="23"/>
    <n v="2.3916666666666666"/>
    <x v="5"/>
    <n v="0.3"/>
    <n v="-0.9"/>
    <n v="-2"/>
    <n v="-1.8"/>
    <n v="-1.6"/>
    <n v="-1.2"/>
    <n v="0"/>
    <n v="0.2"/>
    <n v="0.8"/>
    <n v="2.1"/>
    <n v="3.8"/>
    <n v="4.7"/>
    <n v="5"/>
    <n v="5.9"/>
    <n v="5.8"/>
    <n v="5.9"/>
    <n v="5.6"/>
    <n v="5.4"/>
    <n v="5.0999999999999996"/>
    <n v="4.5999999999999996"/>
    <n v="3.3"/>
    <n v="2.5"/>
    <n v="2"/>
    <n v="1.9"/>
  </r>
  <r>
    <x v="6"/>
    <x v="23"/>
    <n v="3.2291666666666661"/>
    <x v="6"/>
    <n v="2.7"/>
    <n v="2.9"/>
    <n v="2.8"/>
    <n v="2.6"/>
    <n v="2.7"/>
    <n v="2.5"/>
    <n v="2.2999999999999998"/>
    <n v="2.5"/>
    <n v="1.9"/>
    <n v="2.2000000000000002"/>
    <n v="4.5"/>
    <n v="5.0999999999999996"/>
    <n v="6.3"/>
    <n v="7.3"/>
    <n v="6.4"/>
    <n v="6.1"/>
    <n v="5.4"/>
    <n v="1.3"/>
    <n v="2.4"/>
    <n v="2.2999999999999998"/>
    <n v="1.7"/>
    <n v="1.2"/>
    <n v="1.1000000000000001"/>
    <n v="1.3"/>
  </r>
  <r>
    <x v="4"/>
    <x v="24"/>
    <n v="4.958333333333333"/>
    <x v="0"/>
    <n v="7.1"/>
    <n v="7.1"/>
    <n v="7.1"/>
    <n v="6.8"/>
    <n v="6.6"/>
    <n v="6.4"/>
    <n v="6.1"/>
    <n v="4.4000000000000004"/>
    <n v="2.5"/>
    <n v="2"/>
    <n v="2.1"/>
    <n v="2.9"/>
    <n v="3.9"/>
    <n v="4.8"/>
    <n v="5.3"/>
    <n v="5.3"/>
    <n v="5.4"/>
    <n v="6.7"/>
    <n v="6.5"/>
    <n v="6.9"/>
    <n v="4.4000000000000004"/>
    <n v="4.0999999999999996"/>
    <n v="2.5"/>
    <n v="2.1"/>
  </r>
  <r>
    <x v="4"/>
    <x v="24"/>
    <n v="1.8624999999999998"/>
    <x v="1"/>
    <n v="1.2"/>
    <n v="0.3"/>
    <n v="-0.4"/>
    <n v="-0.6"/>
    <n v="-1.3"/>
    <n v="-1.3"/>
    <n v="-1.1000000000000001"/>
    <n v="-0.9"/>
    <n v="-0.6"/>
    <n v="0.4"/>
    <n v="1.3"/>
    <n v="3.5"/>
    <n v="4.7"/>
    <n v="5.7"/>
    <n v="5.9"/>
    <n v="5.2"/>
    <n v="6.8"/>
    <n v="5.3"/>
    <n v="4.4000000000000004"/>
    <n v="2.4"/>
    <n v="1.9"/>
    <n v="1.4"/>
    <n v="0.4"/>
    <n v="0.1"/>
  </r>
  <r>
    <x v="4"/>
    <x v="24"/>
    <n v="2.0791666666666662"/>
    <x v="2"/>
    <n v="-0.4"/>
    <n v="-0.3"/>
    <n v="-0.2"/>
    <n v="-0.6"/>
    <n v="-1.2"/>
    <n v="-1.4"/>
    <n v="-1.1000000000000001"/>
    <n v="-0.5"/>
    <n v="-0.1"/>
    <n v="0.7"/>
    <n v="1.1000000000000001"/>
    <n v="2.1"/>
    <n v="2.7"/>
    <n v="4.5999999999999996"/>
    <n v="5.8"/>
    <n v="5.7"/>
    <n v="4.5999999999999996"/>
    <n v="5.4"/>
    <n v="6.7"/>
    <n v="5.4"/>
    <n v="4"/>
    <n v="2.2999999999999998"/>
    <n v="2.2999999999999998"/>
    <n v="2.2999999999999998"/>
  </r>
  <r>
    <x v="4"/>
    <x v="24"/>
    <n v="2.6999999999999997"/>
    <x v="3"/>
    <n v="1.8"/>
    <n v="1.7"/>
    <n v="1.4"/>
    <n v="1.1000000000000001"/>
    <n v="0.3"/>
    <n v="-0.7"/>
    <n v="-1.5"/>
    <n v="-1.1000000000000001"/>
    <n v="-0.7"/>
    <n v="0.2"/>
    <n v="1"/>
    <n v="2.2000000000000002"/>
    <n v="2.2999999999999998"/>
    <n v="3.7"/>
    <n v="6"/>
    <n v="5.6"/>
    <n v="6.2"/>
    <n v="6.3"/>
    <n v="6.5"/>
    <n v="6.5"/>
    <n v="5.0999999999999996"/>
    <n v="4.4000000000000004"/>
    <n v="3.3"/>
    <n v="3.2"/>
  </r>
  <r>
    <x v="4"/>
    <x v="24"/>
    <n v="4.0916666666666668"/>
    <x v="4"/>
    <n v="3"/>
    <n v="2.2999999999999998"/>
    <n v="1.7"/>
    <n v="2.5"/>
    <n v="2.5"/>
    <n v="2.6"/>
    <n v="2.9"/>
    <n v="3"/>
    <n v="3.1"/>
    <n v="3.2"/>
    <n v="3.7"/>
    <n v="4.2"/>
    <n v="5.0999999999999996"/>
    <n v="6.5"/>
    <n v="7.6"/>
    <n v="8.1"/>
    <n v="9"/>
    <n v="9.4"/>
    <n v="6.2"/>
    <n v="5.4"/>
    <n v="4.2"/>
    <n v="3.1"/>
    <n v="-0.2"/>
    <n v="-0.9"/>
  </r>
  <r>
    <x v="4"/>
    <x v="24"/>
    <n v="0.49166666666666653"/>
    <x v="5"/>
    <n v="-0.9"/>
    <n v="-1"/>
    <n v="-1.1000000000000001"/>
    <n v="-1.2"/>
    <n v="-1.1000000000000001"/>
    <n v="-1.2"/>
    <n v="-1.3"/>
    <n v="-1.4"/>
    <n v="-1"/>
    <n v="-0.5"/>
    <n v="0"/>
    <n v="0.7"/>
    <n v="0.1"/>
    <n v="1.5"/>
    <n v="2.9"/>
    <n v="3.3"/>
    <n v="3.9"/>
    <n v="1.5"/>
    <n v="1.4"/>
    <n v="1.6"/>
    <n v="1.9"/>
    <n v="1.7"/>
    <n v="1.4"/>
    <n v="0.6"/>
  </r>
  <r>
    <x v="4"/>
    <x v="24"/>
    <n v="1.6875"/>
    <x v="6"/>
    <n v="0"/>
    <n v="-0.5"/>
    <n v="-0.6"/>
    <n v="-1"/>
    <n v="-1"/>
    <n v="-1.3"/>
    <n v="-1.8"/>
    <n v="-2.1"/>
    <n v="-1.3"/>
    <n v="0.8"/>
    <n v="1.9"/>
    <n v="3.6"/>
    <n v="4.9000000000000004"/>
    <n v="5.4"/>
    <n v="5.2"/>
    <n v="6.8"/>
    <n v="4.5999999999999996"/>
    <n v="5.3"/>
    <n v="3"/>
    <n v="4.2"/>
    <n v="2.4"/>
    <n v="0.4"/>
    <n v="0.9"/>
    <n v="0.7"/>
  </r>
  <r>
    <x v="2"/>
    <x v="24"/>
    <n v="4.958333333333333"/>
    <x v="0"/>
    <n v="7.1"/>
    <n v="7.1"/>
    <n v="7.1"/>
    <n v="6.8"/>
    <n v="6.6"/>
    <n v="6.4"/>
    <n v="6.1"/>
    <n v="4.4000000000000004"/>
    <n v="2.5"/>
    <n v="2"/>
    <n v="2.1"/>
    <n v="2.9"/>
    <n v="3.9"/>
    <n v="4.8"/>
    <n v="5.3"/>
    <n v="5.3"/>
    <n v="5.4"/>
    <n v="6.7"/>
    <n v="6.5"/>
    <n v="6.9"/>
    <n v="4.4000000000000004"/>
    <n v="4.0999999999999996"/>
    <n v="2.5"/>
    <n v="2.1"/>
  </r>
  <r>
    <x v="2"/>
    <x v="24"/>
    <n v="1.8624999999999998"/>
    <x v="1"/>
    <n v="1.2"/>
    <n v="0.3"/>
    <n v="-0.4"/>
    <n v="-0.6"/>
    <n v="-1.3"/>
    <n v="-1.3"/>
    <n v="-1.1000000000000001"/>
    <n v="-0.9"/>
    <n v="-0.6"/>
    <n v="0.4"/>
    <n v="1.3"/>
    <n v="3.5"/>
    <n v="4.7"/>
    <n v="5.7"/>
    <n v="5.9"/>
    <n v="5.2"/>
    <n v="6.8"/>
    <n v="5.3"/>
    <n v="4.4000000000000004"/>
    <n v="2.4"/>
    <n v="1.9"/>
    <n v="1.4"/>
    <n v="0.4"/>
    <n v="0.1"/>
  </r>
  <r>
    <x v="2"/>
    <x v="24"/>
    <n v="2.0791666666666662"/>
    <x v="2"/>
    <n v="-0.4"/>
    <n v="-0.3"/>
    <n v="-0.2"/>
    <n v="-0.6"/>
    <n v="-1.2"/>
    <n v="-1.4"/>
    <n v="-1.1000000000000001"/>
    <n v="-0.5"/>
    <n v="-0.1"/>
    <n v="0.7"/>
    <n v="1.1000000000000001"/>
    <n v="2.1"/>
    <n v="2.7"/>
    <n v="4.5999999999999996"/>
    <n v="5.8"/>
    <n v="5.7"/>
    <n v="4.5999999999999996"/>
    <n v="5.4"/>
    <n v="6.7"/>
    <n v="5.4"/>
    <n v="4"/>
    <n v="2.2999999999999998"/>
    <n v="2.2999999999999998"/>
    <n v="2.2999999999999998"/>
  </r>
  <r>
    <x v="2"/>
    <x v="24"/>
    <n v="2.6999999999999997"/>
    <x v="3"/>
    <n v="1.8"/>
    <n v="1.7"/>
    <n v="1.4"/>
    <n v="1.1000000000000001"/>
    <n v="0.3"/>
    <n v="-0.7"/>
    <n v="-1.5"/>
    <n v="-1.1000000000000001"/>
    <n v="-0.7"/>
    <n v="0.2"/>
    <n v="1"/>
    <n v="2.2000000000000002"/>
    <n v="2.2999999999999998"/>
    <n v="3.7"/>
    <n v="6"/>
    <n v="5.6"/>
    <n v="6.2"/>
    <n v="6.3"/>
    <n v="6.5"/>
    <n v="6.5"/>
    <n v="5.0999999999999996"/>
    <n v="4.4000000000000004"/>
    <n v="3.3"/>
    <n v="3.2"/>
  </r>
  <r>
    <x v="2"/>
    <x v="24"/>
    <n v="4.0916666666666668"/>
    <x v="4"/>
    <n v="3"/>
    <n v="2.2999999999999998"/>
    <n v="1.7"/>
    <n v="2.5"/>
    <n v="2.5"/>
    <n v="2.6"/>
    <n v="2.9"/>
    <n v="3"/>
    <n v="3.1"/>
    <n v="3.2"/>
    <n v="3.7"/>
    <n v="4.2"/>
    <n v="5.0999999999999996"/>
    <n v="6.5"/>
    <n v="7.6"/>
    <n v="8.1"/>
    <n v="9"/>
    <n v="9.4"/>
    <n v="6.2"/>
    <n v="5.4"/>
    <n v="4.2"/>
    <n v="3.1"/>
    <n v="-0.2"/>
    <n v="-0.9"/>
  </r>
  <r>
    <x v="2"/>
    <x v="24"/>
    <n v="0.49166666666666653"/>
    <x v="5"/>
    <n v="-0.9"/>
    <n v="-1"/>
    <n v="-1.1000000000000001"/>
    <n v="-1.2"/>
    <n v="-1.1000000000000001"/>
    <n v="-1.2"/>
    <n v="-1.3"/>
    <n v="-1.4"/>
    <n v="-1"/>
    <n v="-0.5"/>
    <n v="0"/>
    <n v="0.7"/>
    <n v="0.1"/>
    <n v="1.5"/>
    <n v="2.9"/>
    <n v="3.3"/>
    <n v="3.9"/>
    <n v="1.5"/>
    <n v="1.4"/>
    <n v="1.6"/>
    <n v="1.9"/>
    <n v="1.7"/>
    <n v="1.4"/>
    <n v="0.6"/>
  </r>
  <r>
    <x v="2"/>
    <x v="24"/>
    <n v="1.6875"/>
    <x v="6"/>
    <n v="0"/>
    <n v="-0.5"/>
    <n v="-0.6"/>
    <n v="-1"/>
    <n v="-1"/>
    <n v="-1.3"/>
    <n v="-1.8"/>
    <n v="-2.1"/>
    <n v="-1.3"/>
    <n v="0.8"/>
    <n v="1.9"/>
    <n v="3.6"/>
    <n v="4.9000000000000004"/>
    <n v="5.4"/>
    <n v="5.2"/>
    <n v="6.8"/>
    <n v="4.5999999999999996"/>
    <n v="5.3"/>
    <n v="3"/>
    <n v="4.2"/>
    <n v="2.4"/>
    <n v="0.4"/>
    <n v="0.9"/>
    <n v="0.7"/>
  </r>
  <r>
    <x v="5"/>
    <x v="24"/>
    <n v="4.958333333333333"/>
    <x v="0"/>
    <n v="7.1"/>
    <n v="7.1"/>
    <n v="7.1"/>
    <n v="6.8"/>
    <n v="6.6"/>
    <n v="6.4"/>
    <n v="6.1"/>
    <n v="4.4000000000000004"/>
    <n v="2.5"/>
    <n v="2"/>
    <n v="2.1"/>
    <n v="2.9"/>
    <n v="3.9"/>
    <n v="4.8"/>
    <n v="5.3"/>
    <n v="5.3"/>
    <n v="5.4"/>
    <n v="6.7"/>
    <n v="6.5"/>
    <n v="6.9"/>
    <n v="4.4000000000000004"/>
    <n v="4.0999999999999996"/>
    <n v="2.5"/>
    <n v="2.1"/>
  </r>
  <r>
    <x v="5"/>
    <x v="24"/>
    <n v="1.8624999999999998"/>
    <x v="1"/>
    <n v="1.2"/>
    <n v="0.3"/>
    <n v="-0.4"/>
    <n v="-0.6"/>
    <n v="-1.3"/>
    <n v="-1.3"/>
    <n v="-1.1000000000000001"/>
    <n v="-0.9"/>
    <n v="-0.6"/>
    <n v="0.4"/>
    <n v="1.3"/>
    <n v="3.5"/>
    <n v="4.7"/>
    <n v="5.7"/>
    <n v="5.9"/>
    <n v="5.2"/>
    <n v="6.8"/>
    <n v="5.3"/>
    <n v="4.4000000000000004"/>
    <n v="2.4"/>
    <n v="1.9"/>
    <n v="1.4"/>
    <n v="0.4"/>
    <n v="0.1"/>
  </r>
  <r>
    <x v="5"/>
    <x v="24"/>
    <n v="2.0791666666666662"/>
    <x v="2"/>
    <n v="-0.4"/>
    <n v="-0.3"/>
    <n v="-0.2"/>
    <n v="-0.6"/>
    <n v="-1.2"/>
    <n v="-1.4"/>
    <n v="-1.1000000000000001"/>
    <n v="-0.5"/>
    <n v="-0.1"/>
    <n v="0.7"/>
    <n v="1.1000000000000001"/>
    <n v="2.1"/>
    <n v="2.7"/>
    <n v="4.5999999999999996"/>
    <n v="5.8"/>
    <n v="5.7"/>
    <n v="4.5999999999999996"/>
    <n v="5.4"/>
    <n v="6.7"/>
    <n v="5.4"/>
    <n v="4"/>
    <n v="2.2999999999999998"/>
    <n v="2.2999999999999998"/>
    <n v="2.2999999999999998"/>
  </r>
  <r>
    <x v="5"/>
    <x v="24"/>
    <n v="2.6999999999999997"/>
    <x v="3"/>
    <n v="1.8"/>
    <n v="1.7"/>
    <n v="1.4"/>
    <n v="1.1000000000000001"/>
    <n v="0.3"/>
    <n v="-0.7"/>
    <n v="-1.5"/>
    <n v="-1.1000000000000001"/>
    <n v="-0.7"/>
    <n v="0.2"/>
    <n v="1"/>
    <n v="2.2000000000000002"/>
    <n v="2.2999999999999998"/>
    <n v="3.7"/>
    <n v="6"/>
    <n v="5.6"/>
    <n v="6.2"/>
    <n v="6.3"/>
    <n v="6.5"/>
    <n v="6.5"/>
    <n v="5.0999999999999996"/>
    <n v="4.4000000000000004"/>
    <n v="3.3"/>
    <n v="3.2"/>
  </r>
  <r>
    <x v="5"/>
    <x v="24"/>
    <n v="4.0916666666666668"/>
    <x v="4"/>
    <n v="3"/>
    <n v="2.2999999999999998"/>
    <n v="1.7"/>
    <n v="2.5"/>
    <n v="2.5"/>
    <n v="2.6"/>
    <n v="2.9"/>
    <n v="3"/>
    <n v="3.1"/>
    <n v="3.2"/>
    <n v="3.7"/>
    <n v="4.2"/>
    <n v="5.0999999999999996"/>
    <n v="6.5"/>
    <n v="7.6"/>
    <n v="8.1"/>
    <n v="9"/>
    <n v="9.4"/>
    <n v="6.2"/>
    <n v="5.4"/>
    <n v="4.2"/>
    <n v="3.1"/>
    <n v="-0.2"/>
    <n v="-0.9"/>
  </r>
  <r>
    <x v="5"/>
    <x v="24"/>
    <n v="0.49166666666666653"/>
    <x v="5"/>
    <n v="-0.9"/>
    <n v="-1"/>
    <n v="-1.1000000000000001"/>
    <n v="-1.2"/>
    <n v="-1.1000000000000001"/>
    <n v="-1.2"/>
    <n v="-1.3"/>
    <n v="-1.4"/>
    <n v="-1"/>
    <n v="-0.5"/>
    <n v="0"/>
    <n v="0.7"/>
    <n v="0.1"/>
    <n v="1.5"/>
    <n v="2.9"/>
    <n v="3.3"/>
    <n v="3.9"/>
    <n v="1.5"/>
    <n v="1.4"/>
    <n v="1.6"/>
    <n v="1.9"/>
    <n v="1.7"/>
    <n v="1.4"/>
    <n v="0.6"/>
  </r>
  <r>
    <x v="5"/>
    <x v="24"/>
    <n v="1.6875"/>
    <x v="6"/>
    <n v="0"/>
    <n v="-0.5"/>
    <n v="-0.6"/>
    <n v="-1"/>
    <n v="-1"/>
    <n v="-1.3"/>
    <n v="-1.8"/>
    <n v="-2.1"/>
    <n v="-1.3"/>
    <n v="0.8"/>
    <n v="1.9"/>
    <n v="3.6"/>
    <n v="4.9000000000000004"/>
    <n v="5.4"/>
    <n v="5.2"/>
    <n v="6.8"/>
    <n v="4.5999999999999996"/>
    <n v="5.3"/>
    <n v="3"/>
    <n v="4.2"/>
    <n v="2.4"/>
    <n v="0.4"/>
    <n v="0.9"/>
    <n v="0.7"/>
  </r>
  <r>
    <x v="0"/>
    <x v="25"/>
    <n v="4.0374999999999996"/>
    <x v="0"/>
    <n v="6.4"/>
    <n v="6.1"/>
    <n v="5.5"/>
    <n v="4.8"/>
    <n v="3.9"/>
    <n v="1.6"/>
    <n v="0.5"/>
    <n v="0.3"/>
    <n v="0.6"/>
    <n v="1.1000000000000001"/>
    <n v="1.7"/>
    <n v="3"/>
    <n v="3.4"/>
    <n v="4.3"/>
    <n v="4.8"/>
    <n v="5.2"/>
    <n v="7.1"/>
    <n v="7.9"/>
    <n v="8"/>
    <n v="6.8"/>
    <n v="5.0999999999999996"/>
    <n v="4.2"/>
    <n v="2.8"/>
    <n v="1.8"/>
  </r>
  <r>
    <x v="0"/>
    <x v="25"/>
    <n v="1.425"/>
    <x v="1"/>
    <n v="1.1000000000000001"/>
    <n v="-0.5"/>
    <n v="-0.5"/>
    <n v="-1.1000000000000001"/>
    <n v="-1.3"/>
    <n v="-1.4"/>
    <n v="-1"/>
    <n v="-0.8"/>
    <n v="-0.8"/>
    <n v="0"/>
    <n v="1.1000000000000001"/>
    <n v="1.9"/>
    <n v="2.6"/>
    <n v="2.9"/>
    <n v="3.3"/>
    <n v="3.5"/>
    <n v="4.4000000000000004"/>
    <n v="4.7"/>
    <n v="4.7"/>
    <n v="4"/>
    <n v="2.4"/>
    <n v="2.4"/>
    <n v="1.4"/>
    <n v="1.2"/>
  </r>
  <r>
    <x v="0"/>
    <x v="25"/>
    <n v="1.9000000000000001"/>
    <x v="2"/>
    <n v="0.4"/>
    <n v="-0.3"/>
    <n v="-0.3"/>
    <n v="-0.7"/>
    <n v="-0.4"/>
    <n v="-0.5"/>
    <n v="-0.5"/>
    <n v="-0.6"/>
    <n v="-0.6"/>
    <n v="0.1"/>
    <n v="1.2"/>
    <n v="2.5"/>
    <n v="3.8"/>
    <n v="4"/>
    <n v="4.3"/>
    <n v="5.3"/>
    <n v="5.5"/>
    <n v="4.3"/>
    <n v="4.3"/>
    <n v="4"/>
    <n v="2.9"/>
    <n v="2.7"/>
    <n v="2.1"/>
    <n v="2.1"/>
  </r>
  <r>
    <x v="0"/>
    <x v="25"/>
    <n v="1.9708333333333332"/>
    <x v="3"/>
    <n v="1.8"/>
    <n v="1.5"/>
    <n v="1"/>
    <n v="-0.2"/>
    <n v="-1.6"/>
    <n v="-2.4"/>
    <n v="-1.9"/>
    <n v="-2"/>
    <n v="-1.2"/>
    <n v="-0.4"/>
    <n v="0.5"/>
    <n v="1"/>
    <n v="1.6"/>
    <n v="3.1"/>
    <n v="4"/>
    <n v="4.7"/>
    <n v="4.9000000000000004"/>
    <n v="6.1"/>
    <n v="6.3"/>
    <n v="5.4"/>
    <n v="4.8"/>
    <n v="3.9"/>
    <n v="3.5"/>
    <n v="2.9"/>
  </r>
  <r>
    <x v="0"/>
    <x v="25"/>
    <n v="2.7666666666666671"/>
    <x v="4"/>
    <n v="2.4"/>
    <n v="2.2000000000000002"/>
    <n v="2"/>
    <n v="2.1"/>
    <n v="2.2999999999999998"/>
    <n v="2.5"/>
    <n v="2.6"/>
    <n v="2.6"/>
    <n v="2.2000000000000002"/>
    <n v="2.2000000000000002"/>
    <n v="2.7"/>
    <n v="3.5"/>
    <n v="3.7"/>
    <n v="4.2"/>
    <n v="4.8"/>
    <n v="6"/>
    <n v="7"/>
    <n v="4.5999999999999996"/>
    <n v="3.4"/>
    <n v="3"/>
    <n v="2.7"/>
    <n v="-0.5"/>
    <n v="-0.8"/>
    <n v="-1"/>
  </r>
  <r>
    <x v="0"/>
    <x v="25"/>
    <n v="0.13750000000000001"/>
    <x v="5"/>
    <n v="-1"/>
    <n v="-1.2"/>
    <n v="-1.3"/>
    <n v="-1.4"/>
    <n v="-1.3"/>
    <n v="-1.7"/>
    <n v="-1.8"/>
    <n v="-1.6"/>
    <n v="-1.6"/>
    <n v="-1.5"/>
    <n v="-1.1000000000000001"/>
    <n v="-0.2"/>
    <n v="0"/>
    <n v="0.3"/>
    <n v="1.4"/>
    <n v="3.3"/>
    <n v="3"/>
    <n v="1.2"/>
    <n v="2.8"/>
    <n v="2.2999999999999998"/>
    <n v="1.9"/>
    <n v="1.3"/>
    <n v="1.2"/>
    <n v="0.3"/>
  </r>
  <r>
    <x v="0"/>
    <x v="25"/>
    <n v="0.99166666666666659"/>
    <x v="6"/>
    <n v="-0.1"/>
    <n v="-0.6"/>
    <n v="-0.9"/>
    <n v="-1.1000000000000001"/>
    <n v="-1.5"/>
    <n v="-1.8"/>
    <n v="-2.2000000000000002"/>
    <n v="-2.2000000000000002"/>
    <n v="-0.8"/>
    <n v="0.3"/>
    <n v="1.6"/>
    <n v="2.1"/>
    <n v="4"/>
    <n v="5"/>
    <n v="3.7"/>
    <n v="4.3"/>
    <n v="3.4"/>
    <n v="3.2"/>
    <n v="4.0999999999999996"/>
    <n v="2.9"/>
    <n v="1.7"/>
    <n v="0.4"/>
    <n v="-0.7"/>
    <n v="-1"/>
  </r>
  <r>
    <x v="1"/>
    <x v="25"/>
    <n v="4.0374999999999996"/>
    <x v="0"/>
    <n v="6.4"/>
    <n v="6.1"/>
    <n v="5.5"/>
    <n v="4.8"/>
    <n v="3.9"/>
    <n v="1.6"/>
    <n v="0.5"/>
    <n v="0.3"/>
    <n v="0.6"/>
    <n v="1.1000000000000001"/>
    <n v="1.7"/>
    <n v="3"/>
    <n v="3.4"/>
    <n v="4.3"/>
    <n v="4.8"/>
    <n v="5.2"/>
    <n v="7.1"/>
    <n v="7.9"/>
    <n v="8"/>
    <n v="6.8"/>
    <n v="5.0999999999999996"/>
    <n v="4.2"/>
    <n v="2.8"/>
    <n v="1.8"/>
  </r>
  <r>
    <x v="1"/>
    <x v="25"/>
    <n v="1.425"/>
    <x v="1"/>
    <n v="1.1000000000000001"/>
    <n v="-0.5"/>
    <n v="-0.5"/>
    <n v="-1.1000000000000001"/>
    <n v="-1.3"/>
    <n v="-1.4"/>
    <n v="-1"/>
    <n v="-0.8"/>
    <n v="-0.8"/>
    <n v="0"/>
    <n v="1.1000000000000001"/>
    <n v="1.9"/>
    <n v="2.6"/>
    <n v="2.9"/>
    <n v="3.3"/>
    <n v="3.5"/>
    <n v="4.4000000000000004"/>
    <n v="4.7"/>
    <n v="4.7"/>
    <n v="4"/>
    <n v="2.4"/>
    <n v="2.4"/>
    <n v="1.4"/>
    <n v="1.2"/>
  </r>
  <r>
    <x v="1"/>
    <x v="25"/>
    <n v="1.9000000000000001"/>
    <x v="2"/>
    <n v="0.4"/>
    <n v="-0.3"/>
    <n v="-0.3"/>
    <n v="-0.7"/>
    <n v="-0.4"/>
    <n v="-0.5"/>
    <n v="-0.5"/>
    <n v="-0.6"/>
    <n v="-0.6"/>
    <n v="0.1"/>
    <n v="1.2"/>
    <n v="2.5"/>
    <n v="3.8"/>
    <n v="4"/>
    <n v="4.3"/>
    <n v="5.3"/>
    <n v="5.5"/>
    <n v="4.3"/>
    <n v="4.3"/>
    <n v="4"/>
    <n v="2.9"/>
    <n v="2.7"/>
    <n v="2.1"/>
    <n v="2.1"/>
  </r>
  <r>
    <x v="1"/>
    <x v="25"/>
    <n v="1.9708333333333332"/>
    <x v="3"/>
    <n v="1.8"/>
    <n v="1.5"/>
    <n v="1"/>
    <n v="-0.2"/>
    <n v="-1.6"/>
    <n v="-2.4"/>
    <n v="-1.9"/>
    <n v="-2"/>
    <n v="-1.2"/>
    <n v="-0.4"/>
    <n v="0.5"/>
    <n v="1"/>
    <n v="1.6"/>
    <n v="3.1"/>
    <n v="4"/>
    <n v="4.7"/>
    <n v="4.9000000000000004"/>
    <n v="6.1"/>
    <n v="6.3"/>
    <n v="5.4"/>
    <n v="4.8"/>
    <n v="3.9"/>
    <n v="3.5"/>
    <n v="2.9"/>
  </r>
  <r>
    <x v="1"/>
    <x v="25"/>
    <n v="2.7666666666666671"/>
    <x v="4"/>
    <n v="2.4"/>
    <n v="2.2000000000000002"/>
    <n v="2"/>
    <n v="2.1"/>
    <n v="2.2999999999999998"/>
    <n v="2.5"/>
    <n v="2.6"/>
    <n v="2.6"/>
    <n v="2.2000000000000002"/>
    <n v="2.2000000000000002"/>
    <n v="2.7"/>
    <n v="3.5"/>
    <n v="3.7"/>
    <n v="4.2"/>
    <n v="4.8"/>
    <n v="6"/>
    <n v="7"/>
    <n v="4.5999999999999996"/>
    <n v="3.4"/>
    <n v="3"/>
    <n v="2.7"/>
    <n v="-0.5"/>
    <n v="-0.8"/>
    <n v="-1"/>
  </r>
  <r>
    <x v="1"/>
    <x v="25"/>
    <n v="0.13750000000000001"/>
    <x v="5"/>
    <n v="-1"/>
    <n v="-1.2"/>
    <n v="-1.3"/>
    <n v="-1.4"/>
    <n v="-1.3"/>
    <n v="-1.7"/>
    <n v="-1.8"/>
    <n v="-1.6"/>
    <n v="-1.6"/>
    <n v="-1.5"/>
    <n v="-1.1000000000000001"/>
    <n v="-0.2"/>
    <n v="0"/>
    <n v="0.3"/>
    <n v="1.4"/>
    <n v="3.3"/>
    <n v="3"/>
    <n v="1.2"/>
    <n v="2.8"/>
    <n v="2.2999999999999998"/>
    <n v="1.9"/>
    <n v="1.3"/>
    <n v="1.2"/>
    <n v="0.3"/>
  </r>
  <r>
    <x v="1"/>
    <x v="25"/>
    <n v="0.99166666666666659"/>
    <x v="6"/>
    <n v="-0.1"/>
    <n v="-0.6"/>
    <n v="-0.9"/>
    <n v="-1.1000000000000001"/>
    <n v="-1.5"/>
    <n v="-1.8"/>
    <n v="-2.2000000000000002"/>
    <n v="-2.2000000000000002"/>
    <n v="-0.8"/>
    <n v="0.3"/>
    <n v="1.6"/>
    <n v="2.1"/>
    <n v="4"/>
    <n v="5"/>
    <n v="3.7"/>
    <n v="4.3"/>
    <n v="3.4"/>
    <n v="3.2"/>
    <n v="4.0999999999999996"/>
    <n v="2.9"/>
    <n v="1.7"/>
    <n v="0.4"/>
    <n v="-0.7"/>
    <n v="-1"/>
  </r>
  <r>
    <x v="5"/>
    <x v="25"/>
    <n v="4.0374999999999996"/>
    <x v="0"/>
    <n v="6.4"/>
    <n v="6.1"/>
    <n v="5.5"/>
    <n v="4.8"/>
    <n v="3.9"/>
    <n v="1.6"/>
    <n v="0.5"/>
    <n v="0.3"/>
    <n v="0.6"/>
    <n v="1.1000000000000001"/>
    <n v="1.7"/>
    <n v="3"/>
    <n v="3.4"/>
    <n v="4.3"/>
    <n v="4.8"/>
    <n v="5.2"/>
    <n v="7.1"/>
    <n v="7.9"/>
    <n v="8"/>
    <n v="6.8"/>
    <n v="5.0999999999999996"/>
    <n v="4.2"/>
    <n v="2.8"/>
    <n v="1.8"/>
  </r>
  <r>
    <x v="5"/>
    <x v="25"/>
    <n v="1.425"/>
    <x v="1"/>
    <n v="1.1000000000000001"/>
    <n v="-0.5"/>
    <n v="-0.5"/>
    <n v="-1.1000000000000001"/>
    <n v="-1.3"/>
    <n v="-1.4"/>
    <n v="-1"/>
    <n v="-0.8"/>
    <n v="-0.8"/>
    <n v="0"/>
    <n v="1.1000000000000001"/>
    <n v="1.9"/>
    <n v="2.6"/>
    <n v="2.9"/>
    <n v="3.3"/>
    <n v="3.5"/>
    <n v="4.4000000000000004"/>
    <n v="4.7"/>
    <n v="4.7"/>
    <n v="4"/>
    <n v="2.4"/>
    <n v="2.4"/>
    <n v="1.4"/>
    <n v="1.2"/>
  </r>
  <r>
    <x v="5"/>
    <x v="25"/>
    <n v="1.9000000000000001"/>
    <x v="2"/>
    <n v="0.4"/>
    <n v="-0.3"/>
    <n v="-0.3"/>
    <n v="-0.7"/>
    <n v="-0.4"/>
    <n v="-0.5"/>
    <n v="-0.5"/>
    <n v="-0.6"/>
    <n v="-0.6"/>
    <n v="0.1"/>
    <n v="1.2"/>
    <n v="2.5"/>
    <n v="3.8"/>
    <n v="4"/>
    <n v="4.3"/>
    <n v="5.3"/>
    <n v="5.5"/>
    <n v="4.3"/>
    <n v="4.3"/>
    <n v="4"/>
    <n v="2.9"/>
    <n v="2.7"/>
    <n v="2.1"/>
    <n v="2.1"/>
  </r>
  <r>
    <x v="5"/>
    <x v="25"/>
    <n v="1.9708333333333332"/>
    <x v="3"/>
    <n v="1.8"/>
    <n v="1.5"/>
    <n v="1"/>
    <n v="-0.2"/>
    <n v="-1.6"/>
    <n v="-2.4"/>
    <n v="-1.9"/>
    <n v="-2"/>
    <n v="-1.2"/>
    <n v="-0.4"/>
    <n v="0.5"/>
    <n v="1"/>
    <n v="1.6"/>
    <n v="3.1"/>
    <n v="4"/>
    <n v="4.7"/>
    <n v="4.9000000000000004"/>
    <n v="6.1"/>
    <n v="6.3"/>
    <n v="5.4"/>
    <n v="4.8"/>
    <n v="3.9"/>
    <n v="3.5"/>
    <n v="2.9"/>
  </r>
  <r>
    <x v="5"/>
    <x v="25"/>
    <n v="2.7666666666666671"/>
    <x v="4"/>
    <n v="2.4"/>
    <n v="2.2000000000000002"/>
    <n v="2"/>
    <n v="2.1"/>
    <n v="2.2999999999999998"/>
    <n v="2.5"/>
    <n v="2.6"/>
    <n v="2.6"/>
    <n v="2.2000000000000002"/>
    <n v="2.2000000000000002"/>
    <n v="2.7"/>
    <n v="3.5"/>
    <n v="3.7"/>
    <n v="4.2"/>
    <n v="4.8"/>
    <n v="6"/>
    <n v="7"/>
    <n v="4.5999999999999996"/>
    <n v="3.4"/>
    <n v="3"/>
    <n v="2.7"/>
    <n v="-0.5"/>
    <n v="-0.8"/>
    <n v="-1"/>
  </r>
  <r>
    <x v="5"/>
    <x v="25"/>
    <n v="0.13750000000000001"/>
    <x v="5"/>
    <n v="-1"/>
    <n v="-1.2"/>
    <n v="-1.3"/>
    <n v="-1.4"/>
    <n v="-1.3"/>
    <n v="-1.7"/>
    <n v="-1.8"/>
    <n v="-1.6"/>
    <n v="-1.6"/>
    <n v="-1.5"/>
    <n v="-1.1000000000000001"/>
    <n v="-0.2"/>
    <n v="0"/>
    <n v="0.3"/>
    <n v="1.4"/>
    <n v="3.3"/>
    <n v="3"/>
    <n v="1.2"/>
    <n v="2.8"/>
    <n v="2.2999999999999998"/>
    <n v="1.9"/>
    <n v="1.3"/>
    <n v="1.2"/>
    <n v="0.3"/>
  </r>
  <r>
    <x v="5"/>
    <x v="25"/>
    <n v="0.99166666666666659"/>
    <x v="6"/>
    <n v="-0.1"/>
    <n v="-0.6"/>
    <n v="-0.9"/>
    <n v="-1.1000000000000001"/>
    <n v="-1.5"/>
    <n v="-1.8"/>
    <n v="-2.2000000000000002"/>
    <n v="-2.2000000000000002"/>
    <n v="-0.8"/>
    <n v="0.3"/>
    <n v="1.6"/>
    <n v="2.1"/>
    <n v="4"/>
    <n v="5"/>
    <n v="3.7"/>
    <n v="4.3"/>
    <n v="3.4"/>
    <n v="3.2"/>
    <n v="4.0999999999999996"/>
    <n v="2.9"/>
    <n v="1.7"/>
    <n v="0.4"/>
    <n v="-0.7"/>
    <n v="-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x v="0"/>
    <n v="3"/>
    <n v="1.8"/>
    <x v="0"/>
    <n v="3"/>
    <m/>
    <n v="1.8"/>
  </r>
  <r>
    <x v="0"/>
    <x v="0"/>
    <n v="4"/>
    <n v="1.6"/>
    <x v="1"/>
    <n v="4"/>
    <m/>
    <n v="1.6"/>
  </r>
  <r>
    <x v="0"/>
    <x v="0"/>
    <n v="4"/>
    <n v="3.3"/>
    <x v="2"/>
    <n v="4"/>
    <m/>
    <n v="3.3"/>
  </r>
  <r>
    <x v="0"/>
    <x v="0"/>
    <n v="10"/>
    <n v="1.5"/>
    <x v="3"/>
    <n v="10"/>
    <m/>
    <n v="1.5"/>
  </r>
  <r>
    <x v="0"/>
    <x v="0"/>
    <n v="4"/>
    <n v="0.9"/>
    <x v="4"/>
    <n v="4"/>
    <m/>
    <n v="0.9"/>
  </r>
  <r>
    <x v="0"/>
    <x v="0"/>
    <n v="4"/>
    <n v="1.6"/>
    <x v="5"/>
    <n v="4"/>
    <m/>
    <n v="1.6"/>
  </r>
  <r>
    <x v="0"/>
    <x v="0"/>
    <n v="3"/>
    <n v="9.6"/>
    <x v="6"/>
    <n v="3"/>
    <m/>
    <n v="9.6"/>
  </r>
  <r>
    <x v="0"/>
    <x v="0"/>
    <n v="7"/>
    <n v="0"/>
    <x v="7"/>
    <n v="7"/>
    <m/>
    <n v="0"/>
  </r>
  <r>
    <x v="0"/>
    <x v="0"/>
    <n v="12"/>
    <n v="0"/>
    <x v="8"/>
    <n v="12"/>
    <m/>
    <n v="0"/>
  </r>
  <r>
    <x v="0"/>
    <x v="0"/>
    <n v="10"/>
    <n v="0"/>
    <x v="9"/>
    <n v="10"/>
    <m/>
    <n v="0"/>
  </r>
  <r>
    <x v="1"/>
    <x v="1"/>
    <n v="2"/>
    <n v="0.2"/>
    <x v="0"/>
    <n v="2"/>
    <m/>
    <n v="0.2"/>
  </r>
  <r>
    <x v="1"/>
    <x v="1"/>
    <n v="4"/>
    <n v="3.1"/>
    <x v="1"/>
    <n v="4"/>
    <m/>
    <n v="3.1"/>
  </r>
  <r>
    <x v="1"/>
    <x v="1"/>
    <n v="4"/>
    <n v="0.5"/>
    <x v="2"/>
    <n v="4"/>
    <m/>
    <n v="0.5"/>
  </r>
  <r>
    <x v="1"/>
    <x v="1"/>
    <n v="11"/>
    <n v="0"/>
    <x v="3"/>
    <n v="11"/>
    <m/>
    <n v="0"/>
  </r>
  <r>
    <x v="1"/>
    <x v="1"/>
    <n v="5"/>
    <n v="1.5"/>
    <x v="4"/>
    <n v="5"/>
    <m/>
    <n v="1.5"/>
  </r>
  <r>
    <x v="1"/>
    <x v="1"/>
    <n v="3"/>
    <n v="7.5"/>
    <x v="5"/>
    <n v="3"/>
    <m/>
    <n v="7.5"/>
  </r>
  <r>
    <x v="1"/>
    <x v="1"/>
    <n v="5"/>
    <n v="2.4"/>
    <x v="6"/>
    <n v="5"/>
    <m/>
    <n v="2.4"/>
  </r>
  <r>
    <x v="1"/>
    <x v="1"/>
    <n v="7"/>
    <n v="0"/>
    <x v="7"/>
    <n v="7"/>
    <m/>
    <n v="0"/>
  </r>
  <r>
    <x v="1"/>
    <x v="1"/>
    <n v="12"/>
    <n v="0"/>
    <x v="8"/>
    <n v="12"/>
    <m/>
    <n v="0"/>
  </r>
  <r>
    <x v="1"/>
    <x v="1"/>
    <n v="10"/>
    <n v="0"/>
    <x v="9"/>
    <n v="10"/>
    <m/>
    <n v="0"/>
  </r>
  <r>
    <x v="2"/>
    <x v="2"/>
    <n v="4"/>
    <n v="0.1"/>
    <x v="0"/>
    <n v="4"/>
    <m/>
    <n v="0.1"/>
  </r>
  <r>
    <x v="2"/>
    <x v="2"/>
    <n v="6"/>
    <n v="2.7"/>
    <x v="1"/>
    <n v="6"/>
    <m/>
    <n v="2.7"/>
  </r>
  <r>
    <x v="2"/>
    <x v="2"/>
    <n v="6"/>
    <n v="0.2"/>
    <x v="2"/>
    <n v="6"/>
    <m/>
    <n v="0.2"/>
  </r>
  <r>
    <x v="2"/>
    <x v="2"/>
    <n v="13"/>
    <n v="0.2"/>
    <x v="3"/>
    <n v="13"/>
    <m/>
    <n v="0.2"/>
  </r>
  <r>
    <x v="2"/>
    <x v="2"/>
    <n v="4"/>
    <n v="3.6"/>
    <x v="4"/>
    <n v="4"/>
    <m/>
    <n v="3.6"/>
  </r>
  <r>
    <x v="2"/>
    <x v="2"/>
    <n v="3"/>
    <n v="1.8"/>
    <x v="5"/>
    <n v="3"/>
    <m/>
    <n v="1.8"/>
  </r>
  <r>
    <x v="2"/>
    <x v="2"/>
    <n v="5"/>
    <n v="14.8"/>
    <x v="6"/>
    <n v="5"/>
    <m/>
    <n v="14.8"/>
  </r>
  <r>
    <x v="2"/>
    <x v="2"/>
    <n v="10"/>
    <n v="0"/>
    <x v="7"/>
    <n v="10"/>
    <m/>
    <n v="0"/>
  </r>
  <r>
    <x v="2"/>
    <x v="2"/>
    <n v="13"/>
    <n v="0.6"/>
    <x v="8"/>
    <n v="13"/>
    <m/>
    <n v="0.6"/>
  </r>
  <r>
    <x v="2"/>
    <x v="2"/>
    <n v="12"/>
    <n v="0"/>
    <x v="9"/>
    <n v="12"/>
    <m/>
    <n v="0"/>
  </r>
  <r>
    <x v="3"/>
    <x v="2"/>
    <n v="4"/>
    <n v="0.1"/>
    <x v="0"/>
    <n v="4"/>
    <m/>
    <n v="0.1"/>
  </r>
  <r>
    <x v="3"/>
    <x v="2"/>
    <n v="6"/>
    <n v="2.7"/>
    <x v="1"/>
    <n v="6"/>
    <m/>
    <n v="2.7"/>
  </r>
  <r>
    <x v="3"/>
    <x v="2"/>
    <n v="6"/>
    <n v="0.2"/>
    <x v="2"/>
    <n v="6"/>
    <m/>
    <n v="0.2"/>
  </r>
  <r>
    <x v="3"/>
    <x v="2"/>
    <n v="13"/>
    <n v="0.2"/>
    <x v="3"/>
    <n v="13"/>
    <m/>
    <n v="0.2"/>
  </r>
  <r>
    <x v="3"/>
    <x v="2"/>
    <n v="4"/>
    <n v="3.6"/>
    <x v="4"/>
    <n v="4"/>
    <m/>
    <n v="3.6"/>
  </r>
  <r>
    <x v="3"/>
    <x v="2"/>
    <n v="3"/>
    <n v="1.8"/>
    <x v="5"/>
    <n v="3"/>
    <m/>
    <n v="1.8"/>
  </r>
  <r>
    <x v="3"/>
    <x v="2"/>
    <n v="5"/>
    <n v="14.8"/>
    <x v="6"/>
    <n v="5"/>
    <m/>
    <n v="14.8"/>
  </r>
  <r>
    <x v="3"/>
    <x v="2"/>
    <n v="10"/>
    <n v="0"/>
    <x v="7"/>
    <n v="10"/>
    <m/>
    <n v="0"/>
  </r>
  <r>
    <x v="3"/>
    <x v="2"/>
    <n v="13"/>
    <n v="0.6"/>
    <x v="8"/>
    <n v="13"/>
    <m/>
    <n v="0.6"/>
  </r>
  <r>
    <x v="3"/>
    <x v="2"/>
    <n v="12"/>
    <n v="0"/>
    <x v="9"/>
    <n v="12"/>
    <m/>
    <n v="0"/>
  </r>
  <r>
    <x v="4"/>
    <x v="3"/>
    <n v="3"/>
    <n v="0"/>
    <x v="0"/>
    <n v="3"/>
    <m/>
    <n v="0"/>
  </r>
  <r>
    <x v="4"/>
    <x v="3"/>
    <n v="6"/>
    <n v="1.8"/>
    <x v="1"/>
    <n v="6"/>
    <m/>
    <n v="1.8"/>
  </r>
  <r>
    <x v="4"/>
    <x v="3"/>
    <n v="9"/>
    <n v="0.6"/>
    <x v="2"/>
    <n v="9"/>
    <m/>
    <n v="0.6"/>
  </r>
  <r>
    <x v="4"/>
    <x v="3"/>
    <n v="11"/>
    <n v="1.1000000000000001"/>
    <x v="3"/>
    <n v="11"/>
    <m/>
    <n v="1.1000000000000001"/>
  </r>
  <r>
    <x v="4"/>
    <x v="3"/>
    <n v="8"/>
    <n v="4.2"/>
    <x v="4"/>
    <n v="8"/>
    <m/>
    <n v="4.2"/>
  </r>
  <r>
    <x v="4"/>
    <x v="3"/>
    <n v="5"/>
    <n v="3.4"/>
    <x v="5"/>
    <n v="5"/>
    <m/>
    <n v="3.4"/>
  </r>
  <r>
    <x v="4"/>
    <x v="3"/>
    <n v="10"/>
    <n v="0"/>
    <x v="6"/>
    <n v="10"/>
    <m/>
    <n v="0"/>
  </r>
  <r>
    <x v="4"/>
    <x v="3"/>
    <n v="11"/>
    <n v="0"/>
    <x v="7"/>
    <n v="11"/>
    <m/>
    <n v="0"/>
  </r>
  <r>
    <x v="4"/>
    <x v="3"/>
    <n v="13"/>
    <n v="0"/>
    <x v="8"/>
    <n v="13"/>
    <m/>
    <n v="0"/>
  </r>
  <r>
    <x v="4"/>
    <x v="3"/>
    <n v="12"/>
    <n v="1.6"/>
    <x v="9"/>
    <n v="12"/>
    <m/>
    <n v="1.6"/>
  </r>
  <r>
    <x v="3"/>
    <x v="4"/>
    <n v="4"/>
    <n v="0.5"/>
    <x v="0"/>
    <n v="4"/>
    <m/>
    <n v="0.5"/>
  </r>
  <r>
    <x v="3"/>
    <x v="4"/>
    <n v="6"/>
    <n v="0.5"/>
    <x v="1"/>
    <n v="6"/>
    <m/>
    <n v="0.5"/>
  </r>
  <r>
    <x v="3"/>
    <x v="4"/>
    <n v="5"/>
    <n v="0.5"/>
    <x v="2"/>
    <n v="5"/>
    <m/>
    <n v="0.5"/>
  </r>
  <r>
    <x v="3"/>
    <x v="4"/>
    <n v="12"/>
    <n v="0.9"/>
    <x v="3"/>
    <n v="12"/>
    <m/>
    <n v="0.9"/>
  </r>
  <r>
    <x v="3"/>
    <x v="4"/>
    <n v="4"/>
    <n v="0.2"/>
    <x v="4"/>
    <n v="4"/>
    <m/>
    <n v="0.2"/>
  </r>
  <r>
    <x v="3"/>
    <x v="4"/>
    <n v="3"/>
    <n v="10.5"/>
    <x v="5"/>
    <n v="3"/>
    <m/>
    <n v="10.5"/>
  </r>
  <r>
    <x v="3"/>
    <x v="4"/>
    <n v="3"/>
    <n v="10"/>
    <x v="6"/>
    <n v="3"/>
    <m/>
    <n v="10"/>
  </r>
  <r>
    <x v="3"/>
    <x v="4"/>
    <n v="9"/>
    <n v="0"/>
    <x v="7"/>
    <n v="9"/>
    <m/>
    <n v="0"/>
  </r>
  <r>
    <x v="3"/>
    <x v="4"/>
    <n v="12"/>
    <n v="0.6"/>
    <x v="8"/>
    <n v="12"/>
    <m/>
    <n v="0.6"/>
  </r>
  <r>
    <x v="3"/>
    <x v="4"/>
    <n v="11"/>
    <n v="0"/>
    <x v="9"/>
    <n v="11"/>
    <m/>
    <n v="0"/>
  </r>
  <r>
    <x v="1"/>
    <x v="5"/>
    <n v="2"/>
    <n v="0.1"/>
    <x v="0"/>
    <n v="2"/>
    <m/>
    <n v="0.1"/>
  </r>
  <r>
    <x v="1"/>
    <x v="5"/>
    <n v="5"/>
    <n v="2.4"/>
    <x v="1"/>
    <n v="5"/>
    <m/>
    <n v="2.4"/>
  </r>
  <r>
    <x v="1"/>
    <x v="5"/>
    <n v="5"/>
    <n v="0.4"/>
    <x v="2"/>
    <n v="5"/>
    <m/>
    <n v="0.4"/>
  </r>
  <r>
    <x v="1"/>
    <x v="5"/>
    <n v="11"/>
    <n v="0"/>
    <x v="3"/>
    <n v="11"/>
    <m/>
    <n v="0"/>
  </r>
  <r>
    <x v="1"/>
    <x v="5"/>
    <n v="5"/>
    <n v="1.7"/>
    <x v="4"/>
    <n v="5"/>
    <m/>
    <n v="1.7"/>
  </r>
  <r>
    <x v="1"/>
    <x v="5"/>
    <n v="3"/>
    <n v="9.5"/>
    <x v="5"/>
    <n v="3"/>
    <m/>
    <n v="9.5"/>
  </r>
  <r>
    <x v="1"/>
    <x v="5"/>
    <n v="6"/>
    <n v="3"/>
    <x v="6"/>
    <n v="6"/>
    <m/>
    <n v="3"/>
  </r>
  <r>
    <x v="1"/>
    <x v="5"/>
    <n v="8"/>
    <n v="0"/>
    <x v="7"/>
    <n v="8"/>
    <m/>
    <n v="0"/>
  </r>
  <r>
    <x v="1"/>
    <x v="5"/>
    <n v="13"/>
    <n v="0"/>
    <x v="8"/>
    <n v="13"/>
    <m/>
    <n v="0"/>
  </r>
  <r>
    <x v="1"/>
    <x v="5"/>
    <n v="11"/>
    <n v="0"/>
    <x v="9"/>
    <n v="11"/>
    <m/>
    <n v="0"/>
  </r>
  <r>
    <x v="5"/>
    <x v="5"/>
    <n v="2"/>
    <n v="0.1"/>
    <x v="0"/>
    <n v="2"/>
    <m/>
    <n v="0.1"/>
  </r>
  <r>
    <x v="5"/>
    <x v="5"/>
    <n v="5"/>
    <n v="2.4"/>
    <x v="1"/>
    <n v="5"/>
    <m/>
    <n v="2.4"/>
  </r>
  <r>
    <x v="5"/>
    <x v="5"/>
    <n v="5"/>
    <n v="0.4"/>
    <x v="2"/>
    <n v="5"/>
    <m/>
    <n v="0.4"/>
  </r>
  <r>
    <x v="5"/>
    <x v="5"/>
    <n v="11"/>
    <n v="0"/>
    <x v="3"/>
    <n v="11"/>
    <m/>
    <n v="0"/>
  </r>
  <r>
    <x v="5"/>
    <x v="5"/>
    <n v="5"/>
    <n v="1.7"/>
    <x v="4"/>
    <n v="5"/>
    <m/>
    <n v="1.7"/>
  </r>
  <r>
    <x v="5"/>
    <x v="5"/>
    <n v="3"/>
    <n v="9.5"/>
    <x v="5"/>
    <n v="3"/>
    <m/>
    <n v="9.5"/>
  </r>
  <r>
    <x v="5"/>
    <x v="5"/>
    <n v="6"/>
    <n v="3"/>
    <x v="6"/>
    <n v="6"/>
    <m/>
    <n v="3"/>
  </r>
  <r>
    <x v="5"/>
    <x v="5"/>
    <n v="8"/>
    <n v="0"/>
    <x v="7"/>
    <n v="8"/>
    <m/>
    <n v="0"/>
  </r>
  <r>
    <x v="5"/>
    <x v="5"/>
    <n v="13"/>
    <n v="0"/>
    <x v="8"/>
    <n v="13"/>
    <m/>
    <n v="0"/>
  </r>
  <r>
    <x v="5"/>
    <x v="5"/>
    <n v="11"/>
    <n v="0"/>
    <x v="9"/>
    <n v="11"/>
    <m/>
    <n v="0"/>
  </r>
  <r>
    <x v="3"/>
    <x v="6"/>
    <n v="4"/>
    <n v="0.4"/>
    <x v="0"/>
    <n v="4"/>
    <m/>
    <n v="0.4"/>
  </r>
  <r>
    <x v="3"/>
    <x v="6"/>
    <n v="6"/>
    <n v="0.6"/>
    <x v="1"/>
    <n v="6"/>
    <m/>
    <n v="0.6"/>
  </r>
  <r>
    <x v="3"/>
    <x v="6"/>
    <n v="5"/>
    <n v="0.2"/>
    <x v="2"/>
    <n v="5"/>
    <m/>
    <n v="0.2"/>
  </r>
  <r>
    <x v="3"/>
    <x v="6"/>
    <n v="13"/>
    <n v="0.8"/>
    <x v="3"/>
    <n v="13"/>
    <m/>
    <n v="0.8"/>
  </r>
  <r>
    <x v="3"/>
    <x v="6"/>
    <n v="4"/>
    <n v="0.7"/>
    <x v="4"/>
    <n v="4"/>
    <m/>
    <n v="0.7"/>
  </r>
  <r>
    <x v="3"/>
    <x v="6"/>
    <n v="3"/>
    <n v="12.7"/>
    <x v="5"/>
    <n v="3"/>
    <m/>
    <n v="12.7"/>
  </r>
  <r>
    <x v="3"/>
    <x v="6"/>
    <n v="4"/>
    <n v="16.8"/>
    <x v="6"/>
    <n v="4"/>
    <m/>
    <n v="16.8"/>
  </r>
  <r>
    <x v="3"/>
    <x v="6"/>
    <n v="10"/>
    <n v="0"/>
    <x v="7"/>
    <n v="10"/>
    <m/>
    <n v="0"/>
  </r>
  <r>
    <x v="3"/>
    <x v="6"/>
    <n v="13"/>
    <n v="1.4"/>
    <x v="8"/>
    <n v="13"/>
    <m/>
    <n v="1.4"/>
  </r>
  <r>
    <x v="3"/>
    <x v="6"/>
    <n v="12"/>
    <n v="0"/>
    <x v="9"/>
    <n v="12"/>
    <m/>
    <n v="0"/>
  </r>
  <r>
    <x v="3"/>
    <x v="7"/>
    <n v="4"/>
    <n v="0.4"/>
    <x v="0"/>
    <n v="4"/>
    <m/>
    <n v="0.4"/>
  </r>
  <r>
    <x v="3"/>
    <x v="7"/>
    <n v="6"/>
    <n v="0.6"/>
    <x v="1"/>
    <n v="6"/>
    <m/>
    <n v="0.6"/>
  </r>
  <r>
    <x v="3"/>
    <x v="7"/>
    <n v="4"/>
    <n v="0.5"/>
    <x v="2"/>
    <n v="4"/>
    <m/>
    <n v="0.5"/>
  </r>
  <r>
    <x v="3"/>
    <x v="7"/>
    <n v="12"/>
    <n v="1.5"/>
    <x v="3"/>
    <n v="12"/>
    <m/>
    <n v="1.5"/>
  </r>
  <r>
    <x v="3"/>
    <x v="7"/>
    <n v="4"/>
    <n v="0.4"/>
    <x v="4"/>
    <n v="4"/>
    <m/>
    <n v="0.4"/>
  </r>
  <r>
    <x v="3"/>
    <x v="7"/>
    <n v="3"/>
    <n v="9.8000000000000007"/>
    <x v="5"/>
    <n v="3"/>
    <m/>
    <n v="9.8000000000000007"/>
  </r>
  <r>
    <x v="3"/>
    <x v="7"/>
    <n v="3"/>
    <n v="12.1"/>
    <x v="6"/>
    <n v="3"/>
    <m/>
    <n v="12.1"/>
  </r>
  <r>
    <x v="3"/>
    <x v="7"/>
    <n v="9"/>
    <n v="0"/>
    <x v="7"/>
    <n v="9"/>
    <m/>
    <n v="0"/>
  </r>
  <r>
    <x v="3"/>
    <x v="7"/>
    <n v="13"/>
    <n v="0.6"/>
    <x v="8"/>
    <n v="13"/>
    <m/>
    <n v="0.6"/>
  </r>
  <r>
    <x v="3"/>
    <x v="7"/>
    <n v="12"/>
    <n v="0"/>
    <x v="9"/>
    <n v="12"/>
    <m/>
    <n v="0"/>
  </r>
  <r>
    <x v="6"/>
    <x v="8"/>
    <n v="3"/>
    <n v="4.5"/>
    <x v="0"/>
    <n v="3"/>
    <m/>
    <n v="4.5"/>
  </r>
  <r>
    <x v="6"/>
    <x v="8"/>
    <n v="4"/>
    <n v="0.1"/>
    <x v="1"/>
    <n v="4"/>
    <m/>
    <n v="0.1"/>
  </r>
  <r>
    <x v="6"/>
    <x v="8"/>
    <n v="2"/>
    <n v="1"/>
    <x v="2"/>
    <n v="2"/>
    <m/>
    <n v="1"/>
  </r>
  <r>
    <x v="6"/>
    <x v="8"/>
    <n v="7"/>
    <n v="1.8"/>
    <x v="3"/>
    <n v="7"/>
    <m/>
    <n v="1.8"/>
  </r>
  <r>
    <x v="6"/>
    <x v="8"/>
    <n v="3"/>
    <n v="0"/>
    <x v="4"/>
    <n v="3"/>
    <m/>
    <n v="0"/>
  </r>
  <r>
    <x v="6"/>
    <x v="8"/>
    <n v="3"/>
    <n v="0"/>
    <x v="5"/>
    <n v="3"/>
    <m/>
    <n v="0"/>
  </r>
  <r>
    <x v="6"/>
    <x v="8"/>
    <n v="3"/>
    <n v="1.2"/>
    <x v="6"/>
    <n v="3"/>
    <m/>
    <n v="1.2"/>
  </r>
  <r>
    <x v="6"/>
    <x v="8"/>
    <n v="3"/>
    <n v="0.8"/>
    <x v="7"/>
    <n v="3"/>
    <m/>
    <n v="0.8"/>
  </r>
  <r>
    <x v="6"/>
    <x v="8"/>
    <n v="5"/>
    <n v="0.4"/>
    <x v="8"/>
    <n v="5"/>
    <m/>
    <n v="0.4"/>
  </r>
  <r>
    <x v="6"/>
    <x v="8"/>
    <n v="7"/>
    <n v="0"/>
    <x v="9"/>
    <n v="7"/>
    <m/>
    <n v="0"/>
  </r>
  <r>
    <x v="7"/>
    <x v="9"/>
    <n v="4"/>
    <n v="4.8"/>
    <x v="0"/>
    <n v="4"/>
    <m/>
    <n v="4.8"/>
  </r>
  <r>
    <x v="7"/>
    <x v="9"/>
    <n v="4"/>
    <n v="0.3"/>
    <x v="1"/>
    <n v="4"/>
    <m/>
    <n v="0.3"/>
  </r>
  <r>
    <x v="7"/>
    <x v="9"/>
    <n v="4"/>
    <n v="2.1"/>
    <x v="2"/>
    <n v="4"/>
    <m/>
    <n v="2.1"/>
  </r>
  <r>
    <x v="7"/>
    <x v="9"/>
    <n v="10"/>
    <n v="2.4"/>
    <x v="3"/>
    <n v="10"/>
    <m/>
    <n v="2.4"/>
  </r>
  <r>
    <x v="7"/>
    <x v="9"/>
    <n v="5"/>
    <n v="0"/>
    <x v="4"/>
    <n v="5"/>
    <m/>
    <n v="0"/>
  </r>
  <r>
    <x v="7"/>
    <x v="9"/>
    <n v="4"/>
    <n v="0.2"/>
    <x v="5"/>
    <n v="4"/>
    <m/>
    <n v="0.2"/>
  </r>
  <r>
    <x v="7"/>
    <x v="9"/>
    <n v="4"/>
    <n v="1"/>
    <x v="6"/>
    <n v="4"/>
    <m/>
    <n v="1"/>
  </r>
  <r>
    <x v="7"/>
    <x v="9"/>
    <n v="8"/>
    <n v="0.6"/>
    <x v="7"/>
    <n v="8"/>
    <m/>
    <n v="0.6"/>
  </r>
  <r>
    <x v="7"/>
    <x v="9"/>
    <n v="13"/>
    <n v="4"/>
    <x v="8"/>
    <n v="13"/>
    <m/>
    <n v="4"/>
  </r>
  <r>
    <x v="7"/>
    <x v="9"/>
    <n v="12"/>
    <n v="0"/>
    <x v="9"/>
    <n v="12"/>
    <m/>
    <n v="0"/>
  </r>
  <r>
    <x v="6"/>
    <x v="9"/>
    <n v="4"/>
    <n v="4.8"/>
    <x v="0"/>
    <n v="4"/>
    <m/>
    <n v="4.8"/>
  </r>
  <r>
    <x v="6"/>
    <x v="9"/>
    <n v="4"/>
    <n v="0.3"/>
    <x v="1"/>
    <n v="4"/>
    <m/>
    <n v="0.3"/>
  </r>
  <r>
    <x v="6"/>
    <x v="9"/>
    <n v="4"/>
    <n v="2.1"/>
    <x v="2"/>
    <n v="4"/>
    <m/>
    <n v="2.1"/>
  </r>
  <r>
    <x v="6"/>
    <x v="9"/>
    <n v="10"/>
    <n v="2.4"/>
    <x v="3"/>
    <n v="10"/>
    <m/>
    <n v="2.4"/>
  </r>
  <r>
    <x v="6"/>
    <x v="9"/>
    <n v="5"/>
    <n v="0"/>
    <x v="4"/>
    <n v="5"/>
    <m/>
    <n v="0"/>
  </r>
  <r>
    <x v="6"/>
    <x v="9"/>
    <n v="4"/>
    <n v="0.2"/>
    <x v="5"/>
    <n v="4"/>
    <m/>
    <n v="0.2"/>
  </r>
  <r>
    <x v="6"/>
    <x v="9"/>
    <n v="4"/>
    <n v="1"/>
    <x v="6"/>
    <n v="4"/>
    <m/>
    <n v="1"/>
  </r>
  <r>
    <x v="6"/>
    <x v="9"/>
    <n v="8"/>
    <n v="0.6"/>
    <x v="7"/>
    <n v="8"/>
    <m/>
    <n v="0.6"/>
  </r>
  <r>
    <x v="6"/>
    <x v="9"/>
    <n v="13"/>
    <n v="4"/>
    <x v="8"/>
    <n v="13"/>
    <m/>
    <n v="4"/>
  </r>
  <r>
    <x v="6"/>
    <x v="9"/>
    <n v="12"/>
    <n v="0"/>
    <x v="9"/>
    <n v="12"/>
    <m/>
    <n v="0"/>
  </r>
  <r>
    <x v="2"/>
    <x v="10"/>
    <n v="4"/>
    <n v="0.3"/>
    <x v="0"/>
    <n v="4"/>
    <m/>
    <n v="0.3"/>
  </r>
  <r>
    <x v="2"/>
    <x v="10"/>
    <n v="6"/>
    <n v="1.7"/>
    <x v="1"/>
    <n v="6"/>
    <m/>
    <n v="1.7"/>
  </r>
  <r>
    <x v="2"/>
    <x v="10"/>
    <n v="5"/>
    <n v="0.3"/>
    <x v="2"/>
    <n v="5"/>
    <m/>
    <n v="0.3"/>
  </r>
  <r>
    <x v="2"/>
    <x v="10"/>
    <n v="12"/>
    <n v="0.5"/>
    <x v="3"/>
    <n v="12"/>
    <m/>
    <n v="0.5"/>
  </r>
  <r>
    <x v="2"/>
    <x v="10"/>
    <n v="4"/>
    <n v="2"/>
    <x v="4"/>
    <n v="4"/>
    <m/>
    <n v="2"/>
  </r>
  <r>
    <x v="2"/>
    <x v="10"/>
    <n v="3"/>
    <n v="14.1"/>
    <x v="5"/>
    <n v="3"/>
    <m/>
    <n v="14.1"/>
  </r>
  <r>
    <x v="2"/>
    <x v="10"/>
    <n v="5"/>
    <n v="18.8"/>
    <x v="6"/>
    <n v="5"/>
    <m/>
    <n v="18.8"/>
  </r>
  <r>
    <x v="2"/>
    <x v="10"/>
    <n v="9"/>
    <n v="0"/>
    <x v="7"/>
    <n v="9"/>
    <m/>
    <n v="0"/>
  </r>
  <r>
    <x v="2"/>
    <x v="10"/>
    <n v="13"/>
    <n v="0.2"/>
    <x v="8"/>
    <n v="13"/>
    <m/>
    <n v="0.2"/>
  </r>
  <r>
    <x v="2"/>
    <x v="10"/>
    <n v="12"/>
    <n v="0"/>
    <x v="9"/>
    <n v="12"/>
    <m/>
    <n v="0"/>
  </r>
  <r>
    <x v="7"/>
    <x v="11"/>
    <n v="4"/>
    <n v="2.4"/>
    <x v="0"/>
    <n v="4"/>
    <m/>
    <n v="2.4"/>
  </r>
  <r>
    <x v="7"/>
    <x v="11"/>
    <n v="4"/>
    <n v="0"/>
    <x v="1"/>
    <n v="4"/>
    <m/>
    <n v="0"/>
  </r>
  <r>
    <x v="7"/>
    <x v="11"/>
    <n v="5"/>
    <n v="1.7"/>
    <x v="2"/>
    <n v="5"/>
    <m/>
    <n v="1.7"/>
  </r>
  <r>
    <x v="7"/>
    <x v="11"/>
    <n v="7"/>
    <n v="1.5"/>
    <x v="3"/>
    <n v="7"/>
    <m/>
    <n v="1.5"/>
  </r>
  <r>
    <x v="7"/>
    <x v="11"/>
    <n v="5"/>
    <n v="0"/>
    <x v="4"/>
    <n v="5"/>
    <m/>
    <n v="0"/>
  </r>
  <r>
    <x v="7"/>
    <x v="11"/>
    <n v="4"/>
    <n v="0"/>
    <x v="5"/>
    <n v="4"/>
    <m/>
    <n v="0"/>
  </r>
  <r>
    <x v="7"/>
    <x v="11"/>
    <n v="5"/>
    <n v="0.2"/>
    <x v="6"/>
    <n v="5"/>
    <m/>
    <n v="0.2"/>
  </r>
  <r>
    <x v="7"/>
    <x v="11"/>
    <n v="5"/>
    <n v="0.6"/>
    <x v="7"/>
    <n v="5"/>
    <m/>
    <n v="0.6"/>
  </r>
  <r>
    <x v="7"/>
    <x v="11"/>
    <n v="8"/>
    <n v="0.8"/>
    <x v="8"/>
    <n v="8"/>
    <m/>
    <n v="0.8"/>
  </r>
  <r>
    <x v="7"/>
    <x v="11"/>
    <n v="8"/>
    <n v="0"/>
    <x v="9"/>
    <n v="8"/>
    <m/>
    <n v="0"/>
  </r>
  <r>
    <x v="6"/>
    <x v="12"/>
    <n v="4"/>
    <n v="1.3"/>
    <x v="0"/>
    <n v="4"/>
    <m/>
    <n v="1.3"/>
  </r>
  <r>
    <x v="6"/>
    <x v="12"/>
    <n v="4"/>
    <n v="0.6"/>
    <x v="1"/>
    <n v="4"/>
    <m/>
    <n v="0.6"/>
  </r>
  <r>
    <x v="6"/>
    <x v="12"/>
    <n v="3"/>
    <n v="3.1"/>
    <x v="2"/>
    <n v="3"/>
    <m/>
    <n v="3.1"/>
  </r>
  <r>
    <x v="6"/>
    <x v="12"/>
    <n v="8"/>
    <n v="2.8"/>
    <x v="3"/>
    <n v="8"/>
    <m/>
    <n v="2.8"/>
  </r>
  <r>
    <x v="6"/>
    <x v="12"/>
    <n v="3"/>
    <n v="0.6"/>
    <x v="4"/>
    <n v="3"/>
    <m/>
    <n v="0.6"/>
  </r>
  <r>
    <x v="6"/>
    <x v="12"/>
    <n v="3"/>
    <n v="1.4"/>
    <x v="5"/>
    <n v="3"/>
    <m/>
    <n v="1.4"/>
  </r>
  <r>
    <x v="6"/>
    <x v="12"/>
    <n v="2"/>
    <n v="4.5999999999999996"/>
    <x v="6"/>
    <n v="2"/>
    <m/>
    <n v="4.5999999999999996"/>
  </r>
  <r>
    <x v="6"/>
    <x v="12"/>
    <n v="4"/>
    <n v="0.4"/>
    <x v="7"/>
    <n v="4"/>
    <m/>
    <n v="0.4"/>
  </r>
  <r>
    <x v="6"/>
    <x v="12"/>
    <n v="6"/>
    <n v="0"/>
    <x v="8"/>
    <n v="6"/>
    <m/>
    <n v="0"/>
  </r>
  <r>
    <x v="6"/>
    <x v="12"/>
    <n v="9"/>
    <n v="0"/>
    <x v="9"/>
    <n v="9"/>
    <m/>
    <n v="0"/>
  </r>
  <r>
    <x v="7"/>
    <x v="13"/>
    <n v="4"/>
    <n v="4"/>
    <x v="0"/>
    <n v="4"/>
    <m/>
    <n v="4"/>
  </r>
  <r>
    <x v="7"/>
    <x v="13"/>
    <n v="4"/>
    <n v="0.2"/>
    <x v="1"/>
    <n v="4"/>
    <m/>
    <n v="0.2"/>
  </r>
  <r>
    <x v="7"/>
    <x v="13"/>
    <n v="4"/>
    <n v="1.3"/>
    <x v="2"/>
    <n v="4"/>
    <m/>
    <n v="1.3"/>
  </r>
  <r>
    <x v="7"/>
    <x v="13"/>
    <n v="8"/>
    <n v="1.3"/>
    <x v="3"/>
    <n v="8"/>
    <m/>
    <n v="1.3"/>
  </r>
  <r>
    <x v="7"/>
    <x v="13"/>
    <n v="4"/>
    <n v="0"/>
    <x v="4"/>
    <n v="4"/>
    <m/>
    <n v="0"/>
  </r>
  <r>
    <x v="7"/>
    <x v="13"/>
    <n v="4"/>
    <n v="0"/>
    <x v="5"/>
    <n v="4"/>
    <m/>
    <n v="0"/>
  </r>
  <r>
    <x v="7"/>
    <x v="13"/>
    <n v="4"/>
    <n v="0"/>
    <x v="6"/>
    <n v="4"/>
    <m/>
    <n v="0"/>
  </r>
  <r>
    <x v="7"/>
    <x v="13"/>
    <n v="6"/>
    <n v="0"/>
    <x v="7"/>
    <n v="6"/>
    <m/>
    <n v="0"/>
  </r>
  <r>
    <x v="7"/>
    <x v="13"/>
    <n v="9"/>
    <n v="2"/>
    <x v="8"/>
    <n v="9"/>
    <m/>
    <n v="2"/>
  </r>
  <r>
    <x v="7"/>
    <x v="13"/>
    <n v="9"/>
    <n v="0"/>
    <x v="9"/>
    <n v="9"/>
    <m/>
    <n v="0"/>
  </r>
  <r>
    <x v="4"/>
    <x v="14"/>
    <n v="3"/>
    <n v="0"/>
    <x v="0"/>
    <n v="3"/>
    <m/>
    <n v="0"/>
  </r>
  <r>
    <x v="4"/>
    <x v="14"/>
    <n v="6"/>
    <n v="0.7"/>
    <x v="1"/>
    <n v="6"/>
    <m/>
    <n v="0.7"/>
  </r>
  <r>
    <x v="4"/>
    <x v="14"/>
    <n v="9"/>
    <n v="2.4"/>
    <x v="2"/>
    <n v="9"/>
    <m/>
    <n v="2.4"/>
  </r>
  <r>
    <x v="4"/>
    <x v="14"/>
    <n v="11"/>
    <n v="0"/>
    <x v="3"/>
    <n v="11"/>
    <m/>
    <n v="0"/>
  </r>
  <r>
    <x v="4"/>
    <x v="14"/>
    <n v="8"/>
    <n v="0.6"/>
    <x v="4"/>
    <n v="8"/>
    <m/>
    <n v="0.6"/>
  </r>
  <r>
    <x v="4"/>
    <x v="14"/>
    <n v="8"/>
    <n v="1.1000000000000001"/>
    <x v="5"/>
    <n v="8"/>
    <m/>
    <n v="1.1000000000000001"/>
  </r>
  <r>
    <x v="4"/>
    <x v="14"/>
    <n v="10"/>
    <n v="1.8"/>
    <x v="6"/>
    <n v="10"/>
    <m/>
    <n v="1.8"/>
  </r>
  <r>
    <x v="4"/>
    <x v="14"/>
    <n v="11"/>
    <n v="0"/>
    <x v="7"/>
    <n v="11"/>
    <m/>
    <n v="0"/>
  </r>
  <r>
    <x v="4"/>
    <x v="14"/>
    <n v="13"/>
    <n v="0.4"/>
    <x v="8"/>
    <n v="13"/>
    <m/>
    <n v="0.4"/>
  </r>
  <r>
    <x v="4"/>
    <x v="14"/>
    <n v="11"/>
    <n v="0"/>
    <x v="9"/>
    <n v="11"/>
    <m/>
    <n v="0"/>
  </r>
  <r>
    <x v="5"/>
    <x v="15"/>
    <n v="3"/>
    <n v="0"/>
    <x v="0"/>
    <n v="3"/>
    <m/>
    <n v="0"/>
  </r>
  <r>
    <x v="5"/>
    <x v="15"/>
    <n v="6"/>
    <n v="3.9"/>
    <x v="1"/>
    <n v="6"/>
    <m/>
    <n v="3.9"/>
  </r>
  <r>
    <x v="5"/>
    <x v="15"/>
    <n v="7"/>
    <n v="0"/>
    <x v="2"/>
    <n v="7"/>
    <m/>
    <n v="0"/>
  </r>
  <r>
    <x v="5"/>
    <x v="15"/>
    <n v="11"/>
    <n v="0"/>
    <x v="3"/>
    <n v="11"/>
    <m/>
    <n v="0"/>
  </r>
  <r>
    <x v="5"/>
    <x v="15"/>
    <n v="7"/>
    <n v="1.1000000000000001"/>
    <x v="4"/>
    <n v="7"/>
    <m/>
    <n v="1.1000000000000001"/>
  </r>
  <r>
    <x v="5"/>
    <x v="15"/>
    <n v="4"/>
    <n v="4.0999999999999996"/>
    <x v="5"/>
    <n v="4"/>
    <m/>
    <n v="4.0999999999999996"/>
  </r>
  <r>
    <x v="5"/>
    <x v="15"/>
    <n v="8"/>
    <n v="2.6"/>
    <x v="6"/>
    <n v="8"/>
    <m/>
    <n v="2.6"/>
  </r>
  <r>
    <x v="5"/>
    <x v="15"/>
    <n v="9"/>
    <n v="0"/>
    <x v="7"/>
    <n v="9"/>
    <m/>
    <n v="0"/>
  </r>
  <r>
    <x v="5"/>
    <x v="15"/>
    <n v="12"/>
    <n v="0.4"/>
    <x v="8"/>
    <n v="12"/>
    <m/>
    <n v="0.4"/>
  </r>
  <r>
    <x v="5"/>
    <x v="15"/>
    <n v="11"/>
    <n v="0"/>
    <x v="9"/>
    <n v="11"/>
    <m/>
    <n v="0"/>
  </r>
  <r>
    <x v="0"/>
    <x v="16"/>
    <n v="3"/>
    <n v="0.5"/>
    <x v="0"/>
    <n v="3"/>
    <m/>
    <n v="0.5"/>
  </r>
  <r>
    <x v="0"/>
    <x v="16"/>
    <n v="4"/>
    <n v="0.5"/>
    <x v="1"/>
    <n v="4"/>
    <m/>
    <n v="0.5"/>
  </r>
  <r>
    <x v="0"/>
    <x v="16"/>
    <n v="6"/>
    <n v="0.8"/>
    <x v="2"/>
    <n v="6"/>
    <m/>
    <n v="0.8"/>
  </r>
  <r>
    <x v="0"/>
    <x v="16"/>
    <n v="5"/>
    <n v="1.5"/>
    <x v="3"/>
    <n v="5"/>
    <m/>
    <n v="1.5"/>
  </r>
  <r>
    <x v="0"/>
    <x v="16"/>
    <n v="12"/>
    <n v="0.6"/>
    <x v="4"/>
    <n v="12"/>
    <m/>
    <n v="0.6"/>
  </r>
  <r>
    <x v="0"/>
    <x v="16"/>
    <n v="4"/>
    <n v="10.6"/>
    <x v="5"/>
    <n v="4"/>
    <m/>
    <n v="10.6"/>
  </r>
  <r>
    <x v="0"/>
    <x v="16"/>
    <n v="3"/>
    <n v="16.2"/>
    <x v="6"/>
    <n v="3"/>
    <m/>
    <n v="16.2"/>
  </r>
  <r>
    <x v="0"/>
    <x v="16"/>
    <n v="4"/>
    <n v="0"/>
    <x v="7"/>
    <n v="4"/>
    <m/>
    <n v="0"/>
  </r>
  <r>
    <x v="0"/>
    <x v="16"/>
    <n v="9"/>
    <n v="2"/>
    <x v="8"/>
    <n v="9"/>
    <m/>
    <n v="2"/>
  </r>
  <r>
    <x v="0"/>
    <x v="16"/>
    <n v="13"/>
    <n v="0"/>
    <x v="9"/>
    <n v="13"/>
    <m/>
    <n v="0"/>
  </r>
  <r>
    <x v="0"/>
    <x v="17"/>
    <n v="3"/>
    <n v="2.4"/>
    <x v="0"/>
    <n v="3"/>
    <m/>
    <n v="2.4"/>
  </r>
  <r>
    <x v="0"/>
    <x v="17"/>
    <n v="4"/>
    <n v="1.8"/>
    <x v="1"/>
    <n v="4"/>
    <m/>
    <n v="1.8"/>
  </r>
  <r>
    <x v="0"/>
    <x v="17"/>
    <n v="3"/>
    <n v="2.6"/>
    <x v="2"/>
    <n v="3"/>
    <m/>
    <n v="2.6"/>
  </r>
  <r>
    <x v="0"/>
    <x v="17"/>
    <n v="11"/>
    <n v="0.2"/>
    <x v="3"/>
    <n v="11"/>
    <m/>
    <n v="0.2"/>
  </r>
  <r>
    <x v="0"/>
    <x v="17"/>
    <n v="5"/>
    <n v="1"/>
    <x v="4"/>
    <n v="5"/>
    <m/>
    <n v="1"/>
  </r>
  <r>
    <x v="0"/>
    <x v="17"/>
    <n v="4"/>
    <n v="3.2"/>
    <x v="5"/>
    <n v="4"/>
    <m/>
    <n v="3.2"/>
  </r>
  <r>
    <x v="0"/>
    <x v="17"/>
    <n v="3"/>
    <n v="22.6"/>
    <x v="6"/>
    <n v="3"/>
    <m/>
    <n v="22.6"/>
  </r>
  <r>
    <x v="0"/>
    <x v="17"/>
    <n v="7"/>
    <n v="0"/>
    <x v="7"/>
    <n v="7"/>
    <m/>
    <n v="0"/>
  </r>
  <r>
    <x v="0"/>
    <x v="17"/>
    <n v="12"/>
    <n v="0"/>
    <x v="8"/>
    <n v="12"/>
    <m/>
    <n v="0"/>
  </r>
  <r>
    <x v="0"/>
    <x v="17"/>
    <n v="11"/>
    <n v="0"/>
    <x v="9"/>
    <n v="11"/>
    <m/>
    <n v="0"/>
  </r>
  <r>
    <x v="1"/>
    <x v="17"/>
    <n v="3"/>
    <n v="2.4"/>
    <x v="0"/>
    <n v="3"/>
    <m/>
    <n v="2.4"/>
  </r>
  <r>
    <x v="1"/>
    <x v="17"/>
    <n v="4"/>
    <n v="1.8"/>
    <x v="1"/>
    <n v="4"/>
    <m/>
    <n v="1.8"/>
  </r>
  <r>
    <x v="1"/>
    <x v="17"/>
    <n v="3"/>
    <n v="2.6"/>
    <x v="2"/>
    <n v="3"/>
    <m/>
    <n v="2.6"/>
  </r>
  <r>
    <x v="1"/>
    <x v="17"/>
    <n v="11"/>
    <n v="0.2"/>
    <x v="3"/>
    <n v="11"/>
    <m/>
    <n v="0.2"/>
  </r>
  <r>
    <x v="1"/>
    <x v="17"/>
    <n v="5"/>
    <n v="1"/>
    <x v="4"/>
    <n v="5"/>
    <m/>
    <n v="1"/>
  </r>
  <r>
    <x v="1"/>
    <x v="17"/>
    <n v="4"/>
    <n v="3.2"/>
    <x v="5"/>
    <n v="4"/>
    <m/>
    <n v="3.2"/>
  </r>
  <r>
    <x v="1"/>
    <x v="17"/>
    <n v="3"/>
    <n v="22.6"/>
    <x v="6"/>
    <n v="3"/>
    <m/>
    <n v="22.6"/>
  </r>
  <r>
    <x v="1"/>
    <x v="17"/>
    <n v="7"/>
    <n v="0"/>
    <x v="7"/>
    <n v="7"/>
    <m/>
    <n v="0"/>
  </r>
  <r>
    <x v="1"/>
    <x v="17"/>
    <n v="12"/>
    <n v="0"/>
    <x v="8"/>
    <n v="12"/>
    <m/>
    <n v="0"/>
  </r>
  <r>
    <x v="1"/>
    <x v="17"/>
    <n v="11"/>
    <n v="0"/>
    <x v="9"/>
    <n v="11"/>
    <m/>
    <n v="0"/>
  </r>
  <r>
    <x v="7"/>
    <x v="18"/>
    <n v="3"/>
    <n v="2.1"/>
    <x v="0"/>
    <n v="3"/>
    <m/>
    <n v="2.1"/>
  </r>
  <r>
    <x v="7"/>
    <x v="18"/>
    <n v="4"/>
    <n v="0.8"/>
    <x v="1"/>
    <n v="4"/>
    <m/>
    <n v="0.8"/>
  </r>
  <r>
    <x v="7"/>
    <x v="18"/>
    <n v="4"/>
    <n v="1.5"/>
    <x v="2"/>
    <n v="4"/>
    <m/>
    <n v="1.5"/>
  </r>
  <r>
    <x v="7"/>
    <x v="18"/>
    <n v="11"/>
    <n v="1.4"/>
    <x v="3"/>
    <n v="11"/>
    <m/>
    <n v="1.4"/>
  </r>
  <r>
    <x v="7"/>
    <x v="18"/>
    <n v="4"/>
    <n v="0.1"/>
    <x v="4"/>
    <n v="4"/>
    <m/>
    <n v="0.1"/>
  </r>
  <r>
    <x v="7"/>
    <x v="18"/>
    <n v="3"/>
    <n v="4.2"/>
    <x v="5"/>
    <n v="3"/>
    <m/>
    <n v="4.2"/>
  </r>
  <r>
    <x v="7"/>
    <x v="18"/>
    <n v="3"/>
    <n v="4.2"/>
    <x v="6"/>
    <n v="3"/>
    <m/>
    <n v="4.2"/>
  </r>
  <r>
    <x v="7"/>
    <x v="18"/>
    <n v="9"/>
    <n v="1.2"/>
    <x v="7"/>
    <n v="9"/>
    <m/>
    <n v="1.2"/>
  </r>
  <r>
    <x v="7"/>
    <x v="18"/>
    <n v="13"/>
    <n v="2"/>
    <x v="8"/>
    <n v="13"/>
    <m/>
    <n v="2"/>
  </r>
  <r>
    <x v="7"/>
    <x v="18"/>
    <n v="12"/>
    <n v="0"/>
    <x v="9"/>
    <n v="12"/>
    <m/>
    <n v="0"/>
  </r>
  <r>
    <x v="0"/>
    <x v="19"/>
    <n v="3"/>
    <n v="0.7"/>
    <x v="0"/>
    <n v="3"/>
    <m/>
    <n v="0.7"/>
  </r>
  <r>
    <x v="0"/>
    <x v="19"/>
    <n v="5"/>
    <n v="1"/>
    <x v="1"/>
    <n v="5"/>
    <m/>
    <n v="1"/>
  </r>
  <r>
    <x v="0"/>
    <x v="19"/>
    <n v="5"/>
    <n v="0.3"/>
    <x v="2"/>
    <n v="5"/>
    <m/>
    <n v="0.3"/>
  </r>
  <r>
    <x v="0"/>
    <x v="19"/>
    <n v="11"/>
    <n v="0.6"/>
    <x v="3"/>
    <n v="11"/>
    <m/>
    <n v="0.6"/>
  </r>
  <r>
    <x v="0"/>
    <x v="19"/>
    <n v="4"/>
    <n v="1.7"/>
    <x v="4"/>
    <n v="4"/>
    <m/>
    <n v="1.7"/>
  </r>
  <r>
    <x v="0"/>
    <x v="19"/>
    <n v="3"/>
    <n v="9.8000000000000007"/>
    <x v="5"/>
    <n v="3"/>
    <m/>
    <n v="9.8000000000000007"/>
  </r>
  <r>
    <x v="0"/>
    <x v="19"/>
    <n v="3"/>
    <n v="24"/>
    <x v="6"/>
    <n v="3"/>
    <m/>
    <n v="24"/>
  </r>
  <r>
    <x v="0"/>
    <x v="19"/>
    <n v="9"/>
    <n v="0"/>
    <x v="7"/>
    <n v="9"/>
    <m/>
    <n v="0"/>
  </r>
  <r>
    <x v="0"/>
    <x v="19"/>
    <n v="13"/>
    <n v="0.2"/>
    <x v="8"/>
    <n v="13"/>
    <m/>
    <n v="0.2"/>
  </r>
  <r>
    <x v="0"/>
    <x v="19"/>
    <n v="12"/>
    <n v="0"/>
    <x v="9"/>
    <n v="12"/>
    <m/>
    <n v="0"/>
  </r>
  <r>
    <x v="4"/>
    <x v="20"/>
    <n v="2"/>
    <n v="0"/>
    <x v="0"/>
    <n v="2"/>
    <m/>
    <n v="0"/>
  </r>
  <r>
    <x v="4"/>
    <x v="20"/>
    <n v="6"/>
    <n v="3.2"/>
    <x v="1"/>
    <n v="6"/>
    <m/>
    <n v="3.2"/>
  </r>
  <r>
    <x v="4"/>
    <x v="20"/>
    <n v="8"/>
    <n v="0.2"/>
    <x v="2"/>
    <n v="8"/>
    <m/>
    <n v="0.2"/>
  </r>
  <r>
    <x v="4"/>
    <x v="20"/>
    <n v="11"/>
    <n v="0"/>
    <x v="3"/>
    <n v="11"/>
    <m/>
    <n v="0"/>
  </r>
  <r>
    <x v="4"/>
    <x v="20"/>
    <n v="7"/>
    <n v="0.7"/>
    <x v="4"/>
    <n v="7"/>
    <m/>
    <n v="0.7"/>
  </r>
  <r>
    <x v="4"/>
    <x v="20"/>
    <n v="4"/>
    <n v="5.9"/>
    <x v="5"/>
    <n v="4"/>
    <m/>
    <n v="5.9"/>
  </r>
  <r>
    <x v="4"/>
    <x v="20"/>
    <n v="8"/>
    <n v="2"/>
    <x v="6"/>
    <n v="8"/>
    <m/>
    <n v="2"/>
  </r>
  <r>
    <x v="4"/>
    <x v="20"/>
    <n v="10"/>
    <n v="0"/>
    <x v="7"/>
    <n v="10"/>
    <m/>
    <n v="0"/>
  </r>
  <r>
    <x v="4"/>
    <x v="20"/>
    <n v="13"/>
    <n v="4.2"/>
    <x v="8"/>
    <n v="13"/>
    <m/>
    <n v="4.2"/>
  </r>
  <r>
    <x v="4"/>
    <x v="20"/>
    <n v="12"/>
    <n v="0"/>
    <x v="9"/>
    <n v="12"/>
    <m/>
    <n v="0"/>
  </r>
  <r>
    <x v="2"/>
    <x v="21"/>
    <n v="3"/>
    <n v="0.2"/>
    <x v="0"/>
    <n v="3"/>
    <m/>
    <n v="0.2"/>
  </r>
  <r>
    <x v="2"/>
    <x v="21"/>
    <n v="5"/>
    <n v="3.7"/>
    <x v="1"/>
    <n v="5"/>
    <m/>
    <n v="3.7"/>
  </r>
  <r>
    <x v="2"/>
    <x v="21"/>
    <n v="5"/>
    <n v="0.1"/>
    <x v="2"/>
    <n v="5"/>
    <m/>
    <n v="0.1"/>
  </r>
  <r>
    <x v="2"/>
    <x v="21"/>
    <n v="12"/>
    <n v="0.1"/>
    <x v="3"/>
    <n v="12"/>
    <m/>
    <n v="0.1"/>
  </r>
  <r>
    <x v="2"/>
    <x v="21"/>
    <n v="4"/>
    <n v="3.1"/>
    <x v="4"/>
    <n v="4"/>
    <m/>
    <n v="3.1"/>
  </r>
  <r>
    <x v="2"/>
    <x v="21"/>
    <n v="2"/>
    <n v="17.100000000000001"/>
    <x v="5"/>
    <n v="2"/>
    <m/>
    <n v="17.100000000000001"/>
  </r>
  <r>
    <x v="2"/>
    <x v="21"/>
    <n v="6"/>
    <n v="15.6"/>
    <x v="6"/>
    <n v="6"/>
    <m/>
    <n v="15.6"/>
  </r>
  <r>
    <x v="2"/>
    <x v="21"/>
    <n v="9"/>
    <n v="0"/>
    <x v="7"/>
    <n v="9"/>
    <m/>
    <n v="0"/>
  </r>
  <r>
    <x v="2"/>
    <x v="21"/>
    <n v="13"/>
    <n v="1"/>
    <x v="8"/>
    <n v="13"/>
    <m/>
    <n v="1"/>
  </r>
  <r>
    <x v="2"/>
    <x v="21"/>
    <n v="12"/>
    <n v="0"/>
    <x v="9"/>
    <n v="12"/>
    <m/>
    <n v="0"/>
  </r>
  <r>
    <x v="6"/>
    <x v="22"/>
    <n v="3"/>
    <n v="3.3"/>
    <x v="0"/>
    <n v="3"/>
    <m/>
    <n v="3.3"/>
  </r>
  <r>
    <x v="6"/>
    <x v="22"/>
    <n v="4"/>
    <n v="0.9"/>
    <x v="1"/>
    <n v="4"/>
    <m/>
    <n v="0.9"/>
  </r>
  <r>
    <x v="6"/>
    <x v="22"/>
    <n v="3"/>
    <n v="2.4"/>
    <x v="2"/>
    <n v="3"/>
    <m/>
    <n v="2.4"/>
  </r>
  <r>
    <x v="6"/>
    <x v="22"/>
    <n v="10"/>
    <n v="3.3"/>
    <x v="3"/>
    <n v="10"/>
    <m/>
    <n v="3.3"/>
  </r>
  <r>
    <x v="6"/>
    <x v="22"/>
    <n v="4"/>
    <n v="0.4"/>
    <x v="4"/>
    <n v="4"/>
    <m/>
    <n v="0.4"/>
  </r>
  <r>
    <x v="6"/>
    <x v="22"/>
    <n v="3"/>
    <n v="0.8"/>
    <x v="5"/>
    <n v="3"/>
    <m/>
    <n v="0.8"/>
  </r>
  <r>
    <x v="6"/>
    <x v="22"/>
    <n v="3"/>
    <n v="3.2"/>
    <x v="6"/>
    <n v="3"/>
    <m/>
    <n v="3.2"/>
  </r>
  <r>
    <x v="6"/>
    <x v="22"/>
    <n v="8"/>
    <n v="0.4"/>
    <x v="7"/>
    <n v="8"/>
    <m/>
    <n v="0.4"/>
  </r>
  <r>
    <x v="6"/>
    <x v="22"/>
    <n v="13"/>
    <n v="0.8"/>
    <x v="8"/>
    <n v="13"/>
    <m/>
    <n v="0.8"/>
  </r>
  <r>
    <x v="6"/>
    <x v="22"/>
    <n v="12"/>
    <n v="0"/>
    <x v="9"/>
    <n v="12"/>
    <m/>
    <n v="0"/>
  </r>
  <r>
    <x v="3"/>
    <x v="22"/>
    <n v="3"/>
    <n v="3.3"/>
    <x v="0"/>
    <n v="3"/>
    <m/>
    <n v="3.3"/>
  </r>
  <r>
    <x v="3"/>
    <x v="22"/>
    <n v="4"/>
    <n v="0.9"/>
    <x v="1"/>
    <n v="4"/>
    <m/>
    <n v="0.9"/>
  </r>
  <r>
    <x v="3"/>
    <x v="22"/>
    <n v="3"/>
    <n v="2.4"/>
    <x v="2"/>
    <n v="3"/>
    <m/>
    <n v="2.4"/>
  </r>
  <r>
    <x v="3"/>
    <x v="22"/>
    <n v="10"/>
    <n v="3.3"/>
    <x v="3"/>
    <n v="10"/>
    <m/>
    <n v="3.3"/>
  </r>
  <r>
    <x v="3"/>
    <x v="22"/>
    <n v="4"/>
    <n v="0.4"/>
    <x v="4"/>
    <n v="4"/>
    <m/>
    <n v="0.4"/>
  </r>
  <r>
    <x v="3"/>
    <x v="22"/>
    <n v="3"/>
    <n v="0.8"/>
    <x v="5"/>
    <n v="3"/>
    <m/>
    <n v="0.8"/>
  </r>
  <r>
    <x v="3"/>
    <x v="22"/>
    <n v="3"/>
    <n v="3.2"/>
    <x v="6"/>
    <n v="3"/>
    <m/>
    <n v="3.2"/>
  </r>
  <r>
    <x v="3"/>
    <x v="22"/>
    <n v="8"/>
    <n v="0.4"/>
    <x v="7"/>
    <n v="8"/>
    <m/>
    <n v="0.4"/>
  </r>
  <r>
    <x v="3"/>
    <x v="22"/>
    <n v="13"/>
    <n v="0.8"/>
    <x v="8"/>
    <n v="13"/>
    <m/>
    <n v="0.8"/>
  </r>
  <r>
    <x v="3"/>
    <x v="22"/>
    <n v="12"/>
    <n v="0"/>
    <x v="9"/>
    <n v="12"/>
    <m/>
    <n v="0"/>
  </r>
  <r>
    <x v="6"/>
    <x v="23"/>
    <n v="4"/>
    <n v="5.7"/>
    <x v="0"/>
    <n v="4"/>
    <m/>
    <n v="5.7"/>
  </r>
  <r>
    <x v="6"/>
    <x v="23"/>
    <n v="4"/>
    <n v="0.3"/>
    <x v="1"/>
    <n v="4"/>
    <m/>
    <n v="0.3"/>
  </r>
  <r>
    <x v="6"/>
    <x v="23"/>
    <n v="4"/>
    <n v="1.1000000000000001"/>
    <x v="2"/>
    <n v="4"/>
    <m/>
    <n v="1.1000000000000001"/>
  </r>
  <r>
    <x v="6"/>
    <x v="23"/>
    <n v="7"/>
    <n v="1.4"/>
    <x v="3"/>
    <n v="7"/>
    <m/>
    <n v="1.4"/>
  </r>
  <r>
    <x v="6"/>
    <x v="23"/>
    <n v="4"/>
    <n v="0"/>
    <x v="4"/>
    <n v="4"/>
    <m/>
    <n v="0"/>
  </r>
  <r>
    <x v="6"/>
    <x v="23"/>
    <n v="4"/>
    <n v="0"/>
    <x v="5"/>
    <n v="4"/>
    <m/>
    <n v="0"/>
  </r>
  <r>
    <x v="6"/>
    <x v="23"/>
    <n v="4"/>
    <n v="0"/>
    <x v="6"/>
    <n v="4"/>
    <m/>
    <n v="0"/>
  </r>
  <r>
    <x v="6"/>
    <x v="23"/>
    <n v="7"/>
    <n v="0.4"/>
    <x v="7"/>
    <n v="7"/>
    <m/>
    <n v="0.4"/>
  </r>
  <r>
    <x v="6"/>
    <x v="23"/>
    <n v="9"/>
    <n v="2.8"/>
    <x v="8"/>
    <n v="9"/>
    <m/>
    <n v="2.8"/>
  </r>
  <r>
    <x v="6"/>
    <x v="23"/>
    <n v="9"/>
    <n v="0"/>
    <x v="9"/>
    <n v="9"/>
    <m/>
    <n v="0"/>
  </r>
  <r>
    <x v="4"/>
    <x v="24"/>
    <n v="3"/>
    <n v="0"/>
    <x v="0"/>
    <n v="3"/>
    <m/>
    <n v="0"/>
  </r>
  <r>
    <x v="4"/>
    <x v="24"/>
    <n v="6"/>
    <n v="1.9"/>
    <x v="1"/>
    <n v="6"/>
    <m/>
    <n v="1.9"/>
  </r>
  <r>
    <x v="4"/>
    <x v="24"/>
    <n v="6"/>
    <n v="0.8"/>
    <x v="2"/>
    <n v="6"/>
    <m/>
    <n v="0.8"/>
  </r>
  <r>
    <x v="4"/>
    <x v="24"/>
    <n v="11"/>
    <n v="0"/>
    <x v="3"/>
    <n v="11"/>
    <m/>
    <n v="0"/>
  </r>
  <r>
    <x v="4"/>
    <x v="24"/>
    <n v="5"/>
    <n v="2.2000000000000002"/>
    <x v="4"/>
    <n v="5"/>
    <m/>
    <n v="2.2000000000000002"/>
  </r>
  <r>
    <x v="4"/>
    <x v="24"/>
    <n v="2"/>
    <n v="14.9"/>
    <x v="5"/>
    <n v="2"/>
    <m/>
    <n v="14.9"/>
  </r>
  <r>
    <x v="4"/>
    <x v="24"/>
    <n v="7"/>
    <n v="3"/>
    <x v="6"/>
    <n v="7"/>
    <m/>
    <n v="3"/>
  </r>
  <r>
    <x v="4"/>
    <x v="24"/>
    <n v="9"/>
    <n v="0"/>
    <x v="7"/>
    <n v="9"/>
    <m/>
    <n v="0"/>
  </r>
  <r>
    <x v="4"/>
    <x v="24"/>
    <n v="13"/>
    <n v="1"/>
    <x v="8"/>
    <n v="13"/>
    <m/>
    <n v="1"/>
  </r>
  <r>
    <x v="4"/>
    <x v="24"/>
    <n v="11"/>
    <n v="0"/>
    <x v="9"/>
    <n v="11"/>
    <m/>
    <n v="0"/>
  </r>
  <r>
    <x v="2"/>
    <x v="24"/>
    <n v="3"/>
    <n v="0"/>
    <x v="0"/>
    <n v="3"/>
    <m/>
    <n v="0"/>
  </r>
  <r>
    <x v="2"/>
    <x v="24"/>
    <n v="6"/>
    <n v="1.9"/>
    <x v="1"/>
    <n v="6"/>
    <m/>
    <n v="1.9"/>
  </r>
  <r>
    <x v="2"/>
    <x v="24"/>
    <n v="6"/>
    <n v="0.8"/>
    <x v="2"/>
    <n v="6"/>
    <m/>
    <n v="0.8"/>
  </r>
  <r>
    <x v="2"/>
    <x v="24"/>
    <n v="11"/>
    <n v="0"/>
    <x v="3"/>
    <n v="11"/>
    <m/>
    <n v="0"/>
  </r>
  <r>
    <x v="2"/>
    <x v="24"/>
    <n v="5"/>
    <n v="2.2000000000000002"/>
    <x v="4"/>
    <n v="5"/>
    <m/>
    <n v="2.2000000000000002"/>
  </r>
  <r>
    <x v="2"/>
    <x v="24"/>
    <n v="2"/>
    <n v="14.9"/>
    <x v="5"/>
    <n v="2"/>
    <m/>
    <n v="14.9"/>
  </r>
  <r>
    <x v="2"/>
    <x v="24"/>
    <n v="7"/>
    <n v="3"/>
    <x v="6"/>
    <n v="7"/>
    <m/>
    <n v="3"/>
  </r>
  <r>
    <x v="2"/>
    <x v="24"/>
    <n v="9"/>
    <n v="0"/>
    <x v="7"/>
    <n v="9"/>
    <m/>
    <n v="0"/>
  </r>
  <r>
    <x v="2"/>
    <x v="24"/>
    <n v="13"/>
    <n v="1"/>
    <x v="8"/>
    <n v="13"/>
    <m/>
    <n v="1"/>
  </r>
  <r>
    <x v="2"/>
    <x v="24"/>
    <n v="11"/>
    <n v="0"/>
    <x v="9"/>
    <n v="11"/>
    <m/>
    <n v="0"/>
  </r>
  <r>
    <x v="5"/>
    <x v="24"/>
    <n v="3"/>
    <n v="0"/>
    <x v="0"/>
    <n v="3"/>
    <m/>
    <n v="0"/>
  </r>
  <r>
    <x v="5"/>
    <x v="24"/>
    <n v="6"/>
    <n v="1.9"/>
    <x v="1"/>
    <n v="6"/>
    <m/>
    <n v="1.9"/>
  </r>
  <r>
    <x v="5"/>
    <x v="24"/>
    <n v="6"/>
    <n v="0.8"/>
    <x v="2"/>
    <n v="6"/>
    <m/>
    <n v="0.8"/>
  </r>
  <r>
    <x v="5"/>
    <x v="24"/>
    <n v="11"/>
    <n v="0"/>
    <x v="3"/>
    <n v="11"/>
    <m/>
    <n v="0"/>
  </r>
  <r>
    <x v="5"/>
    <x v="24"/>
    <n v="5"/>
    <n v="2.2000000000000002"/>
    <x v="4"/>
    <n v="5"/>
    <m/>
    <n v="2.2000000000000002"/>
  </r>
  <r>
    <x v="5"/>
    <x v="24"/>
    <n v="2"/>
    <n v="14.9"/>
    <x v="5"/>
    <n v="2"/>
    <m/>
    <n v="14.9"/>
  </r>
  <r>
    <x v="5"/>
    <x v="24"/>
    <n v="7"/>
    <n v="3"/>
    <x v="6"/>
    <n v="7"/>
    <m/>
    <n v="3"/>
  </r>
  <r>
    <x v="5"/>
    <x v="24"/>
    <n v="9"/>
    <n v="0"/>
    <x v="7"/>
    <n v="9"/>
    <m/>
    <n v="0"/>
  </r>
  <r>
    <x v="5"/>
    <x v="24"/>
    <n v="13"/>
    <n v="1"/>
    <x v="8"/>
    <n v="13"/>
    <m/>
    <n v="1"/>
  </r>
  <r>
    <x v="5"/>
    <x v="24"/>
    <n v="11"/>
    <n v="0"/>
    <x v="9"/>
    <n v="11"/>
    <m/>
    <n v="0"/>
  </r>
  <r>
    <x v="0"/>
    <x v="25"/>
    <n v="2"/>
    <n v="0.8"/>
    <x v="0"/>
    <n v="2"/>
    <m/>
    <n v="0.8"/>
  </r>
  <r>
    <x v="0"/>
    <x v="25"/>
    <n v="4"/>
    <n v="4.3"/>
    <x v="1"/>
    <n v="4"/>
    <m/>
    <n v="4.3"/>
  </r>
  <r>
    <x v="0"/>
    <x v="25"/>
    <n v="5"/>
    <n v="0.3"/>
    <x v="2"/>
    <n v="5"/>
    <m/>
    <n v="0.3"/>
  </r>
  <r>
    <x v="0"/>
    <x v="25"/>
    <n v="11"/>
    <n v="0"/>
    <x v="3"/>
    <n v="11"/>
    <m/>
    <n v="0"/>
  </r>
  <r>
    <x v="0"/>
    <x v="25"/>
    <n v="4"/>
    <n v="3.1"/>
    <x v="4"/>
    <n v="4"/>
    <m/>
    <n v="3.1"/>
  </r>
  <r>
    <x v="0"/>
    <x v="25"/>
    <n v="2"/>
    <n v="10.7"/>
    <x v="5"/>
    <n v="2"/>
    <m/>
    <n v="10.7"/>
  </r>
  <r>
    <x v="0"/>
    <x v="25"/>
    <n v="4"/>
    <n v="8.8000000000000007"/>
    <x v="6"/>
    <n v="4"/>
    <m/>
    <n v="8.8000000000000007"/>
  </r>
  <r>
    <x v="0"/>
    <x v="25"/>
    <n v="8"/>
    <n v="0"/>
    <x v="7"/>
    <n v="8"/>
    <m/>
    <n v="0"/>
  </r>
  <r>
    <x v="0"/>
    <x v="25"/>
    <n v="12"/>
    <n v="0"/>
    <x v="8"/>
    <n v="12"/>
    <m/>
    <n v="0"/>
  </r>
  <r>
    <x v="0"/>
    <x v="25"/>
    <n v="11"/>
    <n v="0"/>
    <x v="9"/>
    <n v="11"/>
    <m/>
    <n v="0"/>
  </r>
  <r>
    <x v="1"/>
    <x v="25"/>
    <n v="2"/>
    <n v="0.8"/>
    <x v="0"/>
    <n v="2"/>
    <m/>
    <n v="0.8"/>
  </r>
  <r>
    <x v="1"/>
    <x v="25"/>
    <n v="4"/>
    <n v="4.3"/>
    <x v="1"/>
    <n v="4"/>
    <m/>
    <n v="4.3"/>
  </r>
  <r>
    <x v="1"/>
    <x v="25"/>
    <n v="5"/>
    <n v="0.3"/>
    <x v="2"/>
    <n v="5"/>
    <m/>
    <n v="0.3"/>
  </r>
  <r>
    <x v="1"/>
    <x v="25"/>
    <n v="11"/>
    <n v="0"/>
    <x v="3"/>
    <n v="11"/>
    <m/>
    <n v="0"/>
  </r>
  <r>
    <x v="1"/>
    <x v="25"/>
    <n v="4"/>
    <n v="3.1"/>
    <x v="4"/>
    <n v="4"/>
    <m/>
    <n v="3.1"/>
  </r>
  <r>
    <x v="1"/>
    <x v="25"/>
    <n v="2"/>
    <n v="10.7"/>
    <x v="5"/>
    <n v="2"/>
    <m/>
    <n v="10.7"/>
  </r>
  <r>
    <x v="1"/>
    <x v="25"/>
    <n v="4"/>
    <n v="8.8000000000000007"/>
    <x v="6"/>
    <n v="4"/>
    <m/>
    <n v="8.8000000000000007"/>
  </r>
  <r>
    <x v="1"/>
    <x v="25"/>
    <n v="8"/>
    <n v="0"/>
    <x v="7"/>
    <n v="8"/>
    <m/>
    <n v="0"/>
  </r>
  <r>
    <x v="1"/>
    <x v="25"/>
    <n v="12"/>
    <n v="0"/>
    <x v="8"/>
    <n v="12"/>
    <m/>
    <n v="0"/>
  </r>
  <r>
    <x v="1"/>
    <x v="25"/>
    <n v="11"/>
    <n v="0"/>
    <x v="9"/>
    <n v="11"/>
    <m/>
    <n v="0"/>
  </r>
  <r>
    <x v="5"/>
    <x v="25"/>
    <n v="2"/>
    <n v="0.8"/>
    <x v="0"/>
    <n v="2"/>
    <m/>
    <n v="0.8"/>
  </r>
  <r>
    <x v="5"/>
    <x v="25"/>
    <n v="4"/>
    <n v="4.3"/>
    <x v="1"/>
    <n v="4"/>
    <m/>
    <n v="4.3"/>
  </r>
  <r>
    <x v="5"/>
    <x v="25"/>
    <n v="5"/>
    <n v="0.3"/>
    <x v="2"/>
    <n v="5"/>
    <m/>
    <n v="0.3"/>
  </r>
  <r>
    <x v="5"/>
    <x v="25"/>
    <n v="11"/>
    <n v="0"/>
    <x v="3"/>
    <n v="11"/>
    <m/>
    <n v="0"/>
  </r>
  <r>
    <x v="5"/>
    <x v="25"/>
    <n v="4"/>
    <n v="3.1"/>
    <x v="4"/>
    <n v="4"/>
    <m/>
    <n v="3.1"/>
  </r>
  <r>
    <x v="5"/>
    <x v="25"/>
    <n v="2"/>
    <n v="10.7"/>
    <x v="5"/>
    <n v="2"/>
    <m/>
    <n v="10.7"/>
  </r>
  <r>
    <x v="5"/>
    <x v="25"/>
    <n v="4"/>
    <n v="8.8000000000000007"/>
    <x v="6"/>
    <n v="4"/>
    <m/>
    <n v="8.8000000000000007"/>
  </r>
  <r>
    <x v="5"/>
    <x v="25"/>
    <n v="8"/>
    <n v="0"/>
    <x v="7"/>
    <n v="8"/>
    <m/>
    <n v="0"/>
  </r>
  <r>
    <x v="5"/>
    <x v="25"/>
    <n v="12"/>
    <n v="0"/>
    <x v="8"/>
    <n v="12"/>
    <m/>
    <n v="0"/>
  </r>
  <r>
    <x v="5"/>
    <x v="25"/>
    <n v="11"/>
    <n v="0"/>
    <x v="9"/>
    <n v="11"/>
    <m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x v="0"/>
    <n v="3"/>
    <n v="1.8"/>
    <d v="2021-04-09T00:00:00"/>
  </r>
  <r>
    <x v="0"/>
    <x v="0"/>
    <n v="4"/>
    <n v="1.6"/>
    <d v="2021-04-10T00:00:00"/>
  </r>
  <r>
    <x v="0"/>
    <x v="0"/>
    <n v="4"/>
    <n v="3.3"/>
    <d v="2021-04-11T00:00:00"/>
  </r>
  <r>
    <x v="0"/>
    <x v="0"/>
    <n v="10"/>
    <n v="1.5"/>
    <d v="2021-04-12T00:00:00"/>
  </r>
  <r>
    <x v="0"/>
    <x v="0"/>
    <n v="4"/>
    <n v="0.9"/>
    <d v="2021-04-13T00:00:00"/>
  </r>
  <r>
    <x v="0"/>
    <x v="0"/>
    <n v="4"/>
    <n v="1.6"/>
    <d v="2021-04-14T00:00:00"/>
  </r>
  <r>
    <x v="0"/>
    <x v="0"/>
    <n v="3"/>
    <n v="9.6"/>
    <d v="2021-04-15T00:00:00"/>
  </r>
  <r>
    <x v="0"/>
    <x v="0"/>
    <n v="7"/>
    <n v="0"/>
    <d v="2021-04-16T00:00:00"/>
  </r>
  <r>
    <x v="0"/>
    <x v="0"/>
    <n v="12"/>
    <n v="0"/>
    <d v="2021-04-17T00:00:00"/>
  </r>
  <r>
    <x v="0"/>
    <x v="0"/>
    <n v="10"/>
    <n v="0"/>
    <d v="2021-04-18T00:00:00"/>
  </r>
  <r>
    <x v="1"/>
    <x v="1"/>
    <n v="2"/>
    <n v="0.2"/>
    <d v="2021-04-09T00:00:00"/>
  </r>
  <r>
    <x v="1"/>
    <x v="1"/>
    <n v="4"/>
    <n v="3.1"/>
    <d v="2021-04-10T00:00:00"/>
  </r>
  <r>
    <x v="1"/>
    <x v="1"/>
    <n v="4"/>
    <n v="0.5"/>
    <d v="2021-04-11T00:00:00"/>
  </r>
  <r>
    <x v="1"/>
    <x v="1"/>
    <n v="11"/>
    <n v="0"/>
    <d v="2021-04-12T00:00:00"/>
  </r>
  <r>
    <x v="1"/>
    <x v="1"/>
    <n v="5"/>
    <n v="1.5"/>
    <d v="2021-04-13T00:00:00"/>
  </r>
  <r>
    <x v="1"/>
    <x v="1"/>
    <n v="3"/>
    <n v="7.5"/>
    <d v="2021-04-14T00:00:00"/>
  </r>
  <r>
    <x v="1"/>
    <x v="1"/>
    <n v="5"/>
    <n v="2.4"/>
    <d v="2021-04-15T00:00:00"/>
  </r>
  <r>
    <x v="1"/>
    <x v="1"/>
    <n v="7"/>
    <n v="0"/>
    <d v="2021-04-16T00:00:00"/>
  </r>
  <r>
    <x v="1"/>
    <x v="1"/>
    <n v="12"/>
    <n v="0"/>
    <d v="2021-04-17T00:00:00"/>
  </r>
  <r>
    <x v="1"/>
    <x v="1"/>
    <n v="10"/>
    <n v="0"/>
    <d v="2021-04-18T00:00:00"/>
  </r>
  <r>
    <x v="2"/>
    <x v="2"/>
    <n v="4"/>
    <n v="0.1"/>
    <d v="2021-04-09T00:00:00"/>
  </r>
  <r>
    <x v="2"/>
    <x v="2"/>
    <n v="6"/>
    <n v="2.7"/>
    <d v="2021-04-10T00:00:00"/>
  </r>
  <r>
    <x v="2"/>
    <x v="2"/>
    <n v="6"/>
    <n v="0.2"/>
    <d v="2021-04-11T00:00:00"/>
  </r>
  <r>
    <x v="2"/>
    <x v="2"/>
    <n v="13"/>
    <n v="0.2"/>
    <d v="2021-04-12T00:00:00"/>
  </r>
  <r>
    <x v="2"/>
    <x v="2"/>
    <n v="4"/>
    <n v="3.6"/>
    <d v="2021-04-13T00:00:00"/>
  </r>
  <r>
    <x v="2"/>
    <x v="2"/>
    <n v="3"/>
    <n v="1.8"/>
    <d v="2021-04-14T00:00:00"/>
  </r>
  <r>
    <x v="2"/>
    <x v="2"/>
    <n v="5"/>
    <n v="14.8"/>
    <d v="2021-04-15T00:00:00"/>
  </r>
  <r>
    <x v="2"/>
    <x v="2"/>
    <n v="10"/>
    <n v="0"/>
    <d v="2021-04-16T00:00:00"/>
  </r>
  <r>
    <x v="2"/>
    <x v="2"/>
    <n v="13"/>
    <n v="0.6"/>
    <d v="2021-04-17T00:00:00"/>
  </r>
  <r>
    <x v="2"/>
    <x v="2"/>
    <n v="12"/>
    <n v="0"/>
    <d v="2021-04-18T00:00:00"/>
  </r>
  <r>
    <x v="3"/>
    <x v="2"/>
    <n v="4"/>
    <n v="0.1"/>
    <d v="2021-04-09T00:00:00"/>
  </r>
  <r>
    <x v="3"/>
    <x v="2"/>
    <n v="6"/>
    <n v="2.7"/>
    <d v="2021-04-10T00:00:00"/>
  </r>
  <r>
    <x v="3"/>
    <x v="2"/>
    <n v="6"/>
    <n v="0.2"/>
    <d v="2021-04-11T00:00:00"/>
  </r>
  <r>
    <x v="3"/>
    <x v="2"/>
    <n v="13"/>
    <n v="0.2"/>
    <d v="2021-04-12T00:00:00"/>
  </r>
  <r>
    <x v="3"/>
    <x v="2"/>
    <n v="4"/>
    <n v="3.6"/>
    <d v="2021-04-13T00:00:00"/>
  </r>
  <r>
    <x v="3"/>
    <x v="2"/>
    <n v="3"/>
    <n v="1.8"/>
    <d v="2021-04-14T00:00:00"/>
  </r>
  <r>
    <x v="3"/>
    <x v="2"/>
    <n v="5"/>
    <n v="14.8"/>
    <d v="2021-04-15T00:00:00"/>
  </r>
  <r>
    <x v="3"/>
    <x v="2"/>
    <n v="10"/>
    <n v="0"/>
    <d v="2021-04-16T00:00:00"/>
  </r>
  <r>
    <x v="3"/>
    <x v="2"/>
    <n v="13"/>
    <n v="0.6"/>
    <d v="2021-04-17T00:00:00"/>
  </r>
  <r>
    <x v="3"/>
    <x v="2"/>
    <n v="12"/>
    <n v="0"/>
    <d v="2021-04-18T00:00:00"/>
  </r>
  <r>
    <x v="4"/>
    <x v="3"/>
    <n v="3"/>
    <n v="0"/>
    <d v="2021-04-09T00:00:00"/>
  </r>
  <r>
    <x v="4"/>
    <x v="3"/>
    <n v="6"/>
    <n v="1.8"/>
    <d v="2021-04-10T00:00:00"/>
  </r>
  <r>
    <x v="4"/>
    <x v="3"/>
    <n v="9"/>
    <n v="0.6"/>
    <d v="2021-04-11T00:00:00"/>
  </r>
  <r>
    <x v="4"/>
    <x v="3"/>
    <n v="11"/>
    <n v="1.1000000000000001"/>
    <d v="2021-04-12T00:00:00"/>
  </r>
  <r>
    <x v="4"/>
    <x v="3"/>
    <n v="8"/>
    <n v="4.2"/>
    <d v="2021-04-13T00:00:00"/>
  </r>
  <r>
    <x v="4"/>
    <x v="3"/>
    <n v="5"/>
    <n v="3.4"/>
    <d v="2021-04-14T00:00:00"/>
  </r>
  <r>
    <x v="4"/>
    <x v="3"/>
    <n v="10"/>
    <n v="0"/>
    <d v="2021-04-15T00:00:00"/>
  </r>
  <r>
    <x v="4"/>
    <x v="3"/>
    <n v="11"/>
    <n v="0"/>
    <d v="2021-04-16T00:00:00"/>
  </r>
  <r>
    <x v="4"/>
    <x v="3"/>
    <n v="13"/>
    <n v="0"/>
    <d v="2021-04-17T00:00:00"/>
  </r>
  <r>
    <x v="4"/>
    <x v="3"/>
    <n v="12"/>
    <n v="1.6"/>
    <d v="2021-04-18T00:00:00"/>
  </r>
  <r>
    <x v="3"/>
    <x v="4"/>
    <n v="4"/>
    <n v="0.5"/>
    <d v="2021-04-09T00:00:00"/>
  </r>
  <r>
    <x v="3"/>
    <x v="4"/>
    <n v="6"/>
    <n v="0.5"/>
    <d v="2021-04-10T00:00:00"/>
  </r>
  <r>
    <x v="3"/>
    <x v="4"/>
    <n v="5"/>
    <n v="0.5"/>
    <d v="2021-04-11T00:00:00"/>
  </r>
  <r>
    <x v="3"/>
    <x v="4"/>
    <n v="12"/>
    <n v="0.9"/>
    <d v="2021-04-12T00:00:00"/>
  </r>
  <r>
    <x v="3"/>
    <x v="4"/>
    <n v="4"/>
    <n v="0.2"/>
    <d v="2021-04-13T00:00:00"/>
  </r>
  <r>
    <x v="3"/>
    <x v="4"/>
    <n v="3"/>
    <n v="10.5"/>
    <d v="2021-04-14T00:00:00"/>
  </r>
  <r>
    <x v="3"/>
    <x v="4"/>
    <n v="3"/>
    <n v="10"/>
    <d v="2021-04-15T00:00:00"/>
  </r>
  <r>
    <x v="3"/>
    <x v="4"/>
    <n v="9"/>
    <n v="0"/>
    <d v="2021-04-16T00:00:00"/>
  </r>
  <r>
    <x v="3"/>
    <x v="4"/>
    <n v="12"/>
    <n v="0.6"/>
    <d v="2021-04-17T00:00:00"/>
  </r>
  <r>
    <x v="3"/>
    <x v="4"/>
    <n v="11"/>
    <n v="0"/>
    <d v="2021-04-18T00:00:00"/>
  </r>
  <r>
    <x v="1"/>
    <x v="5"/>
    <n v="2"/>
    <n v="0.1"/>
    <d v="2021-04-09T00:00:00"/>
  </r>
  <r>
    <x v="1"/>
    <x v="5"/>
    <n v="5"/>
    <n v="2.4"/>
    <d v="2021-04-10T00:00:00"/>
  </r>
  <r>
    <x v="1"/>
    <x v="5"/>
    <n v="5"/>
    <n v="0.4"/>
    <d v="2021-04-11T00:00:00"/>
  </r>
  <r>
    <x v="1"/>
    <x v="5"/>
    <n v="11"/>
    <n v="0"/>
    <d v="2021-04-12T00:00:00"/>
  </r>
  <r>
    <x v="1"/>
    <x v="5"/>
    <n v="5"/>
    <n v="1.7"/>
    <d v="2021-04-13T00:00:00"/>
  </r>
  <r>
    <x v="1"/>
    <x v="5"/>
    <n v="3"/>
    <n v="9.5"/>
    <d v="2021-04-14T00:00:00"/>
  </r>
  <r>
    <x v="1"/>
    <x v="5"/>
    <n v="6"/>
    <n v="3"/>
    <d v="2021-04-15T00:00:00"/>
  </r>
  <r>
    <x v="1"/>
    <x v="5"/>
    <n v="8"/>
    <n v="0"/>
    <d v="2021-04-16T00:00:00"/>
  </r>
  <r>
    <x v="1"/>
    <x v="5"/>
    <n v="13"/>
    <n v="0"/>
    <d v="2021-04-17T00:00:00"/>
  </r>
  <r>
    <x v="1"/>
    <x v="5"/>
    <n v="11"/>
    <n v="0"/>
    <d v="2021-04-18T00:00:00"/>
  </r>
  <r>
    <x v="5"/>
    <x v="5"/>
    <n v="2"/>
    <n v="0.1"/>
    <d v="2021-04-09T00:00:00"/>
  </r>
  <r>
    <x v="5"/>
    <x v="5"/>
    <n v="5"/>
    <n v="2.4"/>
    <d v="2021-04-10T00:00:00"/>
  </r>
  <r>
    <x v="5"/>
    <x v="5"/>
    <n v="5"/>
    <n v="0.4"/>
    <d v="2021-04-11T00:00:00"/>
  </r>
  <r>
    <x v="5"/>
    <x v="5"/>
    <n v="11"/>
    <n v="0"/>
    <d v="2021-04-12T00:00:00"/>
  </r>
  <r>
    <x v="5"/>
    <x v="5"/>
    <n v="5"/>
    <n v="1.7"/>
    <d v="2021-04-13T00:00:00"/>
  </r>
  <r>
    <x v="5"/>
    <x v="5"/>
    <n v="3"/>
    <n v="9.5"/>
    <d v="2021-04-14T00:00:00"/>
  </r>
  <r>
    <x v="5"/>
    <x v="5"/>
    <n v="6"/>
    <n v="3"/>
    <d v="2021-04-15T00:00:00"/>
  </r>
  <r>
    <x v="5"/>
    <x v="5"/>
    <n v="8"/>
    <n v="0"/>
    <d v="2021-04-16T00:00:00"/>
  </r>
  <r>
    <x v="5"/>
    <x v="5"/>
    <n v="13"/>
    <n v="0"/>
    <d v="2021-04-17T00:00:00"/>
  </r>
  <r>
    <x v="5"/>
    <x v="5"/>
    <n v="11"/>
    <n v="0"/>
    <d v="2021-04-18T00:00:00"/>
  </r>
  <r>
    <x v="3"/>
    <x v="6"/>
    <n v="4"/>
    <n v="0.4"/>
    <d v="2021-04-09T00:00:00"/>
  </r>
  <r>
    <x v="3"/>
    <x v="6"/>
    <n v="6"/>
    <n v="0.6"/>
    <d v="2021-04-10T00:00:00"/>
  </r>
  <r>
    <x v="3"/>
    <x v="6"/>
    <n v="5"/>
    <n v="0.2"/>
    <d v="2021-04-11T00:00:00"/>
  </r>
  <r>
    <x v="3"/>
    <x v="6"/>
    <n v="13"/>
    <n v="0.8"/>
    <d v="2021-04-12T00:00:00"/>
  </r>
  <r>
    <x v="3"/>
    <x v="6"/>
    <n v="4"/>
    <n v="0.7"/>
    <d v="2021-04-13T00:00:00"/>
  </r>
  <r>
    <x v="3"/>
    <x v="6"/>
    <n v="3"/>
    <n v="12.7"/>
    <d v="2021-04-14T00:00:00"/>
  </r>
  <r>
    <x v="3"/>
    <x v="6"/>
    <n v="4"/>
    <n v="16.8"/>
    <d v="2021-04-15T00:00:00"/>
  </r>
  <r>
    <x v="3"/>
    <x v="6"/>
    <n v="10"/>
    <n v="0"/>
    <d v="2021-04-16T00:00:00"/>
  </r>
  <r>
    <x v="3"/>
    <x v="6"/>
    <n v="13"/>
    <n v="1.4"/>
    <d v="2021-04-17T00:00:00"/>
  </r>
  <r>
    <x v="3"/>
    <x v="6"/>
    <n v="12"/>
    <n v="0"/>
    <d v="2021-04-18T00:00:00"/>
  </r>
  <r>
    <x v="3"/>
    <x v="7"/>
    <n v="4"/>
    <n v="0.4"/>
    <d v="2021-04-09T00:00:00"/>
  </r>
  <r>
    <x v="3"/>
    <x v="7"/>
    <n v="6"/>
    <n v="0.6"/>
    <d v="2021-04-10T00:00:00"/>
  </r>
  <r>
    <x v="3"/>
    <x v="7"/>
    <n v="4"/>
    <n v="0.5"/>
    <d v="2021-04-11T00:00:00"/>
  </r>
  <r>
    <x v="3"/>
    <x v="7"/>
    <n v="12"/>
    <n v="1.5"/>
    <d v="2021-04-12T00:00:00"/>
  </r>
  <r>
    <x v="3"/>
    <x v="7"/>
    <n v="4"/>
    <n v="0.4"/>
    <d v="2021-04-13T00:00:00"/>
  </r>
  <r>
    <x v="3"/>
    <x v="7"/>
    <n v="3"/>
    <n v="9.8000000000000007"/>
    <d v="2021-04-14T00:00:00"/>
  </r>
  <r>
    <x v="3"/>
    <x v="7"/>
    <n v="3"/>
    <n v="12.1"/>
    <d v="2021-04-15T00:00:00"/>
  </r>
  <r>
    <x v="3"/>
    <x v="7"/>
    <n v="9"/>
    <n v="0"/>
    <d v="2021-04-16T00:00:00"/>
  </r>
  <r>
    <x v="3"/>
    <x v="7"/>
    <n v="13"/>
    <n v="0.6"/>
    <d v="2021-04-17T00:00:00"/>
  </r>
  <r>
    <x v="3"/>
    <x v="7"/>
    <n v="12"/>
    <n v="0"/>
    <d v="2021-04-18T00:00:00"/>
  </r>
  <r>
    <x v="6"/>
    <x v="8"/>
    <n v="3"/>
    <n v="4.5"/>
    <d v="2021-04-09T00:00:00"/>
  </r>
  <r>
    <x v="6"/>
    <x v="8"/>
    <n v="4"/>
    <n v="0.1"/>
    <d v="2021-04-10T00:00:00"/>
  </r>
  <r>
    <x v="6"/>
    <x v="8"/>
    <n v="2"/>
    <n v="1"/>
    <d v="2021-04-11T00:00:00"/>
  </r>
  <r>
    <x v="6"/>
    <x v="8"/>
    <n v="7"/>
    <n v="1.8"/>
    <d v="2021-04-12T00:00:00"/>
  </r>
  <r>
    <x v="6"/>
    <x v="8"/>
    <n v="3"/>
    <n v="0"/>
    <d v="2021-04-13T00:00:00"/>
  </r>
  <r>
    <x v="6"/>
    <x v="8"/>
    <n v="3"/>
    <n v="0"/>
    <d v="2021-04-14T00:00:00"/>
  </r>
  <r>
    <x v="6"/>
    <x v="8"/>
    <n v="3"/>
    <n v="1.2"/>
    <d v="2021-04-15T00:00:00"/>
  </r>
  <r>
    <x v="6"/>
    <x v="8"/>
    <n v="3"/>
    <n v="0.8"/>
    <d v="2021-04-16T00:00:00"/>
  </r>
  <r>
    <x v="6"/>
    <x v="8"/>
    <n v="5"/>
    <n v="0.4"/>
    <d v="2021-04-17T00:00:00"/>
  </r>
  <r>
    <x v="6"/>
    <x v="8"/>
    <n v="7"/>
    <n v="0"/>
    <d v="2021-04-18T00:00:00"/>
  </r>
  <r>
    <x v="7"/>
    <x v="9"/>
    <n v="4"/>
    <n v="4.8"/>
    <d v="2021-04-09T00:00:00"/>
  </r>
  <r>
    <x v="7"/>
    <x v="9"/>
    <n v="4"/>
    <n v="0.3"/>
    <d v="2021-04-10T00:00:00"/>
  </r>
  <r>
    <x v="7"/>
    <x v="9"/>
    <n v="4"/>
    <n v="2.1"/>
    <d v="2021-04-11T00:00:00"/>
  </r>
  <r>
    <x v="7"/>
    <x v="9"/>
    <n v="10"/>
    <n v="2.4"/>
    <d v="2021-04-12T00:00:00"/>
  </r>
  <r>
    <x v="7"/>
    <x v="9"/>
    <n v="5"/>
    <n v="0"/>
    <d v="2021-04-13T00:00:00"/>
  </r>
  <r>
    <x v="7"/>
    <x v="9"/>
    <n v="4"/>
    <n v="0.2"/>
    <d v="2021-04-14T00:00:00"/>
  </r>
  <r>
    <x v="7"/>
    <x v="9"/>
    <n v="4"/>
    <n v="1"/>
    <d v="2021-04-15T00:00:00"/>
  </r>
  <r>
    <x v="7"/>
    <x v="9"/>
    <n v="8"/>
    <n v="0.6"/>
    <d v="2021-04-16T00:00:00"/>
  </r>
  <r>
    <x v="7"/>
    <x v="9"/>
    <n v="13"/>
    <n v="4"/>
    <d v="2021-04-17T00:00:00"/>
  </r>
  <r>
    <x v="7"/>
    <x v="9"/>
    <n v="12"/>
    <n v="0"/>
    <d v="2021-04-18T00:00:00"/>
  </r>
  <r>
    <x v="6"/>
    <x v="9"/>
    <n v="4"/>
    <n v="4.8"/>
    <d v="2021-04-09T00:00:00"/>
  </r>
  <r>
    <x v="6"/>
    <x v="9"/>
    <n v="4"/>
    <n v="0.3"/>
    <d v="2021-04-10T00:00:00"/>
  </r>
  <r>
    <x v="6"/>
    <x v="9"/>
    <n v="4"/>
    <n v="2.1"/>
    <d v="2021-04-11T00:00:00"/>
  </r>
  <r>
    <x v="6"/>
    <x v="9"/>
    <n v="10"/>
    <n v="2.4"/>
    <d v="2021-04-12T00:00:00"/>
  </r>
  <r>
    <x v="6"/>
    <x v="9"/>
    <n v="5"/>
    <n v="0"/>
    <d v="2021-04-13T00:00:00"/>
  </r>
  <r>
    <x v="6"/>
    <x v="9"/>
    <n v="4"/>
    <n v="0.2"/>
    <d v="2021-04-14T00:00:00"/>
  </r>
  <r>
    <x v="6"/>
    <x v="9"/>
    <n v="4"/>
    <n v="1"/>
    <d v="2021-04-15T00:00:00"/>
  </r>
  <r>
    <x v="6"/>
    <x v="9"/>
    <n v="8"/>
    <n v="0.6"/>
    <d v="2021-04-16T00:00:00"/>
  </r>
  <r>
    <x v="6"/>
    <x v="9"/>
    <n v="13"/>
    <n v="4"/>
    <d v="2021-04-17T00:00:00"/>
  </r>
  <r>
    <x v="6"/>
    <x v="9"/>
    <n v="12"/>
    <n v="0"/>
    <d v="2021-04-18T00:00:00"/>
  </r>
  <r>
    <x v="2"/>
    <x v="10"/>
    <n v="4"/>
    <n v="0.3"/>
    <d v="2021-04-09T00:00:00"/>
  </r>
  <r>
    <x v="2"/>
    <x v="10"/>
    <n v="6"/>
    <n v="1.7"/>
    <d v="2021-04-10T00:00:00"/>
  </r>
  <r>
    <x v="2"/>
    <x v="10"/>
    <n v="5"/>
    <n v="0.3"/>
    <d v="2021-04-11T00:00:00"/>
  </r>
  <r>
    <x v="2"/>
    <x v="10"/>
    <n v="12"/>
    <n v="0.5"/>
    <d v="2021-04-12T00:00:00"/>
  </r>
  <r>
    <x v="2"/>
    <x v="10"/>
    <n v="4"/>
    <n v="2"/>
    <d v="2021-04-13T00:00:00"/>
  </r>
  <r>
    <x v="2"/>
    <x v="10"/>
    <n v="3"/>
    <n v="14.1"/>
    <d v="2021-04-14T00:00:00"/>
  </r>
  <r>
    <x v="2"/>
    <x v="10"/>
    <n v="5"/>
    <n v="18.8"/>
    <d v="2021-04-15T00:00:00"/>
  </r>
  <r>
    <x v="2"/>
    <x v="10"/>
    <n v="9"/>
    <n v="0"/>
    <d v="2021-04-16T00:00:00"/>
  </r>
  <r>
    <x v="2"/>
    <x v="10"/>
    <n v="13"/>
    <n v="0.2"/>
    <d v="2021-04-17T00:00:00"/>
  </r>
  <r>
    <x v="2"/>
    <x v="10"/>
    <n v="12"/>
    <n v="0"/>
    <d v="2021-04-18T00:00:00"/>
  </r>
  <r>
    <x v="7"/>
    <x v="11"/>
    <n v="4"/>
    <n v="2.4"/>
    <d v="2021-04-09T00:00:00"/>
  </r>
  <r>
    <x v="7"/>
    <x v="11"/>
    <n v="4"/>
    <n v="0"/>
    <d v="2021-04-10T00:00:00"/>
  </r>
  <r>
    <x v="7"/>
    <x v="11"/>
    <n v="5"/>
    <n v="1.7"/>
    <d v="2021-04-11T00:00:00"/>
  </r>
  <r>
    <x v="7"/>
    <x v="11"/>
    <n v="7"/>
    <n v="1.5"/>
    <d v="2021-04-12T00:00:00"/>
  </r>
  <r>
    <x v="7"/>
    <x v="11"/>
    <n v="5"/>
    <n v="0"/>
    <d v="2021-04-13T00:00:00"/>
  </r>
  <r>
    <x v="7"/>
    <x v="11"/>
    <n v="4"/>
    <n v="0"/>
    <d v="2021-04-14T00:00:00"/>
  </r>
  <r>
    <x v="7"/>
    <x v="11"/>
    <n v="5"/>
    <n v="0.2"/>
    <d v="2021-04-15T00:00:00"/>
  </r>
  <r>
    <x v="7"/>
    <x v="11"/>
    <n v="5"/>
    <n v="0.6"/>
    <d v="2021-04-16T00:00:00"/>
  </r>
  <r>
    <x v="7"/>
    <x v="11"/>
    <n v="8"/>
    <n v="0.8"/>
    <d v="2021-04-17T00:00:00"/>
  </r>
  <r>
    <x v="7"/>
    <x v="11"/>
    <n v="8"/>
    <n v="0"/>
    <d v="2021-04-18T00:00:00"/>
  </r>
  <r>
    <x v="6"/>
    <x v="12"/>
    <n v="4"/>
    <n v="1.3"/>
    <d v="2021-04-09T00:00:00"/>
  </r>
  <r>
    <x v="6"/>
    <x v="12"/>
    <n v="4"/>
    <n v="0.6"/>
    <d v="2021-04-10T00:00:00"/>
  </r>
  <r>
    <x v="6"/>
    <x v="12"/>
    <n v="3"/>
    <n v="3.1"/>
    <d v="2021-04-11T00:00:00"/>
  </r>
  <r>
    <x v="6"/>
    <x v="12"/>
    <n v="8"/>
    <n v="2.8"/>
    <d v="2021-04-12T00:00:00"/>
  </r>
  <r>
    <x v="6"/>
    <x v="12"/>
    <n v="3"/>
    <n v="0.6"/>
    <d v="2021-04-13T00:00:00"/>
  </r>
  <r>
    <x v="6"/>
    <x v="12"/>
    <n v="3"/>
    <n v="1.4"/>
    <d v="2021-04-14T00:00:00"/>
  </r>
  <r>
    <x v="6"/>
    <x v="12"/>
    <n v="2"/>
    <n v="4.5999999999999996"/>
    <d v="2021-04-15T00:00:00"/>
  </r>
  <r>
    <x v="6"/>
    <x v="12"/>
    <n v="4"/>
    <n v="0.4"/>
    <d v="2021-04-16T00:00:00"/>
  </r>
  <r>
    <x v="6"/>
    <x v="12"/>
    <n v="6"/>
    <n v="0"/>
    <d v="2021-04-17T00:00:00"/>
  </r>
  <r>
    <x v="6"/>
    <x v="12"/>
    <n v="9"/>
    <n v="0"/>
    <d v="2021-04-18T00:00:00"/>
  </r>
  <r>
    <x v="7"/>
    <x v="13"/>
    <n v="4"/>
    <n v="4"/>
    <d v="2021-04-09T00:00:00"/>
  </r>
  <r>
    <x v="7"/>
    <x v="13"/>
    <n v="4"/>
    <n v="0.2"/>
    <d v="2021-04-10T00:00:00"/>
  </r>
  <r>
    <x v="7"/>
    <x v="13"/>
    <n v="4"/>
    <n v="1.3"/>
    <d v="2021-04-11T00:00:00"/>
  </r>
  <r>
    <x v="7"/>
    <x v="13"/>
    <n v="8"/>
    <n v="1.3"/>
    <d v="2021-04-12T00:00:00"/>
  </r>
  <r>
    <x v="7"/>
    <x v="13"/>
    <n v="4"/>
    <n v="0"/>
    <d v="2021-04-13T00:00:00"/>
  </r>
  <r>
    <x v="7"/>
    <x v="13"/>
    <n v="4"/>
    <n v="0"/>
    <d v="2021-04-14T00:00:00"/>
  </r>
  <r>
    <x v="7"/>
    <x v="13"/>
    <n v="4"/>
    <n v="0"/>
    <d v="2021-04-15T00:00:00"/>
  </r>
  <r>
    <x v="7"/>
    <x v="13"/>
    <n v="6"/>
    <n v="0"/>
    <d v="2021-04-16T00:00:00"/>
  </r>
  <r>
    <x v="7"/>
    <x v="13"/>
    <n v="9"/>
    <n v="2"/>
    <d v="2021-04-17T00:00:00"/>
  </r>
  <r>
    <x v="7"/>
    <x v="13"/>
    <n v="9"/>
    <n v="0"/>
    <d v="2021-04-18T00:00:00"/>
  </r>
  <r>
    <x v="4"/>
    <x v="14"/>
    <n v="3"/>
    <n v="0"/>
    <d v="2021-04-09T00:00:00"/>
  </r>
  <r>
    <x v="4"/>
    <x v="14"/>
    <n v="6"/>
    <n v="0.7"/>
    <d v="2021-04-10T00:00:00"/>
  </r>
  <r>
    <x v="4"/>
    <x v="14"/>
    <n v="9"/>
    <n v="2.4"/>
    <d v="2021-04-11T00:00:00"/>
  </r>
  <r>
    <x v="4"/>
    <x v="14"/>
    <n v="11"/>
    <n v="0"/>
    <d v="2021-04-12T00:00:00"/>
  </r>
  <r>
    <x v="4"/>
    <x v="14"/>
    <n v="8"/>
    <n v="0.6"/>
    <d v="2021-04-13T00:00:00"/>
  </r>
  <r>
    <x v="4"/>
    <x v="14"/>
    <n v="8"/>
    <n v="1.1000000000000001"/>
    <d v="2021-04-14T00:00:00"/>
  </r>
  <r>
    <x v="4"/>
    <x v="14"/>
    <n v="10"/>
    <n v="1.8"/>
    <d v="2021-04-15T00:00:00"/>
  </r>
  <r>
    <x v="4"/>
    <x v="14"/>
    <n v="11"/>
    <n v="0"/>
    <d v="2021-04-16T00:00:00"/>
  </r>
  <r>
    <x v="4"/>
    <x v="14"/>
    <n v="13"/>
    <n v="0.4"/>
    <d v="2021-04-17T00:00:00"/>
  </r>
  <r>
    <x v="4"/>
    <x v="14"/>
    <n v="11"/>
    <n v="0"/>
    <d v="2021-04-18T00:00:00"/>
  </r>
  <r>
    <x v="5"/>
    <x v="15"/>
    <n v="3"/>
    <n v="0"/>
    <d v="2021-04-09T00:00:00"/>
  </r>
  <r>
    <x v="5"/>
    <x v="15"/>
    <n v="6"/>
    <n v="3.9"/>
    <d v="2021-04-10T00:00:00"/>
  </r>
  <r>
    <x v="5"/>
    <x v="15"/>
    <n v="7"/>
    <n v="0"/>
    <d v="2021-04-11T00:00:00"/>
  </r>
  <r>
    <x v="5"/>
    <x v="15"/>
    <n v="11"/>
    <n v="0"/>
    <d v="2021-04-12T00:00:00"/>
  </r>
  <r>
    <x v="5"/>
    <x v="15"/>
    <n v="7"/>
    <n v="1.1000000000000001"/>
    <d v="2021-04-13T00:00:00"/>
  </r>
  <r>
    <x v="5"/>
    <x v="15"/>
    <n v="4"/>
    <n v="4.0999999999999996"/>
    <d v="2021-04-14T00:00:00"/>
  </r>
  <r>
    <x v="5"/>
    <x v="15"/>
    <n v="8"/>
    <n v="2.6"/>
    <d v="2021-04-15T00:00:00"/>
  </r>
  <r>
    <x v="5"/>
    <x v="15"/>
    <n v="9"/>
    <n v="0"/>
    <d v="2021-04-16T00:00:00"/>
  </r>
  <r>
    <x v="5"/>
    <x v="15"/>
    <n v="12"/>
    <n v="0.4"/>
    <d v="2021-04-17T00:00:00"/>
  </r>
  <r>
    <x v="5"/>
    <x v="15"/>
    <n v="11"/>
    <n v="0"/>
    <d v="2021-04-18T00:00:00"/>
  </r>
  <r>
    <x v="0"/>
    <x v="16"/>
    <n v="3"/>
    <n v="0.5"/>
    <d v="2021-04-09T00:00:00"/>
  </r>
  <r>
    <x v="0"/>
    <x v="16"/>
    <n v="4"/>
    <n v="0.5"/>
    <d v="2021-04-10T00:00:00"/>
  </r>
  <r>
    <x v="0"/>
    <x v="16"/>
    <n v="6"/>
    <n v="0.8"/>
    <d v="2021-04-11T00:00:00"/>
  </r>
  <r>
    <x v="0"/>
    <x v="16"/>
    <n v="5"/>
    <n v="1.5"/>
    <d v="2021-04-12T00:00:00"/>
  </r>
  <r>
    <x v="0"/>
    <x v="16"/>
    <n v="12"/>
    <n v="0.6"/>
    <d v="2021-04-13T00:00:00"/>
  </r>
  <r>
    <x v="0"/>
    <x v="16"/>
    <n v="4"/>
    <n v="10.6"/>
    <d v="2021-04-14T00:00:00"/>
  </r>
  <r>
    <x v="0"/>
    <x v="16"/>
    <n v="3"/>
    <n v="16.2"/>
    <d v="2021-04-15T00:00:00"/>
  </r>
  <r>
    <x v="0"/>
    <x v="16"/>
    <n v="4"/>
    <n v="0"/>
    <d v="2021-04-16T00:00:00"/>
  </r>
  <r>
    <x v="0"/>
    <x v="16"/>
    <n v="9"/>
    <n v="2"/>
    <d v="2021-04-17T00:00:00"/>
  </r>
  <r>
    <x v="0"/>
    <x v="16"/>
    <n v="13"/>
    <n v="0"/>
    <d v="2021-04-18T00:00:00"/>
  </r>
  <r>
    <x v="0"/>
    <x v="17"/>
    <n v="3"/>
    <n v="2.4"/>
    <d v="2021-04-09T00:00:00"/>
  </r>
  <r>
    <x v="0"/>
    <x v="17"/>
    <n v="4"/>
    <n v="1.8"/>
    <d v="2021-04-10T00:00:00"/>
  </r>
  <r>
    <x v="0"/>
    <x v="17"/>
    <n v="3"/>
    <n v="2.6"/>
    <d v="2021-04-11T00:00:00"/>
  </r>
  <r>
    <x v="0"/>
    <x v="17"/>
    <n v="11"/>
    <n v="0.2"/>
    <d v="2021-04-12T00:00:00"/>
  </r>
  <r>
    <x v="0"/>
    <x v="17"/>
    <n v="5"/>
    <n v="1"/>
    <d v="2021-04-13T00:00:00"/>
  </r>
  <r>
    <x v="0"/>
    <x v="17"/>
    <n v="4"/>
    <n v="3.2"/>
    <d v="2021-04-14T00:00:00"/>
  </r>
  <r>
    <x v="0"/>
    <x v="17"/>
    <n v="3"/>
    <n v="22.6"/>
    <d v="2021-04-15T00:00:00"/>
  </r>
  <r>
    <x v="0"/>
    <x v="17"/>
    <n v="7"/>
    <n v="0"/>
    <d v="2021-04-16T00:00:00"/>
  </r>
  <r>
    <x v="0"/>
    <x v="17"/>
    <n v="12"/>
    <n v="0"/>
    <d v="2021-04-17T00:00:00"/>
  </r>
  <r>
    <x v="0"/>
    <x v="17"/>
    <n v="11"/>
    <n v="0"/>
    <d v="2021-04-18T00:00:00"/>
  </r>
  <r>
    <x v="1"/>
    <x v="17"/>
    <n v="3"/>
    <n v="2.4"/>
    <d v="2021-04-09T00:00:00"/>
  </r>
  <r>
    <x v="1"/>
    <x v="17"/>
    <n v="4"/>
    <n v="1.8"/>
    <d v="2021-04-10T00:00:00"/>
  </r>
  <r>
    <x v="1"/>
    <x v="17"/>
    <n v="3"/>
    <n v="2.6"/>
    <d v="2021-04-11T00:00:00"/>
  </r>
  <r>
    <x v="1"/>
    <x v="17"/>
    <n v="11"/>
    <n v="0.2"/>
    <d v="2021-04-12T00:00:00"/>
  </r>
  <r>
    <x v="1"/>
    <x v="17"/>
    <n v="5"/>
    <n v="1"/>
    <d v="2021-04-13T00:00:00"/>
  </r>
  <r>
    <x v="1"/>
    <x v="17"/>
    <n v="4"/>
    <n v="3.2"/>
    <d v="2021-04-14T00:00:00"/>
  </r>
  <r>
    <x v="1"/>
    <x v="17"/>
    <n v="3"/>
    <n v="22.6"/>
    <d v="2021-04-15T00:00:00"/>
  </r>
  <r>
    <x v="1"/>
    <x v="17"/>
    <n v="7"/>
    <n v="0"/>
    <d v="2021-04-16T00:00:00"/>
  </r>
  <r>
    <x v="1"/>
    <x v="17"/>
    <n v="12"/>
    <n v="0"/>
    <d v="2021-04-17T00:00:00"/>
  </r>
  <r>
    <x v="1"/>
    <x v="17"/>
    <n v="11"/>
    <n v="0"/>
    <d v="2021-04-18T00:00:00"/>
  </r>
  <r>
    <x v="7"/>
    <x v="18"/>
    <n v="3"/>
    <n v="2.1"/>
    <d v="2021-04-09T00:00:00"/>
  </r>
  <r>
    <x v="7"/>
    <x v="18"/>
    <n v="4"/>
    <n v="0.8"/>
    <d v="2021-04-10T00:00:00"/>
  </r>
  <r>
    <x v="7"/>
    <x v="18"/>
    <n v="4"/>
    <n v="1.5"/>
    <d v="2021-04-11T00:00:00"/>
  </r>
  <r>
    <x v="7"/>
    <x v="18"/>
    <n v="11"/>
    <n v="1.4"/>
    <d v="2021-04-12T00:00:00"/>
  </r>
  <r>
    <x v="7"/>
    <x v="18"/>
    <n v="4"/>
    <n v="0.1"/>
    <d v="2021-04-13T00:00:00"/>
  </r>
  <r>
    <x v="7"/>
    <x v="18"/>
    <n v="3"/>
    <n v="4.2"/>
    <d v="2021-04-14T00:00:00"/>
  </r>
  <r>
    <x v="7"/>
    <x v="18"/>
    <n v="3"/>
    <n v="4.2"/>
    <d v="2021-04-15T00:00:00"/>
  </r>
  <r>
    <x v="7"/>
    <x v="18"/>
    <n v="9"/>
    <n v="1.2"/>
    <d v="2021-04-16T00:00:00"/>
  </r>
  <r>
    <x v="7"/>
    <x v="18"/>
    <n v="13"/>
    <n v="2"/>
    <d v="2021-04-17T00:00:00"/>
  </r>
  <r>
    <x v="7"/>
    <x v="18"/>
    <n v="12"/>
    <n v="0"/>
    <d v="2021-04-18T00:00:00"/>
  </r>
  <r>
    <x v="0"/>
    <x v="19"/>
    <n v="3"/>
    <n v="0.7"/>
    <d v="2021-04-09T00:00:00"/>
  </r>
  <r>
    <x v="0"/>
    <x v="19"/>
    <n v="5"/>
    <n v="1"/>
    <d v="2021-04-10T00:00:00"/>
  </r>
  <r>
    <x v="0"/>
    <x v="19"/>
    <n v="5"/>
    <n v="0.3"/>
    <d v="2021-04-11T00:00:00"/>
  </r>
  <r>
    <x v="0"/>
    <x v="19"/>
    <n v="11"/>
    <n v="0.6"/>
    <d v="2021-04-12T00:00:00"/>
  </r>
  <r>
    <x v="0"/>
    <x v="19"/>
    <n v="4"/>
    <n v="1.7"/>
    <d v="2021-04-13T00:00:00"/>
  </r>
  <r>
    <x v="0"/>
    <x v="19"/>
    <n v="3"/>
    <n v="9.8000000000000007"/>
    <d v="2021-04-14T00:00:00"/>
  </r>
  <r>
    <x v="0"/>
    <x v="19"/>
    <n v="3"/>
    <n v="24"/>
    <d v="2021-04-15T00:00:00"/>
  </r>
  <r>
    <x v="0"/>
    <x v="19"/>
    <n v="9"/>
    <n v="0"/>
    <d v="2021-04-16T00:00:00"/>
  </r>
  <r>
    <x v="0"/>
    <x v="19"/>
    <n v="13"/>
    <n v="0.2"/>
    <d v="2021-04-17T00:00:00"/>
  </r>
  <r>
    <x v="0"/>
    <x v="19"/>
    <n v="12"/>
    <n v="0"/>
    <d v="2021-04-18T00:00:00"/>
  </r>
  <r>
    <x v="4"/>
    <x v="20"/>
    <n v="2"/>
    <n v="0"/>
    <d v="2021-04-09T00:00:00"/>
  </r>
  <r>
    <x v="4"/>
    <x v="20"/>
    <n v="6"/>
    <n v="3.2"/>
    <d v="2021-04-10T00:00:00"/>
  </r>
  <r>
    <x v="4"/>
    <x v="20"/>
    <n v="8"/>
    <n v="0.2"/>
    <d v="2021-04-11T00:00:00"/>
  </r>
  <r>
    <x v="4"/>
    <x v="20"/>
    <n v="11"/>
    <n v="0"/>
    <d v="2021-04-12T00:00:00"/>
  </r>
  <r>
    <x v="4"/>
    <x v="20"/>
    <n v="7"/>
    <n v="0.7"/>
    <d v="2021-04-13T00:00:00"/>
  </r>
  <r>
    <x v="4"/>
    <x v="20"/>
    <n v="4"/>
    <n v="5.9"/>
    <d v="2021-04-14T00:00:00"/>
  </r>
  <r>
    <x v="4"/>
    <x v="20"/>
    <n v="8"/>
    <n v="2"/>
    <d v="2021-04-15T00:00:00"/>
  </r>
  <r>
    <x v="4"/>
    <x v="20"/>
    <n v="10"/>
    <n v="0"/>
    <d v="2021-04-16T00:00:00"/>
  </r>
  <r>
    <x v="4"/>
    <x v="20"/>
    <n v="13"/>
    <n v="4.2"/>
    <d v="2021-04-17T00:00:00"/>
  </r>
  <r>
    <x v="4"/>
    <x v="20"/>
    <n v="12"/>
    <n v="0"/>
    <d v="2021-04-18T00:00:00"/>
  </r>
  <r>
    <x v="2"/>
    <x v="21"/>
    <n v="3"/>
    <n v="0.2"/>
    <d v="2021-04-09T00:00:00"/>
  </r>
  <r>
    <x v="2"/>
    <x v="21"/>
    <n v="5"/>
    <n v="3.7"/>
    <d v="2021-04-10T00:00:00"/>
  </r>
  <r>
    <x v="2"/>
    <x v="21"/>
    <n v="5"/>
    <n v="0.1"/>
    <d v="2021-04-11T00:00:00"/>
  </r>
  <r>
    <x v="2"/>
    <x v="21"/>
    <n v="12"/>
    <n v="0.1"/>
    <d v="2021-04-12T00:00:00"/>
  </r>
  <r>
    <x v="2"/>
    <x v="21"/>
    <n v="4"/>
    <n v="3.1"/>
    <d v="2021-04-13T00:00:00"/>
  </r>
  <r>
    <x v="2"/>
    <x v="21"/>
    <n v="2"/>
    <n v="17.100000000000001"/>
    <d v="2021-04-14T00:00:00"/>
  </r>
  <r>
    <x v="2"/>
    <x v="21"/>
    <n v="6"/>
    <n v="15.6"/>
    <d v="2021-04-15T00:00:00"/>
  </r>
  <r>
    <x v="2"/>
    <x v="21"/>
    <n v="9"/>
    <n v="0"/>
    <d v="2021-04-16T00:00:00"/>
  </r>
  <r>
    <x v="2"/>
    <x v="21"/>
    <n v="13"/>
    <n v="1"/>
    <d v="2021-04-17T00:00:00"/>
  </r>
  <r>
    <x v="2"/>
    <x v="21"/>
    <n v="12"/>
    <n v="0"/>
    <d v="2021-04-18T00:00:00"/>
  </r>
  <r>
    <x v="6"/>
    <x v="22"/>
    <n v="3"/>
    <n v="3.3"/>
    <d v="2021-04-09T00:00:00"/>
  </r>
  <r>
    <x v="6"/>
    <x v="22"/>
    <n v="4"/>
    <n v="0.9"/>
    <d v="2021-04-10T00:00:00"/>
  </r>
  <r>
    <x v="6"/>
    <x v="22"/>
    <n v="3"/>
    <n v="2.4"/>
    <d v="2021-04-11T00:00:00"/>
  </r>
  <r>
    <x v="6"/>
    <x v="22"/>
    <n v="10"/>
    <n v="3.3"/>
    <d v="2021-04-12T00:00:00"/>
  </r>
  <r>
    <x v="6"/>
    <x v="22"/>
    <n v="4"/>
    <n v="0.4"/>
    <d v="2021-04-13T00:00:00"/>
  </r>
  <r>
    <x v="6"/>
    <x v="22"/>
    <n v="3"/>
    <n v="0.8"/>
    <d v="2021-04-14T00:00:00"/>
  </r>
  <r>
    <x v="6"/>
    <x v="22"/>
    <n v="3"/>
    <n v="3.2"/>
    <d v="2021-04-15T00:00:00"/>
  </r>
  <r>
    <x v="6"/>
    <x v="22"/>
    <n v="8"/>
    <n v="0.4"/>
    <d v="2021-04-16T00:00:00"/>
  </r>
  <r>
    <x v="6"/>
    <x v="22"/>
    <n v="13"/>
    <n v="0.8"/>
    <d v="2021-04-17T00:00:00"/>
  </r>
  <r>
    <x v="6"/>
    <x v="22"/>
    <n v="12"/>
    <n v="0"/>
    <d v="2021-04-18T00:00:00"/>
  </r>
  <r>
    <x v="3"/>
    <x v="22"/>
    <n v="3"/>
    <n v="3.3"/>
    <d v="2021-04-09T00:00:00"/>
  </r>
  <r>
    <x v="3"/>
    <x v="22"/>
    <n v="4"/>
    <n v="0.9"/>
    <d v="2021-04-10T00:00:00"/>
  </r>
  <r>
    <x v="3"/>
    <x v="22"/>
    <n v="3"/>
    <n v="2.4"/>
    <d v="2021-04-11T00:00:00"/>
  </r>
  <r>
    <x v="3"/>
    <x v="22"/>
    <n v="10"/>
    <n v="3.3"/>
    <d v="2021-04-12T00:00:00"/>
  </r>
  <r>
    <x v="3"/>
    <x v="22"/>
    <n v="4"/>
    <n v="0.4"/>
    <d v="2021-04-13T00:00:00"/>
  </r>
  <r>
    <x v="3"/>
    <x v="22"/>
    <n v="3"/>
    <n v="0.8"/>
    <d v="2021-04-14T00:00:00"/>
  </r>
  <r>
    <x v="3"/>
    <x v="22"/>
    <n v="3"/>
    <n v="3.2"/>
    <d v="2021-04-15T00:00:00"/>
  </r>
  <r>
    <x v="3"/>
    <x v="22"/>
    <n v="8"/>
    <n v="0.4"/>
    <d v="2021-04-16T00:00:00"/>
  </r>
  <r>
    <x v="3"/>
    <x v="22"/>
    <n v="13"/>
    <n v="0.8"/>
    <d v="2021-04-17T00:00:00"/>
  </r>
  <r>
    <x v="3"/>
    <x v="22"/>
    <n v="12"/>
    <n v="0"/>
    <d v="2021-04-18T00:00:00"/>
  </r>
  <r>
    <x v="6"/>
    <x v="23"/>
    <n v="4"/>
    <n v="5.7"/>
    <d v="2021-04-09T00:00:00"/>
  </r>
  <r>
    <x v="6"/>
    <x v="23"/>
    <n v="4"/>
    <n v="0.3"/>
    <d v="2021-04-10T00:00:00"/>
  </r>
  <r>
    <x v="6"/>
    <x v="23"/>
    <n v="4"/>
    <n v="1.1000000000000001"/>
    <d v="2021-04-11T00:00:00"/>
  </r>
  <r>
    <x v="6"/>
    <x v="23"/>
    <n v="7"/>
    <n v="1.4"/>
    <d v="2021-04-12T00:00:00"/>
  </r>
  <r>
    <x v="6"/>
    <x v="23"/>
    <n v="4"/>
    <n v="0"/>
    <d v="2021-04-13T00:00:00"/>
  </r>
  <r>
    <x v="6"/>
    <x v="23"/>
    <n v="4"/>
    <n v="0"/>
    <d v="2021-04-14T00:00:00"/>
  </r>
  <r>
    <x v="6"/>
    <x v="23"/>
    <n v="4"/>
    <n v="0"/>
    <d v="2021-04-15T00:00:00"/>
  </r>
  <r>
    <x v="6"/>
    <x v="23"/>
    <n v="7"/>
    <n v="0.4"/>
    <d v="2021-04-16T00:00:00"/>
  </r>
  <r>
    <x v="6"/>
    <x v="23"/>
    <n v="9"/>
    <n v="2.8"/>
    <d v="2021-04-17T00:00:00"/>
  </r>
  <r>
    <x v="6"/>
    <x v="23"/>
    <n v="9"/>
    <n v="0"/>
    <d v="2021-04-18T00:00:00"/>
  </r>
  <r>
    <x v="4"/>
    <x v="24"/>
    <n v="3"/>
    <n v="0"/>
    <d v="2021-04-09T00:00:00"/>
  </r>
  <r>
    <x v="4"/>
    <x v="24"/>
    <n v="6"/>
    <n v="1.9"/>
    <d v="2021-04-10T00:00:00"/>
  </r>
  <r>
    <x v="4"/>
    <x v="24"/>
    <n v="6"/>
    <n v="0.8"/>
    <d v="2021-04-11T00:00:00"/>
  </r>
  <r>
    <x v="4"/>
    <x v="24"/>
    <n v="11"/>
    <n v="0"/>
    <d v="2021-04-12T00:00:00"/>
  </r>
  <r>
    <x v="4"/>
    <x v="24"/>
    <n v="5"/>
    <n v="2.2000000000000002"/>
    <d v="2021-04-13T00:00:00"/>
  </r>
  <r>
    <x v="4"/>
    <x v="24"/>
    <n v="2"/>
    <n v="14.9"/>
    <d v="2021-04-14T00:00:00"/>
  </r>
  <r>
    <x v="4"/>
    <x v="24"/>
    <n v="7"/>
    <n v="3"/>
    <d v="2021-04-15T00:00:00"/>
  </r>
  <r>
    <x v="4"/>
    <x v="24"/>
    <n v="9"/>
    <n v="0"/>
    <d v="2021-04-16T00:00:00"/>
  </r>
  <r>
    <x v="4"/>
    <x v="24"/>
    <n v="13"/>
    <n v="1"/>
    <d v="2021-04-17T00:00:00"/>
  </r>
  <r>
    <x v="4"/>
    <x v="24"/>
    <n v="11"/>
    <n v="0"/>
    <d v="2021-04-18T00:00:00"/>
  </r>
  <r>
    <x v="2"/>
    <x v="24"/>
    <n v="3"/>
    <n v="0"/>
    <d v="2021-04-09T00:00:00"/>
  </r>
  <r>
    <x v="2"/>
    <x v="24"/>
    <n v="6"/>
    <n v="1.9"/>
    <d v="2021-04-10T00:00:00"/>
  </r>
  <r>
    <x v="2"/>
    <x v="24"/>
    <n v="6"/>
    <n v="0.8"/>
    <d v="2021-04-11T00:00:00"/>
  </r>
  <r>
    <x v="2"/>
    <x v="24"/>
    <n v="11"/>
    <n v="0"/>
    <d v="2021-04-12T00:00:00"/>
  </r>
  <r>
    <x v="2"/>
    <x v="24"/>
    <n v="5"/>
    <n v="2.2000000000000002"/>
    <d v="2021-04-13T00:00:00"/>
  </r>
  <r>
    <x v="2"/>
    <x v="24"/>
    <n v="2"/>
    <n v="14.9"/>
    <d v="2021-04-14T00:00:00"/>
  </r>
  <r>
    <x v="2"/>
    <x v="24"/>
    <n v="7"/>
    <n v="3"/>
    <d v="2021-04-15T00:00:00"/>
  </r>
  <r>
    <x v="2"/>
    <x v="24"/>
    <n v="9"/>
    <n v="0"/>
    <d v="2021-04-16T00:00:00"/>
  </r>
  <r>
    <x v="2"/>
    <x v="24"/>
    <n v="13"/>
    <n v="1"/>
    <d v="2021-04-17T00:00:00"/>
  </r>
  <r>
    <x v="2"/>
    <x v="24"/>
    <n v="11"/>
    <n v="0"/>
    <d v="2021-04-18T00:00:00"/>
  </r>
  <r>
    <x v="5"/>
    <x v="24"/>
    <n v="3"/>
    <n v="0"/>
    <d v="2021-04-09T00:00:00"/>
  </r>
  <r>
    <x v="5"/>
    <x v="24"/>
    <n v="6"/>
    <n v="1.9"/>
    <d v="2021-04-10T00:00:00"/>
  </r>
  <r>
    <x v="5"/>
    <x v="24"/>
    <n v="6"/>
    <n v="0.8"/>
    <d v="2021-04-11T00:00:00"/>
  </r>
  <r>
    <x v="5"/>
    <x v="24"/>
    <n v="11"/>
    <n v="0"/>
    <d v="2021-04-12T00:00:00"/>
  </r>
  <r>
    <x v="5"/>
    <x v="24"/>
    <n v="5"/>
    <n v="2.2000000000000002"/>
    <d v="2021-04-13T00:00:00"/>
  </r>
  <r>
    <x v="5"/>
    <x v="24"/>
    <n v="2"/>
    <n v="14.9"/>
    <d v="2021-04-14T00:00:00"/>
  </r>
  <r>
    <x v="5"/>
    <x v="24"/>
    <n v="7"/>
    <n v="3"/>
    <d v="2021-04-15T00:00:00"/>
  </r>
  <r>
    <x v="5"/>
    <x v="24"/>
    <n v="9"/>
    <n v="0"/>
    <d v="2021-04-16T00:00:00"/>
  </r>
  <r>
    <x v="5"/>
    <x v="24"/>
    <n v="13"/>
    <n v="1"/>
    <d v="2021-04-17T00:00:00"/>
  </r>
  <r>
    <x v="5"/>
    <x v="24"/>
    <n v="11"/>
    <n v="0"/>
    <d v="2021-04-18T00:00:00"/>
  </r>
  <r>
    <x v="0"/>
    <x v="25"/>
    <n v="2"/>
    <n v="0.8"/>
    <d v="2021-04-09T00:00:00"/>
  </r>
  <r>
    <x v="0"/>
    <x v="25"/>
    <n v="4"/>
    <n v="4.3"/>
    <d v="2021-04-10T00:00:00"/>
  </r>
  <r>
    <x v="0"/>
    <x v="25"/>
    <n v="5"/>
    <n v="0.3"/>
    <d v="2021-04-11T00:00:00"/>
  </r>
  <r>
    <x v="0"/>
    <x v="25"/>
    <n v="11"/>
    <n v="0"/>
    <d v="2021-04-12T00:00:00"/>
  </r>
  <r>
    <x v="0"/>
    <x v="25"/>
    <n v="4"/>
    <n v="3.1"/>
    <d v="2021-04-13T00:00:00"/>
  </r>
  <r>
    <x v="0"/>
    <x v="25"/>
    <n v="2"/>
    <n v="10.7"/>
    <d v="2021-04-14T00:00:00"/>
  </r>
  <r>
    <x v="0"/>
    <x v="25"/>
    <n v="4"/>
    <n v="8.8000000000000007"/>
    <d v="2021-04-15T00:00:00"/>
  </r>
  <r>
    <x v="0"/>
    <x v="25"/>
    <n v="8"/>
    <n v="0"/>
    <d v="2021-04-16T00:00:00"/>
  </r>
  <r>
    <x v="0"/>
    <x v="25"/>
    <n v="12"/>
    <n v="0"/>
    <d v="2021-04-17T00:00:00"/>
  </r>
  <r>
    <x v="0"/>
    <x v="25"/>
    <n v="11"/>
    <n v="0"/>
    <d v="2021-04-18T00:00:00"/>
  </r>
  <r>
    <x v="1"/>
    <x v="25"/>
    <n v="2"/>
    <n v="0.8"/>
    <d v="2021-04-09T00:00:00"/>
  </r>
  <r>
    <x v="1"/>
    <x v="25"/>
    <n v="4"/>
    <n v="4.3"/>
    <d v="2021-04-10T00:00:00"/>
  </r>
  <r>
    <x v="1"/>
    <x v="25"/>
    <n v="5"/>
    <n v="0.3"/>
    <d v="2021-04-11T00:00:00"/>
  </r>
  <r>
    <x v="1"/>
    <x v="25"/>
    <n v="11"/>
    <n v="0"/>
    <d v="2021-04-12T00:00:00"/>
  </r>
  <r>
    <x v="1"/>
    <x v="25"/>
    <n v="4"/>
    <n v="3.1"/>
    <d v="2021-04-13T00:00:00"/>
  </r>
  <r>
    <x v="1"/>
    <x v="25"/>
    <n v="2"/>
    <n v="10.7"/>
    <d v="2021-04-14T00:00:00"/>
  </r>
  <r>
    <x v="1"/>
    <x v="25"/>
    <n v="4"/>
    <n v="8.8000000000000007"/>
    <d v="2021-04-15T00:00:00"/>
  </r>
  <r>
    <x v="1"/>
    <x v="25"/>
    <n v="8"/>
    <n v="0"/>
    <d v="2021-04-16T00:00:00"/>
  </r>
  <r>
    <x v="1"/>
    <x v="25"/>
    <n v="12"/>
    <n v="0"/>
    <d v="2021-04-17T00:00:00"/>
  </r>
  <r>
    <x v="1"/>
    <x v="25"/>
    <n v="11"/>
    <n v="0"/>
    <d v="2021-04-18T00:00:00"/>
  </r>
  <r>
    <x v="5"/>
    <x v="25"/>
    <n v="2"/>
    <n v="0.8"/>
    <d v="2021-04-09T00:00:00"/>
  </r>
  <r>
    <x v="5"/>
    <x v="25"/>
    <n v="4"/>
    <n v="4.3"/>
    <d v="2021-04-10T00:00:00"/>
  </r>
  <r>
    <x v="5"/>
    <x v="25"/>
    <n v="5"/>
    <n v="0.3"/>
    <d v="2021-04-11T00:00:00"/>
  </r>
  <r>
    <x v="5"/>
    <x v="25"/>
    <n v="11"/>
    <n v="0"/>
    <d v="2021-04-12T00:00:00"/>
  </r>
  <r>
    <x v="5"/>
    <x v="25"/>
    <n v="4"/>
    <n v="3.1"/>
    <d v="2021-04-13T00:00:00"/>
  </r>
  <r>
    <x v="5"/>
    <x v="25"/>
    <n v="2"/>
    <n v="10.7"/>
    <d v="2021-04-14T00:00:00"/>
  </r>
  <r>
    <x v="5"/>
    <x v="25"/>
    <n v="4"/>
    <n v="8.8000000000000007"/>
    <d v="2021-04-15T00:00:00"/>
  </r>
  <r>
    <x v="5"/>
    <x v="25"/>
    <n v="8"/>
    <n v="0"/>
    <d v="2021-04-16T00:00:00"/>
  </r>
  <r>
    <x v="5"/>
    <x v="25"/>
    <n v="12"/>
    <n v="0"/>
    <d v="2021-04-17T00:00:00"/>
  </r>
  <r>
    <x v="5"/>
    <x v="25"/>
    <n v="11"/>
    <n v="0"/>
    <d v="2021-04-18T00:00: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x v="0"/>
    <x v="0"/>
    <n v="0.7"/>
    <x v="0"/>
    <n v="0.2"/>
    <n v="0.2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n v="4.2"/>
    <x v="4"/>
    <n v="0"/>
    <n v="0"/>
    <n v="0"/>
    <n v="0"/>
    <n v="0"/>
    <n v="0"/>
    <n v="0"/>
    <n v="0"/>
    <n v="0"/>
    <n v="0.1"/>
    <n v="0.1"/>
    <n v="0"/>
    <n v="0.2"/>
    <n v="0"/>
    <n v="0.2"/>
    <n v="1.2"/>
    <n v="1.7"/>
    <n v="0.7"/>
    <n v="0"/>
    <n v="0"/>
    <n v="0"/>
    <n v="0"/>
    <n v="0"/>
    <n v="0"/>
  </r>
  <r>
    <x v="0"/>
    <x v="0"/>
    <n v="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n v="0.1"/>
    <x v="6"/>
    <n v="0"/>
    <n v="0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n v="0.7"/>
    <x v="0"/>
    <n v="0"/>
    <n v="0.2"/>
    <n v="0.2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n v="0.9"/>
    <x v="1"/>
    <n v="0"/>
    <n v="0"/>
    <n v="0"/>
    <n v="0"/>
    <n v="0"/>
    <n v="0"/>
    <n v="0"/>
    <n v="0"/>
    <n v="0"/>
    <n v="0"/>
    <n v="0"/>
    <n v="0"/>
    <n v="0"/>
    <n v="0"/>
    <n v="0.9"/>
    <n v="0"/>
    <n v="0"/>
    <n v="0"/>
    <n v="0"/>
    <n v="0"/>
    <n v="0"/>
    <n v="0"/>
    <n v="0"/>
    <n v="0"/>
  </r>
  <r>
    <x v="1"/>
    <x v="1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n v="5.0999999999999996"/>
    <x v="4"/>
    <n v="0"/>
    <n v="0"/>
    <n v="0"/>
    <n v="0"/>
    <n v="0"/>
    <n v="0"/>
    <n v="0"/>
    <n v="0"/>
    <n v="0"/>
    <n v="0.1"/>
    <n v="0"/>
    <n v="0"/>
    <n v="0"/>
    <n v="0"/>
    <n v="0"/>
    <n v="0"/>
    <n v="0.1"/>
    <n v="0"/>
    <n v="0.4"/>
    <n v="0.9"/>
    <n v="1.9"/>
    <n v="0.9"/>
    <n v="0.2"/>
    <n v="0.6"/>
  </r>
  <r>
    <x v="1"/>
    <x v="1"/>
    <n v="0.1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"/>
    <n v="0"/>
    <n v="0"/>
  </r>
  <r>
    <x v="1"/>
    <x v="1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n v="0.89999999999999991"/>
    <x v="0"/>
    <n v="0"/>
    <n v="0"/>
    <n v="0"/>
    <n v="0"/>
    <n v="0"/>
    <n v="0"/>
    <n v="0.1"/>
    <n v="0.1"/>
    <n v="0.3"/>
    <n v="0.2"/>
    <n v="0.2"/>
    <n v="0"/>
    <n v="0"/>
    <n v="0"/>
    <n v="0"/>
    <n v="0"/>
    <n v="0"/>
    <n v="0"/>
    <n v="0"/>
    <n v="0"/>
    <n v="0"/>
    <n v="0"/>
    <n v="0"/>
    <n v="0"/>
  </r>
  <r>
    <x v="2"/>
    <x v="2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n v="2.7000000000000006"/>
    <x v="4"/>
    <n v="0.1"/>
    <n v="0"/>
    <n v="0.1"/>
    <n v="0"/>
    <n v="0.1"/>
    <n v="0"/>
    <n v="0"/>
    <n v="0.4"/>
    <n v="0.5"/>
    <n v="0"/>
    <n v="0.4"/>
    <n v="0"/>
    <n v="0.1"/>
    <n v="0.2"/>
    <n v="0.3"/>
    <n v="0.2"/>
    <n v="0"/>
    <n v="0.1"/>
    <n v="0.2"/>
    <n v="0"/>
    <n v="0"/>
    <n v="0"/>
    <n v="0"/>
    <n v="0"/>
  </r>
  <r>
    <x v="2"/>
    <x v="2"/>
    <n v="0.4"/>
    <x v="5"/>
    <n v="0"/>
    <n v="0"/>
    <n v="0"/>
    <n v="0"/>
    <n v="0"/>
    <n v="0"/>
    <n v="0"/>
    <n v="0"/>
    <n v="0"/>
    <n v="0"/>
    <n v="0.1"/>
    <n v="0.1"/>
    <n v="0.1"/>
    <n v="0.1"/>
    <n v="0"/>
    <n v="0"/>
    <n v="0"/>
    <n v="0"/>
    <n v="0"/>
    <n v="0"/>
    <n v="0"/>
    <n v="0"/>
    <n v="0"/>
    <n v="0"/>
  </r>
  <r>
    <x v="2"/>
    <x v="2"/>
    <n v="0.1"/>
    <x v="6"/>
    <n v="0"/>
    <n v="0"/>
    <n v="0"/>
    <n v="0"/>
    <n v="0"/>
    <n v="0"/>
    <n v="0"/>
    <n v="0"/>
    <n v="0"/>
    <n v="0"/>
    <n v="0"/>
    <n v="0"/>
    <n v="0"/>
    <n v="0"/>
    <n v="0.1"/>
    <n v="0"/>
    <n v="0"/>
    <n v="0"/>
    <n v="0"/>
    <n v="0"/>
    <n v="0"/>
    <n v="0"/>
    <n v="0"/>
    <n v="0"/>
  </r>
  <r>
    <x v="3"/>
    <x v="2"/>
    <n v="0.89999999999999991"/>
    <x v="0"/>
    <n v="0"/>
    <n v="0"/>
    <n v="0"/>
    <n v="0"/>
    <n v="0"/>
    <n v="0"/>
    <n v="0.1"/>
    <n v="0.1"/>
    <n v="0.3"/>
    <n v="0.2"/>
    <n v="0.2"/>
    <n v="0"/>
    <n v="0"/>
    <n v="0"/>
    <n v="0"/>
    <n v="0"/>
    <n v="0"/>
    <n v="0"/>
    <n v="0"/>
    <n v="0"/>
    <n v="0"/>
    <n v="0"/>
    <n v="0"/>
    <n v="0"/>
  </r>
  <r>
    <x v="3"/>
    <x v="2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"/>
    <n v="2.7000000000000006"/>
    <x v="4"/>
    <n v="0.1"/>
    <n v="0"/>
    <n v="0.1"/>
    <n v="0"/>
    <n v="0.1"/>
    <n v="0"/>
    <n v="0"/>
    <n v="0.4"/>
    <n v="0.5"/>
    <n v="0"/>
    <n v="0.4"/>
    <n v="0"/>
    <n v="0.1"/>
    <n v="0.2"/>
    <n v="0.3"/>
    <n v="0.2"/>
    <n v="0"/>
    <n v="0.1"/>
    <n v="0.2"/>
    <n v="0"/>
    <n v="0"/>
    <n v="0"/>
    <n v="0"/>
    <n v="0"/>
  </r>
  <r>
    <x v="3"/>
    <x v="2"/>
    <n v="0.4"/>
    <x v="5"/>
    <n v="0"/>
    <n v="0"/>
    <n v="0"/>
    <n v="0"/>
    <n v="0"/>
    <n v="0"/>
    <n v="0"/>
    <n v="0"/>
    <n v="0"/>
    <n v="0"/>
    <n v="0.1"/>
    <n v="0.1"/>
    <n v="0.1"/>
    <n v="0.1"/>
    <n v="0"/>
    <n v="0"/>
    <n v="0"/>
    <n v="0"/>
    <n v="0"/>
    <n v="0"/>
    <n v="0"/>
    <n v="0"/>
    <n v="0"/>
    <n v="0"/>
  </r>
  <r>
    <x v="3"/>
    <x v="2"/>
    <n v="0.1"/>
    <x v="6"/>
    <n v="0"/>
    <n v="0"/>
    <n v="0"/>
    <n v="0"/>
    <n v="0"/>
    <n v="0"/>
    <n v="0"/>
    <n v="0"/>
    <n v="0"/>
    <n v="0"/>
    <n v="0"/>
    <n v="0"/>
    <n v="0"/>
    <n v="0"/>
    <n v="0.1"/>
    <n v="0"/>
    <n v="0"/>
    <n v="0"/>
    <n v="0"/>
    <n v="0"/>
    <n v="0"/>
    <n v="0"/>
    <n v="0"/>
    <n v="0"/>
  </r>
  <r>
    <x v="4"/>
    <x v="3"/>
    <n v="2"/>
    <x v="0"/>
    <n v="0"/>
    <n v="0"/>
    <n v="0"/>
    <n v="0"/>
    <n v="0"/>
    <n v="0"/>
    <n v="0"/>
    <n v="0"/>
    <n v="0"/>
    <n v="0.1"/>
    <n v="0.2"/>
    <n v="0"/>
    <n v="0.3"/>
    <n v="0.4"/>
    <n v="0"/>
    <n v="0.5"/>
    <n v="0.5"/>
    <n v="0"/>
    <n v="0"/>
    <n v="0"/>
    <n v="0"/>
    <n v="0"/>
    <n v="0"/>
    <n v="0"/>
  </r>
  <r>
    <x v="4"/>
    <x v="3"/>
    <n v="1.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.6"/>
    <n v="0"/>
    <n v="0"/>
    <n v="0"/>
    <n v="0.2"/>
    <n v="0"/>
    <n v="0"/>
  </r>
  <r>
    <x v="4"/>
    <x v="3"/>
    <n v="0.8999999999999999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"/>
    <n v="0.6"/>
  </r>
  <r>
    <x v="4"/>
    <x v="3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3"/>
    <n v="1.4"/>
    <x v="4"/>
    <n v="0"/>
    <n v="0"/>
    <n v="0"/>
    <n v="0"/>
    <n v="0"/>
    <n v="0"/>
    <n v="0"/>
    <n v="0"/>
    <n v="0"/>
    <n v="0"/>
    <n v="0"/>
    <n v="0"/>
    <n v="0.1"/>
    <n v="0.1"/>
    <n v="0"/>
    <n v="0"/>
    <n v="0"/>
    <n v="0"/>
    <n v="0"/>
    <n v="0"/>
    <n v="0"/>
    <n v="0"/>
    <n v="0.6"/>
    <n v="0.6"/>
  </r>
  <r>
    <x v="4"/>
    <x v="3"/>
    <n v="1.2999999999999998"/>
    <x v="5"/>
    <n v="0.2"/>
    <n v="0.3"/>
    <n v="0"/>
    <n v="0"/>
    <n v="0"/>
    <n v="0"/>
    <n v="0"/>
    <n v="0"/>
    <n v="0"/>
    <n v="0.1"/>
    <n v="0"/>
    <n v="0"/>
    <n v="0"/>
    <n v="0"/>
    <n v="0"/>
    <n v="0"/>
    <n v="0"/>
    <n v="0"/>
    <n v="0"/>
    <n v="0"/>
    <n v="0.7"/>
    <n v="0"/>
    <n v="0"/>
    <n v="0"/>
  </r>
  <r>
    <x v="4"/>
    <x v="3"/>
    <n v="0.2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.2"/>
    <n v="0"/>
    <n v="0"/>
    <n v="0"/>
    <n v="0"/>
    <n v="0"/>
    <n v="0"/>
  </r>
  <r>
    <x v="3"/>
    <x v="4"/>
    <n v="1.7000000000000002"/>
    <x v="0"/>
    <n v="0"/>
    <n v="0"/>
    <n v="0"/>
    <n v="0"/>
    <n v="0"/>
    <n v="0"/>
    <n v="0.2"/>
    <n v="0.6"/>
    <n v="0.5"/>
    <n v="0.4"/>
    <n v="0"/>
    <n v="0"/>
    <n v="0"/>
    <n v="0"/>
    <n v="0"/>
    <n v="0"/>
    <n v="0"/>
    <n v="0"/>
    <n v="0"/>
    <n v="0"/>
    <n v="0"/>
    <n v="0"/>
    <n v="0"/>
    <n v="0"/>
  </r>
  <r>
    <x v="3"/>
    <x v="4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4"/>
    <n v="0.5"/>
    <x v="2"/>
    <n v="0"/>
    <n v="0"/>
    <n v="0"/>
    <n v="0"/>
    <n v="0"/>
    <n v="0"/>
    <n v="0"/>
    <n v="0"/>
    <n v="0"/>
    <n v="0"/>
    <n v="0"/>
    <n v="0.5"/>
    <n v="0"/>
    <n v="0"/>
    <n v="0"/>
    <n v="0"/>
    <n v="0"/>
    <n v="0"/>
    <n v="0"/>
    <n v="0"/>
    <n v="0"/>
    <n v="0"/>
    <n v="0"/>
    <n v="0"/>
  </r>
  <r>
    <x v="3"/>
    <x v="4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4"/>
    <n v="2.1"/>
    <x v="4"/>
    <n v="0"/>
    <n v="0.1"/>
    <n v="0.1"/>
    <n v="0"/>
    <n v="0"/>
    <n v="0"/>
    <n v="0"/>
    <n v="0"/>
    <n v="0"/>
    <n v="0"/>
    <n v="0"/>
    <n v="0"/>
    <n v="0"/>
    <n v="0"/>
    <n v="0.1"/>
    <n v="0.3"/>
    <n v="0.4"/>
    <n v="0.5"/>
    <n v="0"/>
    <n v="0"/>
    <n v="0"/>
    <n v="0"/>
    <n v="0"/>
    <n v="0.6"/>
  </r>
  <r>
    <x v="3"/>
    <x v="4"/>
    <n v="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4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5"/>
    <n v="2.4000000000000004"/>
    <x v="0"/>
    <n v="0.2"/>
    <n v="0.3"/>
    <n v="0"/>
    <n v="0.1"/>
    <n v="0.5"/>
    <n v="0.7"/>
    <n v="0.4"/>
    <n v="0.2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5"/>
    <n v="0.4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.4"/>
    <n v="0"/>
    <n v="0"/>
    <n v="0"/>
    <n v="0"/>
    <n v="0"/>
    <n v="0"/>
  </r>
  <r>
    <x v="1"/>
    <x v="5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5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5"/>
    <n v="5.4"/>
    <x v="4"/>
    <n v="0"/>
    <n v="0"/>
    <n v="0"/>
    <n v="0"/>
    <n v="0"/>
    <n v="0"/>
    <n v="0"/>
    <n v="0"/>
    <n v="0"/>
    <n v="0.1"/>
    <n v="0"/>
    <n v="0"/>
    <n v="0"/>
    <n v="0"/>
    <n v="0"/>
    <n v="0"/>
    <n v="0"/>
    <n v="0"/>
    <n v="0"/>
    <n v="0.5"/>
    <n v="2.6"/>
    <n v="0.5"/>
    <n v="1.3"/>
    <n v="0.4"/>
  </r>
  <r>
    <x v="1"/>
    <x v="5"/>
    <n v="2.8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2.8"/>
    <n v="0"/>
    <n v="0"/>
    <n v="0"/>
    <n v="0"/>
    <n v="0"/>
    <n v="0"/>
  </r>
  <r>
    <x v="1"/>
    <x v="5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5"/>
    <n v="2.4000000000000004"/>
    <x v="0"/>
    <n v="0.2"/>
    <n v="0.3"/>
    <n v="0"/>
    <n v="0.1"/>
    <n v="0.5"/>
    <n v="0.7"/>
    <n v="0.4"/>
    <n v="0.2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5"/>
    <n v="0.4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.4"/>
    <n v="0"/>
    <n v="0"/>
    <n v="0"/>
    <n v="0"/>
    <n v="0"/>
    <n v="0"/>
  </r>
  <r>
    <x v="5"/>
    <x v="5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5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5"/>
    <n v="5.4"/>
    <x v="4"/>
    <n v="0"/>
    <n v="0"/>
    <n v="0"/>
    <n v="0"/>
    <n v="0"/>
    <n v="0"/>
    <n v="0"/>
    <n v="0"/>
    <n v="0"/>
    <n v="0.1"/>
    <n v="0"/>
    <n v="0"/>
    <n v="0"/>
    <n v="0"/>
    <n v="0"/>
    <n v="0"/>
    <n v="0"/>
    <n v="0"/>
    <n v="0"/>
    <n v="0.5"/>
    <n v="2.6"/>
    <n v="0.5"/>
    <n v="1.3"/>
    <n v="0.4"/>
  </r>
  <r>
    <x v="5"/>
    <x v="5"/>
    <n v="2.8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2.8"/>
    <n v="0"/>
    <n v="0"/>
    <n v="0"/>
    <n v="0"/>
    <n v="0"/>
    <n v="0"/>
  </r>
  <r>
    <x v="5"/>
    <x v="5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6"/>
    <n v="1.5"/>
    <x v="0"/>
    <n v="0"/>
    <n v="0"/>
    <n v="0"/>
    <n v="0"/>
    <n v="0"/>
    <n v="0.1"/>
    <n v="0"/>
    <n v="0.7"/>
    <n v="0.4"/>
    <n v="0.3"/>
    <n v="0"/>
    <n v="0"/>
    <n v="0"/>
    <n v="0"/>
    <n v="0"/>
    <n v="0"/>
    <n v="0"/>
    <n v="0"/>
    <n v="0"/>
    <n v="0"/>
    <n v="0"/>
    <n v="0"/>
    <n v="0"/>
    <n v="0"/>
  </r>
  <r>
    <x v="3"/>
    <x v="6"/>
    <n v="2.2999999999999998"/>
    <x v="1"/>
    <n v="0"/>
    <n v="0"/>
    <n v="0"/>
    <n v="0"/>
    <n v="0"/>
    <n v="0"/>
    <n v="0"/>
    <n v="0"/>
    <n v="0"/>
    <n v="0"/>
    <n v="0"/>
    <n v="0"/>
    <n v="0"/>
    <n v="0"/>
    <n v="0"/>
    <n v="2.2999999999999998"/>
    <n v="0"/>
    <n v="0"/>
    <n v="0"/>
    <n v="0"/>
    <n v="0"/>
    <n v="0"/>
    <n v="0"/>
    <n v="0"/>
  </r>
  <r>
    <x v="3"/>
    <x v="6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6"/>
    <n v="0.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"/>
    <n v="0"/>
    <n v="0"/>
    <n v="0"/>
    <n v="0"/>
    <n v="0"/>
  </r>
  <r>
    <x v="3"/>
    <x v="6"/>
    <n v="2.0000000000000004"/>
    <x v="4"/>
    <n v="0"/>
    <n v="0"/>
    <n v="0"/>
    <n v="0"/>
    <n v="0"/>
    <n v="0"/>
    <n v="0.1"/>
    <n v="0"/>
    <n v="0"/>
    <n v="0.2"/>
    <n v="0.1"/>
    <n v="0.1"/>
    <n v="0.2"/>
    <n v="0.4"/>
    <n v="0.1"/>
    <n v="0.1"/>
    <n v="0"/>
    <n v="0.5"/>
    <n v="0.2"/>
    <n v="0"/>
    <n v="0"/>
    <n v="0"/>
    <n v="0"/>
    <n v="0"/>
  </r>
  <r>
    <x v="3"/>
    <x v="6"/>
    <n v="0.79999999999999993"/>
    <x v="5"/>
    <n v="0.1"/>
    <n v="0"/>
    <n v="0"/>
    <n v="0"/>
    <n v="0"/>
    <n v="0"/>
    <n v="0"/>
    <n v="0"/>
    <n v="0"/>
    <n v="0"/>
    <n v="0"/>
    <n v="0.1"/>
    <n v="0.1"/>
    <n v="0.1"/>
    <n v="0.1"/>
    <n v="0.1"/>
    <n v="0.1"/>
    <n v="0.1"/>
    <n v="0"/>
    <n v="0"/>
    <n v="0"/>
    <n v="0"/>
    <n v="0"/>
    <n v="0"/>
  </r>
  <r>
    <x v="3"/>
    <x v="6"/>
    <n v="0.2"/>
    <x v="6"/>
    <n v="0"/>
    <n v="0"/>
    <n v="0"/>
    <n v="0"/>
    <n v="0"/>
    <n v="0"/>
    <n v="0"/>
    <n v="0"/>
    <n v="0"/>
    <n v="0"/>
    <n v="0"/>
    <n v="0"/>
    <n v="0"/>
    <n v="0.2"/>
    <n v="0"/>
    <n v="0"/>
    <n v="0"/>
    <n v="0"/>
    <n v="0"/>
    <n v="0"/>
    <n v="0"/>
    <n v="0"/>
    <n v="0"/>
    <n v="0"/>
  </r>
  <r>
    <x v="3"/>
    <x v="7"/>
    <n v="2.4"/>
    <x v="0"/>
    <n v="0"/>
    <n v="0"/>
    <n v="0.1"/>
    <n v="0.3"/>
    <n v="0.3"/>
    <n v="0"/>
    <n v="0.4"/>
    <n v="0.5"/>
    <n v="0.7"/>
    <n v="0.1"/>
    <n v="0"/>
    <n v="0"/>
    <n v="0"/>
    <n v="0"/>
    <n v="0"/>
    <n v="0"/>
    <n v="0"/>
    <n v="0"/>
    <n v="0"/>
    <n v="0"/>
    <n v="0"/>
    <n v="0"/>
    <n v="0"/>
    <n v="0"/>
  </r>
  <r>
    <x v="3"/>
    <x v="7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7"/>
    <n v="0.5"/>
    <x v="2"/>
    <n v="0"/>
    <n v="0"/>
    <n v="0"/>
    <n v="0"/>
    <n v="0"/>
    <n v="0"/>
    <n v="0"/>
    <n v="0"/>
    <n v="0"/>
    <n v="0"/>
    <n v="0"/>
    <n v="0.4"/>
    <n v="0"/>
    <n v="0"/>
    <n v="0"/>
    <n v="0"/>
    <n v="0"/>
    <n v="0.1"/>
    <n v="0"/>
    <n v="0"/>
    <n v="0"/>
    <n v="0"/>
    <n v="0"/>
    <n v="0"/>
  </r>
  <r>
    <x v="3"/>
    <x v="7"/>
    <n v="0.5"/>
    <x v="3"/>
    <n v="0"/>
    <n v="0"/>
    <n v="0"/>
    <n v="0"/>
    <n v="0"/>
    <n v="0"/>
    <n v="0"/>
    <n v="0"/>
    <n v="0"/>
    <n v="0"/>
    <n v="0"/>
    <n v="0"/>
    <n v="0"/>
    <n v="0"/>
    <n v="0"/>
    <n v="0.1"/>
    <n v="0"/>
    <n v="0.2"/>
    <n v="0.1"/>
    <n v="0.1"/>
    <n v="0"/>
    <n v="0"/>
    <n v="0"/>
    <n v="0"/>
  </r>
  <r>
    <x v="3"/>
    <x v="7"/>
    <n v="1.5"/>
    <x v="4"/>
    <n v="0"/>
    <n v="0"/>
    <n v="0"/>
    <n v="0.1"/>
    <n v="0"/>
    <n v="0.1"/>
    <n v="0"/>
    <n v="0"/>
    <n v="0"/>
    <n v="0.2"/>
    <n v="0.3"/>
    <n v="0.1"/>
    <n v="0.1"/>
    <n v="0.2"/>
    <n v="0.3"/>
    <n v="0"/>
    <n v="0.1"/>
    <n v="0"/>
    <n v="0"/>
    <n v="0"/>
    <n v="0"/>
    <n v="0"/>
    <n v="0"/>
    <n v="0"/>
  </r>
  <r>
    <x v="3"/>
    <x v="7"/>
    <n v="1.1000000000000001"/>
    <x v="5"/>
    <n v="0.3"/>
    <n v="0"/>
    <n v="0"/>
    <n v="0"/>
    <n v="0"/>
    <n v="0"/>
    <n v="0"/>
    <n v="0"/>
    <n v="0"/>
    <n v="0"/>
    <n v="0"/>
    <n v="0"/>
    <n v="0.1"/>
    <n v="0"/>
    <n v="0.2"/>
    <n v="0.2"/>
    <n v="0.1"/>
    <n v="0.2"/>
    <n v="0"/>
    <n v="0"/>
    <n v="0"/>
    <n v="0"/>
    <n v="0"/>
    <n v="0"/>
  </r>
  <r>
    <x v="3"/>
    <x v="7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n v="6.1000000000000005"/>
    <x v="0"/>
    <n v="1.6"/>
    <n v="1"/>
    <n v="2.1"/>
    <n v="1.1000000000000001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n v="9.1000000000000014"/>
    <x v="4"/>
    <n v="0"/>
    <n v="0"/>
    <n v="0"/>
    <n v="0"/>
    <n v="0"/>
    <n v="0"/>
    <n v="0"/>
    <n v="0"/>
    <n v="0.2"/>
    <n v="0.7"/>
    <n v="1.2"/>
    <n v="1.6"/>
    <n v="2.2999999999999998"/>
    <n v="2.8"/>
    <n v="0.3"/>
    <n v="0"/>
    <n v="0"/>
    <n v="0"/>
    <n v="0"/>
    <n v="0"/>
    <n v="0"/>
    <n v="0"/>
    <n v="0"/>
    <n v="0"/>
  </r>
  <r>
    <x v="6"/>
    <x v="8"/>
    <n v="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n v="0.3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"/>
    <n v="0"/>
    <n v="0"/>
  </r>
  <r>
    <x v="7"/>
    <x v="9"/>
    <n v="2.4"/>
    <x v="0"/>
    <n v="0"/>
    <n v="0"/>
    <n v="0"/>
    <n v="0"/>
    <n v="0"/>
    <n v="0.5"/>
    <n v="0.8"/>
    <n v="1"/>
    <n v="0.1"/>
    <n v="0"/>
    <n v="0"/>
    <n v="0"/>
    <n v="0"/>
    <n v="0"/>
    <n v="0"/>
    <n v="0"/>
    <n v="0"/>
    <n v="0"/>
    <n v="0"/>
    <n v="0"/>
    <n v="0"/>
    <n v="0"/>
    <n v="0"/>
    <n v="0"/>
  </r>
  <r>
    <x v="7"/>
    <x v="9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9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9"/>
    <n v="0.6"/>
    <x v="3"/>
    <n v="0"/>
    <n v="0"/>
    <n v="0"/>
    <n v="0"/>
    <n v="0"/>
    <n v="0"/>
    <n v="0"/>
    <n v="0"/>
    <n v="0"/>
    <n v="0"/>
    <n v="0"/>
    <n v="0"/>
    <n v="0.1"/>
    <n v="0"/>
    <n v="0"/>
    <n v="0"/>
    <n v="0"/>
    <n v="0.1"/>
    <n v="0.2"/>
    <n v="0"/>
    <n v="0"/>
    <n v="0"/>
    <n v="0.1"/>
    <n v="0.1"/>
  </r>
  <r>
    <x v="7"/>
    <x v="9"/>
    <n v="7.3"/>
    <x v="4"/>
    <n v="0"/>
    <n v="0.1"/>
    <n v="0.3"/>
    <n v="0.1"/>
    <n v="0.2"/>
    <n v="0"/>
    <n v="0.2"/>
    <n v="0.1"/>
    <n v="0.1"/>
    <n v="0"/>
    <n v="0.6"/>
    <n v="1.6"/>
    <n v="1.7"/>
    <n v="1.2"/>
    <n v="0.3"/>
    <n v="0.2"/>
    <n v="0.1"/>
    <n v="0"/>
    <n v="0"/>
    <n v="0.1"/>
    <n v="0"/>
    <n v="0"/>
    <n v="0.4"/>
    <n v="0"/>
  </r>
  <r>
    <x v="7"/>
    <x v="9"/>
    <n v="0.8"/>
    <x v="5"/>
    <n v="0"/>
    <n v="0"/>
    <n v="0"/>
    <n v="0"/>
    <n v="0"/>
    <n v="0"/>
    <n v="0"/>
    <n v="0"/>
    <n v="0"/>
    <n v="0"/>
    <n v="0"/>
    <n v="0.1"/>
    <n v="0.1"/>
    <n v="0.1"/>
    <n v="0.3"/>
    <n v="0.1"/>
    <n v="0"/>
    <n v="0"/>
    <n v="0"/>
    <n v="0.1"/>
    <n v="0"/>
    <n v="0"/>
    <n v="0"/>
    <n v="0"/>
  </r>
  <r>
    <x v="7"/>
    <x v="9"/>
    <n v="1.3000000000000003"/>
    <x v="6"/>
    <n v="0"/>
    <n v="0"/>
    <n v="0"/>
    <n v="0"/>
    <n v="0"/>
    <n v="0"/>
    <n v="0"/>
    <n v="0"/>
    <n v="0"/>
    <n v="0"/>
    <n v="0"/>
    <n v="0.1"/>
    <n v="0"/>
    <n v="0.1"/>
    <n v="0"/>
    <n v="0"/>
    <n v="0"/>
    <n v="0.2"/>
    <n v="0.8"/>
    <n v="0"/>
    <n v="0"/>
    <n v="0"/>
    <n v="0.1"/>
    <n v="0"/>
  </r>
  <r>
    <x v="6"/>
    <x v="9"/>
    <n v="2.4"/>
    <x v="0"/>
    <n v="0"/>
    <n v="0"/>
    <n v="0"/>
    <n v="0"/>
    <n v="0"/>
    <n v="0.5"/>
    <n v="0.8"/>
    <n v="1"/>
    <n v="0.1"/>
    <n v="0"/>
    <n v="0"/>
    <n v="0"/>
    <n v="0"/>
    <n v="0"/>
    <n v="0"/>
    <n v="0"/>
    <n v="0"/>
    <n v="0"/>
    <n v="0"/>
    <n v="0"/>
    <n v="0"/>
    <n v="0"/>
    <n v="0"/>
    <n v="0"/>
  </r>
  <r>
    <x v="6"/>
    <x v="9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9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9"/>
    <n v="0.6"/>
    <x v="3"/>
    <n v="0"/>
    <n v="0"/>
    <n v="0"/>
    <n v="0"/>
    <n v="0"/>
    <n v="0"/>
    <n v="0"/>
    <n v="0"/>
    <n v="0"/>
    <n v="0"/>
    <n v="0"/>
    <n v="0"/>
    <n v="0.1"/>
    <n v="0"/>
    <n v="0"/>
    <n v="0"/>
    <n v="0"/>
    <n v="0.1"/>
    <n v="0.2"/>
    <n v="0"/>
    <n v="0"/>
    <n v="0"/>
    <n v="0.1"/>
    <n v="0.1"/>
  </r>
  <r>
    <x v="6"/>
    <x v="9"/>
    <n v="7.3"/>
    <x v="4"/>
    <n v="0"/>
    <n v="0.1"/>
    <n v="0.3"/>
    <n v="0.1"/>
    <n v="0.2"/>
    <n v="0"/>
    <n v="0.2"/>
    <n v="0.1"/>
    <n v="0.1"/>
    <n v="0"/>
    <n v="0.6"/>
    <n v="1.6"/>
    <n v="1.7"/>
    <n v="1.2"/>
    <n v="0.3"/>
    <n v="0.2"/>
    <n v="0.1"/>
    <n v="0"/>
    <n v="0"/>
    <n v="0.1"/>
    <n v="0"/>
    <n v="0"/>
    <n v="0.4"/>
    <n v="0"/>
  </r>
  <r>
    <x v="6"/>
    <x v="9"/>
    <n v="0.8"/>
    <x v="5"/>
    <n v="0"/>
    <n v="0"/>
    <n v="0"/>
    <n v="0"/>
    <n v="0"/>
    <n v="0"/>
    <n v="0"/>
    <n v="0"/>
    <n v="0"/>
    <n v="0"/>
    <n v="0"/>
    <n v="0.1"/>
    <n v="0.1"/>
    <n v="0.1"/>
    <n v="0.3"/>
    <n v="0.1"/>
    <n v="0"/>
    <n v="0"/>
    <n v="0"/>
    <n v="0.1"/>
    <n v="0"/>
    <n v="0"/>
    <n v="0"/>
    <n v="0"/>
  </r>
  <r>
    <x v="6"/>
    <x v="9"/>
    <n v="1.3000000000000003"/>
    <x v="6"/>
    <n v="0"/>
    <n v="0"/>
    <n v="0"/>
    <n v="0"/>
    <n v="0"/>
    <n v="0"/>
    <n v="0"/>
    <n v="0"/>
    <n v="0"/>
    <n v="0"/>
    <n v="0"/>
    <n v="0.1"/>
    <n v="0"/>
    <n v="0.1"/>
    <n v="0"/>
    <n v="0"/>
    <n v="0"/>
    <n v="0.2"/>
    <n v="0.8"/>
    <n v="0"/>
    <n v="0"/>
    <n v="0"/>
    <n v="0.1"/>
    <n v="0"/>
  </r>
  <r>
    <x v="2"/>
    <x v="10"/>
    <n v="2.4000000000000004"/>
    <x v="0"/>
    <n v="0"/>
    <n v="0"/>
    <n v="0"/>
    <n v="0.5"/>
    <n v="0.4"/>
    <n v="0.7"/>
    <n v="0.3"/>
    <n v="0.5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0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0"/>
    <n v="1.5"/>
    <x v="2"/>
    <n v="0"/>
    <n v="0"/>
    <n v="0"/>
    <n v="0"/>
    <n v="0"/>
    <n v="0"/>
    <n v="0"/>
    <n v="0"/>
    <n v="0"/>
    <n v="0"/>
    <n v="0"/>
    <n v="0"/>
    <n v="0"/>
    <n v="0"/>
    <n v="0.7"/>
    <n v="0"/>
    <n v="0.8"/>
    <n v="0"/>
    <n v="0"/>
    <n v="0"/>
    <n v="0"/>
    <n v="0"/>
    <n v="0"/>
    <n v="0"/>
  </r>
  <r>
    <x v="2"/>
    <x v="10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0"/>
    <n v="2.0999999999999996"/>
    <x v="4"/>
    <n v="0"/>
    <n v="0.1"/>
    <n v="0"/>
    <n v="0"/>
    <n v="0"/>
    <n v="0"/>
    <n v="0"/>
    <n v="0"/>
    <n v="0"/>
    <n v="0"/>
    <n v="0"/>
    <n v="0"/>
    <n v="0"/>
    <n v="0"/>
    <n v="0"/>
    <n v="0"/>
    <n v="0.7"/>
    <n v="0.5"/>
    <n v="0.7"/>
    <n v="0.1"/>
    <n v="0"/>
    <n v="0"/>
    <n v="0"/>
    <n v="0"/>
  </r>
  <r>
    <x v="2"/>
    <x v="10"/>
    <n v="0.2"/>
    <x v="5"/>
    <n v="0"/>
    <n v="0"/>
    <n v="0"/>
    <n v="0"/>
    <n v="0"/>
    <n v="0"/>
    <n v="0"/>
    <n v="0"/>
    <n v="0"/>
    <n v="0.2"/>
    <n v="0"/>
    <n v="0"/>
    <n v="0"/>
    <n v="0"/>
    <n v="0"/>
    <n v="0"/>
    <n v="0"/>
    <n v="0"/>
    <n v="0"/>
    <n v="0"/>
    <n v="0"/>
    <n v="0"/>
    <n v="0"/>
    <n v="0"/>
  </r>
  <r>
    <x v="2"/>
    <x v="10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1"/>
    <n v="4.0999999999999996"/>
    <x v="0"/>
    <n v="0"/>
    <n v="0"/>
    <n v="0"/>
    <n v="0"/>
    <n v="0"/>
    <n v="0"/>
    <n v="0"/>
    <n v="0.2"/>
    <n v="1.6"/>
    <n v="1.7"/>
    <n v="0.6"/>
    <n v="0"/>
    <n v="0"/>
    <n v="0"/>
    <n v="0"/>
    <n v="0"/>
    <n v="0"/>
    <n v="0"/>
    <n v="0"/>
    <n v="0"/>
    <n v="0"/>
    <n v="0"/>
    <n v="0"/>
    <n v="0"/>
  </r>
  <r>
    <x v="7"/>
    <x v="11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1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1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1"/>
    <n v="5.7999999999999989"/>
    <x v="4"/>
    <n v="0"/>
    <n v="0"/>
    <n v="0"/>
    <n v="0"/>
    <n v="0"/>
    <n v="0"/>
    <n v="0"/>
    <n v="0"/>
    <n v="0"/>
    <n v="0.1"/>
    <n v="1"/>
    <n v="0.5"/>
    <n v="1.7"/>
    <n v="1.6"/>
    <n v="0.1"/>
    <n v="0.1"/>
    <n v="0"/>
    <n v="0"/>
    <n v="0"/>
    <n v="0"/>
    <n v="0.1"/>
    <n v="0.1"/>
    <n v="0"/>
    <n v="0.5"/>
  </r>
  <r>
    <x v="7"/>
    <x v="11"/>
    <n v="0.4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"/>
    <n v="0"/>
    <n v="0"/>
    <n v="0"/>
    <n v="0"/>
  </r>
  <r>
    <x v="7"/>
    <x v="11"/>
    <n v="2.1"/>
    <x v="6"/>
    <n v="0"/>
    <n v="0"/>
    <n v="0"/>
    <n v="0"/>
    <n v="0"/>
    <n v="0"/>
    <n v="0"/>
    <n v="0"/>
    <n v="0"/>
    <n v="0"/>
    <n v="0"/>
    <n v="0"/>
    <n v="0"/>
    <n v="0"/>
    <n v="0"/>
    <n v="0"/>
    <n v="2.1"/>
    <n v="0"/>
    <n v="0"/>
    <n v="0"/>
    <n v="0"/>
    <n v="0"/>
    <n v="0"/>
    <n v="0"/>
  </r>
  <r>
    <x v="6"/>
    <x v="12"/>
    <n v="2"/>
    <x v="0"/>
    <n v="0.3"/>
    <n v="0.4"/>
    <n v="0.3"/>
    <n v="0.3"/>
    <n v="0.4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2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2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2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2"/>
    <n v="3.6"/>
    <x v="4"/>
    <n v="0.1"/>
    <n v="0"/>
    <n v="0"/>
    <n v="0"/>
    <n v="0.1"/>
    <n v="0"/>
    <n v="0"/>
    <n v="0.1"/>
    <n v="0.1"/>
    <n v="0"/>
    <n v="0"/>
    <n v="0.1"/>
    <n v="0.3"/>
    <n v="0.7"/>
    <n v="1.5"/>
    <n v="0.5"/>
    <n v="0"/>
    <n v="0.1"/>
    <n v="0"/>
    <n v="0"/>
    <n v="0"/>
    <n v="0"/>
    <n v="0"/>
    <n v="0"/>
  </r>
  <r>
    <x v="6"/>
    <x v="12"/>
    <n v="0.1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"/>
    <n v="0"/>
    <n v="0"/>
    <n v="0"/>
    <n v="0"/>
    <n v="0"/>
  </r>
  <r>
    <x v="6"/>
    <x v="12"/>
    <n v="0.1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</r>
  <r>
    <x v="7"/>
    <x v="13"/>
    <n v="5.6"/>
    <x v="0"/>
    <n v="0"/>
    <n v="0"/>
    <n v="0"/>
    <n v="0"/>
    <n v="0.7"/>
    <n v="1.6"/>
    <n v="1.1000000000000001"/>
    <n v="1.7"/>
    <n v="0.5"/>
    <n v="0"/>
    <n v="0"/>
    <n v="0"/>
    <n v="0"/>
    <n v="0"/>
    <n v="0"/>
    <n v="0"/>
    <n v="0"/>
    <n v="0"/>
    <n v="0"/>
    <n v="0"/>
    <n v="0"/>
    <n v="0"/>
    <n v="0"/>
    <n v="0"/>
  </r>
  <r>
    <x v="7"/>
    <x v="13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3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3"/>
    <n v="0.1"/>
    <x v="3"/>
    <n v="0"/>
    <n v="0"/>
    <n v="0"/>
    <n v="0"/>
    <n v="0"/>
    <n v="0"/>
    <n v="0"/>
    <n v="0"/>
    <n v="0"/>
    <n v="0"/>
    <n v="0"/>
    <n v="0"/>
    <n v="0"/>
    <n v="0"/>
    <n v="0.1"/>
    <n v="0"/>
    <n v="0"/>
    <n v="0"/>
    <n v="0"/>
    <n v="0"/>
    <n v="0"/>
    <n v="0"/>
    <n v="0"/>
    <n v="0"/>
  </r>
  <r>
    <x v="7"/>
    <x v="13"/>
    <n v="7.1000000000000005"/>
    <x v="4"/>
    <n v="0"/>
    <n v="0"/>
    <n v="0"/>
    <n v="0"/>
    <n v="0"/>
    <n v="0"/>
    <n v="0"/>
    <n v="0"/>
    <n v="0.1"/>
    <n v="0.2"/>
    <n v="1.1000000000000001"/>
    <n v="2.8"/>
    <n v="2.6"/>
    <n v="0.1"/>
    <n v="0"/>
    <n v="0"/>
    <n v="0"/>
    <n v="0"/>
    <n v="0"/>
    <n v="0"/>
    <n v="0"/>
    <n v="0.2"/>
    <n v="0"/>
    <n v="0"/>
  </r>
  <r>
    <x v="7"/>
    <x v="13"/>
    <n v="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3"/>
    <n v="2.8000000000000003"/>
    <x v="6"/>
    <n v="0"/>
    <n v="0"/>
    <n v="0"/>
    <n v="0"/>
    <n v="0"/>
    <n v="0"/>
    <n v="0"/>
    <n v="0"/>
    <n v="0"/>
    <n v="0"/>
    <n v="0"/>
    <n v="0"/>
    <n v="0"/>
    <n v="0"/>
    <n v="0"/>
    <n v="0"/>
    <n v="2.4"/>
    <n v="0"/>
    <n v="0.2"/>
    <n v="0"/>
    <n v="0"/>
    <n v="0.2"/>
    <n v="0"/>
    <n v="0"/>
  </r>
  <r>
    <x v="4"/>
    <x v="14"/>
    <n v="3.4"/>
    <x v="0"/>
    <n v="0"/>
    <n v="0"/>
    <n v="0"/>
    <n v="0"/>
    <n v="0"/>
    <n v="0"/>
    <n v="0"/>
    <n v="0"/>
    <n v="0"/>
    <n v="0"/>
    <n v="0.3"/>
    <n v="0.1"/>
    <n v="0.1"/>
    <n v="0.4"/>
    <n v="0.5"/>
    <n v="0.5"/>
    <n v="1"/>
    <n v="0.5"/>
    <n v="0"/>
    <n v="0"/>
    <n v="0"/>
    <n v="0"/>
    <n v="0"/>
    <n v="0"/>
  </r>
  <r>
    <x v="4"/>
    <x v="14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4"/>
    <n v="0.1"/>
    <x v="2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4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4"/>
    <n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4"/>
    <n v="1.9000000000000001"/>
    <x v="5"/>
    <n v="0"/>
    <n v="1.1000000000000001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4"/>
    <n v="3"/>
    <x v="6"/>
    <n v="0"/>
    <n v="0"/>
    <n v="0"/>
    <n v="0"/>
    <n v="0"/>
    <n v="0"/>
    <n v="0"/>
    <n v="1.2"/>
    <n v="1.8"/>
    <n v="0"/>
    <n v="0"/>
    <n v="0"/>
    <n v="0"/>
    <n v="0"/>
    <n v="0"/>
    <n v="0"/>
    <n v="0"/>
    <n v="0"/>
    <n v="0"/>
    <n v="0"/>
    <n v="0"/>
    <n v="0"/>
    <n v="0"/>
    <n v="0"/>
  </r>
  <r>
    <x v="5"/>
    <x v="15"/>
    <n v="2.8"/>
    <x v="0"/>
    <n v="0"/>
    <n v="0"/>
    <n v="0"/>
    <n v="0.1"/>
    <n v="0.1"/>
    <n v="0"/>
    <n v="0.2"/>
    <n v="0.2"/>
    <n v="0.6"/>
    <n v="0.8"/>
    <n v="0.8"/>
    <n v="0"/>
    <n v="0"/>
    <n v="0"/>
    <n v="0"/>
    <n v="0"/>
    <n v="0"/>
    <n v="0"/>
    <n v="0"/>
    <n v="0"/>
    <n v="0"/>
    <n v="0"/>
    <n v="0"/>
    <n v="0"/>
  </r>
  <r>
    <x v="5"/>
    <x v="15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5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5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5"/>
    <n v="1.4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"/>
    <n v="0"/>
    <n v="0.2"/>
    <n v="0.3"/>
    <n v="0.7"/>
  </r>
  <r>
    <x v="5"/>
    <x v="15"/>
    <n v="1.8"/>
    <x v="5"/>
    <n v="0.6"/>
    <n v="0.9"/>
    <n v="0"/>
    <n v="0"/>
    <n v="0"/>
    <n v="0"/>
    <n v="0"/>
    <n v="0"/>
    <n v="0"/>
    <n v="0"/>
    <n v="0"/>
    <n v="0.3"/>
    <n v="0"/>
    <n v="0"/>
    <n v="0"/>
    <n v="0"/>
    <n v="0"/>
    <n v="0"/>
    <n v="0"/>
    <n v="0"/>
    <n v="0"/>
    <n v="0"/>
    <n v="0"/>
    <n v="0"/>
  </r>
  <r>
    <x v="5"/>
    <x v="15"/>
    <n v="1"/>
    <x v="6"/>
    <n v="0"/>
    <n v="0"/>
    <n v="0"/>
    <n v="0"/>
    <n v="0"/>
    <n v="0"/>
    <n v="0"/>
    <n v="0.5"/>
    <n v="0.1"/>
    <n v="0"/>
    <n v="0"/>
    <n v="0"/>
    <n v="0"/>
    <n v="0.4"/>
    <n v="0"/>
    <n v="0"/>
    <n v="0"/>
    <n v="0"/>
    <n v="0"/>
    <n v="0"/>
    <n v="0"/>
    <n v="0"/>
    <n v="0"/>
    <n v="0"/>
  </r>
  <r>
    <x v="0"/>
    <x v="16"/>
    <n v="0.7"/>
    <x v="0"/>
    <n v="0"/>
    <n v="0"/>
    <n v="0.2"/>
    <n v="0.2"/>
    <n v="0.1"/>
    <n v="0.1"/>
    <n v="0.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6"/>
    <n v="0.1"/>
    <x v="1"/>
    <n v="0"/>
    <n v="0"/>
    <n v="0"/>
    <n v="0"/>
    <n v="0"/>
    <n v="0"/>
    <n v="0"/>
    <n v="0"/>
    <n v="0"/>
    <n v="0"/>
    <n v="0"/>
    <n v="0.1"/>
    <n v="0"/>
    <n v="0"/>
    <n v="0"/>
    <n v="0"/>
    <n v="0"/>
    <n v="0"/>
    <n v="0"/>
    <n v="0"/>
    <n v="0"/>
    <n v="0"/>
    <n v="0"/>
    <n v="0"/>
  </r>
  <r>
    <x v="0"/>
    <x v="16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6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6"/>
    <n v="1.8000000000000003"/>
    <x v="4"/>
    <n v="0"/>
    <n v="0"/>
    <n v="0"/>
    <n v="0"/>
    <n v="0"/>
    <n v="0"/>
    <n v="0"/>
    <n v="0"/>
    <n v="0"/>
    <n v="0"/>
    <n v="0"/>
    <n v="0"/>
    <n v="0"/>
    <n v="0"/>
    <n v="0"/>
    <n v="0.2"/>
    <n v="0.1"/>
    <n v="0.9"/>
    <n v="0.6"/>
    <n v="0"/>
    <n v="0"/>
    <n v="0"/>
    <n v="0"/>
    <n v="0"/>
  </r>
  <r>
    <x v="0"/>
    <x v="16"/>
    <n v="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6"/>
    <n v="0.3"/>
    <x v="6"/>
    <n v="0"/>
    <n v="0"/>
    <n v="0"/>
    <n v="0"/>
    <n v="0"/>
    <n v="0"/>
    <n v="0"/>
    <n v="0"/>
    <n v="0"/>
    <n v="0"/>
    <n v="0"/>
    <n v="0"/>
    <n v="0"/>
    <n v="0"/>
    <n v="0"/>
    <n v="0"/>
    <n v="0.3"/>
    <n v="0"/>
    <n v="0"/>
    <n v="0"/>
    <n v="0"/>
    <n v="0"/>
    <n v="0"/>
    <n v="0"/>
  </r>
  <r>
    <x v="0"/>
    <x v="17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7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7"/>
    <n v="3.2"/>
    <x v="2"/>
    <n v="0"/>
    <n v="0"/>
    <n v="0"/>
    <n v="0"/>
    <n v="0"/>
    <n v="0"/>
    <n v="0"/>
    <n v="0"/>
    <n v="0"/>
    <n v="0"/>
    <n v="0"/>
    <n v="3.2"/>
    <n v="0"/>
    <n v="0"/>
    <n v="0"/>
    <n v="0"/>
    <n v="0"/>
    <n v="0"/>
    <n v="0"/>
    <n v="0"/>
    <n v="0"/>
    <n v="0"/>
    <n v="0"/>
    <n v="0"/>
  </r>
  <r>
    <x v="0"/>
    <x v="17"/>
    <n v="0.8"/>
    <x v="3"/>
    <n v="0"/>
    <n v="0"/>
    <n v="0"/>
    <n v="0"/>
    <n v="0"/>
    <n v="0"/>
    <n v="0"/>
    <n v="0"/>
    <n v="0"/>
    <n v="0"/>
    <n v="0"/>
    <n v="0"/>
    <n v="0"/>
    <n v="0"/>
    <n v="0.1"/>
    <n v="0"/>
    <n v="0"/>
    <n v="0.1"/>
    <n v="0.1"/>
    <n v="0.1"/>
    <n v="0"/>
    <n v="0.1"/>
    <n v="0.1"/>
    <n v="0.2"/>
  </r>
  <r>
    <x v="0"/>
    <x v="17"/>
    <n v="3.9000000000000004"/>
    <x v="4"/>
    <n v="0.3"/>
    <n v="0.2"/>
    <n v="0.2"/>
    <n v="0"/>
    <n v="0.1"/>
    <n v="0.2"/>
    <n v="0"/>
    <n v="0"/>
    <n v="0.1"/>
    <n v="0.2"/>
    <n v="0.3"/>
    <n v="0.2"/>
    <n v="0.2"/>
    <n v="0.2"/>
    <n v="0.4"/>
    <n v="0.3"/>
    <n v="0.2"/>
    <n v="0.8"/>
    <n v="0"/>
    <n v="0"/>
    <n v="0"/>
    <n v="0"/>
    <n v="0"/>
    <n v="0"/>
  </r>
  <r>
    <x v="0"/>
    <x v="17"/>
    <n v="1.1000000000000001"/>
    <x v="5"/>
    <n v="0"/>
    <n v="0"/>
    <n v="0"/>
    <n v="0"/>
    <n v="0"/>
    <n v="0"/>
    <n v="0"/>
    <n v="0"/>
    <n v="0"/>
    <n v="0.1"/>
    <n v="0"/>
    <n v="0"/>
    <n v="0"/>
    <n v="0.1"/>
    <n v="0"/>
    <n v="0.2"/>
    <n v="0.4"/>
    <n v="0.1"/>
    <n v="0.2"/>
    <n v="0"/>
    <n v="0"/>
    <n v="0"/>
    <n v="0"/>
    <n v="0"/>
  </r>
  <r>
    <x v="0"/>
    <x v="17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7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7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7"/>
    <n v="3.2"/>
    <x v="2"/>
    <n v="0"/>
    <n v="0"/>
    <n v="0"/>
    <n v="0"/>
    <n v="0"/>
    <n v="0"/>
    <n v="0"/>
    <n v="0"/>
    <n v="0"/>
    <n v="0"/>
    <n v="0"/>
    <n v="3.2"/>
    <n v="0"/>
    <n v="0"/>
    <n v="0"/>
    <n v="0"/>
    <n v="0"/>
    <n v="0"/>
    <n v="0"/>
    <n v="0"/>
    <n v="0"/>
    <n v="0"/>
    <n v="0"/>
    <n v="0"/>
  </r>
  <r>
    <x v="1"/>
    <x v="17"/>
    <n v="0.8"/>
    <x v="3"/>
    <n v="0"/>
    <n v="0"/>
    <n v="0"/>
    <n v="0"/>
    <n v="0"/>
    <n v="0"/>
    <n v="0"/>
    <n v="0"/>
    <n v="0"/>
    <n v="0"/>
    <n v="0"/>
    <n v="0"/>
    <n v="0"/>
    <n v="0"/>
    <n v="0.1"/>
    <n v="0"/>
    <n v="0"/>
    <n v="0.1"/>
    <n v="0.1"/>
    <n v="0.1"/>
    <n v="0"/>
    <n v="0.1"/>
    <n v="0.1"/>
    <n v="0.2"/>
  </r>
  <r>
    <x v="1"/>
    <x v="17"/>
    <n v="3.9000000000000004"/>
    <x v="4"/>
    <n v="0.3"/>
    <n v="0.2"/>
    <n v="0.2"/>
    <n v="0"/>
    <n v="0.1"/>
    <n v="0.2"/>
    <n v="0"/>
    <n v="0"/>
    <n v="0.1"/>
    <n v="0.2"/>
    <n v="0.3"/>
    <n v="0.2"/>
    <n v="0.2"/>
    <n v="0.2"/>
    <n v="0.4"/>
    <n v="0.3"/>
    <n v="0.2"/>
    <n v="0.8"/>
    <n v="0"/>
    <n v="0"/>
    <n v="0"/>
    <n v="0"/>
    <n v="0"/>
    <n v="0"/>
  </r>
  <r>
    <x v="1"/>
    <x v="17"/>
    <n v="1.1000000000000001"/>
    <x v="5"/>
    <n v="0"/>
    <n v="0"/>
    <n v="0"/>
    <n v="0"/>
    <n v="0"/>
    <n v="0"/>
    <n v="0"/>
    <n v="0"/>
    <n v="0"/>
    <n v="0.1"/>
    <n v="0"/>
    <n v="0"/>
    <n v="0"/>
    <n v="0.1"/>
    <n v="0"/>
    <n v="0.2"/>
    <n v="0.4"/>
    <n v="0.1"/>
    <n v="0.2"/>
    <n v="0"/>
    <n v="0"/>
    <n v="0"/>
    <n v="0"/>
    <n v="0"/>
  </r>
  <r>
    <x v="1"/>
    <x v="17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8"/>
    <n v="4.3000000000000007"/>
    <x v="0"/>
    <n v="0"/>
    <n v="0"/>
    <n v="0"/>
    <n v="0"/>
    <n v="0.2"/>
    <n v="0.1"/>
    <n v="1.5"/>
    <n v="1.1000000000000001"/>
    <n v="0.9"/>
    <n v="0.5"/>
    <n v="0"/>
    <n v="0"/>
    <n v="0"/>
    <n v="0"/>
    <n v="0"/>
    <n v="0"/>
    <n v="0"/>
    <n v="0"/>
    <n v="0"/>
    <n v="0"/>
    <n v="0"/>
    <n v="0"/>
    <n v="0"/>
    <n v="0"/>
  </r>
  <r>
    <x v="7"/>
    <x v="18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8"/>
    <n v="0.2"/>
    <x v="2"/>
    <n v="0"/>
    <n v="0"/>
    <n v="0"/>
    <n v="0"/>
    <n v="0"/>
    <n v="0"/>
    <n v="0"/>
    <n v="0"/>
    <n v="0"/>
    <n v="0"/>
    <n v="0.2"/>
    <n v="0"/>
    <n v="0"/>
    <n v="0"/>
    <n v="0"/>
    <n v="0"/>
    <n v="0"/>
    <n v="0"/>
    <n v="0"/>
    <n v="0"/>
    <n v="0"/>
    <n v="0"/>
    <n v="0"/>
    <n v="0"/>
  </r>
  <r>
    <x v="7"/>
    <x v="18"/>
    <n v="0.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</r>
  <r>
    <x v="7"/>
    <x v="18"/>
    <n v="4.0999999999999996"/>
    <x v="4"/>
    <n v="0"/>
    <n v="0.1"/>
    <n v="0"/>
    <n v="0.1"/>
    <n v="0"/>
    <n v="0"/>
    <n v="0.1"/>
    <n v="0"/>
    <n v="0"/>
    <n v="0.2"/>
    <n v="0.1"/>
    <n v="0"/>
    <n v="0.7"/>
    <n v="0.9"/>
    <n v="0.9"/>
    <n v="0.6"/>
    <n v="0.3"/>
    <n v="0.1"/>
    <n v="0"/>
    <n v="0"/>
    <n v="0"/>
    <n v="0"/>
    <n v="0"/>
    <n v="0"/>
  </r>
  <r>
    <x v="7"/>
    <x v="18"/>
    <n v="0.6"/>
    <x v="5"/>
    <n v="0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"/>
    <n v="0"/>
    <n v="0"/>
    <n v="0"/>
  </r>
  <r>
    <x v="7"/>
    <x v="18"/>
    <n v="0.2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"/>
    <n v="0"/>
    <n v="0"/>
    <n v="0"/>
    <n v="0"/>
  </r>
  <r>
    <x v="0"/>
    <x v="19"/>
    <n v="2.7"/>
    <x v="0"/>
    <n v="0.1"/>
    <n v="0.4"/>
    <n v="0.2"/>
    <n v="0.6"/>
    <n v="0.6"/>
    <n v="0.6"/>
    <n v="0.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9"/>
    <n v="0.7"/>
    <x v="1"/>
    <n v="0"/>
    <n v="0"/>
    <n v="0"/>
    <n v="0"/>
    <n v="0"/>
    <n v="0"/>
    <n v="0"/>
    <n v="0"/>
    <n v="0"/>
    <n v="0"/>
    <n v="0"/>
    <n v="0.5"/>
    <n v="0.1"/>
    <n v="0"/>
    <n v="0.1"/>
    <n v="0"/>
    <n v="0"/>
    <n v="0"/>
    <n v="0"/>
    <n v="0"/>
    <n v="0"/>
    <n v="0"/>
    <n v="0"/>
    <n v="0"/>
  </r>
  <r>
    <x v="0"/>
    <x v="19"/>
    <n v="1"/>
    <x v="2"/>
    <n v="0"/>
    <n v="0"/>
    <n v="0"/>
    <n v="0"/>
    <n v="0"/>
    <n v="0.3"/>
    <n v="0"/>
    <n v="0"/>
    <n v="0"/>
    <n v="0"/>
    <n v="0"/>
    <n v="0"/>
    <n v="0"/>
    <n v="0"/>
    <n v="0.7"/>
    <n v="0"/>
    <n v="0"/>
    <n v="0"/>
    <n v="0"/>
    <n v="0"/>
    <n v="0"/>
    <n v="0"/>
    <n v="0"/>
    <n v="0"/>
  </r>
  <r>
    <x v="0"/>
    <x v="19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9"/>
    <n v="4.0999999999999996"/>
    <x v="4"/>
    <n v="0"/>
    <n v="0"/>
    <n v="0"/>
    <n v="0"/>
    <n v="0"/>
    <n v="0"/>
    <n v="0"/>
    <n v="0"/>
    <n v="0.1"/>
    <n v="0"/>
    <n v="0"/>
    <n v="0"/>
    <n v="0.1"/>
    <n v="0"/>
    <n v="0"/>
    <n v="0.4"/>
    <n v="0.9"/>
    <n v="0.3"/>
    <n v="1.5"/>
    <n v="0.7"/>
    <n v="0.1"/>
    <n v="0"/>
    <n v="0"/>
    <n v="0"/>
  </r>
  <r>
    <x v="0"/>
    <x v="19"/>
    <n v="0.5"/>
    <x v="5"/>
    <n v="0"/>
    <n v="0"/>
    <n v="0"/>
    <n v="0"/>
    <n v="0"/>
    <n v="0"/>
    <n v="0"/>
    <n v="0"/>
    <n v="0"/>
    <n v="0"/>
    <n v="0.4"/>
    <n v="0"/>
    <n v="0"/>
    <n v="0"/>
    <n v="0"/>
    <n v="0"/>
    <n v="0.1"/>
    <n v="0"/>
    <n v="0"/>
    <n v="0"/>
    <n v="0"/>
    <n v="0"/>
    <n v="0"/>
    <n v="0"/>
  </r>
  <r>
    <x v="0"/>
    <x v="19"/>
    <n v="1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0.2"/>
    <n v="0"/>
    <n v="0"/>
    <n v="0"/>
    <n v="0"/>
    <n v="0"/>
  </r>
  <r>
    <x v="4"/>
    <x v="20"/>
    <n v="2.4"/>
    <x v="0"/>
    <n v="0.2"/>
    <n v="0"/>
    <n v="0"/>
    <n v="0"/>
    <n v="0"/>
    <n v="0"/>
    <n v="0.3"/>
    <n v="0.1"/>
    <n v="0.3"/>
    <n v="1"/>
    <n v="0.3"/>
    <n v="0.2"/>
    <n v="0"/>
    <n v="0"/>
    <n v="0"/>
    <n v="0"/>
    <n v="0"/>
    <n v="0"/>
    <n v="0"/>
    <n v="0"/>
    <n v="0"/>
    <n v="0"/>
    <n v="0"/>
    <n v="0"/>
  </r>
  <r>
    <x v="4"/>
    <x v="20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20"/>
    <n v="0.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"/>
    <n v="0"/>
    <n v="0"/>
    <n v="0"/>
  </r>
  <r>
    <x v="4"/>
    <x v="20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20"/>
    <n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"/>
    <n v="0.1"/>
    <n v="1.8"/>
    <n v="0"/>
    <n v="0.6"/>
  </r>
  <r>
    <x v="4"/>
    <x v="20"/>
    <n v="0.8"/>
    <x v="5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20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1"/>
    <n v="4.2"/>
    <x v="0"/>
    <n v="0"/>
    <n v="0"/>
    <n v="0"/>
    <n v="0.2"/>
    <n v="0.4"/>
    <n v="0.7"/>
    <n v="1.3"/>
    <n v="0.8"/>
    <n v="0.7"/>
    <n v="0.1"/>
    <n v="0"/>
    <n v="0"/>
    <n v="0"/>
    <n v="0"/>
    <n v="0"/>
    <n v="0"/>
    <n v="0"/>
    <n v="0"/>
    <n v="0"/>
    <n v="0"/>
    <n v="0"/>
    <n v="0"/>
    <n v="0"/>
    <n v="0"/>
  </r>
  <r>
    <x v="2"/>
    <x v="21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</r>
  <r>
    <x v="2"/>
    <x v="21"/>
    <n v="0"/>
    <x v="2"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</r>
  <r>
    <x v="2"/>
    <x v="21"/>
    <n v="1.6"/>
    <x v="3"/>
    <n v="0"/>
    <n v="0"/>
    <n v="0"/>
    <n v="0"/>
    <n v="0"/>
    <n v="0"/>
    <n v="0"/>
    <n v="0"/>
    <n v="0"/>
    <n v="0"/>
    <n v="0"/>
    <n v="0"/>
    <n v="0"/>
    <n v="0"/>
    <n v="0"/>
    <n v="0.3"/>
    <n v="1.3"/>
    <n v="0"/>
    <n v="0"/>
    <n v="0"/>
    <n v="0"/>
    <n v="0"/>
    <n v="0"/>
    <n v="0"/>
  </r>
  <r>
    <x v="2"/>
    <x v="21"/>
    <n v="0"/>
    <x v="4"/>
    <m/>
    <m/>
    <m/>
    <m/>
    <m/>
    <m/>
    <m/>
    <m/>
    <m/>
    <m/>
    <m/>
    <m/>
    <m/>
    <m/>
    <m/>
    <m/>
    <m/>
    <m/>
    <m/>
    <m/>
    <m/>
    <m/>
    <m/>
    <m/>
  </r>
  <r>
    <x v="2"/>
    <x v="21"/>
    <n v="0"/>
    <x v="5"/>
    <m/>
    <m/>
    <m/>
    <m/>
    <m/>
    <m/>
    <m/>
    <m/>
    <m/>
    <m/>
    <m/>
    <m/>
    <m/>
    <m/>
    <m/>
    <m/>
    <m/>
    <m/>
    <m/>
    <m/>
    <m/>
    <m/>
    <m/>
    <m/>
  </r>
  <r>
    <x v="2"/>
    <x v="21"/>
    <n v="0"/>
    <x v="6"/>
    <m/>
    <m/>
    <m/>
    <m/>
    <m/>
    <m/>
    <m/>
    <m/>
    <m/>
    <m/>
    <m/>
    <m/>
    <m/>
    <m/>
    <m/>
    <m/>
    <m/>
    <m/>
    <m/>
    <m/>
    <m/>
    <m/>
    <m/>
    <m/>
  </r>
  <r>
    <x v="6"/>
    <x v="22"/>
    <n v="1.9"/>
    <x v="0"/>
    <n v="0.2"/>
    <n v="0.5"/>
    <n v="0.2"/>
    <n v="0.2"/>
    <n v="0"/>
    <n v="0.2"/>
    <n v="0.3"/>
    <n v="0.3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2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2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2"/>
    <n v="0.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"/>
  </r>
  <r>
    <x v="6"/>
    <x v="22"/>
    <n v="3.8000000000000003"/>
    <x v="4"/>
    <n v="0"/>
    <n v="0.2"/>
    <n v="0.1"/>
    <n v="0.1"/>
    <n v="0.2"/>
    <n v="0.2"/>
    <n v="0.1"/>
    <n v="0.4"/>
    <n v="0.2"/>
    <n v="0.1"/>
    <n v="0.1"/>
    <n v="0.3"/>
    <n v="0.7"/>
    <n v="0.5"/>
    <n v="0.5"/>
    <n v="0"/>
    <n v="0"/>
    <n v="0"/>
    <n v="0"/>
    <n v="0"/>
    <n v="0.1"/>
    <n v="0"/>
    <n v="0"/>
    <n v="0"/>
  </r>
  <r>
    <x v="6"/>
    <x v="22"/>
    <n v="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2"/>
    <n v="0.30000000000000004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"/>
    <n v="0"/>
    <n v="0"/>
    <n v="0"/>
    <n v="0.1"/>
  </r>
  <r>
    <x v="3"/>
    <x v="22"/>
    <n v="1.9"/>
    <x v="0"/>
    <n v="0.2"/>
    <n v="0.5"/>
    <n v="0.2"/>
    <n v="0.2"/>
    <n v="0"/>
    <n v="0.2"/>
    <n v="0.3"/>
    <n v="0.3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2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2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2"/>
    <n v="0.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"/>
  </r>
  <r>
    <x v="3"/>
    <x v="22"/>
    <n v="3.8000000000000003"/>
    <x v="4"/>
    <n v="0"/>
    <n v="0.2"/>
    <n v="0.1"/>
    <n v="0.1"/>
    <n v="0.2"/>
    <n v="0.2"/>
    <n v="0.1"/>
    <n v="0.4"/>
    <n v="0.2"/>
    <n v="0.1"/>
    <n v="0.1"/>
    <n v="0.3"/>
    <n v="0.7"/>
    <n v="0.5"/>
    <n v="0.5"/>
    <n v="0"/>
    <n v="0"/>
    <n v="0"/>
    <n v="0"/>
    <n v="0"/>
    <n v="0.1"/>
    <n v="0"/>
    <n v="0"/>
    <n v="0"/>
  </r>
  <r>
    <x v="3"/>
    <x v="22"/>
    <n v="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2"/>
    <n v="0.30000000000000004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"/>
    <n v="0"/>
    <n v="0"/>
    <n v="0"/>
    <n v="0.1"/>
  </r>
  <r>
    <x v="6"/>
    <x v="23"/>
    <n v="2.4"/>
    <x v="0"/>
    <n v="0.6"/>
    <n v="0.4"/>
    <n v="0.3"/>
    <n v="0.6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3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3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3"/>
    <n v="0.2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"/>
    <n v="0"/>
    <n v="0"/>
    <n v="0.1"/>
    <n v="0"/>
  </r>
  <r>
    <x v="6"/>
    <x v="23"/>
    <n v="4.3"/>
    <x v="4"/>
    <n v="0"/>
    <n v="0"/>
    <n v="0.1"/>
    <n v="0"/>
    <n v="0"/>
    <n v="0"/>
    <n v="0.2"/>
    <n v="0"/>
    <n v="0"/>
    <n v="0.5"/>
    <n v="1"/>
    <n v="0.5"/>
    <n v="1.6"/>
    <n v="0.1"/>
    <n v="0"/>
    <n v="0"/>
    <n v="0"/>
    <n v="0"/>
    <n v="0"/>
    <n v="0.1"/>
    <n v="0"/>
    <n v="0"/>
    <n v="0"/>
    <n v="0.2"/>
  </r>
  <r>
    <x v="6"/>
    <x v="23"/>
    <n v="0.2"/>
    <x v="5"/>
    <n v="0"/>
    <n v="0"/>
    <n v="0"/>
    <n v="0"/>
    <n v="0"/>
    <n v="0.1"/>
    <n v="0"/>
    <n v="0"/>
    <n v="0"/>
    <n v="0"/>
    <n v="0.1"/>
    <n v="0"/>
    <n v="0"/>
    <n v="0"/>
    <n v="0"/>
    <n v="0"/>
    <n v="0"/>
    <n v="0"/>
    <n v="0"/>
    <n v="0"/>
    <n v="0"/>
    <n v="0"/>
    <n v="0"/>
    <n v="0"/>
  </r>
  <r>
    <x v="6"/>
    <x v="23"/>
    <n v="3.7"/>
    <x v="6"/>
    <n v="0"/>
    <n v="0"/>
    <n v="0"/>
    <n v="0"/>
    <n v="0"/>
    <n v="0"/>
    <n v="0"/>
    <n v="0"/>
    <n v="0"/>
    <n v="0"/>
    <n v="0"/>
    <n v="0"/>
    <n v="0"/>
    <n v="0"/>
    <n v="0"/>
    <n v="0"/>
    <n v="0.5"/>
    <n v="0.2"/>
    <n v="0.4"/>
    <n v="1.4"/>
    <n v="0.7"/>
    <n v="0.3"/>
    <n v="0.1"/>
    <n v="0.1"/>
  </r>
  <r>
    <x v="4"/>
    <x v="24"/>
    <n v="3.0000000000000004"/>
    <x v="0"/>
    <n v="0"/>
    <n v="0"/>
    <n v="0"/>
    <n v="0"/>
    <n v="0.2"/>
    <n v="0.3"/>
    <n v="0.5"/>
    <n v="0.7"/>
    <n v="0.5"/>
    <n v="0.7"/>
    <n v="0.1"/>
    <n v="0"/>
    <n v="0"/>
    <n v="0"/>
    <n v="0"/>
    <n v="0"/>
    <n v="0"/>
    <n v="0"/>
    <n v="0"/>
    <n v="0"/>
    <n v="0"/>
    <n v="0"/>
    <n v="0"/>
    <n v="0"/>
  </r>
  <r>
    <x v="4"/>
    <x v="24"/>
    <n v="0.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0"/>
    <n v="0"/>
    <n v="0"/>
    <n v="0"/>
    <n v="0"/>
  </r>
  <r>
    <x v="4"/>
    <x v="24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24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24"/>
    <n v="2.4"/>
    <x v="4"/>
    <n v="0"/>
    <n v="0"/>
    <n v="0"/>
    <n v="0"/>
    <n v="0"/>
    <n v="0"/>
    <n v="0"/>
    <n v="0"/>
    <n v="0"/>
    <n v="0"/>
    <n v="0"/>
    <n v="0"/>
    <n v="0.1"/>
    <n v="0"/>
    <n v="0"/>
    <n v="0"/>
    <n v="0"/>
    <n v="0"/>
    <n v="0"/>
    <n v="1"/>
    <n v="0.7"/>
    <n v="0.1"/>
    <n v="0.2"/>
    <n v="0.3"/>
  </r>
  <r>
    <x v="4"/>
    <x v="24"/>
    <n v="3.2"/>
    <x v="5"/>
    <n v="0.3"/>
    <n v="0"/>
    <n v="0"/>
    <n v="0"/>
    <n v="0"/>
    <n v="0"/>
    <n v="0"/>
    <n v="0"/>
    <n v="0"/>
    <n v="0"/>
    <n v="0"/>
    <n v="0"/>
    <n v="0"/>
    <n v="0"/>
    <n v="0"/>
    <n v="0.1"/>
    <n v="0.1"/>
    <n v="2"/>
    <n v="0.6"/>
    <n v="0.1"/>
    <n v="0"/>
    <n v="0"/>
    <n v="0"/>
    <n v="0"/>
  </r>
  <r>
    <x v="4"/>
    <x v="24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4"/>
    <n v="3.0000000000000004"/>
    <x v="0"/>
    <n v="0"/>
    <n v="0"/>
    <n v="0"/>
    <n v="0"/>
    <n v="0.2"/>
    <n v="0.3"/>
    <n v="0.5"/>
    <n v="0.7"/>
    <n v="0.5"/>
    <n v="0.7"/>
    <n v="0.1"/>
    <n v="0"/>
    <n v="0"/>
    <n v="0"/>
    <n v="0"/>
    <n v="0"/>
    <n v="0"/>
    <n v="0"/>
    <n v="0"/>
    <n v="0"/>
    <n v="0"/>
    <n v="0"/>
    <n v="0"/>
    <n v="0"/>
  </r>
  <r>
    <x v="2"/>
    <x v="24"/>
    <n v="0.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0"/>
    <n v="0"/>
    <n v="0"/>
    <n v="0"/>
    <n v="0"/>
  </r>
  <r>
    <x v="2"/>
    <x v="24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4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4"/>
    <n v="2.4"/>
    <x v="4"/>
    <n v="0"/>
    <n v="0"/>
    <n v="0"/>
    <n v="0"/>
    <n v="0"/>
    <n v="0"/>
    <n v="0"/>
    <n v="0"/>
    <n v="0"/>
    <n v="0"/>
    <n v="0"/>
    <n v="0"/>
    <n v="0.1"/>
    <n v="0"/>
    <n v="0"/>
    <n v="0"/>
    <n v="0"/>
    <n v="0"/>
    <n v="0"/>
    <n v="1"/>
    <n v="0.7"/>
    <n v="0.1"/>
    <n v="0.2"/>
    <n v="0.3"/>
  </r>
  <r>
    <x v="2"/>
    <x v="24"/>
    <n v="3.2"/>
    <x v="5"/>
    <n v="0.3"/>
    <n v="0"/>
    <n v="0"/>
    <n v="0"/>
    <n v="0"/>
    <n v="0"/>
    <n v="0"/>
    <n v="0"/>
    <n v="0"/>
    <n v="0"/>
    <n v="0"/>
    <n v="0"/>
    <n v="0"/>
    <n v="0"/>
    <n v="0"/>
    <n v="0.1"/>
    <n v="0.1"/>
    <n v="2"/>
    <n v="0.6"/>
    <n v="0.1"/>
    <n v="0"/>
    <n v="0"/>
    <n v="0"/>
    <n v="0"/>
  </r>
  <r>
    <x v="2"/>
    <x v="24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4"/>
    <n v="3.0000000000000004"/>
    <x v="0"/>
    <n v="0"/>
    <n v="0"/>
    <n v="0"/>
    <n v="0"/>
    <n v="0.2"/>
    <n v="0.3"/>
    <n v="0.5"/>
    <n v="0.7"/>
    <n v="0.5"/>
    <n v="0.7"/>
    <n v="0.1"/>
    <n v="0"/>
    <n v="0"/>
    <n v="0"/>
    <n v="0"/>
    <n v="0"/>
    <n v="0"/>
    <n v="0"/>
    <n v="0"/>
    <n v="0"/>
    <n v="0"/>
    <n v="0"/>
    <n v="0"/>
    <n v="0"/>
  </r>
  <r>
    <x v="5"/>
    <x v="24"/>
    <n v="0.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0"/>
    <n v="0"/>
    <n v="0"/>
    <n v="0"/>
    <n v="0"/>
  </r>
  <r>
    <x v="5"/>
    <x v="24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4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4"/>
    <n v="2.4"/>
    <x v="4"/>
    <n v="0"/>
    <n v="0"/>
    <n v="0"/>
    <n v="0"/>
    <n v="0"/>
    <n v="0"/>
    <n v="0"/>
    <n v="0"/>
    <n v="0"/>
    <n v="0"/>
    <n v="0"/>
    <n v="0"/>
    <n v="0.1"/>
    <n v="0"/>
    <n v="0"/>
    <n v="0"/>
    <n v="0"/>
    <n v="0"/>
    <n v="0"/>
    <n v="1"/>
    <n v="0.7"/>
    <n v="0.1"/>
    <n v="0.2"/>
    <n v="0.3"/>
  </r>
  <r>
    <x v="5"/>
    <x v="24"/>
    <n v="3.2"/>
    <x v="5"/>
    <n v="0.3"/>
    <n v="0"/>
    <n v="0"/>
    <n v="0"/>
    <n v="0"/>
    <n v="0"/>
    <n v="0"/>
    <n v="0"/>
    <n v="0"/>
    <n v="0"/>
    <n v="0"/>
    <n v="0"/>
    <n v="0"/>
    <n v="0"/>
    <n v="0"/>
    <n v="0.1"/>
    <n v="0.1"/>
    <n v="2"/>
    <n v="0.6"/>
    <n v="0.1"/>
    <n v="0"/>
    <n v="0"/>
    <n v="0"/>
    <n v="0"/>
  </r>
  <r>
    <x v="5"/>
    <x v="24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5"/>
    <n v="1.9"/>
    <x v="0"/>
    <n v="0.1"/>
    <n v="0.1"/>
    <n v="0"/>
    <n v="0.1"/>
    <n v="0.1"/>
    <n v="0.9"/>
    <n v="0.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5"/>
    <n v="0.5"/>
    <x v="1"/>
    <n v="0"/>
    <n v="0"/>
    <n v="0"/>
    <n v="0"/>
    <n v="0"/>
    <n v="0"/>
    <n v="0"/>
    <n v="0"/>
    <n v="0"/>
    <n v="0"/>
    <n v="0"/>
    <n v="0"/>
    <n v="0"/>
    <n v="0"/>
    <n v="0.5"/>
    <n v="0"/>
    <n v="0"/>
    <n v="0"/>
    <n v="0"/>
    <n v="0"/>
    <n v="0"/>
    <n v="0"/>
    <n v="0"/>
    <n v="0"/>
  </r>
  <r>
    <x v="0"/>
    <x v="25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5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5"/>
    <n v="5.5"/>
    <x v="4"/>
    <n v="0"/>
    <n v="0"/>
    <n v="0"/>
    <n v="0"/>
    <n v="0.1"/>
    <n v="0"/>
    <n v="0.1"/>
    <n v="0.1"/>
    <n v="0"/>
    <n v="0"/>
    <n v="0.1"/>
    <n v="0.1"/>
    <n v="0"/>
    <n v="0"/>
    <n v="0.1"/>
    <n v="0"/>
    <n v="0.1"/>
    <n v="0.2"/>
    <n v="0.9"/>
    <n v="2"/>
    <n v="0.9"/>
    <n v="0.6"/>
    <n v="0.2"/>
    <n v="0"/>
  </r>
  <r>
    <x v="0"/>
    <x v="25"/>
    <n v="0.8"/>
    <x v="5"/>
    <n v="0"/>
    <n v="0"/>
    <n v="0"/>
    <n v="0"/>
    <n v="0"/>
    <n v="0"/>
    <n v="0"/>
    <n v="0"/>
    <n v="0"/>
    <n v="0"/>
    <n v="0.4"/>
    <n v="0"/>
    <n v="0"/>
    <n v="0"/>
    <n v="0"/>
    <n v="0"/>
    <n v="0"/>
    <n v="0.4"/>
    <n v="0"/>
    <n v="0"/>
    <n v="0"/>
    <n v="0"/>
    <n v="0"/>
    <n v="0"/>
  </r>
  <r>
    <x v="0"/>
    <x v="25"/>
    <n v="0.5"/>
    <x v="6"/>
    <n v="0"/>
    <n v="0"/>
    <n v="0"/>
    <n v="0"/>
    <n v="0"/>
    <n v="0"/>
    <n v="0"/>
    <n v="0"/>
    <n v="0"/>
    <n v="0"/>
    <n v="0"/>
    <n v="0"/>
    <n v="0"/>
    <n v="0"/>
    <n v="0.2"/>
    <n v="0"/>
    <n v="0"/>
    <n v="0.3"/>
    <n v="0"/>
    <n v="0"/>
    <n v="0"/>
    <n v="0"/>
    <n v="0"/>
    <n v="0"/>
  </r>
  <r>
    <x v="1"/>
    <x v="25"/>
    <n v="1.9"/>
    <x v="0"/>
    <n v="0.1"/>
    <n v="0.1"/>
    <n v="0"/>
    <n v="0.1"/>
    <n v="0.1"/>
    <n v="0.9"/>
    <n v="0.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5"/>
    <n v="0.5"/>
    <x v="1"/>
    <n v="0"/>
    <n v="0"/>
    <n v="0"/>
    <n v="0"/>
    <n v="0"/>
    <n v="0"/>
    <n v="0"/>
    <n v="0"/>
    <n v="0"/>
    <n v="0"/>
    <n v="0"/>
    <n v="0"/>
    <n v="0"/>
    <n v="0"/>
    <n v="0.5"/>
    <n v="0"/>
    <n v="0"/>
    <n v="0"/>
    <n v="0"/>
    <n v="0"/>
    <n v="0"/>
    <n v="0"/>
    <n v="0"/>
    <n v="0"/>
  </r>
  <r>
    <x v="1"/>
    <x v="25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5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5"/>
    <n v="5.5"/>
    <x v="4"/>
    <n v="0"/>
    <n v="0"/>
    <n v="0"/>
    <n v="0"/>
    <n v="0.1"/>
    <n v="0"/>
    <n v="0.1"/>
    <n v="0.1"/>
    <n v="0"/>
    <n v="0"/>
    <n v="0.1"/>
    <n v="0.1"/>
    <n v="0"/>
    <n v="0"/>
    <n v="0.1"/>
    <n v="0"/>
    <n v="0.1"/>
    <n v="0.2"/>
    <n v="0.9"/>
    <n v="2"/>
    <n v="0.9"/>
    <n v="0.6"/>
    <n v="0.2"/>
    <n v="0"/>
  </r>
  <r>
    <x v="1"/>
    <x v="25"/>
    <n v="0.8"/>
    <x v="5"/>
    <n v="0"/>
    <n v="0"/>
    <n v="0"/>
    <n v="0"/>
    <n v="0"/>
    <n v="0"/>
    <n v="0"/>
    <n v="0"/>
    <n v="0"/>
    <n v="0"/>
    <n v="0.4"/>
    <n v="0"/>
    <n v="0"/>
    <n v="0"/>
    <n v="0"/>
    <n v="0"/>
    <n v="0"/>
    <n v="0.4"/>
    <n v="0"/>
    <n v="0"/>
    <n v="0"/>
    <n v="0"/>
    <n v="0"/>
    <n v="0"/>
  </r>
  <r>
    <x v="1"/>
    <x v="25"/>
    <n v="0.5"/>
    <x v="6"/>
    <n v="0"/>
    <n v="0"/>
    <n v="0"/>
    <n v="0"/>
    <n v="0"/>
    <n v="0"/>
    <n v="0"/>
    <n v="0"/>
    <n v="0"/>
    <n v="0"/>
    <n v="0"/>
    <n v="0"/>
    <n v="0"/>
    <n v="0"/>
    <n v="0.2"/>
    <n v="0"/>
    <n v="0"/>
    <n v="0.3"/>
    <n v="0"/>
    <n v="0"/>
    <n v="0"/>
    <n v="0"/>
    <n v="0"/>
    <n v="0"/>
  </r>
  <r>
    <x v="5"/>
    <x v="25"/>
    <n v="1.9"/>
    <x v="0"/>
    <n v="0.1"/>
    <n v="0.1"/>
    <n v="0"/>
    <n v="0.1"/>
    <n v="0.1"/>
    <n v="0.9"/>
    <n v="0.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5"/>
    <n v="0.5"/>
    <x v="1"/>
    <n v="0"/>
    <n v="0"/>
    <n v="0"/>
    <n v="0"/>
    <n v="0"/>
    <n v="0"/>
    <n v="0"/>
    <n v="0"/>
    <n v="0"/>
    <n v="0"/>
    <n v="0"/>
    <n v="0"/>
    <n v="0"/>
    <n v="0"/>
    <n v="0.5"/>
    <n v="0"/>
    <n v="0"/>
    <n v="0"/>
    <n v="0"/>
    <n v="0"/>
    <n v="0"/>
    <n v="0"/>
    <n v="0"/>
    <n v="0"/>
  </r>
  <r>
    <x v="5"/>
    <x v="25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5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5"/>
    <n v="5.5"/>
    <x v="4"/>
    <n v="0"/>
    <n v="0"/>
    <n v="0"/>
    <n v="0"/>
    <n v="0.1"/>
    <n v="0"/>
    <n v="0.1"/>
    <n v="0.1"/>
    <n v="0"/>
    <n v="0"/>
    <n v="0.1"/>
    <n v="0.1"/>
    <n v="0"/>
    <n v="0"/>
    <n v="0.1"/>
    <n v="0"/>
    <n v="0.1"/>
    <n v="0.2"/>
    <n v="0.9"/>
    <n v="2"/>
    <n v="0.9"/>
    <n v="0.6"/>
    <n v="0.2"/>
    <n v="0"/>
  </r>
  <r>
    <x v="5"/>
    <x v="25"/>
    <n v="0.8"/>
    <x v="5"/>
    <n v="0"/>
    <n v="0"/>
    <n v="0"/>
    <n v="0"/>
    <n v="0"/>
    <n v="0"/>
    <n v="0"/>
    <n v="0"/>
    <n v="0"/>
    <n v="0"/>
    <n v="0.4"/>
    <n v="0"/>
    <n v="0"/>
    <n v="0"/>
    <n v="0"/>
    <n v="0"/>
    <n v="0"/>
    <n v="0.4"/>
    <n v="0"/>
    <n v="0"/>
    <n v="0"/>
    <n v="0"/>
    <n v="0"/>
    <n v="0"/>
  </r>
  <r>
    <x v="5"/>
    <x v="25"/>
    <n v="0.5"/>
    <x v="6"/>
    <n v="0"/>
    <n v="0"/>
    <n v="0"/>
    <n v="0"/>
    <n v="0"/>
    <n v="0"/>
    <n v="0"/>
    <n v="0"/>
    <n v="0"/>
    <n v="0"/>
    <n v="0"/>
    <n v="0"/>
    <n v="0"/>
    <n v="0"/>
    <n v="0.2"/>
    <n v="0"/>
    <n v="0"/>
    <n v="0.3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22:W34" firstHeaderRow="1" firstDataRow="3" firstDataCol="1"/>
  <pivotFields count="8">
    <pivotField axis="axisCol" subtotalTop="0" showAll="0">
      <items count="9">
        <item x="1"/>
        <item h="1" x="7"/>
        <item x="4"/>
        <item h="1" x="0"/>
        <item x="2"/>
        <item h="1" x="3"/>
        <item x="6"/>
        <item h="1" x="5"/>
        <item t="default"/>
      </items>
    </pivotField>
    <pivotField axis="axisCol" subtotalTop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numFmtId="164" subtotalTop="0" showAll="0"/>
    <pivotField numFmtId="164" subtotalTop="0" showAll="0"/>
    <pivotField axis="axisRow" numFmtId="14" subtotalTop="0" showAll="0">
      <items count="38">
        <item m="1" x="35"/>
        <item m="1" x="20"/>
        <item m="1" x="31"/>
        <item m="1" x="15"/>
        <item m="1" x="27"/>
        <item m="1" x="11"/>
        <item m="1" x="23"/>
        <item m="1" x="33"/>
        <item m="1" x="18"/>
        <item m="1" x="30"/>
        <item m="1" x="14"/>
        <item m="1" x="26"/>
        <item m="1" x="10"/>
        <item m="1" x="22"/>
        <item m="1" x="17"/>
        <item m="1" x="29"/>
        <item m="1" x="13"/>
        <item m="1" x="25"/>
        <item m="1" x="36"/>
        <item m="1" x="21"/>
        <item m="1" x="32"/>
        <item m="1" x="16"/>
        <item m="1" x="28"/>
        <item m="1" x="12"/>
        <item m="1" x="24"/>
        <item m="1" x="34"/>
        <item m="1" x="19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ubtotalTop="0" showAll="0"/>
    <pivotField subtotalTop="0" showAll="0"/>
    <pivotField subtotalTop="0" showAll="0"/>
  </pivotFields>
  <rowFields count="1">
    <field x="4"/>
  </rowFields>
  <rowItems count="10"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</rowItems>
  <colFields count="2">
    <field x="0"/>
    <field x="1"/>
  </colFields>
  <colItems count="22">
    <i>
      <x/>
      <x v="1"/>
    </i>
    <i r="1">
      <x v="5"/>
    </i>
    <i r="1">
      <x v="17"/>
    </i>
    <i r="1">
      <x v="25"/>
    </i>
    <i t="default">
      <x/>
    </i>
    <i>
      <x v="2"/>
      <x v="3"/>
    </i>
    <i r="1">
      <x v="14"/>
    </i>
    <i r="1">
      <x v="20"/>
    </i>
    <i r="1">
      <x v="24"/>
    </i>
    <i t="default">
      <x v="2"/>
    </i>
    <i>
      <x v="4"/>
      <x v="2"/>
    </i>
    <i r="1">
      <x v="10"/>
    </i>
    <i r="1">
      <x v="21"/>
    </i>
    <i r="1">
      <x v="24"/>
    </i>
    <i t="default">
      <x v="4"/>
    </i>
    <i>
      <x v="6"/>
      <x v="8"/>
    </i>
    <i r="1">
      <x v="9"/>
    </i>
    <i r="1">
      <x v="12"/>
    </i>
    <i r="1">
      <x v="22"/>
    </i>
    <i r="1">
      <x v="23"/>
    </i>
    <i t="default">
      <x v="6"/>
    </i>
    <i t="grand">
      <x/>
    </i>
  </colItems>
  <dataFields count="1">
    <dataField name="Average of Vidējā t" fld="2" subtotal="average" baseField="4" baseItem="0" numFmtId="1"/>
  </dataFields>
  <formats count="9">
    <format dxfId="18">
      <pivotArea dataOnly="0" labelOnly="1" outline="0" axis="axisValues" fieldPosition="0"/>
    </format>
    <format dxfId="17">
      <pivotArea outline="0" collapsedLevelsAreSubtotals="1" fieldPosition="0"/>
    </format>
    <format dxfId="16">
      <pivotArea field="0" type="button" dataOnly="0" labelOnly="1" outline="0" axis="axisCol" fieldPosition="0"/>
    </format>
    <format dxfId="15">
      <pivotArea field="1" type="button" dataOnly="0" labelOnly="1" outline="0" axis="axisCol" fieldPosition="1"/>
    </format>
    <format dxfId="14">
      <pivotArea type="topRight" dataOnly="0" labelOnly="1" outline="0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Col="1" outline="0" fieldPosition="0"/>
    </format>
    <format dxfId="11">
      <pivotArea dataOnly="0" labelOnly="1" fieldPosition="0">
        <references count="2">
          <reference field="0" count="1" selected="0">
            <x v="0"/>
          </reference>
          <reference field="1" count="4">
            <x v="1"/>
            <x v="5"/>
            <x v="17"/>
            <x v="25"/>
          </reference>
        </references>
      </pivotArea>
    </format>
    <format dxfId="10">
      <pivotArea dataOnly="0" labelOnly="1" fieldPosition="0">
        <references count="2">
          <reference field="0" count="1" selected="0">
            <x v="6"/>
          </reference>
          <reference field="1" count="5">
            <x v="8"/>
            <x v="9"/>
            <x v="12"/>
            <x v="22"/>
            <x v="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0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3:M12" firstHeaderRow="1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Sum of summa mm" fld="2" subtotal="average" baseField="0" baseItem="3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5:W47" firstHeaderRow="1" firstDataRow="3" firstDataCol="1"/>
  <pivotFields count="8">
    <pivotField axis="axisCol" subtotalTop="0" showAll="0">
      <items count="9">
        <item x="1"/>
        <item h="1" x="7"/>
        <item x="4"/>
        <item h="1" x="0"/>
        <item x="2"/>
        <item h="1" x="3"/>
        <item x="6"/>
        <item h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64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4" subtotalTop="0" showAll="0">
      <items count="38">
        <item m="1" x="35"/>
        <item m="1" x="20"/>
        <item m="1" x="31"/>
        <item m="1" x="15"/>
        <item m="1" x="27"/>
        <item m="1" x="11"/>
        <item m="1" x="23"/>
        <item m="1" x="33"/>
        <item m="1" x="18"/>
        <item m="1" x="30"/>
        <item m="1" x="14"/>
        <item m="1" x="26"/>
        <item m="1" x="10"/>
        <item m="1" x="22"/>
        <item m="1" x="17"/>
        <item m="1" x="29"/>
        <item m="1" x="13"/>
        <item m="1" x="25"/>
        <item m="1" x="36"/>
        <item m="1" x="21"/>
        <item m="1" x="32"/>
        <item m="1" x="16"/>
        <item m="1" x="28"/>
        <item m="1" x="12"/>
        <item m="1" x="24"/>
        <item m="1" x="34"/>
        <item m="1" x="19"/>
        <item x="0"/>
        <item x="1"/>
        <item x="2"/>
        <item x="3"/>
        <item x="4"/>
        <item x="5"/>
        <item x="6"/>
        <item x="7"/>
        <item x="8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10"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</rowItems>
  <colFields count="2">
    <field x="0"/>
    <field x="1"/>
  </colFields>
  <colItems count="22">
    <i>
      <x/>
      <x v="1"/>
    </i>
    <i r="1">
      <x v="5"/>
    </i>
    <i r="1">
      <x v="17"/>
    </i>
    <i r="1">
      <x v="25"/>
    </i>
    <i t="default">
      <x/>
    </i>
    <i>
      <x v="2"/>
      <x v="3"/>
    </i>
    <i r="1">
      <x v="14"/>
    </i>
    <i r="1">
      <x v="20"/>
    </i>
    <i r="1">
      <x v="24"/>
    </i>
    <i t="default">
      <x v="2"/>
    </i>
    <i>
      <x v="4"/>
      <x v="2"/>
    </i>
    <i r="1">
      <x v="10"/>
    </i>
    <i r="1">
      <x v="21"/>
    </i>
    <i r="1">
      <x v="24"/>
    </i>
    <i t="default">
      <x v="4"/>
    </i>
    <i>
      <x v="6"/>
      <x v="8"/>
    </i>
    <i r="1">
      <x v="9"/>
    </i>
    <i r="1">
      <x v="12"/>
    </i>
    <i r="1">
      <x v="22"/>
    </i>
    <i r="1">
      <x v="23"/>
    </i>
    <i t="default">
      <x v="6"/>
    </i>
    <i t="grand">
      <x/>
    </i>
  </colItems>
  <dataFields count="1">
    <dataField name="Average of summa mm" fld="3" subtotal="average" baseField="4" baseItem="0" numFmtId="1"/>
  </dataFields>
  <formats count="9">
    <format dxfId="27">
      <pivotArea dataOnly="0" labelOnly="1" outline="0" axis="axisValues" fieldPosition="0"/>
    </format>
    <format dxfId="26">
      <pivotArea outline="0" collapsedLevelsAreSubtotals="1" fieldPosition="0"/>
    </format>
    <format dxfId="25">
      <pivotArea field="0" type="button" dataOnly="0" labelOnly="1" outline="0" axis="axisCol" fieldPosition="0"/>
    </format>
    <format dxfId="24">
      <pivotArea field="1" type="button" dataOnly="0" labelOnly="1" outline="0" axis="axisCol" fieldPosition="1"/>
    </format>
    <format dxfId="23">
      <pivotArea type="topRight" dataOnly="0" labelOnly="1" outline="0" fieldPosition="0"/>
    </format>
    <format dxfId="22">
      <pivotArea dataOnly="0" labelOnly="1" fieldPosition="0">
        <references count="1">
          <reference field="0" count="0"/>
        </references>
      </pivotArea>
    </format>
    <format dxfId="21">
      <pivotArea dataOnly="0" labelOnly="1" grandCol="1" outline="0" fieldPosition="0"/>
    </format>
    <format dxfId="20">
      <pivotArea dataOnly="0" labelOnly="1" fieldPosition="0">
        <references count="2">
          <reference field="0" count="1" selected="0">
            <x v="0"/>
          </reference>
          <reference field="1" count="4">
            <x v="1"/>
            <x v="5"/>
            <x v="17"/>
            <x v="25"/>
          </reference>
        </references>
      </pivotArea>
    </format>
    <format dxfId="19">
      <pivotArea dataOnly="0" labelOnly="1" fieldPosition="0">
        <references count="2">
          <reference field="0" count="1" selected="0">
            <x v="6"/>
          </reference>
          <reference field="1" count="5">
            <x v="8"/>
            <x v="9"/>
            <x v="12"/>
            <x v="22"/>
            <x v="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12:W21" firstHeaderRow="1" firstDataRow="3" firstDataCol="1"/>
  <pivotFields count="28">
    <pivotField axis="axisCol" subtotalTop="0" showAll="0">
      <items count="9">
        <item x="1"/>
        <item h="1" x="7"/>
        <item x="4"/>
        <item h="1" x="0"/>
        <item x="2"/>
        <item h="1" x="3"/>
        <item x="6"/>
        <item h="1" x="5"/>
        <item t="default"/>
      </items>
    </pivotField>
    <pivotField axis="axisCol" subtotalTop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numFmtId="164" subtotalTop="0" showAll="0"/>
    <pivotField axis="axisRow" subtotalTop="0" showAll="0">
      <items count="15">
        <item m="1" x="9"/>
        <item m="1" x="11"/>
        <item m="1" x="7"/>
        <item m="1" x="10"/>
        <item m="1" x="13"/>
        <item m="1" x="8"/>
        <item m="1" x="12"/>
        <item x="0"/>
        <item x="1"/>
        <item x="2"/>
        <item x="3"/>
        <item x="4"/>
        <item x="5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7">
    <i>
      <x v="7"/>
    </i>
    <i>
      <x v="8"/>
    </i>
    <i>
      <x v="9"/>
    </i>
    <i>
      <x v="10"/>
    </i>
    <i>
      <x v="11"/>
    </i>
    <i>
      <x v="12"/>
    </i>
    <i>
      <x v="13"/>
    </i>
  </rowItems>
  <colFields count="2">
    <field x="0"/>
    <field x="1"/>
  </colFields>
  <colItems count="22">
    <i>
      <x/>
      <x v="1"/>
    </i>
    <i r="1">
      <x v="5"/>
    </i>
    <i r="1">
      <x v="17"/>
    </i>
    <i r="1">
      <x v="25"/>
    </i>
    <i t="default">
      <x/>
    </i>
    <i>
      <x v="2"/>
      <x v="3"/>
    </i>
    <i r="1">
      <x v="14"/>
    </i>
    <i r="1">
      <x v="20"/>
    </i>
    <i r="1">
      <x v="24"/>
    </i>
    <i t="default">
      <x v="2"/>
    </i>
    <i>
      <x v="4"/>
      <x v="2"/>
    </i>
    <i r="1">
      <x v="10"/>
    </i>
    <i r="1">
      <x v="21"/>
    </i>
    <i r="1">
      <x v="24"/>
    </i>
    <i t="default">
      <x v="4"/>
    </i>
    <i>
      <x v="6"/>
      <x v="8"/>
    </i>
    <i r="1">
      <x v="9"/>
    </i>
    <i r="1">
      <x v="12"/>
    </i>
    <i r="1">
      <x v="22"/>
    </i>
    <i r="1">
      <x v="23"/>
    </i>
    <i t="default">
      <x v="6"/>
    </i>
    <i t="grand">
      <x/>
    </i>
  </colItems>
  <dataFields count="1">
    <dataField name="Average of kopā mm" fld="2" subtotal="average" baseField="0" baseItem="0" numFmtId="1"/>
  </dataFields>
  <formats count="8">
    <format dxfId="35">
      <pivotArea outline="0" collapsedLevelsAreSubtotals="1" fieldPosition="0"/>
    </format>
    <format dxfId="34">
      <pivotArea field="0" type="button" dataOnly="0" labelOnly="1" outline="0" axis="axisCol" fieldPosition="0"/>
    </format>
    <format dxfId="33">
      <pivotArea field="1" type="button" dataOnly="0" labelOnly="1" outline="0" axis="axisCol" fieldPosition="1"/>
    </format>
    <format dxfId="32">
      <pivotArea type="topRight" dataOnly="0" labelOnly="1" outline="0" fieldPosition="0"/>
    </format>
    <format dxfId="31">
      <pivotArea dataOnly="0" labelOnly="1" fieldPosition="0">
        <references count="1">
          <reference field="0" count="0"/>
        </references>
      </pivotArea>
    </format>
    <format dxfId="30">
      <pivotArea dataOnly="0" labelOnly="1" grandCol="1" outline="0" fieldPosition="0"/>
    </format>
    <format dxfId="29">
      <pivotArea dataOnly="0" labelOnly="1" fieldPosition="0">
        <references count="2">
          <reference field="0" count="1" selected="0">
            <x v="0"/>
          </reference>
          <reference field="1" count="4">
            <x v="1"/>
            <x v="5"/>
            <x v="17"/>
            <x v="25"/>
          </reference>
        </references>
      </pivotArea>
    </format>
    <format dxfId="28">
      <pivotArea dataOnly="0" labelOnly="1" fieldPosition="0">
        <references count="2">
          <reference field="0" count="1" selected="0">
            <x v="6"/>
          </reference>
          <reference field="1" count="5">
            <x v="8"/>
            <x v="9"/>
            <x v="12"/>
            <x v="22"/>
            <x v="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2:W11" firstHeaderRow="1" firstDataRow="3" firstDataCol="1"/>
  <pivotFields count="28">
    <pivotField axis="axisCol" subtotalTop="0" showAll="0">
      <items count="9">
        <item h="1" x="5"/>
        <item x="1"/>
        <item h="1" x="3"/>
        <item x="4"/>
        <item x="2"/>
        <item h="1" x="0"/>
        <item h="1" x="7"/>
        <item x="6"/>
        <item t="default"/>
      </items>
    </pivotField>
    <pivotField axis="axisCol" subtotalTop="0" showAll="0">
      <items count="27">
        <item x="0"/>
        <item x="2"/>
        <item x="3"/>
        <item x="4"/>
        <item x="1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ubtotalTop="0" showAll="0"/>
    <pivotField axis="axisRow" subtotalTop="0" showAll="0">
      <items count="25">
        <item m="1" x="14"/>
        <item m="1" x="21"/>
        <item m="1" x="8"/>
        <item m="1" x="15"/>
        <item m="1" x="23"/>
        <item m="1" x="13"/>
        <item m="1" x="22"/>
        <item m="1" x="19"/>
        <item m="1" x="11"/>
        <item m="1" x="20"/>
        <item m="1" x="12"/>
        <item m="1" x="16"/>
        <item m="1" x="7"/>
        <item m="1" x="17"/>
        <item m="1" x="9"/>
        <item m="1" x="18"/>
        <item m="1" x="10"/>
        <item x="0"/>
        <item x="1"/>
        <item x="2"/>
        <item x="3"/>
        <item x="4"/>
        <item x="5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7"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2">
    <field x="0"/>
    <field x="1"/>
  </colFields>
  <colItems count="22">
    <i>
      <x v="1"/>
      <x v="4"/>
    </i>
    <i r="1">
      <x v="5"/>
    </i>
    <i r="1">
      <x v="17"/>
    </i>
    <i r="1">
      <x v="25"/>
    </i>
    <i t="default">
      <x v="1"/>
    </i>
    <i>
      <x v="3"/>
      <x v="2"/>
    </i>
    <i r="1">
      <x v="14"/>
    </i>
    <i r="1">
      <x v="20"/>
    </i>
    <i r="1">
      <x v="24"/>
    </i>
    <i t="default">
      <x v="3"/>
    </i>
    <i>
      <x v="4"/>
      <x v="1"/>
    </i>
    <i r="1">
      <x v="10"/>
    </i>
    <i r="1">
      <x v="21"/>
    </i>
    <i r="1">
      <x v="24"/>
    </i>
    <i t="default">
      <x v="4"/>
    </i>
    <i>
      <x v="7"/>
      <x v="8"/>
    </i>
    <i r="1">
      <x v="9"/>
    </i>
    <i r="1">
      <x v="12"/>
    </i>
    <i r="1">
      <x v="22"/>
    </i>
    <i r="1">
      <x v="23"/>
    </i>
    <i t="default">
      <x v="7"/>
    </i>
    <i t="grand">
      <x/>
    </i>
  </colItems>
  <dataFields count="1">
    <dataField name="Average of Vidējā t" fld="2" subtotal="average" baseField="0" baseItem="0" numFmtId="1"/>
  </dataFields>
  <formats count="9">
    <format dxfId="44">
      <pivotArea dataOnly="0" labelOnly="1" outline="0" axis="axisValues" fieldPosition="0"/>
    </format>
    <format dxfId="43">
      <pivotArea outline="0" collapsedLevelsAreSubtotals="1" fieldPosition="0"/>
    </format>
    <format dxfId="42">
      <pivotArea field="0" type="button" dataOnly="0" labelOnly="1" outline="0" axis="axisCol" fieldPosition="0"/>
    </format>
    <format dxfId="41">
      <pivotArea field="1" type="button" dataOnly="0" labelOnly="1" outline="0" axis="axisCol" fieldPosition="1"/>
    </format>
    <format dxfId="40">
      <pivotArea type="topRight" dataOnly="0" labelOnly="1" outline="0" fieldPosition="0"/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grandCol="1" outline="0" fieldPosition="0"/>
    </format>
    <format dxfId="37">
      <pivotArea dataOnly="0" labelOnly="1" fieldPosition="0">
        <references count="2">
          <reference field="0" count="1" selected="0">
            <x v="7"/>
          </reference>
          <reference field="1" count="5">
            <x v="8"/>
            <x v="9"/>
            <x v="12"/>
            <x v="22"/>
            <x v="23"/>
          </reference>
        </references>
      </pivotArea>
    </format>
    <format dxfId="36">
      <pivotArea dataOnly="0" labelOnly="1" fieldPosition="0">
        <references count="2">
          <reference field="0" count="1" selected="0">
            <x v="1"/>
          </reference>
          <reference field="1" count="4">
            <x v="4"/>
            <x v="5"/>
            <x v="17"/>
            <x v="2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name="PivotTable8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M10" firstHeaderRow="1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Sum of kopā mm" fld="2" subtotal="average" baseField="0" baseItem="0" numFmtId="1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D1:F37" firstHeaderRow="1" firstDataRow="1" firstDataCol="2"/>
  <pivotFields count="28">
    <pivotField axis="axisRow" compact="0" outline="0" showAll="0" defaultSubtotal="0">
      <items count="8">
        <item x="1"/>
        <item x="7"/>
        <item x="4"/>
        <item x="0"/>
        <item x="2"/>
        <item x="3"/>
        <item x="6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6">
    <i>
      <x/>
      <x v="1"/>
    </i>
    <i r="1">
      <x v="5"/>
    </i>
    <i r="1">
      <x v="17"/>
    </i>
    <i r="1">
      <x v="25"/>
    </i>
    <i>
      <x v="1"/>
      <x v="9"/>
    </i>
    <i r="1">
      <x v="11"/>
    </i>
    <i r="1">
      <x v="13"/>
    </i>
    <i r="1">
      <x v="18"/>
    </i>
    <i>
      <x v="2"/>
      <x v="3"/>
    </i>
    <i r="1">
      <x v="14"/>
    </i>
    <i r="1">
      <x v="20"/>
    </i>
    <i r="1">
      <x v="24"/>
    </i>
    <i>
      <x v="3"/>
      <x/>
    </i>
    <i r="1">
      <x v="16"/>
    </i>
    <i r="1">
      <x v="17"/>
    </i>
    <i r="1">
      <x v="19"/>
    </i>
    <i r="1">
      <x v="25"/>
    </i>
    <i>
      <x v="4"/>
      <x v="2"/>
    </i>
    <i r="1">
      <x v="10"/>
    </i>
    <i r="1">
      <x v="21"/>
    </i>
    <i r="1">
      <x v="24"/>
    </i>
    <i>
      <x v="5"/>
      <x v="2"/>
    </i>
    <i r="1">
      <x v="4"/>
    </i>
    <i r="1">
      <x v="6"/>
    </i>
    <i r="1">
      <x v="7"/>
    </i>
    <i r="1">
      <x v="22"/>
    </i>
    <i>
      <x v="6"/>
      <x v="8"/>
    </i>
    <i r="1">
      <x v="9"/>
    </i>
    <i r="1">
      <x v="12"/>
    </i>
    <i r="1">
      <x v="22"/>
    </i>
    <i r="1">
      <x v="23"/>
    </i>
    <i>
      <x v="7"/>
      <x v="5"/>
    </i>
    <i r="1">
      <x v="15"/>
    </i>
    <i r="1">
      <x v="24"/>
    </i>
    <i r="1">
      <x v="25"/>
    </i>
    <i t="grand">
      <x/>
    </i>
  </rowItems>
  <colItems count="1">
    <i/>
  </colItems>
  <dataFields count="1">
    <dataField name="Sum of kopā m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 rowPageCount="1" colPageCount="1"/>
  <pivotFields count="28">
    <pivotField axis="axisRow" showAll="0">
      <items count="9">
        <item x="1"/>
        <item x="7"/>
        <item x="4"/>
        <item x="0"/>
        <item x="2"/>
        <item x="3"/>
        <item x="6"/>
        <item x="5"/>
        <item t="default"/>
      </items>
    </pivotField>
    <pivotField axis="axisPage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1" hier="-1"/>
  </pageFields>
  <dataFields count="1">
    <dataField name="Average of Vidējā t" fld="2" subtotal="average" baseField="0" baseItem="0" numFmtId="164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D3:F39" firstHeaderRow="1" firstDataRow="1" firstDataCol="2"/>
  <pivotFields count="5">
    <pivotField axis="axisRow" compact="0" outline="0" showAll="0" defaultSubtotal="0">
      <items count="8">
        <item x="1"/>
        <item x="7"/>
        <item x="4"/>
        <item x="0"/>
        <item x="2"/>
        <item x="3"/>
        <item x="6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6">
    <i>
      <x/>
      <x v="1"/>
    </i>
    <i r="1">
      <x v="5"/>
    </i>
    <i r="1">
      <x v="17"/>
    </i>
    <i r="1">
      <x v="25"/>
    </i>
    <i>
      <x v="1"/>
      <x v="9"/>
    </i>
    <i r="1">
      <x v="11"/>
    </i>
    <i r="1">
      <x v="13"/>
    </i>
    <i r="1">
      <x v="18"/>
    </i>
    <i>
      <x v="2"/>
      <x v="3"/>
    </i>
    <i r="1">
      <x v="14"/>
    </i>
    <i r="1">
      <x v="20"/>
    </i>
    <i r="1">
      <x v="24"/>
    </i>
    <i>
      <x v="3"/>
      <x/>
    </i>
    <i r="1">
      <x v="16"/>
    </i>
    <i r="1">
      <x v="17"/>
    </i>
    <i r="1">
      <x v="19"/>
    </i>
    <i r="1">
      <x v="25"/>
    </i>
    <i>
      <x v="4"/>
      <x v="2"/>
    </i>
    <i r="1">
      <x v="10"/>
    </i>
    <i r="1">
      <x v="21"/>
    </i>
    <i r="1">
      <x v="24"/>
    </i>
    <i>
      <x v="5"/>
      <x v="2"/>
    </i>
    <i r="1">
      <x v="4"/>
    </i>
    <i r="1">
      <x v="6"/>
    </i>
    <i r="1">
      <x v="7"/>
    </i>
    <i r="1">
      <x v="22"/>
    </i>
    <i>
      <x v="6"/>
      <x v="8"/>
    </i>
    <i r="1">
      <x v="9"/>
    </i>
    <i r="1">
      <x v="12"/>
    </i>
    <i r="1">
      <x v="22"/>
    </i>
    <i r="1">
      <x v="23"/>
    </i>
    <i>
      <x v="7"/>
      <x v="5"/>
    </i>
    <i r="1">
      <x v="15"/>
    </i>
    <i r="1">
      <x v="24"/>
    </i>
    <i r="1">
      <x v="25"/>
    </i>
    <i t="grand">
      <x/>
    </i>
  </rowItems>
  <colItems count="1">
    <i/>
  </colItems>
  <dataFields count="1">
    <dataField name="Sum of summa mm" fld="3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5">
    <pivotField axis="axisRow" showAll="0">
      <items count="9">
        <item x="1"/>
        <item x="7"/>
        <item x="4"/>
        <item x="0"/>
        <item x="2"/>
        <item x="3"/>
        <item x="6"/>
        <item x="5"/>
        <item t="default"/>
      </items>
    </pivotField>
    <pivotField showAll="0"/>
    <pivotField dataField="1" numFmtId="164" showAll="0"/>
    <pivotField numFmtId="164" showAll="0"/>
    <pivotField numFmtId="14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Vidējā t" fld="2" subtotal="average" baseField="0" baseItem="0" numFmtId="1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zoomScale="85" zoomScaleNormal="85" workbookViewId="0">
      <selection activeCell="I25" sqref="I25"/>
    </sheetView>
  </sheetViews>
  <sheetFormatPr defaultRowHeight="15" x14ac:dyDescent="0.25"/>
  <cols>
    <col min="2" max="9" width="12.7109375" customWidth="1"/>
    <col min="10" max="11" width="12.85546875" customWidth="1"/>
    <col min="12" max="12" width="17.7109375" customWidth="1"/>
    <col min="15" max="15" width="35" style="25" customWidth="1"/>
    <col min="16" max="18" width="8.85546875" style="25"/>
    <col min="19" max="19" width="27.85546875" style="25" customWidth="1"/>
    <col min="20" max="21" width="8.85546875" style="25"/>
    <col min="23" max="23" width="44.7109375" customWidth="1"/>
  </cols>
  <sheetData>
    <row r="1" spans="1:24" ht="49.9" customHeight="1" x14ac:dyDescent="0.25">
      <c r="A1" s="131" t="s">
        <v>28</v>
      </c>
      <c r="B1" s="130" t="s">
        <v>79</v>
      </c>
      <c r="C1" s="130"/>
      <c r="D1" s="132" t="s">
        <v>128</v>
      </c>
      <c r="E1" s="133"/>
      <c r="F1" s="134" t="s">
        <v>124</v>
      </c>
      <c r="G1" s="134"/>
      <c r="H1" s="134" t="s">
        <v>125</v>
      </c>
      <c r="I1" s="134"/>
      <c r="J1" s="128" t="s">
        <v>129</v>
      </c>
      <c r="K1" s="129"/>
    </row>
    <row r="2" spans="1:24" ht="45" x14ac:dyDescent="0.25">
      <c r="A2" s="131"/>
      <c r="B2" s="18" t="s">
        <v>80</v>
      </c>
      <c r="C2" s="18" t="s">
        <v>81</v>
      </c>
      <c r="D2" s="18" t="s">
        <v>80</v>
      </c>
      <c r="E2" s="21" t="s">
        <v>81</v>
      </c>
      <c r="F2" s="24" t="s">
        <v>82</v>
      </c>
      <c r="G2" s="24" t="s">
        <v>83</v>
      </c>
      <c r="H2" s="24" t="s">
        <v>82</v>
      </c>
      <c r="I2" s="24" t="s">
        <v>83</v>
      </c>
      <c r="J2" s="63" t="s">
        <v>82</v>
      </c>
      <c r="K2" s="63" t="s">
        <v>83</v>
      </c>
      <c r="L2" s="23" t="s">
        <v>127</v>
      </c>
    </row>
    <row r="3" spans="1:24" x14ac:dyDescent="0.25">
      <c r="A3" s="64" t="s">
        <v>32</v>
      </c>
      <c r="B3" s="20">
        <f>Kopā_fakts_t_mm!B4</f>
        <v>2.1930059523809518</v>
      </c>
      <c r="C3" s="20">
        <f>Kopā_fakts_t_mm!M2</f>
        <v>5.2750000000000004</v>
      </c>
      <c r="D3" s="20">
        <f>Kopā_prognoze_t_mm!B4</f>
        <v>6.45</v>
      </c>
      <c r="E3" s="22">
        <f>Kopā_prognoze_t_mm!M4</f>
        <v>18.475000000000001</v>
      </c>
      <c r="F3" s="28">
        <f>$Q$5+C3*$Q$6+B3*$Q$7+B3^2*$Q$8+B3^3*$Q$9+D3*$Q$10+D3^2*$Q$11+D3^3*$Q$12+E3*$Q$13</f>
        <v>31.25746185042922</v>
      </c>
      <c r="G3" s="28">
        <f>$Q$18+C3*$Q$19+B3*$Q$20+B3^2*$Q$21+B3^3*$Q$22+D3*$Q$23+D3^2*$Q$24+D3^3*$Q$25+E3*$Q$26</f>
        <v>23.247307793956065</v>
      </c>
      <c r="H3" s="28">
        <f>$U$5+C3*$U$6+B3*$U$7+B3^2*$U$8+B3^3*$U$9+D3*$U$10+D3^2*$U$11+D3^3*$U$12+E3*$U$13</f>
        <v>38.283814038503515</v>
      </c>
      <c r="I3" s="28">
        <f>$U$18+C3*$U$19+B3*$U$20+B3^2*$U$21+B3^3*$U$22+D3*$U$23+D3^2*$U$24+D3^3*$U$25+E3*$U$26</f>
        <v>25.478774819991262</v>
      </c>
      <c r="J3" s="62">
        <f>AVERAGE(F3,H3)</f>
        <v>34.770637944466365</v>
      </c>
      <c r="K3" s="62">
        <f>AVERAGE(G3,I3)</f>
        <v>24.363041306973663</v>
      </c>
      <c r="L3" s="60" t="s">
        <v>147</v>
      </c>
      <c r="O3" s="25" t="s">
        <v>84</v>
      </c>
      <c r="S3" s="25" t="s">
        <v>85</v>
      </c>
    </row>
    <row r="4" spans="1:24" x14ac:dyDescent="0.25">
      <c r="A4" s="64" t="s">
        <v>27</v>
      </c>
      <c r="B4" s="20">
        <f>Kopā_fakts_t_mm!B5</f>
        <v>3.2133928571428574</v>
      </c>
      <c r="C4" s="20">
        <f>Kopā_fakts_t_mm!M3</f>
        <v>3.25</v>
      </c>
      <c r="D4" s="20">
        <f>Kopā_prognoze_t_mm!B5</f>
        <v>6.125</v>
      </c>
      <c r="E4" s="22">
        <f>Kopā_prognoze_t_mm!M5</f>
        <v>22.25</v>
      </c>
      <c r="F4" s="28">
        <f t="shared" ref="F4:F10" si="0">$Q$5+C4*$Q$6+B4*$Q$7+B4^2*$Q$8+B4^3*$Q$9+D4*$Q$10+D4^2*$Q$11+D4^3*$Q$12+E4*$Q$13</f>
        <v>30.426493162512795</v>
      </c>
      <c r="G4" s="28">
        <f t="shared" ref="G4:G10" si="1">$Q$18+C4*$Q$19+B4*$Q$20+B4^2*$Q$21+B4^3*$Q$22+D4*$Q$23+D4^2*$Q$24+D4^3*$Q$25+E4*$Q$26</f>
        <v>22.841873033594162</v>
      </c>
      <c r="H4" s="28">
        <f t="shared" ref="H4:H10" si="2">$U$5+C4*$U$6+B4*$U$7+B4^2*$U$8+B4^3*$U$9+D4*$U$10+D4^2*$U$11+D4^3*$U$12+E4*$U$13</f>
        <v>37.439253627200152</v>
      </c>
      <c r="I4" s="28">
        <f t="shared" ref="I4:I10" si="3">$U$18+C4*$U$19+B4*$U$20+B4^2*$U$21+B4^3*$U$22+D4*$U$23+D4^2*$U$24+D4^3*$U$25+E4*$U$26</f>
        <v>25.680875087315862</v>
      </c>
      <c r="J4" s="62">
        <f t="shared" ref="J4:J10" si="4">AVERAGE(F4,H4)</f>
        <v>33.932873394856472</v>
      </c>
      <c r="K4" s="62">
        <f t="shared" ref="K4:K10" si="5">AVERAGE(G4,I4)</f>
        <v>24.261374060455012</v>
      </c>
      <c r="L4" s="60" t="s">
        <v>147</v>
      </c>
      <c r="O4" s="25" t="s">
        <v>86</v>
      </c>
      <c r="P4" s="25">
        <v>0.11516750349256084</v>
      </c>
      <c r="S4" s="25" t="s">
        <v>86</v>
      </c>
      <c r="T4" s="25">
        <v>0.13411208132618785</v>
      </c>
      <c r="W4" s="55" t="s">
        <v>123</v>
      </c>
      <c r="X4" s="55">
        <v>0.13455277627071244</v>
      </c>
    </row>
    <row r="5" spans="1:24" x14ac:dyDescent="0.25">
      <c r="A5" s="64" t="s">
        <v>36</v>
      </c>
      <c r="B5" s="20">
        <f>Kopā_fakts_t_mm!B6</f>
        <v>2.8580357142857147</v>
      </c>
      <c r="C5" s="20">
        <f>Kopā_fakts_t_mm!M4</f>
        <v>3.7749999999999999</v>
      </c>
      <c r="D5" s="20">
        <f>Kopā_prognoze_t_mm!B6</f>
        <v>8.3000000000000007</v>
      </c>
      <c r="E5" s="22">
        <f>Kopā_prognoze_t_mm!M6</f>
        <v>18.3</v>
      </c>
      <c r="F5" s="28">
        <f t="shared" si="0"/>
        <v>32.372937934467828</v>
      </c>
      <c r="G5" s="28">
        <f t="shared" si="1"/>
        <v>23.800627115077305</v>
      </c>
      <c r="H5" s="28">
        <f t="shared" si="2"/>
        <v>39.762719037203141</v>
      </c>
      <c r="I5" s="28">
        <f t="shared" si="3"/>
        <v>26.744432399866191</v>
      </c>
      <c r="J5" s="62">
        <f t="shared" si="4"/>
        <v>36.067828485835484</v>
      </c>
      <c r="K5" s="62">
        <f t="shared" si="5"/>
        <v>25.272529757471748</v>
      </c>
      <c r="L5" s="60" t="s">
        <v>147</v>
      </c>
      <c r="O5" s="25" t="s">
        <v>87</v>
      </c>
      <c r="P5" s="25">
        <v>0.25943956389004624</v>
      </c>
      <c r="Q5" s="26">
        <f>P5*100+P4*100</f>
        <v>37.460706738260711</v>
      </c>
      <c r="S5" s="25" t="s">
        <v>87</v>
      </c>
      <c r="T5" s="25">
        <v>0.25435781287993131</v>
      </c>
      <c r="U5" s="26">
        <f>T5*100+T4*100</f>
        <v>38.846989420611919</v>
      </c>
      <c r="W5" s="51" t="s">
        <v>87</v>
      </c>
      <c r="X5" s="51">
        <v>0.26087182118892133</v>
      </c>
    </row>
    <row r="6" spans="1:24" ht="15.75" thickBot="1" x14ac:dyDescent="0.3">
      <c r="A6" s="64" t="s">
        <v>30</v>
      </c>
      <c r="B6" s="20">
        <f>Kopā_fakts_t_mm!B7</f>
        <v>2.6851190476190472</v>
      </c>
      <c r="C6" s="20">
        <f>Kopā_fakts_t_mm!M5</f>
        <v>4.4000000000000004</v>
      </c>
      <c r="D6" s="20">
        <f>Kopā_prognoze_t_mm!B7</f>
        <v>6.36</v>
      </c>
      <c r="E6" s="22">
        <f>Kopā_prognoze_t_mm!M7</f>
        <v>19.46</v>
      </c>
      <c r="F6" s="28">
        <f t="shared" si="0"/>
        <v>30.885774288298443</v>
      </c>
      <c r="G6" s="28">
        <f t="shared" si="1"/>
        <v>23.060227053940139</v>
      </c>
      <c r="H6" s="28">
        <f t="shared" si="2"/>
        <v>37.906332047626165</v>
      </c>
      <c r="I6" s="28">
        <f t="shared" si="3"/>
        <v>25.597997485545694</v>
      </c>
      <c r="J6" s="62">
        <f t="shared" si="4"/>
        <v>34.396053167962307</v>
      </c>
      <c r="K6" s="62">
        <f t="shared" si="5"/>
        <v>24.329112269742915</v>
      </c>
      <c r="L6" s="60" t="s">
        <v>147</v>
      </c>
      <c r="O6" s="25" t="s">
        <v>114</v>
      </c>
      <c r="P6" s="27">
        <v>2.0311984684147676E-5</v>
      </c>
      <c r="Q6" s="26">
        <f t="shared" ref="Q6:Q13" si="6">P6*100</f>
        <v>2.0311984684147676E-3</v>
      </c>
      <c r="S6" s="25" t="s">
        <v>122</v>
      </c>
      <c r="T6" s="27">
        <v>-1.4199774130061829E-4</v>
      </c>
      <c r="U6" s="26">
        <f t="shared" ref="U6:U13" si="7">T6*100</f>
        <v>-1.4199774130061829E-2</v>
      </c>
      <c r="W6" s="51" t="s">
        <v>115</v>
      </c>
      <c r="X6" s="51">
        <v>-7.8731138869257682E-3</v>
      </c>
    </row>
    <row r="7" spans="1:24" x14ac:dyDescent="0.25">
      <c r="A7" s="64" t="s">
        <v>34</v>
      </c>
      <c r="B7" s="20">
        <f>Kopā_fakts_t_mm!B8</f>
        <v>2.9077238095238092</v>
      </c>
      <c r="C7" s="20">
        <f>Kopā_fakts_t_mm!M6</f>
        <v>1.9749999999999999</v>
      </c>
      <c r="D7" s="20">
        <f>Kopā_prognoze_t_mm!B8</f>
        <v>7.3250000000000002</v>
      </c>
      <c r="E7" s="22">
        <f>Kopā_prognoze_t_mm!M8</f>
        <v>17.95</v>
      </c>
      <c r="F7" s="28">
        <f t="shared" si="0"/>
        <v>31.443049231420332</v>
      </c>
      <c r="G7" s="28">
        <f t="shared" si="1"/>
        <v>23.278434347797663</v>
      </c>
      <c r="H7" s="28">
        <f t="shared" si="2"/>
        <v>38.632981739401487</v>
      </c>
      <c r="I7" s="28">
        <f t="shared" si="3"/>
        <v>26.180389192396358</v>
      </c>
      <c r="J7" s="62">
        <f t="shared" si="4"/>
        <v>35.038015485410909</v>
      </c>
      <c r="K7" s="62">
        <f t="shared" si="5"/>
        <v>24.729411770097009</v>
      </c>
      <c r="L7" s="60" t="s">
        <v>147</v>
      </c>
      <c r="O7" s="25" t="s">
        <v>110</v>
      </c>
      <c r="P7" s="25">
        <v>-1.0463265906589865E-2</v>
      </c>
      <c r="Q7" s="26">
        <f t="shared" si="6"/>
        <v>-1.0463265906589865</v>
      </c>
      <c r="S7" s="25" t="s">
        <v>118</v>
      </c>
      <c r="T7" s="25">
        <v>-5.6215038389574859E-3</v>
      </c>
      <c r="U7" s="26">
        <f t="shared" si="7"/>
        <v>-0.56215038389574856</v>
      </c>
      <c r="W7" s="51" t="s">
        <v>116</v>
      </c>
      <c r="X7" s="51">
        <v>1.3979306939034578E-3</v>
      </c>
    </row>
    <row r="8" spans="1:24" x14ac:dyDescent="0.25">
      <c r="A8" s="64" t="s">
        <v>38</v>
      </c>
      <c r="B8" s="20">
        <f>Kopā_fakts_t_mm!B9</f>
        <v>3.0392857142857137</v>
      </c>
      <c r="C8" s="20">
        <f>Kopā_fakts_t_mm!M7</f>
        <v>1.4599999999999997</v>
      </c>
      <c r="D8" s="20">
        <f>Kopā_prognoze_t_mm!B9</f>
        <v>7.04</v>
      </c>
      <c r="E8" s="22">
        <f>Kopā_prognoze_t_mm!M9</f>
        <v>14.74</v>
      </c>
      <c r="F8" s="28">
        <f t="shared" si="0"/>
        <v>31.233684184562819</v>
      </c>
      <c r="G8" s="28">
        <f t="shared" si="1"/>
        <v>23.227920964263031</v>
      </c>
      <c r="H8" s="28">
        <f t="shared" si="2"/>
        <v>38.166752398597353</v>
      </c>
      <c r="I8" s="28">
        <f t="shared" si="3"/>
        <v>26.127805779074023</v>
      </c>
      <c r="J8" s="62">
        <f t="shared" si="4"/>
        <v>34.700218291580086</v>
      </c>
      <c r="K8" s="62">
        <f t="shared" si="5"/>
        <v>24.677863371668529</v>
      </c>
      <c r="L8" s="60" t="s">
        <v>147</v>
      </c>
      <c r="O8" s="25" t="s">
        <v>111</v>
      </c>
      <c r="P8" s="25">
        <v>9.5501205551408821E-4</v>
      </c>
      <c r="Q8" s="26">
        <f t="shared" si="6"/>
        <v>9.5501205551408827E-2</v>
      </c>
      <c r="S8" s="25" t="s">
        <v>119</v>
      </c>
      <c r="T8" s="25">
        <v>-3.7192849641520039E-4</v>
      </c>
      <c r="U8" s="26">
        <f t="shared" si="7"/>
        <v>-3.7192849641520039E-2</v>
      </c>
      <c r="W8" s="51" t="s">
        <v>117</v>
      </c>
      <c r="X8" s="51">
        <v>-1.4121340470646877E-5</v>
      </c>
    </row>
    <row r="9" spans="1:24" x14ac:dyDescent="0.25">
      <c r="A9" s="64" t="s">
        <v>43</v>
      </c>
      <c r="B9" s="20">
        <f>Kopā_fakts_t_mm!B10</f>
        <v>3.164166666666667</v>
      </c>
      <c r="C9" s="20">
        <f>Kopā_fakts_t_mm!M8</f>
        <v>2.9000000000000004</v>
      </c>
      <c r="D9" s="20">
        <f>Kopā_prognoze_t_mm!B10</f>
        <v>5.46</v>
      </c>
      <c r="E9" s="22">
        <f>Kopā_prognoze_t_mm!M10</f>
        <v>16.919999999999998</v>
      </c>
      <c r="F9" s="28">
        <f>$Q$5+C9*$Q$6+B9*$Q$7+B9^2*$Q$8+B9^3*$Q$9+D9*$Q$10+D9^2*$Q$11+D9^3*$Q$12+E9*$Q$13</f>
        <v>30.341666886283335</v>
      </c>
      <c r="G9" s="28">
        <f t="shared" si="1"/>
        <v>22.94405163125429</v>
      </c>
      <c r="H9" s="28">
        <f t="shared" si="2"/>
        <v>36.865711751865241</v>
      </c>
      <c r="I9" s="28">
        <f t="shared" si="3"/>
        <v>25.613566574936343</v>
      </c>
      <c r="J9" s="62">
        <f t="shared" si="4"/>
        <v>33.603689319074292</v>
      </c>
      <c r="K9" s="62">
        <f t="shared" si="5"/>
        <v>24.278809103095316</v>
      </c>
      <c r="L9" s="60" t="s">
        <v>147</v>
      </c>
      <c r="O9" s="25" t="s">
        <v>112</v>
      </c>
      <c r="P9" s="25">
        <v>-1.3077601999677471E-5</v>
      </c>
      <c r="Q9" s="26">
        <f t="shared" si="6"/>
        <v>-1.307760199967747E-3</v>
      </c>
      <c r="S9" s="25" t="s">
        <v>120</v>
      </c>
      <c r="T9" s="25">
        <v>2.4941968969721758E-5</v>
      </c>
      <c r="U9" s="26">
        <f t="shared" si="7"/>
        <v>2.494196896972176E-3</v>
      </c>
      <c r="W9" s="51" t="s">
        <v>118</v>
      </c>
      <c r="X9" s="51">
        <v>-5.6215038389574859E-3</v>
      </c>
    </row>
    <row r="10" spans="1:24" x14ac:dyDescent="0.25">
      <c r="A10" s="64" t="s">
        <v>50</v>
      </c>
      <c r="B10" s="20">
        <f>Kopā_fakts_t_mm!B11</f>
        <v>2.2992559523809524</v>
      </c>
      <c r="C10" s="20">
        <f>Kopā_fakts_t_mm!M9</f>
        <v>3.375</v>
      </c>
      <c r="D10" s="20">
        <f>Kopā_prognoze_t_mm!B11</f>
        <v>7.0750000000000002</v>
      </c>
      <c r="E10" s="22">
        <f>Kopā_prognoze_t_mm!M11</f>
        <v>18.649999999999999</v>
      </c>
      <c r="F10" s="28">
        <f t="shared" si="0"/>
        <v>31.586602267132289</v>
      </c>
      <c r="G10" s="28">
        <f t="shared" si="1"/>
        <v>23.336669696960147</v>
      </c>
      <c r="H10" s="28">
        <f t="shared" si="2"/>
        <v>38.810871910931382</v>
      </c>
      <c r="I10" s="28">
        <f t="shared" si="3"/>
        <v>25.829299119321998</v>
      </c>
      <c r="J10" s="62">
        <f t="shared" si="4"/>
        <v>35.198737089031837</v>
      </c>
      <c r="K10" s="62">
        <f t="shared" si="5"/>
        <v>24.582984408141073</v>
      </c>
      <c r="L10" s="60" t="s">
        <v>147</v>
      </c>
      <c r="O10" s="25" t="s">
        <v>107</v>
      </c>
      <c r="P10" s="25">
        <v>-1.9816226589238203E-2</v>
      </c>
      <c r="Q10" s="26">
        <f t="shared" si="6"/>
        <v>-1.9816226589238202</v>
      </c>
      <c r="S10" s="25" t="s">
        <v>115</v>
      </c>
      <c r="T10" s="25">
        <v>-7.8731138869257682E-3</v>
      </c>
      <c r="U10" s="26">
        <f t="shared" si="7"/>
        <v>-0.78731138869257677</v>
      </c>
      <c r="W10" s="51" t="s">
        <v>119</v>
      </c>
      <c r="X10" s="51">
        <v>-3.7192849641520039E-4</v>
      </c>
    </row>
    <row r="11" spans="1:24" x14ac:dyDescent="0.25">
      <c r="O11" s="25" t="s">
        <v>108</v>
      </c>
      <c r="P11" s="25">
        <v>2.4547841360810603E-3</v>
      </c>
      <c r="Q11" s="26">
        <f t="shared" si="6"/>
        <v>0.24547841360810602</v>
      </c>
      <c r="S11" s="25" t="s">
        <v>116</v>
      </c>
      <c r="T11" s="25">
        <v>1.3979306939034578E-3</v>
      </c>
      <c r="U11" s="26">
        <f t="shared" si="7"/>
        <v>0.13979306939034578</v>
      </c>
      <c r="W11" s="51" t="s">
        <v>120</v>
      </c>
      <c r="X11" s="51">
        <v>2.4941968969721758E-5</v>
      </c>
    </row>
    <row r="12" spans="1:24" x14ac:dyDescent="0.25">
      <c r="O12" s="25" t="s">
        <v>109</v>
      </c>
      <c r="P12" s="25">
        <v>-5.0301871537356056E-5</v>
      </c>
      <c r="Q12" s="26">
        <f t="shared" si="6"/>
        <v>-5.030187153735606E-3</v>
      </c>
      <c r="S12" s="25" t="s">
        <v>117</v>
      </c>
      <c r="T12" s="25">
        <v>-1.4121340470646877E-5</v>
      </c>
      <c r="U12" s="26">
        <f t="shared" si="7"/>
        <v>-1.4121340470646877E-3</v>
      </c>
      <c r="W12" s="51" t="s">
        <v>121</v>
      </c>
      <c r="X12" s="51">
        <v>2.9144051851717967E-4</v>
      </c>
    </row>
    <row r="13" spans="1:24" ht="15.75" thickBot="1" x14ac:dyDescent="0.3">
      <c r="J13" s="126" t="s">
        <v>148</v>
      </c>
      <c r="O13" s="25" t="s">
        <v>113</v>
      </c>
      <c r="P13" s="25">
        <v>-2.4147581457505118E-4</v>
      </c>
      <c r="Q13" s="26">
        <f t="shared" si="6"/>
        <v>-2.4147581457505118E-2</v>
      </c>
      <c r="S13" s="25" t="s">
        <v>121</v>
      </c>
      <c r="T13" s="25">
        <v>2.9144051851717967E-4</v>
      </c>
      <c r="U13" s="26">
        <f t="shared" si="7"/>
        <v>2.9144051851717968E-2</v>
      </c>
      <c r="W13" s="52" t="s">
        <v>122</v>
      </c>
      <c r="X13" s="52">
        <v>-1.4199774130061829E-4</v>
      </c>
    </row>
    <row r="14" spans="1:24" x14ac:dyDescent="0.25">
      <c r="J14" s="126" t="s">
        <v>149</v>
      </c>
    </row>
    <row r="15" spans="1:24" x14ac:dyDescent="0.25">
      <c r="P15" s="29"/>
    </row>
    <row r="16" spans="1:24" x14ac:dyDescent="0.25">
      <c r="O16" s="25" t="s">
        <v>84</v>
      </c>
      <c r="P16" s="29"/>
      <c r="S16" s="25" t="s">
        <v>85</v>
      </c>
      <c r="T16" s="29"/>
      <c r="W16" s="53"/>
      <c r="X16" s="53"/>
    </row>
    <row r="17" spans="15:24" x14ac:dyDescent="0.25">
      <c r="O17" s="25" t="s">
        <v>88</v>
      </c>
      <c r="P17" s="29">
        <v>0.11774607953118528</v>
      </c>
      <c r="S17" s="25" t="s">
        <v>88</v>
      </c>
      <c r="T17" s="29">
        <v>0.12714066074759997</v>
      </c>
      <c r="X17" s="59">
        <v>0.12794247259584934</v>
      </c>
    </row>
    <row r="18" spans="15:24" x14ac:dyDescent="0.25">
      <c r="O18" s="25" t="s">
        <v>87</v>
      </c>
      <c r="P18" s="29">
        <v>0.16431995242296418</v>
      </c>
      <c r="Q18" s="26">
        <f>P18*100+P17*100</f>
        <v>28.206603195414949</v>
      </c>
      <c r="S18" s="25" t="s">
        <v>87</v>
      </c>
      <c r="T18" s="29">
        <v>0.15105542169935027</v>
      </c>
      <c r="U18" s="26">
        <f>T18*100+T17*100</f>
        <v>27.819608244695026</v>
      </c>
      <c r="W18" s="56" t="s">
        <v>87</v>
      </c>
      <c r="X18" s="56">
        <v>0.15826654053923644</v>
      </c>
    </row>
    <row r="19" spans="15:24" ht="15.75" thickBot="1" x14ac:dyDescent="0.3">
      <c r="O19" s="25" t="s">
        <v>114</v>
      </c>
      <c r="P19" s="30">
        <v>2.2041312837592421E-4</v>
      </c>
      <c r="Q19" s="26">
        <f t="shared" ref="Q19:Q26" si="8">P19*100</f>
        <v>2.2041312837592419E-2</v>
      </c>
      <c r="S19" s="25" t="s">
        <v>122</v>
      </c>
      <c r="T19" s="30">
        <v>-3.3571724268396019E-4</v>
      </c>
      <c r="U19" s="26">
        <f t="shared" ref="U19:U26" si="9">T19*100</f>
        <v>-3.3571724268396018E-2</v>
      </c>
      <c r="W19" s="56" t="s">
        <v>115</v>
      </c>
      <c r="X19" s="56">
        <v>-1.0871760402819553E-2</v>
      </c>
    </row>
    <row r="20" spans="15:24" x14ac:dyDescent="0.25">
      <c r="O20" s="25" t="s">
        <v>110</v>
      </c>
      <c r="P20" s="29">
        <v>-7.3865928633560967E-3</v>
      </c>
      <c r="Q20" s="26">
        <f t="shared" si="8"/>
        <v>-0.73865928633560962</v>
      </c>
      <c r="S20" s="25" t="s">
        <v>118</v>
      </c>
      <c r="T20" s="29">
        <v>1.8791184247092545E-3</v>
      </c>
      <c r="U20" s="26">
        <f t="shared" si="9"/>
        <v>0.18791184247092543</v>
      </c>
      <c r="W20" s="56" t="s">
        <v>116</v>
      </c>
      <c r="X20" s="56">
        <v>1.0792764440676634E-3</v>
      </c>
    </row>
    <row r="21" spans="15:24" x14ac:dyDescent="0.25">
      <c r="O21" s="25" t="s">
        <v>111</v>
      </c>
      <c r="P21" s="29">
        <v>1.0497814788635288E-3</v>
      </c>
      <c r="Q21" s="26">
        <f t="shared" si="8"/>
        <v>0.10497814788635287</v>
      </c>
      <c r="S21" s="25" t="s">
        <v>119</v>
      </c>
      <c r="T21" s="29">
        <v>1.9714983082777198E-4</v>
      </c>
      <c r="U21" s="26">
        <f t="shared" si="9"/>
        <v>1.9714983082777197E-2</v>
      </c>
      <c r="W21" s="56" t="s">
        <v>117</v>
      </c>
      <c r="X21" s="56">
        <v>3.2709227670645363E-6</v>
      </c>
    </row>
    <row r="22" spans="15:24" x14ac:dyDescent="0.25">
      <c r="O22" s="25" t="s">
        <v>112</v>
      </c>
      <c r="P22" s="29">
        <v>-1.5592982293414204E-5</v>
      </c>
      <c r="Q22" s="26">
        <f t="shared" si="8"/>
        <v>-1.5592982293414204E-3</v>
      </c>
      <c r="S22" s="25" t="s">
        <v>120</v>
      </c>
      <c r="T22" s="29">
        <v>-8.6715390400405297E-6</v>
      </c>
      <c r="U22" s="26">
        <f t="shared" si="9"/>
        <v>-8.6715390400405299E-4</v>
      </c>
      <c r="W22" s="56" t="s">
        <v>118</v>
      </c>
      <c r="X22" s="56">
        <v>1.8791184247092545E-3</v>
      </c>
    </row>
    <row r="23" spans="15:24" x14ac:dyDescent="0.25">
      <c r="O23" s="25" t="s">
        <v>107</v>
      </c>
      <c r="P23" s="29">
        <v>-1.294795608047431E-2</v>
      </c>
      <c r="Q23" s="26">
        <f t="shared" si="8"/>
        <v>-1.294795608047431</v>
      </c>
      <c r="S23" s="25" t="s">
        <v>115</v>
      </c>
      <c r="T23" s="29">
        <v>-1.0871760402819553E-2</v>
      </c>
      <c r="U23" s="26">
        <f t="shared" si="9"/>
        <v>-1.0871760402819552</v>
      </c>
      <c r="W23" s="56" t="s">
        <v>119</v>
      </c>
      <c r="X23" s="56">
        <v>1.9714983082777198E-4</v>
      </c>
    </row>
    <row r="24" spans="15:24" x14ac:dyDescent="0.25">
      <c r="O24" s="25" t="s">
        <v>108</v>
      </c>
      <c r="P24" s="29">
        <v>1.2106598712097588E-3</v>
      </c>
      <c r="Q24" s="26">
        <f t="shared" si="8"/>
        <v>0.12106598712097588</v>
      </c>
      <c r="S24" s="25" t="s">
        <v>116</v>
      </c>
      <c r="T24" s="29">
        <v>1.0792764440676634E-3</v>
      </c>
      <c r="U24" s="26">
        <f t="shared" si="9"/>
        <v>0.10792764440676633</v>
      </c>
      <c r="W24" s="56" t="s">
        <v>120</v>
      </c>
      <c r="X24" s="56">
        <v>-8.6715390400405297E-6</v>
      </c>
    </row>
    <row r="25" spans="15:24" x14ac:dyDescent="0.25">
      <c r="O25" s="25" t="s">
        <v>109</v>
      </c>
      <c r="P25" s="29">
        <v>-5.5308510302933481E-6</v>
      </c>
      <c r="Q25" s="26">
        <f t="shared" si="8"/>
        <v>-5.5308510302933477E-4</v>
      </c>
      <c r="S25" s="25" t="s">
        <v>117</v>
      </c>
      <c r="T25" s="29">
        <v>3.2709227670645363E-6</v>
      </c>
      <c r="U25" s="26">
        <f t="shared" si="9"/>
        <v>3.2709227670645361E-4</v>
      </c>
      <c r="W25" s="56" t="s">
        <v>121</v>
      </c>
      <c r="X25" s="56">
        <v>-1.2289500104610397E-4</v>
      </c>
    </row>
    <row r="26" spans="15:24" ht="15.75" thickBot="1" x14ac:dyDescent="0.3">
      <c r="O26" s="25" t="s">
        <v>113</v>
      </c>
      <c r="P26" s="29">
        <v>-2.6030078171223518E-4</v>
      </c>
      <c r="Q26" s="26">
        <f t="shared" si="8"/>
        <v>-2.603007817122352E-2</v>
      </c>
      <c r="S26" s="25" t="s">
        <v>121</v>
      </c>
      <c r="T26" s="29">
        <v>-1.2289500104610397E-4</v>
      </c>
      <c r="U26" s="26">
        <f t="shared" si="9"/>
        <v>-1.2289500104610397E-2</v>
      </c>
      <c r="W26" s="57" t="s">
        <v>122</v>
      </c>
      <c r="X26" s="57">
        <v>-3.3571724268396019E-4</v>
      </c>
    </row>
    <row r="27" spans="15:24" x14ac:dyDescent="0.25">
      <c r="P27" s="29"/>
      <c r="T27" s="29"/>
    </row>
    <row r="28" spans="15:24" x14ac:dyDescent="0.25">
      <c r="T28" s="29"/>
    </row>
  </sheetData>
  <mergeCells count="6">
    <mergeCell ref="J1:K1"/>
    <mergeCell ref="B1:C1"/>
    <mergeCell ref="A1:A2"/>
    <mergeCell ref="D1:E1"/>
    <mergeCell ref="F1:G1"/>
    <mergeCell ref="H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opLeftCell="C1" workbookViewId="0">
      <selection activeCell="T5" sqref="T5"/>
    </sheetView>
  </sheetViews>
  <sheetFormatPr defaultRowHeight="15" x14ac:dyDescent="0.25"/>
  <cols>
    <col min="2" max="2" width="20.85546875" customWidth="1"/>
    <col min="3" max="3" width="19.85546875" customWidth="1"/>
    <col min="4" max="5" width="8.85546875" customWidth="1"/>
    <col min="7" max="8" width="8.85546875" customWidth="1"/>
    <col min="10" max="11" width="8.85546875" customWidth="1"/>
    <col min="13" max="14" width="8.85546875" customWidth="1"/>
    <col min="16" max="16" width="11" customWidth="1"/>
  </cols>
  <sheetData>
    <row r="1" spans="1:20" ht="27" customHeight="1" x14ac:dyDescent="0.25">
      <c r="D1" s="135" t="s">
        <v>92</v>
      </c>
      <c r="E1" s="135"/>
      <c r="F1" s="135"/>
      <c r="G1" s="135" t="s">
        <v>93</v>
      </c>
      <c r="H1" s="135"/>
      <c r="I1" s="135"/>
      <c r="J1" s="135" t="s">
        <v>94</v>
      </c>
      <c r="K1" s="135"/>
      <c r="L1" s="135"/>
      <c r="M1" s="135" t="s">
        <v>95</v>
      </c>
      <c r="N1" s="135"/>
      <c r="O1" s="135"/>
      <c r="P1" s="40" t="s">
        <v>96</v>
      </c>
      <c r="Q1" t="s">
        <v>97</v>
      </c>
    </row>
    <row r="2" spans="1:20" s="42" customFormat="1" ht="28.9" customHeight="1" thickBot="1" x14ac:dyDescent="0.3">
      <c r="D2" s="71" t="s">
        <v>135</v>
      </c>
      <c r="E2" s="71" t="s">
        <v>146</v>
      </c>
      <c r="F2" s="43" t="s">
        <v>25</v>
      </c>
      <c r="G2" s="71" t="s">
        <v>135</v>
      </c>
      <c r="H2" s="71" t="s">
        <v>146</v>
      </c>
      <c r="I2" s="43" t="s">
        <v>25</v>
      </c>
      <c r="J2" s="71" t="s">
        <v>135</v>
      </c>
      <c r="K2" s="71" t="s">
        <v>146</v>
      </c>
      <c r="L2" s="43" t="s">
        <v>25</v>
      </c>
      <c r="M2" s="71" t="s">
        <v>135</v>
      </c>
      <c r="N2" s="71" t="s">
        <v>146</v>
      </c>
      <c r="O2" s="43" t="s">
        <v>25</v>
      </c>
      <c r="Q2" s="42" t="s">
        <v>92</v>
      </c>
      <c r="R2" s="42" t="s">
        <v>93</v>
      </c>
      <c r="S2" s="42" t="s">
        <v>94</v>
      </c>
      <c r="T2" s="42" t="s">
        <v>95</v>
      </c>
    </row>
    <row r="3" spans="1:20" ht="15.75" hidden="1" thickBot="1" x14ac:dyDescent="0.3">
      <c r="D3" s="39">
        <v>2</v>
      </c>
      <c r="E3" s="39">
        <v>1</v>
      </c>
      <c r="F3" s="39"/>
      <c r="G3" s="39">
        <v>2</v>
      </c>
      <c r="H3" s="39">
        <v>1</v>
      </c>
      <c r="I3" s="39"/>
      <c r="J3" s="39">
        <v>2</v>
      </c>
      <c r="K3" s="39">
        <v>1</v>
      </c>
      <c r="L3" s="39"/>
      <c r="M3" s="39">
        <v>2</v>
      </c>
      <c r="N3" s="39">
        <v>1</v>
      </c>
      <c r="O3" s="39"/>
    </row>
    <row r="4" spans="1:20" x14ac:dyDescent="0.25">
      <c r="A4" s="31" t="s">
        <v>32</v>
      </c>
      <c r="B4" s="31" t="s">
        <v>89</v>
      </c>
      <c r="C4" s="32" t="s">
        <v>90</v>
      </c>
      <c r="D4" s="33">
        <v>27.17140453792711</v>
      </c>
      <c r="E4" s="33">
        <v>34.232163969815765</v>
      </c>
      <c r="F4" s="33">
        <f>AVERAGE(D4:E4)</f>
        <v>30.701784253871438</v>
      </c>
      <c r="G4" s="33">
        <v>28.123460898592455</v>
      </c>
      <c r="H4" s="33">
        <v>29.321270367532072</v>
      </c>
      <c r="I4" s="33">
        <f>AVERAGE(G4:H4)</f>
        <v>28.722365633062264</v>
      </c>
      <c r="J4" s="33">
        <v>28.123460898592455</v>
      </c>
      <c r="K4" s="33">
        <v>29.321270367532072</v>
      </c>
      <c r="L4" s="33">
        <f>AVERAGE(J4:K4)</f>
        <v>28.722365633062264</v>
      </c>
      <c r="M4" s="33">
        <v>26.460832780515389</v>
      </c>
      <c r="N4" s="33">
        <v>28.960594669592552</v>
      </c>
      <c r="O4" s="33">
        <f>AVERAGE(M4:N4)</f>
        <v>27.710713725053971</v>
      </c>
      <c r="P4" s="41">
        <f>Kopsavilkums!J3</f>
        <v>34.770637944466365</v>
      </c>
      <c r="Q4" s="33">
        <f>$P4-F4</f>
        <v>4.0688536905949277</v>
      </c>
      <c r="R4" s="33">
        <f>$P4-I4</f>
        <v>6.0482723114041015</v>
      </c>
      <c r="S4" s="33">
        <f>$P4-L4</f>
        <v>6.0482723114041015</v>
      </c>
      <c r="T4" s="33">
        <f>$P4-O4</f>
        <v>7.0599242194123946</v>
      </c>
    </row>
    <row r="5" spans="1:20" x14ac:dyDescent="0.25">
      <c r="A5" s="34" t="s">
        <v>27</v>
      </c>
      <c r="B5" s="34" t="s">
        <v>89</v>
      </c>
      <c r="C5" s="35" t="s">
        <v>90</v>
      </c>
      <c r="D5" s="20">
        <v>27.297140937757824</v>
      </c>
      <c r="E5" s="20">
        <v>32.251242763453163</v>
      </c>
      <c r="F5" s="20">
        <f t="shared" ref="F5:F19" si="0">AVERAGE(D5:E5)</f>
        <v>29.774191850605494</v>
      </c>
      <c r="G5" s="20">
        <v>28.004987422478344</v>
      </c>
      <c r="H5" s="20">
        <v>32.267092924144059</v>
      </c>
      <c r="I5" s="20">
        <f t="shared" ref="I5:I19" si="1">AVERAGE(G5:H5)</f>
        <v>30.136040173311201</v>
      </c>
      <c r="J5" s="20">
        <v>28.004987422478344</v>
      </c>
      <c r="K5" s="20">
        <v>32.267092924144059</v>
      </c>
      <c r="L5" s="20">
        <f t="shared" ref="L5:L19" si="2">AVERAGE(J5:K5)</f>
        <v>30.136040173311201</v>
      </c>
      <c r="M5" s="20">
        <v>27.143605258687007</v>
      </c>
      <c r="N5" s="20">
        <v>28.973138976257957</v>
      </c>
      <c r="O5" s="20">
        <f t="shared" ref="O5:O19" si="3">AVERAGE(M5:N5)</f>
        <v>28.05837211747248</v>
      </c>
      <c r="P5" s="41">
        <f>Kopsavilkums!J4</f>
        <v>33.932873394856472</v>
      </c>
      <c r="Q5" s="20">
        <f t="shared" ref="Q5:Q19" si="4">$P5-F5</f>
        <v>4.1586815442509781</v>
      </c>
      <c r="R5" s="20">
        <f t="shared" ref="R5:R19" si="5">$P5-I5</f>
        <v>3.7968332215452705</v>
      </c>
      <c r="S5" s="20">
        <f t="shared" ref="S5:S19" si="6">$P5-L5</f>
        <v>3.7968332215452705</v>
      </c>
      <c r="T5" s="20">
        <f t="shared" ref="T5:T19" si="7">$P5-O5</f>
        <v>5.8745012773839917</v>
      </c>
    </row>
    <row r="6" spans="1:20" x14ac:dyDescent="0.25">
      <c r="A6" s="34" t="s">
        <v>36</v>
      </c>
      <c r="B6" s="34" t="s">
        <v>89</v>
      </c>
      <c r="C6" s="35" t="s">
        <v>90</v>
      </c>
      <c r="D6" s="20">
        <v>27.909927534036168</v>
      </c>
      <c r="E6" s="20">
        <v>37.483693770671316</v>
      </c>
      <c r="F6" s="20">
        <f t="shared" si="0"/>
        <v>32.69681065235374</v>
      </c>
      <c r="G6" s="20">
        <v>29.496038555487285</v>
      </c>
      <c r="H6" s="20">
        <v>30.803332499737177</v>
      </c>
      <c r="I6" s="20">
        <f t="shared" si="1"/>
        <v>30.149685527612231</v>
      </c>
      <c r="J6" s="20">
        <v>29.496038555487285</v>
      </c>
      <c r="K6" s="20">
        <v>30.803332499737177</v>
      </c>
      <c r="L6" s="20">
        <f t="shared" si="2"/>
        <v>30.149685527612231</v>
      </c>
      <c r="M6" s="20">
        <v>26.818717813976708</v>
      </c>
      <c r="N6" s="20">
        <v>30.536853765076366</v>
      </c>
      <c r="O6" s="20">
        <f t="shared" si="3"/>
        <v>28.677785789526538</v>
      </c>
      <c r="P6" s="41">
        <f>Kopsavilkums!J5</f>
        <v>36.067828485835484</v>
      </c>
      <c r="Q6" s="20">
        <f t="shared" si="4"/>
        <v>3.3710178334817442</v>
      </c>
      <c r="R6" s="20">
        <f t="shared" si="5"/>
        <v>5.9181429582232532</v>
      </c>
      <c r="S6" s="20">
        <f t="shared" si="6"/>
        <v>5.9181429582232532</v>
      </c>
      <c r="T6" s="20">
        <f t="shared" si="7"/>
        <v>7.3900426963089458</v>
      </c>
    </row>
    <row r="7" spans="1:20" x14ac:dyDescent="0.25">
      <c r="A7" s="34" t="s">
        <v>30</v>
      </c>
      <c r="B7" s="34" t="s">
        <v>89</v>
      </c>
      <c r="C7" s="35" t="s">
        <v>90</v>
      </c>
      <c r="D7" s="20">
        <v>27.27297762578516</v>
      </c>
      <c r="E7" s="20">
        <v>34.121297084861887</v>
      </c>
      <c r="F7" s="20">
        <f t="shared" si="0"/>
        <v>30.697137355323523</v>
      </c>
      <c r="G7" s="20">
        <v>27.860230825591778</v>
      </c>
      <c r="H7" s="20">
        <v>31.211944629709798</v>
      </c>
      <c r="I7" s="20">
        <f t="shared" si="1"/>
        <v>29.536087727650788</v>
      </c>
      <c r="J7" s="20">
        <v>27.860230825591778</v>
      </c>
      <c r="K7" s="20">
        <v>31.211944629709798</v>
      </c>
      <c r="L7" s="20">
        <f t="shared" si="2"/>
        <v>29.536087727650788</v>
      </c>
      <c r="M7" s="20">
        <v>27.535952111014712</v>
      </c>
      <c r="N7" s="20">
        <v>29.83768372975706</v>
      </c>
      <c r="O7" s="20">
        <f t="shared" si="3"/>
        <v>28.686817920385884</v>
      </c>
      <c r="P7" s="41">
        <f>Kopsavilkums!J6</f>
        <v>34.396053167962307</v>
      </c>
      <c r="Q7" s="20">
        <f t="shared" si="4"/>
        <v>3.6989158126387842</v>
      </c>
      <c r="R7" s="20">
        <f t="shared" si="5"/>
        <v>4.8599654403115196</v>
      </c>
      <c r="S7" s="20">
        <f t="shared" si="6"/>
        <v>4.8599654403115196</v>
      </c>
      <c r="T7" s="20">
        <f t="shared" si="7"/>
        <v>5.709235247576423</v>
      </c>
    </row>
    <row r="8" spans="1:20" x14ac:dyDescent="0.25">
      <c r="A8" s="34" t="s">
        <v>34</v>
      </c>
      <c r="B8" s="34" t="s">
        <v>89</v>
      </c>
      <c r="C8" s="35" t="s">
        <v>90</v>
      </c>
      <c r="D8" s="20">
        <v>27.722729829718364</v>
      </c>
      <c r="E8" s="20">
        <v>33.866241762877351</v>
      </c>
      <c r="F8" s="20">
        <f t="shared" si="0"/>
        <v>30.794485796297856</v>
      </c>
      <c r="G8" s="20">
        <v>29.055330965093184</v>
      </c>
      <c r="H8" s="20">
        <v>35.072479178517312</v>
      </c>
      <c r="I8" s="20">
        <f t="shared" si="1"/>
        <v>32.063905071805252</v>
      </c>
      <c r="J8" s="20">
        <v>29.055330965093184</v>
      </c>
      <c r="K8" s="20">
        <v>35.072479178517312</v>
      </c>
      <c r="L8" s="20">
        <f t="shared" si="2"/>
        <v>32.063905071805252</v>
      </c>
      <c r="M8" s="20">
        <v>26.835639142151482</v>
      </c>
      <c r="N8" s="20">
        <v>30.929948911887436</v>
      </c>
      <c r="O8" s="20">
        <f t="shared" si="3"/>
        <v>28.882794027019457</v>
      </c>
      <c r="P8" s="41">
        <f>Kopsavilkums!J7</f>
        <v>35.038015485410909</v>
      </c>
      <c r="Q8" s="20">
        <f t="shared" si="4"/>
        <v>4.2435296891130534</v>
      </c>
      <c r="R8" s="20">
        <f t="shared" si="5"/>
        <v>2.9741104136056578</v>
      </c>
      <c r="S8" s="20">
        <f t="shared" si="6"/>
        <v>2.9741104136056578</v>
      </c>
      <c r="T8" s="20">
        <f t="shared" si="7"/>
        <v>6.155221458391452</v>
      </c>
    </row>
    <row r="9" spans="1:20" x14ac:dyDescent="0.25">
      <c r="A9" s="34" t="s">
        <v>38</v>
      </c>
      <c r="B9" s="34" t="s">
        <v>89</v>
      </c>
      <c r="C9" s="35" t="s">
        <v>90</v>
      </c>
      <c r="D9" s="20">
        <v>29.068655897681296</v>
      </c>
      <c r="E9" s="20">
        <v>34.031205414758212</v>
      </c>
      <c r="F9" s="20">
        <f t="shared" si="0"/>
        <v>31.549930656219754</v>
      </c>
      <c r="G9" s="20">
        <v>29.812820736525513</v>
      </c>
      <c r="H9" s="20">
        <v>33.408372053843216</v>
      </c>
      <c r="I9" s="20">
        <f t="shared" si="1"/>
        <v>31.610596395184366</v>
      </c>
      <c r="J9" s="20">
        <v>29.812820736525513</v>
      </c>
      <c r="K9" s="20">
        <v>33.408372053843216</v>
      </c>
      <c r="L9" s="20">
        <f t="shared" si="2"/>
        <v>31.610596395184366</v>
      </c>
      <c r="M9" s="20">
        <v>26.754499927835496</v>
      </c>
      <c r="N9" s="20">
        <v>31.773800248628525</v>
      </c>
      <c r="O9" s="20">
        <f t="shared" si="3"/>
        <v>29.264150088232011</v>
      </c>
      <c r="P9" s="41">
        <f>Kopsavilkums!J8</f>
        <v>34.700218291580086</v>
      </c>
      <c r="Q9" s="20">
        <f t="shared" si="4"/>
        <v>3.150287635360332</v>
      </c>
      <c r="R9" s="20">
        <f t="shared" si="5"/>
        <v>3.0896218963957196</v>
      </c>
      <c r="S9" s="20">
        <f t="shared" si="6"/>
        <v>3.0896218963957196</v>
      </c>
      <c r="T9" s="20">
        <f t="shared" si="7"/>
        <v>5.4360682033480749</v>
      </c>
    </row>
    <row r="10" spans="1:20" x14ac:dyDescent="0.25">
      <c r="A10" s="34" t="s">
        <v>43</v>
      </c>
      <c r="B10" s="34" t="s">
        <v>89</v>
      </c>
      <c r="C10" s="35" t="s">
        <v>90</v>
      </c>
      <c r="D10" s="20">
        <v>27.230069375626048</v>
      </c>
      <c r="E10" s="20">
        <v>30.909708357335504</v>
      </c>
      <c r="F10" s="20">
        <f t="shared" si="0"/>
        <v>29.069888866480774</v>
      </c>
      <c r="G10" s="20">
        <v>27.101524617551206</v>
      </c>
      <c r="H10" s="20">
        <v>29.494461673538186</v>
      </c>
      <c r="I10" s="20">
        <f t="shared" si="1"/>
        <v>28.297993145544694</v>
      </c>
      <c r="J10" s="20">
        <v>27.101524617551206</v>
      </c>
      <c r="K10" s="20">
        <v>29.494461673538186</v>
      </c>
      <c r="L10" s="20">
        <f t="shared" si="2"/>
        <v>28.297993145544694</v>
      </c>
      <c r="M10" s="20">
        <v>27.754197228123232</v>
      </c>
      <c r="N10" s="20">
        <v>28.438660499663854</v>
      </c>
      <c r="O10" s="20">
        <f t="shared" si="3"/>
        <v>28.096428863893543</v>
      </c>
      <c r="P10" s="41">
        <f>Kopsavilkums!J9</f>
        <v>33.603689319074292</v>
      </c>
      <c r="Q10" s="20">
        <f t="shared" si="4"/>
        <v>4.5338004525935176</v>
      </c>
      <c r="R10" s="20">
        <f t="shared" si="5"/>
        <v>5.3056961735295971</v>
      </c>
      <c r="S10" s="20">
        <f t="shared" si="6"/>
        <v>5.3056961735295971</v>
      </c>
      <c r="T10" s="20">
        <f t="shared" si="7"/>
        <v>5.5072604551807487</v>
      </c>
    </row>
    <row r="11" spans="1:20" ht="15.75" thickBot="1" x14ac:dyDescent="0.3">
      <c r="A11" s="36" t="s">
        <v>50</v>
      </c>
      <c r="B11" s="36" t="s">
        <v>89</v>
      </c>
      <c r="C11" s="37" t="s">
        <v>90</v>
      </c>
      <c r="D11" s="38">
        <v>27.503847299133955</v>
      </c>
      <c r="E11" s="38">
        <v>33.880539249753113</v>
      </c>
      <c r="F11" s="38">
        <f t="shared" si="0"/>
        <v>30.692193274443532</v>
      </c>
      <c r="G11" s="38">
        <v>27.248289187248051</v>
      </c>
      <c r="H11" s="38">
        <v>30.792163917468844</v>
      </c>
      <c r="I11" s="38">
        <f t="shared" si="1"/>
        <v>29.020226552358448</v>
      </c>
      <c r="J11" s="38">
        <v>27.248289187248051</v>
      </c>
      <c r="K11" s="38">
        <v>30.792163917468844</v>
      </c>
      <c r="L11" s="38">
        <f t="shared" si="2"/>
        <v>29.020226552358448</v>
      </c>
      <c r="M11" s="38">
        <v>26.5301165316199</v>
      </c>
      <c r="N11" s="38">
        <v>29.367067209354119</v>
      </c>
      <c r="O11" s="38">
        <f t="shared" si="3"/>
        <v>27.948591870487007</v>
      </c>
      <c r="P11" s="41">
        <f>Kopsavilkums!J10</f>
        <v>35.198737089031837</v>
      </c>
      <c r="Q11" s="38">
        <f t="shared" si="4"/>
        <v>4.506543814588305</v>
      </c>
      <c r="R11" s="38">
        <f t="shared" si="5"/>
        <v>6.1785105366733895</v>
      </c>
      <c r="S11" s="38">
        <f t="shared" si="6"/>
        <v>6.1785105366733895</v>
      </c>
      <c r="T11" s="38">
        <f t="shared" si="7"/>
        <v>7.2501452185448301</v>
      </c>
    </row>
    <row r="12" spans="1:20" x14ac:dyDescent="0.25">
      <c r="A12" s="31" t="s">
        <v>32</v>
      </c>
      <c r="B12" s="31" t="s">
        <v>91</v>
      </c>
      <c r="C12" s="32" t="s">
        <v>90</v>
      </c>
      <c r="D12" s="33">
        <v>19.363505667791557</v>
      </c>
      <c r="E12" s="33">
        <v>26.063003230297699</v>
      </c>
      <c r="F12" s="33">
        <f t="shared" si="0"/>
        <v>22.713254449044626</v>
      </c>
      <c r="G12" s="33">
        <v>20.424231193828994</v>
      </c>
      <c r="H12" s="33">
        <v>23.843791294328977</v>
      </c>
      <c r="I12" s="33">
        <f t="shared" si="1"/>
        <v>22.134011244078984</v>
      </c>
      <c r="J12" s="33">
        <v>20.424231193828994</v>
      </c>
      <c r="K12" s="33">
        <v>23.843791294328977</v>
      </c>
      <c r="L12" s="33">
        <f t="shared" si="2"/>
        <v>22.134011244078984</v>
      </c>
      <c r="M12" s="33">
        <v>20.45914534906959</v>
      </c>
      <c r="N12" s="33">
        <v>21.717005785545279</v>
      </c>
      <c r="O12" s="33">
        <f t="shared" si="3"/>
        <v>21.088075567307435</v>
      </c>
      <c r="P12" s="41">
        <f>Kopsavilkums!K3</f>
        <v>24.363041306973663</v>
      </c>
      <c r="Q12" s="33">
        <f t="shared" si="4"/>
        <v>1.6497868579290369</v>
      </c>
      <c r="R12" s="33">
        <f t="shared" si="5"/>
        <v>2.2290300628946795</v>
      </c>
      <c r="S12" s="33">
        <f t="shared" si="6"/>
        <v>2.2290300628946795</v>
      </c>
      <c r="T12" s="33">
        <f t="shared" si="7"/>
        <v>3.2749657396662286</v>
      </c>
    </row>
    <row r="13" spans="1:20" x14ac:dyDescent="0.25">
      <c r="A13" s="34" t="s">
        <v>27</v>
      </c>
      <c r="B13" s="34" t="s">
        <v>91</v>
      </c>
      <c r="C13" s="35" t="s">
        <v>90</v>
      </c>
      <c r="D13" s="20">
        <v>20.77912305654559</v>
      </c>
      <c r="E13" s="20">
        <v>24.86688951636431</v>
      </c>
      <c r="F13" s="20">
        <f t="shared" si="0"/>
        <v>22.823006286454948</v>
      </c>
      <c r="G13" s="20">
        <v>20.477310134645201</v>
      </c>
      <c r="H13" s="20">
        <v>25.326064477711132</v>
      </c>
      <c r="I13" s="20">
        <f t="shared" si="1"/>
        <v>22.901687306178168</v>
      </c>
      <c r="J13" s="20">
        <v>20.477310134645201</v>
      </c>
      <c r="K13" s="20">
        <v>25.326064477711132</v>
      </c>
      <c r="L13" s="20">
        <f t="shared" si="2"/>
        <v>22.901687306178168</v>
      </c>
      <c r="M13" s="20">
        <v>21.53189324682279</v>
      </c>
      <c r="N13" s="20">
        <v>22.197446001626979</v>
      </c>
      <c r="O13" s="20">
        <f t="shared" si="3"/>
        <v>21.864669624224884</v>
      </c>
      <c r="P13" s="41">
        <f>Kopsavilkums!K4</f>
        <v>24.261374060455012</v>
      </c>
      <c r="Q13" s="20">
        <f t="shared" si="4"/>
        <v>1.4383677740000635</v>
      </c>
      <c r="R13" s="20">
        <f t="shared" si="5"/>
        <v>1.3596867542768436</v>
      </c>
      <c r="S13" s="20">
        <f t="shared" si="6"/>
        <v>1.3596867542768436</v>
      </c>
      <c r="T13" s="20">
        <f t="shared" si="7"/>
        <v>2.3967044362301273</v>
      </c>
    </row>
    <row r="14" spans="1:20" x14ac:dyDescent="0.25">
      <c r="A14" s="34" t="s">
        <v>36</v>
      </c>
      <c r="B14" s="34" t="s">
        <v>91</v>
      </c>
      <c r="C14" s="35" t="s">
        <v>90</v>
      </c>
      <c r="D14" s="20">
        <v>20.038329282185892</v>
      </c>
      <c r="E14" s="20">
        <v>29.270230024360899</v>
      </c>
      <c r="F14" s="20">
        <f t="shared" si="0"/>
        <v>24.654279653273395</v>
      </c>
      <c r="G14" s="20">
        <v>21.637432669916794</v>
      </c>
      <c r="H14" s="20">
        <v>25.437444964038068</v>
      </c>
      <c r="I14" s="20">
        <f t="shared" si="1"/>
        <v>23.537438816977431</v>
      </c>
      <c r="J14" s="20">
        <v>21.637432669916794</v>
      </c>
      <c r="K14" s="20">
        <v>25.437444964038068</v>
      </c>
      <c r="L14" s="20">
        <f t="shared" si="2"/>
        <v>23.537438816977431</v>
      </c>
      <c r="M14" s="20">
        <v>21.271209534179533</v>
      </c>
      <c r="N14" s="20">
        <v>23.087809236736472</v>
      </c>
      <c r="O14" s="20">
        <f t="shared" si="3"/>
        <v>22.179509385458005</v>
      </c>
      <c r="P14" s="41">
        <f>Kopsavilkums!K5</f>
        <v>25.272529757471748</v>
      </c>
      <c r="Q14" s="20">
        <f t="shared" si="4"/>
        <v>0.6182501041983528</v>
      </c>
      <c r="R14" s="20">
        <f t="shared" si="5"/>
        <v>1.7350909404943167</v>
      </c>
      <c r="S14" s="20">
        <f t="shared" si="6"/>
        <v>1.7350909404943167</v>
      </c>
      <c r="T14" s="20">
        <f t="shared" si="7"/>
        <v>3.0930203720137435</v>
      </c>
    </row>
    <row r="15" spans="1:20" x14ac:dyDescent="0.25">
      <c r="A15" s="34" t="s">
        <v>30</v>
      </c>
      <c r="B15" s="34" t="s">
        <v>91</v>
      </c>
      <c r="C15" s="35" t="s">
        <v>90</v>
      </c>
      <c r="D15" s="20">
        <v>19.467176981587844</v>
      </c>
      <c r="E15" s="20">
        <v>26.176007378069535</v>
      </c>
      <c r="F15" s="20">
        <f t="shared" si="0"/>
        <v>22.821592179828691</v>
      </c>
      <c r="G15" s="20">
        <v>21.260928207829927</v>
      </c>
      <c r="H15" s="20">
        <v>24.463623223658619</v>
      </c>
      <c r="I15" s="20">
        <f t="shared" si="1"/>
        <v>22.862275715744275</v>
      </c>
      <c r="J15" s="20">
        <v>21.260928207829927</v>
      </c>
      <c r="K15" s="20">
        <v>24.463623223658619</v>
      </c>
      <c r="L15" s="20">
        <f t="shared" si="2"/>
        <v>22.862275715744275</v>
      </c>
      <c r="M15" s="20">
        <v>20.458904481883856</v>
      </c>
      <c r="N15" s="20">
        <v>23.588075981736651</v>
      </c>
      <c r="O15" s="20">
        <f t="shared" si="3"/>
        <v>22.023490231810253</v>
      </c>
      <c r="P15" s="41">
        <f>Kopsavilkums!K6</f>
        <v>24.329112269742915</v>
      </c>
      <c r="Q15" s="20">
        <f t="shared" si="4"/>
        <v>1.5075200899142231</v>
      </c>
      <c r="R15" s="20">
        <f t="shared" si="5"/>
        <v>1.4668365539986397</v>
      </c>
      <c r="S15" s="20">
        <f t="shared" si="6"/>
        <v>1.4668365539986397</v>
      </c>
      <c r="T15" s="20">
        <f t="shared" si="7"/>
        <v>2.3056220379326611</v>
      </c>
    </row>
    <row r="16" spans="1:20" x14ac:dyDescent="0.25">
      <c r="A16" s="34" t="s">
        <v>34</v>
      </c>
      <c r="B16" s="34" t="s">
        <v>91</v>
      </c>
      <c r="C16" s="35" t="s">
        <v>90</v>
      </c>
      <c r="D16" s="20">
        <v>20.97578031489396</v>
      </c>
      <c r="E16" s="20">
        <v>26.387053557875923</v>
      </c>
      <c r="F16" s="20">
        <f t="shared" si="0"/>
        <v>23.681416936384942</v>
      </c>
      <c r="G16" s="20">
        <v>19.88462460369546</v>
      </c>
      <c r="H16" s="20">
        <v>28.550078134667661</v>
      </c>
      <c r="I16" s="20">
        <f t="shared" si="1"/>
        <v>24.217351369181561</v>
      </c>
      <c r="J16" s="20">
        <v>19.88462460369546</v>
      </c>
      <c r="K16" s="20">
        <v>28.550078134667661</v>
      </c>
      <c r="L16" s="20">
        <f t="shared" si="2"/>
        <v>24.217351369181561</v>
      </c>
      <c r="M16" s="20">
        <v>21.16433870928844</v>
      </c>
      <c r="N16" s="20">
        <v>23.51033807785684</v>
      </c>
      <c r="O16" s="20">
        <f t="shared" si="3"/>
        <v>22.33733839357264</v>
      </c>
      <c r="P16" s="41">
        <f>Kopsavilkums!K7</f>
        <v>24.729411770097009</v>
      </c>
      <c r="Q16" s="20">
        <f t="shared" si="4"/>
        <v>1.0479948337120675</v>
      </c>
      <c r="R16" s="20">
        <f t="shared" si="5"/>
        <v>0.51206040091544835</v>
      </c>
      <c r="S16" s="20">
        <f t="shared" si="6"/>
        <v>0.51206040091544835</v>
      </c>
      <c r="T16" s="20">
        <f t="shared" si="7"/>
        <v>2.3920733765243689</v>
      </c>
    </row>
    <row r="17" spans="1:20" x14ac:dyDescent="0.25">
      <c r="A17" s="34" t="s">
        <v>38</v>
      </c>
      <c r="B17" s="34" t="s">
        <v>91</v>
      </c>
      <c r="C17" s="35" t="s">
        <v>90</v>
      </c>
      <c r="D17" s="20">
        <v>21.652124007003991</v>
      </c>
      <c r="E17" s="20">
        <v>27.480739617736546</v>
      </c>
      <c r="F17" s="20">
        <f t="shared" si="0"/>
        <v>24.566431812370269</v>
      </c>
      <c r="G17" s="20">
        <v>21.108055801775144</v>
      </c>
      <c r="H17" s="20">
        <v>27.859121441683577</v>
      </c>
      <c r="I17" s="20">
        <f t="shared" si="1"/>
        <v>24.483588621729361</v>
      </c>
      <c r="J17" s="20">
        <v>21.108055801775144</v>
      </c>
      <c r="K17" s="20">
        <v>27.859121441683577</v>
      </c>
      <c r="L17" s="20">
        <f t="shared" si="2"/>
        <v>24.483588621729361</v>
      </c>
      <c r="M17" s="20">
        <v>21.084332883056195</v>
      </c>
      <c r="N17" s="20">
        <v>23.741255419658444</v>
      </c>
      <c r="O17" s="20">
        <f t="shared" si="3"/>
        <v>22.412794151357318</v>
      </c>
      <c r="P17" s="41">
        <f>Kopsavilkums!K8</f>
        <v>24.677863371668529</v>
      </c>
      <c r="Q17" s="20">
        <f t="shared" si="4"/>
        <v>0.11143155929826065</v>
      </c>
      <c r="R17" s="20">
        <f t="shared" si="5"/>
        <v>0.1942747499391686</v>
      </c>
      <c r="S17" s="20">
        <f t="shared" si="6"/>
        <v>0.1942747499391686</v>
      </c>
      <c r="T17" s="20">
        <f t="shared" si="7"/>
        <v>2.2650692203112115</v>
      </c>
    </row>
    <row r="18" spans="1:20" x14ac:dyDescent="0.25">
      <c r="A18" s="34" t="s">
        <v>43</v>
      </c>
      <c r="B18" s="34" t="s">
        <v>91</v>
      </c>
      <c r="C18" s="35" t="s">
        <v>90</v>
      </c>
      <c r="D18" s="20">
        <v>20.806814266814051</v>
      </c>
      <c r="E18" s="20">
        <v>23.845372354625606</v>
      </c>
      <c r="F18" s="20">
        <f t="shared" si="0"/>
        <v>22.326093310719827</v>
      </c>
      <c r="G18" s="20">
        <v>20.334743071229937</v>
      </c>
      <c r="H18" s="20">
        <v>22.668886265235393</v>
      </c>
      <c r="I18" s="20">
        <f t="shared" si="1"/>
        <v>21.501814668232665</v>
      </c>
      <c r="J18" s="20">
        <v>20.334743071229937</v>
      </c>
      <c r="K18" s="20">
        <v>22.668886265235393</v>
      </c>
      <c r="L18" s="20">
        <f t="shared" si="2"/>
        <v>21.501814668232665</v>
      </c>
      <c r="M18" s="20">
        <v>20.29764649929221</v>
      </c>
      <c r="N18" s="20">
        <v>22.266670858283632</v>
      </c>
      <c r="O18" s="20">
        <f t="shared" si="3"/>
        <v>21.282158678787923</v>
      </c>
      <c r="P18" s="41">
        <f>Kopsavilkums!K9</f>
        <v>24.278809103095316</v>
      </c>
      <c r="Q18" s="20">
        <f t="shared" si="4"/>
        <v>1.9527157923754892</v>
      </c>
      <c r="R18" s="20">
        <f t="shared" si="5"/>
        <v>2.776994434862651</v>
      </c>
      <c r="S18" s="20">
        <f t="shared" si="6"/>
        <v>2.776994434862651</v>
      </c>
      <c r="T18" s="20">
        <f t="shared" si="7"/>
        <v>2.9966504243073935</v>
      </c>
    </row>
    <row r="19" spans="1:20" ht="15.75" thickBot="1" x14ac:dyDescent="0.3">
      <c r="A19" s="36" t="s">
        <v>50</v>
      </c>
      <c r="B19" s="36" t="s">
        <v>91</v>
      </c>
      <c r="C19" s="37" t="s">
        <v>90</v>
      </c>
      <c r="D19" s="38">
        <v>20.11292232860777</v>
      </c>
      <c r="E19" s="38">
        <v>25.652806392204919</v>
      </c>
      <c r="F19" s="38">
        <f t="shared" si="0"/>
        <v>22.882864360406344</v>
      </c>
      <c r="G19" s="38">
        <v>20.625538391990009</v>
      </c>
      <c r="H19" s="38">
        <v>23.722527862808832</v>
      </c>
      <c r="I19" s="38">
        <f t="shared" si="1"/>
        <v>22.174033127399419</v>
      </c>
      <c r="J19" s="38">
        <v>20.625538391990009</v>
      </c>
      <c r="K19" s="38">
        <v>23.722527862808832</v>
      </c>
      <c r="L19" s="38">
        <f t="shared" si="2"/>
        <v>22.174033127399419</v>
      </c>
      <c r="M19" s="38">
        <v>20.662178224945357</v>
      </c>
      <c r="N19" s="38">
        <v>22.108016000410668</v>
      </c>
      <c r="O19" s="38">
        <f t="shared" si="3"/>
        <v>21.385097112678011</v>
      </c>
      <c r="P19" s="41">
        <f>Kopsavilkums!K10</f>
        <v>24.582984408141073</v>
      </c>
      <c r="Q19" s="38">
        <f t="shared" si="4"/>
        <v>1.7001200477347282</v>
      </c>
      <c r="R19" s="38">
        <f t="shared" si="5"/>
        <v>2.408951280741654</v>
      </c>
      <c r="S19" s="38">
        <f t="shared" si="6"/>
        <v>2.408951280741654</v>
      </c>
      <c r="T19" s="38">
        <f t="shared" si="7"/>
        <v>3.1978872954630617</v>
      </c>
    </row>
    <row r="20" spans="1:20" ht="15.75" thickBot="1" x14ac:dyDescent="0.3">
      <c r="A20" s="45" t="s">
        <v>126</v>
      </c>
      <c r="P20" s="19"/>
      <c r="Q20" s="44">
        <f>SUM(Q4:Q19)</f>
        <v>41.757817531783857</v>
      </c>
      <c r="R20" s="44">
        <f t="shared" ref="R20:T20" si="8">SUM(R4:R19)</f>
        <v>50.85407812981191</v>
      </c>
      <c r="S20" s="44">
        <f t="shared" si="8"/>
        <v>50.85407812981191</v>
      </c>
      <c r="T20" s="44">
        <f t="shared" si="8"/>
        <v>72.30439167859565</v>
      </c>
    </row>
  </sheetData>
  <mergeCells count="4">
    <mergeCell ref="D1:F1"/>
    <mergeCell ref="G1:I1"/>
    <mergeCell ref="J1:L1"/>
    <mergeCell ref="M1:O1"/>
  </mergeCells>
  <conditionalFormatting sqref="D12:O1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H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H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K1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K1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N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:N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I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L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:O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19 D4:O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T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T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8"/>
  <sheetViews>
    <sheetView zoomScale="70" zoomScaleNormal="70" workbookViewId="0">
      <selection activeCell="V25" sqref="V25"/>
    </sheetView>
  </sheetViews>
  <sheetFormatPr defaultColWidth="8.85546875" defaultRowHeight="15" x14ac:dyDescent="0.25"/>
  <cols>
    <col min="1" max="1" width="19.28515625" style="1" bestFit="1" customWidth="1"/>
    <col min="2" max="2" width="16.7109375" style="14" bestFit="1" customWidth="1"/>
    <col min="3" max="3" width="8.28515625" style="14" bestFit="1" customWidth="1"/>
    <col min="4" max="4" width="7.42578125" style="14" bestFit="1" customWidth="1"/>
    <col min="5" max="5" width="6.7109375" style="14" bestFit="1" customWidth="1"/>
    <col min="6" max="6" width="8.28515625" style="14" bestFit="1" customWidth="1"/>
    <col min="7" max="7" width="10.140625" style="14" bestFit="1" customWidth="1"/>
    <col min="8" max="8" width="8.28515625" style="14" bestFit="1" customWidth="1"/>
    <col min="9" max="9" width="3.42578125" style="14" bestFit="1" customWidth="1"/>
    <col min="10" max="10" width="5.5703125" style="14" bestFit="1" customWidth="1"/>
    <col min="11" max="11" width="8" style="14" bestFit="1" customWidth="1"/>
    <col min="12" max="12" width="7" style="1" bestFit="1" customWidth="1"/>
    <col min="13" max="14" width="7.5703125" style="1" bestFit="1" customWidth="1"/>
    <col min="15" max="15" width="5.5703125" style="1" bestFit="1" customWidth="1"/>
    <col min="16" max="16" width="8.28515625" style="1" bestFit="1" customWidth="1"/>
    <col min="17" max="17" width="5.7109375" style="1" bestFit="1" customWidth="1"/>
    <col min="18" max="18" width="7.28515625" style="1" bestFit="1" customWidth="1"/>
    <col min="19" max="19" width="9" style="1" bestFit="1" customWidth="1"/>
    <col min="20" max="20" width="7.28515625" style="1" bestFit="1" customWidth="1"/>
    <col min="21" max="21" width="6" style="1" bestFit="1" customWidth="1"/>
    <col min="22" max="22" width="7.85546875" style="1" bestFit="1" customWidth="1"/>
    <col min="23" max="23" width="11.140625" style="1" bestFit="1" customWidth="1"/>
    <col min="24" max="16384" width="8.85546875" style="1"/>
  </cols>
  <sheetData>
    <row r="1" spans="1:23" x14ac:dyDescent="0.25">
      <c r="A1" s="5"/>
    </row>
    <row r="2" spans="1:23" x14ac:dyDescent="0.25">
      <c r="A2" s="11" t="s">
        <v>65</v>
      </c>
      <c r="B2" s="49" t="s">
        <v>98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</row>
    <row r="3" spans="1:23" x14ac:dyDescent="0.25">
      <c r="A3"/>
      <c r="B3" s="58" t="s">
        <v>32</v>
      </c>
      <c r="C3" s="58"/>
      <c r="D3" s="58"/>
      <c r="E3" s="58"/>
      <c r="F3" s="66" t="s">
        <v>101</v>
      </c>
      <c r="G3" s="58" t="s">
        <v>36</v>
      </c>
      <c r="H3" s="58"/>
      <c r="I3" s="58"/>
      <c r="J3" s="58"/>
      <c r="K3" s="66" t="s">
        <v>104</v>
      </c>
      <c r="L3" s="58" t="s">
        <v>34</v>
      </c>
      <c r="M3" s="58"/>
      <c r="N3" s="58"/>
      <c r="O3" s="58"/>
      <c r="P3" s="66" t="s">
        <v>103</v>
      </c>
      <c r="Q3" s="58" t="s">
        <v>43</v>
      </c>
      <c r="R3" s="58"/>
      <c r="S3" s="58"/>
      <c r="T3" s="58"/>
      <c r="U3" s="58"/>
      <c r="V3" s="66" t="s">
        <v>102</v>
      </c>
      <c r="W3" s="58" t="s">
        <v>64</v>
      </c>
    </row>
    <row r="4" spans="1:23" x14ac:dyDescent="0.25">
      <c r="A4" s="11" t="s">
        <v>63</v>
      </c>
      <c r="B4" s="58" t="s">
        <v>33</v>
      </c>
      <c r="C4" s="58" t="s">
        <v>40</v>
      </c>
      <c r="D4" s="58" t="s">
        <v>53</v>
      </c>
      <c r="E4" s="58" t="s">
        <v>61</v>
      </c>
      <c r="F4"/>
      <c r="G4" s="66" t="s">
        <v>37</v>
      </c>
      <c r="H4" s="66" t="s">
        <v>49</v>
      </c>
      <c r="I4" s="66" t="s">
        <v>56</v>
      </c>
      <c r="J4" s="66" t="s">
        <v>60</v>
      </c>
      <c r="K4"/>
      <c r="L4" s="66" t="s">
        <v>35</v>
      </c>
      <c r="M4" s="66" t="s">
        <v>45</v>
      </c>
      <c r="N4" s="66" t="s">
        <v>57</v>
      </c>
      <c r="O4" s="66" t="s">
        <v>60</v>
      </c>
      <c r="P4"/>
      <c r="Q4" s="58" t="s">
        <v>44</v>
      </c>
      <c r="R4" s="58" t="s">
        <v>26</v>
      </c>
      <c r="S4" s="58" t="s">
        <v>47</v>
      </c>
      <c r="T4" s="58" t="s">
        <v>58</v>
      </c>
      <c r="U4" s="58" t="s">
        <v>59</v>
      </c>
      <c r="V4"/>
      <c r="W4" s="58"/>
    </row>
    <row r="5" spans="1:23" x14ac:dyDescent="0.25">
      <c r="A5" s="12" t="s">
        <v>139</v>
      </c>
      <c r="B5" s="58">
        <v>4.1416666666666666</v>
      </c>
      <c r="C5" s="58">
        <v>4.6333333333333337</v>
      </c>
      <c r="D5" s="58">
        <v>4.6791666666666663</v>
      </c>
      <c r="E5" s="58">
        <v>4.0374999999999996</v>
      </c>
      <c r="F5" s="58">
        <v>4.3729166666666668</v>
      </c>
      <c r="G5" s="58">
        <v>4.9208333333333316</v>
      </c>
      <c r="H5" s="58">
        <v>5.479166666666667</v>
      </c>
      <c r="I5" s="58">
        <v>4.8083333333333336</v>
      </c>
      <c r="J5" s="58">
        <v>4.958333333333333</v>
      </c>
      <c r="K5" s="58">
        <v>5.0416666666666661</v>
      </c>
      <c r="L5" s="58">
        <v>4.7208333333333332</v>
      </c>
      <c r="M5" s="58">
        <v>5.0124999999999993</v>
      </c>
      <c r="N5" s="58">
        <v>4.8208333333333337</v>
      </c>
      <c r="O5" s="58">
        <v>4.958333333333333</v>
      </c>
      <c r="P5" s="58">
        <v>4.8781249999999998</v>
      </c>
      <c r="Q5" s="58">
        <v>3.4583333333333326</v>
      </c>
      <c r="R5" s="58">
        <v>4.2875000000000005</v>
      </c>
      <c r="S5" s="58">
        <v>3.7500000000000004</v>
      </c>
      <c r="T5" s="58">
        <v>3.9416666666666678</v>
      </c>
      <c r="U5" s="58">
        <v>2.837499999999999</v>
      </c>
      <c r="V5" s="58">
        <v>3.6550000000000002</v>
      </c>
      <c r="W5" s="58">
        <v>4.4379901960784318</v>
      </c>
    </row>
    <row r="6" spans="1:23" x14ac:dyDescent="0.25">
      <c r="A6" s="12" t="s">
        <v>140</v>
      </c>
      <c r="B6" s="58">
        <v>1.4291666666666665</v>
      </c>
      <c r="C6" s="58">
        <v>1.7375</v>
      </c>
      <c r="D6" s="58">
        <v>2.7750000000000004</v>
      </c>
      <c r="E6" s="58">
        <v>1.425</v>
      </c>
      <c r="F6" s="58">
        <v>1.8416666666666666</v>
      </c>
      <c r="G6" s="58">
        <v>1.5666666666666664</v>
      </c>
      <c r="H6" s="58">
        <v>1.7916666666666667</v>
      </c>
      <c r="I6" s="58">
        <v>1.8416666666666666</v>
      </c>
      <c r="J6" s="58">
        <v>1.8624999999999998</v>
      </c>
      <c r="K6" s="58">
        <v>1.765625</v>
      </c>
      <c r="L6" s="58">
        <v>2.8874999999999997</v>
      </c>
      <c r="M6" s="58">
        <v>2.8416666666666668</v>
      </c>
      <c r="N6" s="58">
        <v>2.6714285714285717</v>
      </c>
      <c r="O6" s="58">
        <v>1.8624999999999998</v>
      </c>
      <c r="P6" s="58">
        <v>2.5657738095238098</v>
      </c>
      <c r="Q6" s="58">
        <v>3.3458333333333337</v>
      </c>
      <c r="R6" s="58">
        <v>3.3541666666666674</v>
      </c>
      <c r="S6" s="58">
        <v>2.9875000000000003</v>
      </c>
      <c r="T6" s="58">
        <v>2.7208333333333332</v>
      </c>
      <c r="U6" s="58">
        <v>2.1291666666666664</v>
      </c>
      <c r="V6" s="58">
        <v>2.9075000000000002</v>
      </c>
      <c r="W6" s="58">
        <v>2.3076330532212883</v>
      </c>
    </row>
    <row r="7" spans="1:23" x14ac:dyDescent="0.25">
      <c r="A7" s="12" t="s">
        <v>141</v>
      </c>
      <c r="B7" s="58">
        <v>1.6500000000000001</v>
      </c>
      <c r="C7" s="58">
        <v>2.2583333333333333</v>
      </c>
      <c r="D7" s="58">
        <v>1.4833333333333332</v>
      </c>
      <c r="E7" s="58">
        <v>1.9000000000000001</v>
      </c>
      <c r="F7" s="58">
        <v>1.8229166666666667</v>
      </c>
      <c r="G7" s="58">
        <v>2.1125000000000003</v>
      </c>
      <c r="H7" s="58">
        <v>3.0041666666666664</v>
      </c>
      <c r="I7" s="58">
        <v>1.7291666666666667</v>
      </c>
      <c r="J7" s="58">
        <v>2.0791666666666662</v>
      </c>
      <c r="K7" s="58">
        <v>2.2312500000000002</v>
      </c>
      <c r="L7" s="58">
        <v>3.0333333333333332</v>
      </c>
      <c r="M7" s="58">
        <v>3.3708333333333331</v>
      </c>
      <c r="N7" s="58">
        <v>3.7800000000000002</v>
      </c>
      <c r="O7" s="58">
        <v>2.0791666666666662</v>
      </c>
      <c r="P7" s="58">
        <v>3.065833333333333</v>
      </c>
      <c r="Q7" s="58">
        <v>3.0791666666666662</v>
      </c>
      <c r="R7" s="58">
        <v>3.1500000000000004</v>
      </c>
      <c r="S7" s="58">
        <v>2.4916666666666667</v>
      </c>
      <c r="T7" s="58">
        <v>2.191666666666666</v>
      </c>
      <c r="U7" s="58">
        <v>2.8458333333333328</v>
      </c>
      <c r="V7" s="58">
        <v>2.7516666666666665</v>
      </c>
      <c r="W7" s="58">
        <v>2.4846078431372547</v>
      </c>
    </row>
    <row r="8" spans="1:23" x14ac:dyDescent="0.25">
      <c r="A8" s="12" t="s">
        <v>142</v>
      </c>
      <c r="B8" s="58">
        <v>1.9833333333333332</v>
      </c>
      <c r="C8" s="58">
        <v>2.2250000000000001</v>
      </c>
      <c r="D8" s="58">
        <v>2.9166666666666665</v>
      </c>
      <c r="E8" s="58">
        <v>1.9708333333333332</v>
      </c>
      <c r="F8" s="58">
        <v>2.2739583333333333</v>
      </c>
      <c r="G8" s="58">
        <v>2.5541666666666667</v>
      </c>
      <c r="H8" s="58">
        <v>3.0625</v>
      </c>
      <c r="I8" s="58">
        <v>2.6208333333333331</v>
      </c>
      <c r="J8" s="58">
        <v>2.6999999999999997</v>
      </c>
      <c r="K8" s="58">
        <v>2.734375</v>
      </c>
      <c r="L8" s="58">
        <v>2.5999999999999996</v>
      </c>
      <c r="M8" s="58">
        <v>2.6833333333333331</v>
      </c>
      <c r="N8" s="58">
        <v>1.3208333333333335</v>
      </c>
      <c r="O8" s="58">
        <v>2.6999999999999997</v>
      </c>
      <c r="P8" s="58">
        <v>2.3260416666666668</v>
      </c>
      <c r="Q8" s="58">
        <v>5.0624999999999991</v>
      </c>
      <c r="R8" s="58">
        <v>4.5291666666666668</v>
      </c>
      <c r="S8" s="58">
        <v>4.6333333333333337</v>
      </c>
      <c r="T8" s="58">
        <v>3.6833333333333336</v>
      </c>
      <c r="U8" s="58">
        <v>4.1833333333333336</v>
      </c>
      <c r="V8" s="58">
        <v>4.418333333333333</v>
      </c>
      <c r="W8" s="58">
        <v>3.0252450980392163</v>
      </c>
    </row>
    <row r="9" spans="1:23" x14ac:dyDescent="0.25">
      <c r="A9" s="12" t="s">
        <v>143</v>
      </c>
      <c r="B9" s="58">
        <v>3.2833333333333328</v>
      </c>
      <c r="C9" s="58">
        <v>3.8958333333333339</v>
      </c>
      <c r="D9" s="58">
        <v>2.7999999999999994</v>
      </c>
      <c r="E9" s="58">
        <v>2.7666666666666671</v>
      </c>
      <c r="F9" s="58">
        <v>3.1864583333333334</v>
      </c>
      <c r="G9" s="58">
        <v>5.5416666666666679</v>
      </c>
      <c r="H9" s="58">
        <v>5.7291666666666679</v>
      </c>
      <c r="I9" s="58">
        <v>4.6249999999999991</v>
      </c>
      <c r="J9" s="58">
        <v>4.0916666666666668</v>
      </c>
      <c r="K9" s="58">
        <v>4.9968750000000011</v>
      </c>
      <c r="L9" s="58">
        <v>3.1208333333333331</v>
      </c>
      <c r="M9" s="58">
        <v>3.0541666666666667</v>
      </c>
      <c r="N9" s="58" t="e">
        <v>#DIV/0!</v>
      </c>
      <c r="O9" s="58">
        <v>4.0916666666666668</v>
      </c>
      <c r="P9" s="58">
        <v>3.4222222222222221</v>
      </c>
      <c r="Q9" s="58">
        <v>3.0374999999999992</v>
      </c>
      <c r="R9" s="58">
        <v>3</v>
      </c>
      <c r="S9" s="58">
        <v>3.5000000000000004</v>
      </c>
      <c r="T9" s="58">
        <v>2.4125000000000001</v>
      </c>
      <c r="U9" s="58">
        <v>3.2499999999999996</v>
      </c>
      <c r="V9" s="58">
        <v>3.04</v>
      </c>
      <c r="W9" s="58">
        <v>3.6375000000000002</v>
      </c>
    </row>
    <row r="10" spans="1:23" x14ac:dyDescent="0.25">
      <c r="A10" s="12" t="s">
        <v>144</v>
      </c>
      <c r="B10" s="58">
        <v>-0.34166666666666656</v>
      </c>
      <c r="C10" s="58">
        <v>7.4999999999999969E-2</v>
      </c>
      <c r="D10" s="58">
        <v>1.625</v>
      </c>
      <c r="E10" s="58">
        <v>0.13750000000000001</v>
      </c>
      <c r="F10" s="58">
        <v>0.37395833333333334</v>
      </c>
      <c r="G10" s="58">
        <v>1.2708333333333333</v>
      </c>
      <c r="H10" s="58">
        <v>2.2083333333333335</v>
      </c>
      <c r="I10" s="58">
        <v>0.77916666666666667</v>
      </c>
      <c r="J10" s="58">
        <v>0.49166666666666653</v>
      </c>
      <c r="K10" s="58">
        <v>1.1875</v>
      </c>
      <c r="L10" s="58">
        <v>2.0916666666666663</v>
      </c>
      <c r="M10" s="58">
        <v>1.9541666666666664</v>
      </c>
      <c r="N10" s="58" t="e">
        <v>#DIV/0!</v>
      </c>
      <c r="O10" s="58">
        <v>0.49166666666666653</v>
      </c>
      <c r="P10" s="58">
        <v>1.5124999999999995</v>
      </c>
      <c r="Q10" s="58">
        <v>2.3583333333333329</v>
      </c>
      <c r="R10" s="58">
        <v>2.3874999999999997</v>
      </c>
      <c r="S10" s="58">
        <v>2.5541666666666667</v>
      </c>
      <c r="T10" s="58">
        <v>1.6958333333333335</v>
      </c>
      <c r="U10" s="58">
        <v>2.3916666666666666</v>
      </c>
      <c r="V10" s="58">
        <v>2.2774999999999999</v>
      </c>
      <c r="W10" s="58">
        <v>1.3856770833333329</v>
      </c>
    </row>
    <row r="11" spans="1:23" x14ac:dyDescent="0.25">
      <c r="A11" s="12" t="s">
        <v>145</v>
      </c>
      <c r="B11" s="58">
        <v>1.1583333333333334</v>
      </c>
      <c r="C11" s="58">
        <v>1.2874999999999999</v>
      </c>
      <c r="D11" s="58">
        <v>2.4791666666666665</v>
      </c>
      <c r="E11" s="58">
        <v>0.99166666666666659</v>
      </c>
      <c r="F11" s="58">
        <v>1.4791666666666665</v>
      </c>
      <c r="G11" s="58">
        <v>2.1541666666666668</v>
      </c>
      <c r="H11" s="58">
        <v>2.020833333333333</v>
      </c>
      <c r="I11" s="58">
        <v>2.333333333333333</v>
      </c>
      <c r="J11" s="58">
        <v>1.6875</v>
      </c>
      <c r="K11" s="58">
        <v>2.0489583333333332</v>
      </c>
      <c r="L11" s="58">
        <v>2.1041666666666665</v>
      </c>
      <c r="M11" s="58">
        <v>2.7541666666666664</v>
      </c>
      <c r="N11" s="58" t="e">
        <v>#DIV/0!</v>
      </c>
      <c r="O11" s="58">
        <v>1.6875</v>
      </c>
      <c r="P11" s="58">
        <v>2.181944444444444</v>
      </c>
      <c r="Q11" s="58">
        <v>3.3333333333333335</v>
      </c>
      <c r="R11" s="58">
        <v>3.1458333333333339</v>
      </c>
      <c r="S11" s="58">
        <v>3.3208333333333333</v>
      </c>
      <c r="T11" s="58">
        <v>2.4666666666666672</v>
      </c>
      <c r="U11" s="58">
        <v>3.2291666666666661</v>
      </c>
      <c r="V11" s="58">
        <v>3.0991666666666666</v>
      </c>
      <c r="W11" s="58">
        <v>2.2596354166666663</v>
      </c>
    </row>
    <row r="12" spans="1:23" x14ac:dyDescent="0.25">
      <c r="A12" s="11" t="s">
        <v>99</v>
      </c>
      <c r="B12" s="49" t="s">
        <v>98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 spans="1:23" x14ac:dyDescent="0.25">
      <c r="A13"/>
      <c r="B13" s="58" t="s">
        <v>32</v>
      </c>
      <c r="C13" s="58"/>
      <c r="D13" s="58"/>
      <c r="E13" s="58"/>
      <c r="F13" s="66" t="s">
        <v>101</v>
      </c>
      <c r="G13" s="58" t="s">
        <v>36</v>
      </c>
      <c r="H13" s="58"/>
      <c r="I13" s="58"/>
      <c r="J13" s="58"/>
      <c r="K13" s="66" t="s">
        <v>104</v>
      </c>
      <c r="L13" s="58" t="s">
        <v>34</v>
      </c>
      <c r="M13" s="58"/>
      <c r="N13" s="58"/>
      <c r="O13" s="58"/>
      <c r="P13" s="66" t="s">
        <v>103</v>
      </c>
      <c r="Q13" s="58" t="s">
        <v>43</v>
      </c>
      <c r="R13" s="58"/>
      <c r="S13" s="58"/>
      <c r="T13" s="58"/>
      <c r="U13" s="58"/>
      <c r="V13" s="66" t="s">
        <v>102</v>
      </c>
      <c r="W13" s="58" t="s">
        <v>64</v>
      </c>
    </row>
    <row r="14" spans="1:23" x14ac:dyDescent="0.25">
      <c r="A14" s="11" t="s">
        <v>63</v>
      </c>
      <c r="B14" s="58" t="s">
        <v>33</v>
      </c>
      <c r="C14" s="58" t="s">
        <v>40</v>
      </c>
      <c r="D14" s="58" t="s">
        <v>53</v>
      </c>
      <c r="E14" s="58" t="s">
        <v>61</v>
      </c>
      <c r="F14"/>
      <c r="G14" s="66" t="s">
        <v>37</v>
      </c>
      <c r="H14" s="66" t="s">
        <v>49</v>
      </c>
      <c r="I14" s="66" t="s">
        <v>56</v>
      </c>
      <c r="J14" s="66" t="s">
        <v>60</v>
      </c>
      <c r="K14"/>
      <c r="L14" s="66" t="s">
        <v>35</v>
      </c>
      <c r="M14" s="66" t="s">
        <v>45</v>
      </c>
      <c r="N14" s="66" t="s">
        <v>57</v>
      </c>
      <c r="O14" s="66" t="s">
        <v>60</v>
      </c>
      <c r="P14"/>
      <c r="Q14" s="58" t="s">
        <v>44</v>
      </c>
      <c r="R14" s="58" t="s">
        <v>26</v>
      </c>
      <c r="S14" s="58" t="s">
        <v>47</v>
      </c>
      <c r="T14" s="58" t="s">
        <v>58</v>
      </c>
      <c r="U14" s="58" t="s">
        <v>59</v>
      </c>
      <c r="V14"/>
      <c r="W14" s="58"/>
    </row>
    <row r="15" spans="1:23" x14ac:dyDescent="0.25">
      <c r="A15" s="12" t="s">
        <v>130</v>
      </c>
      <c r="B15" s="58">
        <v>0.7</v>
      </c>
      <c r="C15" s="58">
        <v>2.4000000000000004</v>
      </c>
      <c r="D15" s="58">
        <v>0</v>
      </c>
      <c r="E15" s="58">
        <v>1.9</v>
      </c>
      <c r="F15" s="58">
        <v>1.25</v>
      </c>
      <c r="G15" s="58">
        <v>2</v>
      </c>
      <c r="H15" s="58">
        <v>3.4</v>
      </c>
      <c r="I15" s="58">
        <v>2.4</v>
      </c>
      <c r="J15" s="58">
        <v>3.0000000000000004</v>
      </c>
      <c r="K15" s="58">
        <v>2.7</v>
      </c>
      <c r="L15" s="58">
        <v>0.89999999999999991</v>
      </c>
      <c r="M15" s="58">
        <v>2.4000000000000004</v>
      </c>
      <c r="N15" s="58">
        <v>4.2</v>
      </c>
      <c r="O15" s="58">
        <v>3.0000000000000004</v>
      </c>
      <c r="P15" s="58">
        <v>2.625</v>
      </c>
      <c r="Q15" s="58">
        <v>6.1000000000000005</v>
      </c>
      <c r="R15" s="58">
        <v>2.4</v>
      </c>
      <c r="S15" s="58">
        <v>2</v>
      </c>
      <c r="T15" s="58">
        <v>1.9</v>
      </c>
      <c r="U15" s="58">
        <v>2.4</v>
      </c>
      <c r="V15" s="58">
        <v>2.96</v>
      </c>
      <c r="W15" s="58">
        <v>2.4176470588235293</v>
      </c>
    </row>
    <row r="16" spans="1:23" x14ac:dyDescent="0.25">
      <c r="A16" s="12" t="s">
        <v>131</v>
      </c>
      <c r="B16" s="58">
        <v>0.9</v>
      </c>
      <c r="C16" s="58">
        <v>0.4</v>
      </c>
      <c r="D16" s="58">
        <v>0</v>
      </c>
      <c r="E16" s="58">
        <v>0.5</v>
      </c>
      <c r="F16" s="58">
        <v>0.45</v>
      </c>
      <c r="G16" s="58">
        <v>1.8</v>
      </c>
      <c r="H16" s="58">
        <v>0</v>
      </c>
      <c r="I16" s="58">
        <v>0</v>
      </c>
      <c r="J16" s="58">
        <v>0.8</v>
      </c>
      <c r="K16" s="58">
        <v>0.65</v>
      </c>
      <c r="L16" s="58">
        <v>0</v>
      </c>
      <c r="M16" s="58">
        <v>0</v>
      </c>
      <c r="N16" s="58">
        <v>0</v>
      </c>
      <c r="O16" s="58">
        <v>0.8</v>
      </c>
      <c r="P16" s="58">
        <v>0.2</v>
      </c>
      <c r="Q16" s="58">
        <v>0</v>
      </c>
      <c r="R16" s="58">
        <v>0</v>
      </c>
      <c r="S16" s="58">
        <v>0</v>
      </c>
      <c r="T16" s="58">
        <v>0</v>
      </c>
      <c r="U16" s="58">
        <v>0</v>
      </c>
      <c r="V16" s="58">
        <v>0</v>
      </c>
      <c r="W16" s="58">
        <v>0.30588235294117649</v>
      </c>
    </row>
    <row r="17" spans="1:23" x14ac:dyDescent="0.25">
      <c r="A17" s="12" t="s">
        <v>132</v>
      </c>
      <c r="B17" s="58">
        <v>0</v>
      </c>
      <c r="C17" s="58">
        <v>0</v>
      </c>
      <c r="D17" s="58">
        <v>3.2</v>
      </c>
      <c r="E17" s="58">
        <v>0</v>
      </c>
      <c r="F17" s="58">
        <v>0.8</v>
      </c>
      <c r="G17" s="58">
        <v>0.89999999999999991</v>
      </c>
      <c r="H17" s="58">
        <v>0.1</v>
      </c>
      <c r="I17" s="58">
        <v>0.2</v>
      </c>
      <c r="J17" s="58">
        <v>0</v>
      </c>
      <c r="K17" s="58">
        <v>0.3</v>
      </c>
      <c r="L17" s="58">
        <v>0</v>
      </c>
      <c r="M17" s="58">
        <v>1.5</v>
      </c>
      <c r="N17" s="58">
        <v>0</v>
      </c>
      <c r="O17" s="58">
        <v>0</v>
      </c>
      <c r="P17" s="58">
        <v>0.375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0.34705882352941175</v>
      </c>
    </row>
    <row r="18" spans="1:23" x14ac:dyDescent="0.25">
      <c r="A18" s="12" t="s">
        <v>133</v>
      </c>
      <c r="B18" s="58">
        <v>0</v>
      </c>
      <c r="C18" s="58">
        <v>0</v>
      </c>
      <c r="D18" s="58">
        <v>0.8</v>
      </c>
      <c r="E18" s="58">
        <v>0</v>
      </c>
      <c r="F18" s="58">
        <v>0.2</v>
      </c>
      <c r="G18" s="58">
        <v>0</v>
      </c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1.6</v>
      </c>
      <c r="O18" s="58">
        <v>0</v>
      </c>
      <c r="P18" s="58">
        <v>0.4</v>
      </c>
      <c r="Q18" s="58">
        <v>0</v>
      </c>
      <c r="R18" s="58">
        <v>0.6</v>
      </c>
      <c r="S18" s="58">
        <v>0</v>
      </c>
      <c r="T18" s="58">
        <v>0.1</v>
      </c>
      <c r="U18" s="58">
        <v>0.2</v>
      </c>
      <c r="V18" s="58">
        <v>0.18</v>
      </c>
      <c r="W18" s="58">
        <v>0.19411764705882356</v>
      </c>
    </row>
    <row r="19" spans="1:23" x14ac:dyDescent="0.25">
      <c r="A19" s="12" t="s">
        <v>136</v>
      </c>
      <c r="B19" s="58">
        <v>5.0999999999999996</v>
      </c>
      <c r="C19" s="58">
        <v>5.4</v>
      </c>
      <c r="D19" s="58">
        <v>3.9000000000000004</v>
      </c>
      <c r="E19" s="58">
        <v>5.5</v>
      </c>
      <c r="F19" s="58">
        <v>4.9749999999999996</v>
      </c>
      <c r="G19" s="58">
        <v>1.4</v>
      </c>
      <c r="H19" s="58">
        <v>0</v>
      </c>
      <c r="I19" s="58">
        <v>3</v>
      </c>
      <c r="J19" s="58">
        <v>2.4</v>
      </c>
      <c r="K19" s="58">
        <v>1.7000000000000002</v>
      </c>
      <c r="L19" s="58">
        <v>2.7000000000000006</v>
      </c>
      <c r="M19" s="58">
        <v>2.0999999999999996</v>
      </c>
      <c r="N19" s="58">
        <v>0</v>
      </c>
      <c r="O19" s="58">
        <v>2.4</v>
      </c>
      <c r="P19" s="58">
        <v>1.8000000000000003</v>
      </c>
      <c r="Q19" s="58">
        <v>9.1000000000000014</v>
      </c>
      <c r="R19" s="58">
        <v>7.3</v>
      </c>
      <c r="S19" s="58">
        <v>3.6</v>
      </c>
      <c r="T19" s="58">
        <v>3.8000000000000003</v>
      </c>
      <c r="U19" s="58">
        <v>4.3</v>
      </c>
      <c r="V19" s="58">
        <v>5.620000000000001</v>
      </c>
      <c r="W19" s="58">
        <v>3.6470588235294108</v>
      </c>
    </row>
    <row r="20" spans="1:23" x14ac:dyDescent="0.25">
      <c r="A20" s="12" t="s">
        <v>137</v>
      </c>
      <c r="B20" s="58">
        <v>0.1</v>
      </c>
      <c r="C20" s="58">
        <v>2.8</v>
      </c>
      <c r="D20" s="58">
        <v>1.1000000000000001</v>
      </c>
      <c r="E20" s="58">
        <v>0.8</v>
      </c>
      <c r="F20" s="58">
        <v>1.2</v>
      </c>
      <c r="G20" s="58">
        <v>1.2999999999999998</v>
      </c>
      <c r="H20" s="58">
        <v>1.9000000000000001</v>
      </c>
      <c r="I20" s="58">
        <v>0.8</v>
      </c>
      <c r="J20" s="58">
        <v>3.2</v>
      </c>
      <c r="K20" s="58">
        <v>1.8</v>
      </c>
      <c r="L20" s="58">
        <v>0.4</v>
      </c>
      <c r="M20" s="58">
        <v>0.2</v>
      </c>
      <c r="N20" s="58">
        <v>0</v>
      </c>
      <c r="O20" s="58">
        <v>3.2</v>
      </c>
      <c r="P20" s="58">
        <v>0.95000000000000007</v>
      </c>
      <c r="Q20" s="58">
        <v>0</v>
      </c>
      <c r="R20" s="58">
        <v>0.8</v>
      </c>
      <c r="S20" s="58">
        <v>0.1</v>
      </c>
      <c r="T20" s="58">
        <v>0</v>
      </c>
      <c r="U20" s="58">
        <v>0.2</v>
      </c>
      <c r="V20" s="58">
        <v>0.22000000000000003</v>
      </c>
      <c r="W20" s="58">
        <v>0.99411764705882366</v>
      </c>
    </row>
    <row r="21" spans="1:23" x14ac:dyDescent="0.25">
      <c r="A21" s="12" t="s">
        <v>138</v>
      </c>
      <c r="B21" s="58">
        <v>0</v>
      </c>
      <c r="C21" s="58">
        <v>0</v>
      </c>
      <c r="D21" s="58">
        <v>0</v>
      </c>
      <c r="E21" s="58">
        <v>0.5</v>
      </c>
      <c r="F21" s="58">
        <v>0.125</v>
      </c>
      <c r="G21" s="58">
        <v>0.2</v>
      </c>
      <c r="H21" s="58">
        <v>3</v>
      </c>
      <c r="I21" s="58">
        <v>0</v>
      </c>
      <c r="J21" s="58">
        <v>0</v>
      </c>
      <c r="K21" s="58">
        <v>0.8</v>
      </c>
      <c r="L21" s="58">
        <v>0.1</v>
      </c>
      <c r="M21" s="58">
        <v>0</v>
      </c>
      <c r="N21" s="58">
        <v>0</v>
      </c>
      <c r="O21" s="58">
        <v>0</v>
      </c>
      <c r="P21" s="58">
        <v>2.5000000000000001E-2</v>
      </c>
      <c r="Q21" s="58">
        <v>0.3</v>
      </c>
      <c r="R21" s="58">
        <v>1.3000000000000003</v>
      </c>
      <c r="S21" s="58">
        <v>0.1</v>
      </c>
      <c r="T21" s="58">
        <v>0.30000000000000004</v>
      </c>
      <c r="U21" s="58">
        <v>3.7</v>
      </c>
      <c r="V21" s="58">
        <v>1.1400000000000001</v>
      </c>
      <c r="W21" s="58">
        <v>0.55882352941176472</v>
      </c>
    </row>
    <row r="22" spans="1:23" x14ac:dyDescent="0.25">
      <c r="A22" s="11" t="s">
        <v>65</v>
      </c>
      <c r="B22" s="49" t="s">
        <v>98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</row>
    <row r="23" spans="1:23" x14ac:dyDescent="0.25">
      <c r="A23"/>
      <c r="B23" s="58" t="s">
        <v>32</v>
      </c>
      <c r="C23" s="58"/>
      <c r="D23" s="58"/>
      <c r="E23" s="58"/>
      <c r="F23" s="66" t="s">
        <v>101</v>
      </c>
      <c r="G23" s="58" t="s">
        <v>36</v>
      </c>
      <c r="H23" s="58"/>
      <c r="I23" s="58"/>
      <c r="J23" s="58"/>
      <c r="K23" s="66" t="s">
        <v>104</v>
      </c>
      <c r="L23" s="58" t="s">
        <v>34</v>
      </c>
      <c r="M23" s="58"/>
      <c r="N23" s="58"/>
      <c r="O23" s="58"/>
      <c r="P23" s="66" t="s">
        <v>103</v>
      </c>
      <c r="Q23" s="58" t="s">
        <v>43</v>
      </c>
      <c r="R23" s="58"/>
      <c r="S23" s="58"/>
      <c r="T23" s="58"/>
      <c r="U23" s="58"/>
      <c r="V23" s="66" t="s">
        <v>102</v>
      </c>
      <c r="W23" s="58" t="s">
        <v>64</v>
      </c>
    </row>
    <row r="24" spans="1:23" x14ac:dyDescent="0.25">
      <c r="A24" s="11" t="s">
        <v>63</v>
      </c>
      <c r="B24" s="58" t="s">
        <v>33</v>
      </c>
      <c r="C24" s="58" t="s">
        <v>40</v>
      </c>
      <c r="D24" s="58" t="s">
        <v>53</v>
      </c>
      <c r="E24" s="58" t="s">
        <v>61</v>
      </c>
      <c r="F24"/>
      <c r="G24" s="66" t="s">
        <v>37</v>
      </c>
      <c r="H24" s="66" t="s">
        <v>49</v>
      </c>
      <c r="I24" s="66" t="s">
        <v>56</v>
      </c>
      <c r="J24" s="66" t="s">
        <v>60</v>
      </c>
      <c r="K24"/>
      <c r="L24" s="66" t="s">
        <v>35</v>
      </c>
      <c r="M24" s="66" t="s">
        <v>45</v>
      </c>
      <c r="N24" s="66" t="s">
        <v>57</v>
      </c>
      <c r="O24" s="66" t="s">
        <v>60</v>
      </c>
      <c r="P24"/>
      <c r="Q24" s="58" t="s">
        <v>44</v>
      </c>
      <c r="R24" s="58" t="s">
        <v>26</v>
      </c>
      <c r="S24" s="58" t="s">
        <v>47</v>
      </c>
      <c r="T24" s="58" t="s">
        <v>58</v>
      </c>
      <c r="U24" s="58" t="s">
        <v>59</v>
      </c>
      <c r="V24"/>
      <c r="W24" s="58"/>
    </row>
    <row r="25" spans="1:23" x14ac:dyDescent="0.25">
      <c r="A25" s="47">
        <v>44295</v>
      </c>
      <c r="B25" s="58">
        <v>2</v>
      </c>
      <c r="C25" s="58">
        <v>2</v>
      </c>
      <c r="D25" s="58">
        <v>3</v>
      </c>
      <c r="E25" s="58">
        <v>2</v>
      </c>
      <c r="F25" s="58">
        <v>2.25</v>
      </c>
      <c r="G25" s="58">
        <v>3</v>
      </c>
      <c r="H25" s="58">
        <v>3</v>
      </c>
      <c r="I25" s="58">
        <v>2</v>
      </c>
      <c r="J25" s="58">
        <v>3</v>
      </c>
      <c r="K25" s="58">
        <v>2.75</v>
      </c>
      <c r="L25" s="58">
        <v>4</v>
      </c>
      <c r="M25" s="58">
        <v>4</v>
      </c>
      <c r="N25" s="58">
        <v>3</v>
      </c>
      <c r="O25" s="58">
        <v>3</v>
      </c>
      <c r="P25" s="58">
        <v>3.5</v>
      </c>
      <c r="Q25" s="58">
        <v>3</v>
      </c>
      <c r="R25" s="58">
        <v>4</v>
      </c>
      <c r="S25" s="58">
        <v>4</v>
      </c>
      <c r="T25" s="58">
        <v>3</v>
      </c>
      <c r="U25" s="58">
        <v>4</v>
      </c>
      <c r="V25" s="58">
        <v>3.6</v>
      </c>
      <c r="W25" s="58">
        <v>3.0588235294117645</v>
      </c>
    </row>
    <row r="26" spans="1:23" x14ac:dyDescent="0.25">
      <c r="A26" s="47">
        <v>44296</v>
      </c>
      <c r="B26" s="58">
        <v>4</v>
      </c>
      <c r="C26" s="58">
        <v>5</v>
      </c>
      <c r="D26" s="58">
        <v>4</v>
      </c>
      <c r="E26" s="58">
        <v>4</v>
      </c>
      <c r="F26" s="58">
        <v>4.25</v>
      </c>
      <c r="G26" s="58">
        <v>6</v>
      </c>
      <c r="H26" s="58">
        <v>6</v>
      </c>
      <c r="I26" s="58">
        <v>6</v>
      </c>
      <c r="J26" s="58">
        <v>6</v>
      </c>
      <c r="K26" s="58">
        <v>6</v>
      </c>
      <c r="L26" s="58">
        <v>6</v>
      </c>
      <c r="M26" s="58">
        <v>6</v>
      </c>
      <c r="N26" s="58">
        <v>5</v>
      </c>
      <c r="O26" s="58">
        <v>6</v>
      </c>
      <c r="P26" s="58">
        <v>5.75</v>
      </c>
      <c r="Q26" s="58">
        <v>4</v>
      </c>
      <c r="R26" s="58">
        <v>4</v>
      </c>
      <c r="S26" s="58">
        <v>4</v>
      </c>
      <c r="T26" s="58">
        <v>4</v>
      </c>
      <c r="U26" s="58">
        <v>4</v>
      </c>
      <c r="V26" s="58">
        <v>4</v>
      </c>
      <c r="W26" s="58">
        <v>4.9411764705882355</v>
      </c>
    </row>
    <row r="27" spans="1:23" x14ac:dyDescent="0.25">
      <c r="A27" s="47">
        <v>44297</v>
      </c>
      <c r="B27" s="58">
        <v>4</v>
      </c>
      <c r="C27" s="58">
        <v>5</v>
      </c>
      <c r="D27" s="58">
        <v>3</v>
      </c>
      <c r="E27" s="58">
        <v>5</v>
      </c>
      <c r="F27" s="58">
        <v>4.25</v>
      </c>
      <c r="G27" s="58">
        <v>9</v>
      </c>
      <c r="H27" s="58">
        <v>9</v>
      </c>
      <c r="I27" s="58">
        <v>8</v>
      </c>
      <c r="J27" s="58">
        <v>6</v>
      </c>
      <c r="K27" s="58">
        <v>8</v>
      </c>
      <c r="L27" s="58">
        <v>6</v>
      </c>
      <c r="M27" s="58">
        <v>5</v>
      </c>
      <c r="N27" s="58">
        <v>5</v>
      </c>
      <c r="O27" s="58">
        <v>6</v>
      </c>
      <c r="P27" s="58">
        <v>5.5</v>
      </c>
      <c r="Q27" s="58">
        <v>2</v>
      </c>
      <c r="R27" s="58">
        <v>4</v>
      </c>
      <c r="S27" s="58">
        <v>3</v>
      </c>
      <c r="T27" s="58">
        <v>3</v>
      </c>
      <c r="U27" s="58">
        <v>4</v>
      </c>
      <c r="V27" s="58">
        <v>3.2</v>
      </c>
      <c r="W27" s="58">
        <v>5.117647058823529</v>
      </c>
    </row>
    <row r="28" spans="1:23" x14ac:dyDescent="0.25">
      <c r="A28" s="47">
        <v>44298</v>
      </c>
      <c r="B28" s="58">
        <v>11</v>
      </c>
      <c r="C28" s="58">
        <v>11</v>
      </c>
      <c r="D28" s="58">
        <v>11</v>
      </c>
      <c r="E28" s="58">
        <v>11</v>
      </c>
      <c r="F28" s="58">
        <v>11</v>
      </c>
      <c r="G28" s="58">
        <v>11</v>
      </c>
      <c r="H28" s="58">
        <v>11</v>
      </c>
      <c r="I28" s="58">
        <v>11</v>
      </c>
      <c r="J28" s="58">
        <v>11</v>
      </c>
      <c r="K28" s="58">
        <v>11</v>
      </c>
      <c r="L28" s="58">
        <v>13</v>
      </c>
      <c r="M28" s="58">
        <v>12</v>
      </c>
      <c r="N28" s="58">
        <v>12</v>
      </c>
      <c r="O28" s="58">
        <v>11</v>
      </c>
      <c r="P28" s="58">
        <v>12</v>
      </c>
      <c r="Q28" s="58">
        <v>7</v>
      </c>
      <c r="R28" s="58">
        <v>10</v>
      </c>
      <c r="S28" s="58">
        <v>8</v>
      </c>
      <c r="T28" s="58">
        <v>10</v>
      </c>
      <c r="U28" s="58">
        <v>7</v>
      </c>
      <c r="V28" s="58">
        <v>8.4</v>
      </c>
      <c r="W28" s="58">
        <v>10.470588235294118</v>
      </c>
    </row>
    <row r="29" spans="1:23" x14ac:dyDescent="0.25">
      <c r="A29" s="47">
        <v>44299</v>
      </c>
      <c r="B29" s="58">
        <v>5</v>
      </c>
      <c r="C29" s="58">
        <v>5</v>
      </c>
      <c r="D29" s="58">
        <v>5</v>
      </c>
      <c r="E29" s="58">
        <v>4</v>
      </c>
      <c r="F29" s="58">
        <v>4.75</v>
      </c>
      <c r="G29" s="58">
        <v>8</v>
      </c>
      <c r="H29" s="58">
        <v>8</v>
      </c>
      <c r="I29" s="58">
        <v>7</v>
      </c>
      <c r="J29" s="58">
        <v>5</v>
      </c>
      <c r="K29" s="58">
        <v>7</v>
      </c>
      <c r="L29" s="58">
        <v>4</v>
      </c>
      <c r="M29" s="58">
        <v>4</v>
      </c>
      <c r="N29" s="58">
        <v>4</v>
      </c>
      <c r="O29" s="58">
        <v>5</v>
      </c>
      <c r="P29" s="58">
        <v>4.25</v>
      </c>
      <c r="Q29" s="58">
        <v>3</v>
      </c>
      <c r="R29" s="58">
        <v>5</v>
      </c>
      <c r="S29" s="58">
        <v>3</v>
      </c>
      <c r="T29" s="58">
        <v>4</v>
      </c>
      <c r="U29" s="58">
        <v>4</v>
      </c>
      <c r="V29" s="58">
        <v>3.8</v>
      </c>
      <c r="W29" s="58">
        <v>4.882352941176471</v>
      </c>
    </row>
    <row r="30" spans="1:23" x14ac:dyDescent="0.25">
      <c r="A30" s="47">
        <v>44300</v>
      </c>
      <c r="B30" s="58">
        <v>3</v>
      </c>
      <c r="C30" s="58">
        <v>3</v>
      </c>
      <c r="D30" s="58">
        <v>4</v>
      </c>
      <c r="E30" s="58">
        <v>2</v>
      </c>
      <c r="F30" s="58">
        <v>3</v>
      </c>
      <c r="G30" s="58">
        <v>5</v>
      </c>
      <c r="H30" s="58">
        <v>8</v>
      </c>
      <c r="I30" s="58">
        <v>4</v>
      </c>
      <c r="J30" s="58">
        <v>2</v>
      </c>
      <c r="K30" s="58">
        <v>4.75</v>
      </c>
      <c r="L30" s="58">
        <v>3</v>
      </c>
      <c r="M30" s="58">
        <v>3</v>
      </c>
      <c r="N30" s="58">
        <v>2</v>
      </c>
      <c r="O30" s="58">
        <v>2</v>
      </c>
      <c r="P30" s="58">
        <v>2.5</v>
      </c>
      <c r="Q30" s="58">
        <v>3</v>
      </c>
      <c r="R30" s="58">
        <v>4</v>
      </c>
      <c r="S30" s="58">
        <v>3</v>
      </c>
      <c r="T30" s="58">
        <v>3</v>
      </c>
      <c r="U30" s="58">
        <v>4</v>
      </c>
      <c r="V30" s="58">
        <v>3.4</v>
      </c>
      <c r="W30" s="58">
        <v>3.4117647058823528</v>
      </c>
    </row>
    <row r="31" spans="1:23" x14ac:dyDescent="0.25">
      <c r="A31" s="47">
        <v>44301</v>
      </c>
      <c r="B31" s="58">
        <v>5</v>
      </c>
      <c r="C31" s="58">
        <v>6</v>
      </c>
      <c r="D31" s="58">
        <v>3</v>
      </c>
      <c r="E31" s="58">
        <v>4</v>
      </c>
      <c r="F31" s="58">
        <v>4.5</v>
      </c>
      <c r="G31" s="58">
        <v>10</v>
      </c>
      <c r="H31" s="58">
        <v>10</v>
      </c>
      <c r="I31" s="58">
        <v>8</v>
      </c>
      <c r="J31" s="58">
        <v>7</v>
      </c>
      <c r="K31" s="58">
        <v>8.75</v>
      </c>
      <c r="L31" s="58">
        <v>5</v>
      </c>
      <c r="M31" s="58">
        <v>5</v>
      </c>
      <c r="N31" s="58">
        <v>6</v>
      </c>
      <c r="O31" s="58">
        <v>7</v>
      </c>
      <c r="P31" s="58">
        <v>5.75</v>
      </c>
      <c r="Q31" s="58">
        <v>3</v>
      </c>
      <c r="R31" s="58">
        <v>4</v>
      </c>
      <c r="S31" s="58">
        <v>2</v>
      </c>
      <c r="T31" s="58">
        <v>3</v>
      </c>
      <c r="U31" s="58">
        <v>4</v>
      </c>
      <c r="V31" s="58">
        <v>3.2</v>
      </c>
      <c r="W31" s="58">
        <v>5.4117647058823533</v>
      </c>
    </row>
    <row r="32" spans="1:23" s="48" customFormat="1" x14ac:dyDescent="0.25">
      <c r="A32" s="47">
        <v>44302</v>
      </c>
      <c r="B32" s="58">
        <v>7</v>
      </c>
      <c r="C32" s="58">
        <v>8</v>
      </c>
      <c r="D32" s="58">
        <v>7</v>
      </c>
      <c r="E32" s="58">
        <v>8</v>
      </c>
      <c r="F32" s="58">
        <v>7.5</v>
      </c>
      <c r="G32" s="58">
        <v>11</v>
      </c>
      <c r="H32" s="58">
        <v>11</v>
      </c>
      <c r="I32" s="58">
        <v>10</v>
      </c>
      <c r="J32" s="58">
        <v>9</v>
      </c>
      <c r="K32" s="58">
        <v>10.25</v>
      </c>
      <c r="L32" s="58">
        <v>10</v>
      </c>
      <c r="M32" s="58">
        <v>9</v>
      </c>
      <c r="N32" s="58">
        <v>9</v>
      </c>
      <c r="O32" s="58">
        <v>9</v>
      </c>
      <c r="P32" s="58">
        <v>9.25</v>
      </c>
      <c r="Q32" s="58">
        <v>3</v>
      </c>
      <c r="R32" s="58">
        <v>8</v>
      </c>
      <c r="S32" s="58">
        <v>4</v>
      </c>
      <c r="T32" s="58">
        <v>8</v>
      </c>
      <c r="U32" s="58">
        <v>7</v>
      </c>
      <c r="V32" s="58">
        <v>6</v>
      </c>
      <c r="W32" s="58">
        <v>8.117647058823529</v>
      </c>
    </row>
    <row r="33" spans="1:23" s="48" customFormat="1" x14ac:dyDescent="0.25">
      <c r="A33" s="47">
        <v>44303</v>
      </c>
      <c r="B33" s="58">
        <v>12</v>
      </c>
      <c r="C33" s="58">
        <v>13</v>
      </c>
      <c r="D33" s="58">
        <v>12</v>
      </c>
      <c r="E33" s="58">
        <v>12</v>
      </c>
      <c r="F33" s="58">
        <v>12.25</v>
      </c>
      <c r="G33" s="58">
        <v>13</v>
      </c>
      <c r="H33" s="58">
        <v>13</v>
      </c>
      <c r="I33" s="58">
        <v>13</v>
      </c>
      <c r="J33" s="58">
        <v>13</v>
      </c>
      <c r="K33" s="58">
        <v>13</v>
      </c>
      <c r="L33" s="58">
        <v>13</v>
      </c>
      <c r="M33" s="58">
        <v>13</v>
      </c>
      <c r="N33" s="58">
        <v>13</v>
      </c>
      <c r="O33" s="58">
        <v>13</v>
      </c>
      <c r="P33" s="58">
        <v>13</v>
      </c>
      <c r="Q33" s="58">
        <v>5</v>
      </c>
      <c r="R33" s="58">
        <v>13</v>
      </c>
      <c r="S33" s="58">
        <v>6</v>
      </c>
      <c r="T33" s="58">
        <v>13</v>
      </c>
      <c r="U33" s="58">
        <v>9</v>
      </c>
      <c r="V33" s="58">
        <v>9.1999999999999993</v>
      </c>
      <c r="W33" s="58">
        <v>11.705882352941176</v>
      </c>
    </row>
    <row r="34" spans="1:23" s="48" customFormat="1" x14ac:dyDescent="0.25">
      <c r="A34" s="47">
        <v>44304</v>
      </c>
      <c r="B34" s="58">
        <v>10</v>
      </c>
      <c r="C34" s="58">
        <v>11</v>
      </c>
      <c r="D34" s="58">
        <v>11</v>
      </c>
      <c r="E34" s="58">
        <v>11</v>
      </c>
      <c r="F34" s="58">
        <v>10.75</v>
      </c>
      <c r="G34" s="58">
        <v>12</v>
      </c>
      <c r="H34" s="58">
        <v>11</v>
      </c>
      <c r="I34" s="58">
        <v>12</v>
      </c>
      <c r="J34" s="58">
        <v>11</v>
      </c>
      <c r="K34" s="58">
        <v>11.5</v>
      </c>
      <c r="L34" s="58">
        <v>12</v>
      </c>
      <c r="M34" s="58">
        <v>12</v>
      </c>
      <c r="N34" s="58">
        <v>12</v>
      </c>
      <c r="O34" s="58">
        <v>11</v>
      </c>
      <c r="P34" s="58">
        <v>11.75</v>
      </c>
      <c r="Q34" s="58">
        <v>7</v>
      </c>
      <c r="R34" s="58">
        <v>12</v>
      </c>
      <c r="S34" s="58">
        <v>9</v>
      </c>
      <c r="T34" s="58">
        <v>12</v>
      </c>
      <c r="U34" s="58">
        <v>9</v>
      </c>
      <c r="V34" s="58">
        <v>9.8000000000000007</v>
      </c>
      <c r="W34" s="58">
        <v>10.882352941176471</v>
      </c>
    </row>
    <row r="35" spans="1:23" x14ac:dyDescent="0.25">
      <c r="A35" s="11" t="s">
        <v>100</v>
      </c>
      <c r="B35" s="49" t="s">
        <v>98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</row>
    <row r="36" spans="1:23" x14ac:dyDescent="0.25">
      <c r="A36"/>
      <c r="B36" s="58" t="s">
        <v>32</v>
      </c>
      <c r="C36" s="58" t="s">
        <v>32</v>
      </c>
      <c r="D36" s="58" t="s">
        <v>32</v>
      </c>
      <c r="E36" s="58" t="s">
        <v>32</v>
      </c>
      <c r="F36" s="66" t="s">
        <v>101</v>
      </c>
      <c r="G36" s="58" t="s">
        <v>36</v>
      </c>
      <c r="H36" s="58" t="s">
        <v>36</v>
      </c>
      <c r="I36" s="58" t="s">
        <v>36</v>
      </c>
      <c r="J36" s="58" t="s">
        <v>36</v>
      </c>
      <c r="K36" s="66" t="s">
        <v>104</v>
      </c>
      <c r="L36" s="58" t="s">
        <v>34</v>
      </c>
      <c r="M36" s="58" t="s">
        <v>34</v>
      </c>
      <c r="N36" s="58" t="s">
        <v>34</v>
      </c>
      <c r="O36" s="58" t="s">
        <v>34</v>
      </c>
      <c r="P36" s="66" t="s">
        <v>103</v>
      </c>
      <c r="Q36" s="58" t="s">
        <v>43</v>
      </c>
      <c r="R36" s="58" t="s">
        <v>43</v>
      </c>
      <c r="S36" s="58" t="s">
        <v>43</v>
      </c>
      <c r="T36" s="58" t="s">
        <v>43</v>
      </c>
      <c r="U36" s="58" t="s">
        <v>43</v>
      </c>
      <c r="V36" s="66" t="s">
        <v>102</v>
      </c>
      <c r="W36" s="58" t="s">
        <v>64</v>
      </c>
    </row>
    <row r="37" spans="1:23" x14ac:dyDescent="0.25">
      <c r="A37" s="11" t="s">
        <v>63</v>
      </c>
      <c r="B37" s="58" t="s">
        <v>33</v>
      </c>
      <c r="C37" s="58" t="s">
        <v>40</v>
      </c>
      <c r="D37" s="58" t="s">
        <v>53</v>
      </c>
      <c r="E37" s="58" t="s">
        <v>61</v>
      </c>
      <c r="F37"/>
      <c r="G37" s="66" t="s">
        <v>37</v>
      </c>
      <c r="H37" s="66" t="s">
        <v>49</v>
      </c>
      <c r="I37" s="66" t="s">
        <v>56</v>
      </c>
      <c r="J37" s="66" t="s">
        <v>60</v>
      </c>
      <c r="K37"/>
      <c r="L37" s="66" t="s">
        <v>35</v>
      </c>
      <c r="M37" s="66" t="s">
        <v>45</v>
      </c>
      <c r="N37" s="66" t="s">
        <v>57</v>
      </c>
      <c r="O37" s="66" t="s">
        <v>60</v>
      </c>
      <c r="P37"/>
      <c r="Q37" s="58" t="s">
        <v>44</v>
      </c>
      <c r="R37" s="58" t="s">
        <v>26</v>
      </c>
      <c r="S37" s="58" t="s">
        <v>47</v>
      </c>
      <c r="T37" s="58" t="s">
        <v>58</v>
      </c>
      <c r="U37" s="58" t="s">
        <v>59</v>
      </c>
      <c r="V37"/>
      <c r="W37" s="58"/>
    </row>
    <row r="38" spans="1:23" x14ac:dyDescent="0.25">
      <c r="A38" s="47">
        <v>44295</v>
      </c>
      <c r="B38" s="58">
        <v>0.2</v>
      </c>
      <c r="C38" s="58">
        <v>0.1</v>
      </c>
      <c r="D38" s="58">
        <v>2.4</v>
      </c>
      <c r="E38" s="58">
        <v>0.8</v>
      </c>
      <c r="F38" s="58">
        <v>0.875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  <c r="L38" s="58">
        <v>0.1</v>
      </c>
      <c r="M38" s="58">
        <v>0.3</v>
      </c>
      <c r="N38" s="58">
        <v>0.2</v>
      </c>
      <c r="O38" s="58">
        <v>0</v>
      </c>
      <c r="P38" s="58">
        <v>0.15000000000000002</v>
      </c>
      <c r="Q38" s="58">
        <v>4.5</v>
      </c>
      <c r="R38" s="58">
        <v>4.8</v>
      </c>
      <c r="S38" s="58">
        <v>1.3</v>
      </c>
      <c r="T38" s="58">
        <v>3.3</v>
      </c>
      <c r="U38" s="58">
        <v>5.7</v>
      </c>
      <c r="V38" s="58">
        <v>3.9200000000000004</v>
      </c>
      <c r="W38" s="58">
        <v>1.3941176470588235</v>
      </c>
    </row>
    <row r="39" spans="1:23" x14ac:dyDescent="0.25">
      <c r="A39" s="47">
        <v>44296</v>
      </c>
      <c r="B39" s="58">
        <v>3.1</v>
      </c>
      <c r="C39" s="58">
        <v>2.4</v>
      </c>
      <c r="D39" s="58">
        <v>1.8</v>
      </c>
      <c r="E39" s="58">
        <v>4.3</v>
      </c>
      <c r="F39" s="58">
        <v>2.9</v>
      </c>
      <c r="G39" s="58">
        <v>1.8</v>
      </c>
      <c r="H39" s="58">
        <v>0.7</v>
      </c>
      <c r="I39" s="58">
        <v>3.2</v>
      </c>
      <c r="J39" s="58">
        <v>1.9</v>
      </c>
      <c r="K39" s="58">
        <v>1.9</v>
      </c>
      <c r="L39" s="58">
        <v>2.7</v>
      </c>
      <c r="M39" s="58">
        <v>1.7</v>
      </c>
      <c r="N39" s="58">
        <v>3.7</v>
      </c>
      <c r="O39" s="58">
        <v>1.9</v>
      </c>
      <c r="P39" s="58">
        <v>2.5000000000000004</v>
      </c>
      <c r="Q39" s="58">
        <v>0.1</v>
      </c>
      <c r="R39" s="58">
        <v>0.3</v>
      </c>
      <c r="S39" s="58">
        <v>0.6</v>
      </c>
      <c r="T39" s="58">
        <v>0.9</v>
      </c>
      <c r="U39" s="58">
        <v>0.3</v>
      </c>
      <c r="V39" s="58">
        <v>0.43999999999999995</v>
      </c>
      <c r="W39" s="58">
        <v>1.8470588235294116</v>
      </c>
    </row>
    <row r="40" spans="1:23" x14ac:dyDescent="0.25">
      <c r="A40" s="47">
        <v>44297</v>
      </c>
      <c r="B40" s="58">
        <v>0.5</v>
      </c>
      <c r="C40" s="58">
        <v>0.4</v>
      </c>
      <c r="D40" s="58">
        <v>2.6</v>
      </c>
      <c r="E40" s="58">
        <v>0.3</v>
      </c>
      <c r="F40" s="58">
        <v>0.95</v>
      </c>
      <c r="G40" s="58">
        <v>0.6</v>
      </c>
      <c r="H40" s="58">
        <v>2.4</v>
      </c>
      <c r="I40" s="58">
        <v>0.2</v>
      </c>
      <c r="J40" s="58">
        <v>0.8</v>
      </c>
      <c r="K40" s="58">
        <v>1</v>
      </c>
      <c r="L40" s="58">
        <v>0.2</v>
      </c>
      <c r="M40" s="58">
        <v>0.3</v>
      </c>
      <c r="N40" s="58">
        <v>0.1</v>
      </c>
      <c r="O40" s="58">
        <v>0.8</v>
      </c>
      <c r="P40" s="58">
        <v>0.35</v>
      </c>
      <c r="Q40" s="58">
        <v>1</v>
      </c>
      <c r="R40" s="58">
        <v>2.1</v>
      </c>
      <c r="S40" s="58">
        <v>3.1</v>
      </c>
      <c r="T40" s="58">
        <v>2.4</v>
      </c>
      <c r="U40" s="58">
        <v>1.1000000000000001</v>
      </c>
      <c r="V40" s="58">
        <v>1.94</v>
      </c>
      <c r="W40" s="58">
        <v>1.1117647058823528</v>
      </c>
    </row>
    <row r="41" spans="1:23" x14ac:dyDescent="0.25">
      <c r="A41" s="47">
        <v>44298</v>
      </c>
      <c r="B41" s="58">
        <v>0</v>
      </c>
      <c r="C41" s="58">
        <v>0</v>
      </c>
      <c r="D41" s="58">
        <v>0.2</v>
      </c>
      <c r="E41" s="58">
        <v>0</v>
      </c>
      <c r="F41" s="58">
        <v>0.05</v>
      </c>
      <c r="G41" s="58">
        <v>1.1000000000000001</v>
      </c>
      <c r="H41" s="58">
        <v>0</v>
      </c>
      <c r="I41" s="58">
        <v>0</v>
      </c>
      <c r="J41" s="58">
        <v>0</v>
      </c>
      <c r="K41" s="58">
        <v>0.27500000000000002</v>
      </c>
      <c r="L41" s="58">
        <v>0.2</v>
      </c>
      <c r="M41" s="58">
        <v>0.5</v>
      </c>
      <c r="N41" s="58">
        <v>0.1</v>
      </c>
      <c r="O41" s="58">
        <v>0</v>
      </c>
      <c r="P41" s="58">
        <v>0.19999999999999998</v>
      </c>
      <c r="Q41" s="58">
        <v>1.8</v>
      </c>
      <c r="R41" s="58">
        <v>2.4</v>
      </c>
      <c r="S41" s="58">
        <v>2.8</v>
      </c>
      <c r="T41" s="58">
        <v>3.3</v>
      </c>
      <c r="U41" s="58">
        <v>1.4</v>
      </c>
      <c r="V41" s="58">
        <v>2.3400000000000003</v>
      </c>
      <c r="W41" s="58">
        <v>0.81176470588235305</v>
      </c>
    </row>
    <row r="42" spans="1:23" x14ac:dyDescent="0.25">
      <c r="A42" s="47">
        <v>44299</v>
      </c>
      <c r="B42" s="58">
        <v>1.5</v>
      </c>
      <c r="C42" s="58">
        <v>1.7</v>
      </c>
      <c r="D42" s="58">
        <v>1</v>
      </c>
      <c r="E42" s="58">
        <v>3.1</v>
      </c>
      <c r="F42" s="58">
        <v>1.8250000000000002</v>
      </c>
      <c r="G42" s="58">
        <v>4.2</v>
      </c>
      <c r="H42" s="58">
        <v>0.6</v>
      </c>
      <c r="I42" s="58">
        <v>0.7</v>
      </c>
      <c r="J42" s="58">
        <v>2.2000000000000002</v>
      </c>
      <c r="K42" s="58">
        <v>1.925</v>
      </c>
      <c r="L42" s="58">
        <v>3.6</v>
      </c>
      <c r="M42" s="58">
        <v>2</v>
      </c>
      <c r="N42" s="58">
        <v>3.1</v>
      </c>
      <c r="O42" s="58">
        <v>2.2000000000000002</v>
      </c>
      <c r="P42" s="58">
        <v>2.7249999999999996</v>
      </c>
      <c r="Q42" s="58">
        <v>0</v>
      </c>
      <c r="R42" s="58">
        <v>0</v>
      </c>
      <c r="S42" s="58">
        <v>0.6</v>
      </c>
      <c r="T42" s="58">
        <v>0.4</v>
      </c>
      <c r="U42" s="58">
        <v>0</v>
      </c>
      <c r="V42" s="58">
        <v>0.2</v>
      </c>
      <c r="W42" s="58">
        <v>1.5823529411764707</v>
      </c>
    </row>
    <row r="43" spans="1:23" x14ac:dyDescent="0.25">
      <c r="A43" s="47">
        <v>44300</v>
      </c>
      <c r="B43" s="58">
        <v>7.5</v>
      </c>
      <c r="C43" s="58">
        <v>9.5</v>
      </c>
      <c r="D43" s="58">
        <v>3.2</v>
      </c>
      <c r="E43" s="58">
        <v>10.7</v>
      </c>
      <c r="F43" s="58">
        <v>7.7249999999999996</v>
      </c>
      <c r="G43" s="58">
        <v>3.4</v>
      </c>
      <c r="H43" s="58">
        <v>1.1000000000000001</v>
      </c>
      <c r="I43" s="58">
        <v>5.9</v>
      </c>
      <c r="J43" s="58">
        <v>14.9</v>
      </c>
      <c r="K43" s="58">
        <v>6.3250000000000002</v>
      </c>
      <c r="L43" s="58">
        <v>1.8</v>
      </c>
      <c r="M43" s="58">
        <v>14.1</v>
      </c>
      <c r="N43" s="58">
        <v>17.100000000000001</v>
      </c>
      <c r="O43" s="58">
        <v>14.9</v>
      </c>
      <c r="P43" s="58">
        <v>11.975</v>
      </c>
      <c r="Q43" s="58">
        <v>0</v>
      </c>
      <c r="R43" s="58">
        <v>0.2</v>
      </c>
      <c r="S43" s="58">
        <v>1.4</v>
      </c>
      <c r="T43" s="58">
        <v>0.8</v>
      </c>
      <c r="U43" s="58">
        <v>0</v>
      </c>
      <c r="V43" s="58">
        <v>0.48</v>
      </c>
      <c r="W43" s="58">
        <v>6.2647058823529411</v>
      </c>
    </row>
    <row r="44" spans="1:23" x14ac:dyDescent="0.25">
      <c r="A44" s="47">
        <v>44301</v>
      </c>
      <c r="B44" s="58">
        <v>2.4</v>
      </c>
      <c r="C44" s="58">
        <v>3</v>
      </c>
      <c r="D44" s="58">
        <v>22.6</v>
      </c>
      <c r="E44" s="58">
        <v>8.8000000000000007</v>
      </c>
      <c r="F44" s="58">
        <v>9.1999999999999993</v>
      </c>
      <c r="G44" s="58">
        <v>0</v>
      </c>
      <c r="H44" s="58">
        <v>1.8</v>
      </c>
      <c r="I44" s="58">
        <v>2</v>
      </c>
      <c r="J44" s="58">
        <v>3</v>
      </c>
      <c r="K44" s="58">
        <v>1.7</v>
      </c>
      <c r="L44" s="58">
        <v>14.8</v>
      </c>
      <c r="M44" s="58">
        <v>18.8</v>
      </c>
      <c r="N44" s="58">
        <v>15.6</v>
      </c>
      <c r="O44" s="58">
        <v>3</v>
      </c>
      <c r="P44" s="58">
        <v>13.05</v>
      </c>
      <c r="Q44" s="58">
        <v>1.2</v>
      </c>
      <c r="R44" s="58">
        <v>1</v>
      </c>
      <c r="S44" s="58">
        <v>4.5999999999999996</v>
      </c>
      <c r="T44" s="58">
        <v>3.2</v>
      </c>
      <c r="U44" s="58">
        <v>0</v>
      </c>
      <c r="V44" s="58">
        <v>2</v>
      </c>
      <c r="W44" s="58">
        <v>6.2235294117647051</v>
      </c>
    </row>
    <row r="45" spans="1:23" x14ac:dyDescent="0.25">
      <c r="A45" s="47">
        <v>44302</v>
      </c>
      <c r="B45" s="58">
        <v>0</v>
      </c>
      <c r="C45" s="58">
        <v>0</v>
      </c>
      <c r="D45" s="58">
        <v>0</v>
      </c>
      <c r="E45" s="58">
        <v>0</v>
      </c>
      <c r="F45" s="58">
        <v>0</v>
      </c>
      <c r="G45" s="58">
        <v>0</v>
      </c>
      <c r="H45" s="58">
        <v>0</v>
      </c>
      <c r="I45" s="58">
        <v>0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0.8</v>
      </c>
      <c r="R45" s="58">
        <v>0.6</v>
      </c>
      <c r="S45" s="58">
        <v>0.4</v>
      </c>
      <c r="T45" s="58">
        <v>0.4</v>
      </c>
      <c r="U45" s="58">
        <v>0.4</v>
      </c>
      <c r="V45" s="58">
        <v>0.51999999999999991</v>
      </c>
      <c r="W45" s="58">
        <v>0.15294117647058822</v>
      </c>
    </row>
    <row r="46" spans="1:23" x14ac:dyDescent="0.25">
      <c r="A46" s="47">
        <v>44303</v>
      </c>
      <c r="B46" s="58">
        <v>0</v>
      </c>
      <c r="C46" s="58">
        <v>0</v>
      </c>
      <c r="D46" s="58">
        <v>0</v>
      </c>
      <c r="E46" s="58">
        <v>0</v>
      </c>
      <c r="F46" s="58">
        <v>0</v>
      </c>
      <c r="G46" s="58">
        <v>0</v>
      </c>
      <c r="H46" s="58">
        <v>0.4</v>
      </c>
      <c r="I46" s="58">
        <v>4.2</v>
      </c>
      <c r="J46" s="58">
        <v>1</v>
      </c>
      <c r="K46" s="58">
        <v>1.4000000000000001</v>
      </c>
      <c r="L46" s="58">
        <v>0.6</v>
      </c>
      <c r="M46" s="58">
        <v>0.2</v>
      </c>
      <c r="N46" s="58">
        <v>1</v>
      </c>
      <c r="O46" s="58">
        <v>1</v>
      </c>
      <c r="P46" s="58">
        <v>0.7</v>
      </c>
      <c r="Q46" s="58">
        <v>0.4</v>
      </c>
      <c r="R46" s="58">
        <v>4</v>
      </c>
      <c r="S46" s="58">
        <v>0</v>
      </c>
      <c r="T46" s="58">
        <v>0.8</v>
      </c>
      <c r="U46" s="58">
        <v>2.8</v>
      </c>
      <c r="V46" s="58">
        <v>1.6</v>
      </c>
      <c r="W46" s="58">
        <v>0.9647058823529413</v>
      </c>
    </row>
    <row r="47" spans="1:23" x14ac:dyDescent="0.25">
      <c r="A47" s="47">
        <v>44304</v>
      </c>
      <c r="B47" s="58">
        <v>0</v>
      </c>
      <c r="C47" s="58">
        <v>0</v>
      </c>
      <c r="D47" s="58">
        <v>0</v>
      </c>
      <c r="E47" s="58">
        <v>0</v>
      </c>
      <c r="F47" s="58">
        <v>0</v>
      </c>
      <c r="G47" s="58">
        <v>1.6</v>
      </c>
      <c r="H47" s="58">
        <v>0</v>
      </c>
      <c r="I47" s="58">
        <v>0</v>
      </c>
      <c r="J47" s="58">
        <v>0</v>
      </c>
      <c r="K47" s="58">
        <v>0.4</v>
      </c>
      <c r="L47" s="58">
        <v>0</v>
      </c>
      <c r="M47" s="58">
        <v>0</v>
      </c>
      <c r="N47" s="58">
        <v>0</v>
      </c>
      <c r="O47" s="58">
        <v>0</v>
      </c>
      <c r="P47" s="58">
        <v>0</v>
      </c>
      <c r="Q47" s="58">
        <v>0</v>
      </c>
      <c r="R47" s="58">
        <v>0</v>
      </c>
      <c r="S47" s="58">
        <v>0</v>
      </c>
      <c r="T47" s="58">
        <v>0</v>
      </c>
      <c r="U47" s="58">
        <v>0</v>
      </c>
      <c r="V47" s="58">
        <v>0</v>
      </c>
      <c r="W47" s="58">
        <v>9.4117647058823528E-2</v>
      </c>
    </row>
    <row r="48" spans="1:23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</sheetData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zoomScale="70" zoomScaleNormal="70" workbookViewId="0">
      <selection activeCell="O26" sqref="O26"/>
    </sheetView>
  </sheetViews>
  <sheetFormatPr defaultRowHeight="15" x14ac:dyDescent="0.25"/>
  <cols>
    <col min="1" max="1" width="13.85546875" bestFit="1" customWidth="1"/>
    <col min="2" max="2" width="17.7109375" style="5" bestFit="1" customWidth="1"/>
    <col min="5" max="5" width="10.85546875" bestFit="1" customWidth="1"/>
    <col min="6" max="6" width="15.7109375" bestFit="1" customWidth="1"/>
    <col min="12" max="12" width="13.85546875" bestFit="1" customWidth="1"/>
    <col min="13" max="13" width="26" style="58" bestFit="1" customWidth="1"/>
  </cols>
  <sheetData>
    <row r="1" spans="1:13" x14ac:dyDescent="0.25">
      <c r="A1" s="11" t="s">
        <v>29</v>
      </c>
      <c r="B1" s="66" t="s">
        <v>67</v>
      </c>
      <c r="D1" s="11" t="s">
        <v>28</v>
      </c>
      <c r="E1" s="11" t="s">
        <v>29</v>
      </c>
      <c r="F1" t="s">
        <v>68</v>
      </c>
      <c r="H1" t="str">
        <f t="shared" ref="H1:H36" si="0">D1</f>
        <v>Reģions</v>
      </c>
      <c r="I1" t="str">
        <f t="shared" ref="I1:I36" si="1">E1</f>
        <v>Stacija</v>
      </c>
      <c r="J1" t="str">
        <f t="shared" ref="J1:J36" si="2">F1</f>
        <v>Sum of kopā mm</v>
      </c>
      <c r="L1" s="11" t="s">
        <v>63</v>
      </c>
      <c r="M1" s="58" t="s">
        <v>69</v>
      </c>
    </row>
    <row r="2" spans="1:13" x14ac:dyDescent="0.25">
      <c r="D2" s="66" t="s">
        <v>32</v>
      </c>
      <c r="E2" s="66" t="s">
        <v>33</v>
      </c>
      <c r="F2" s="13">
        <v>6.7999999999999989</v>
      </c>
      <c r="H2" t="str">
        <f t="shared" si="0"/>
        <v>AV</v>
      </c>
      <c r="I2" t="str">
        <f t="shared" si="1"/>
        <v>Alūksne</v>
      </c>
      <c r="J2">
        <f t="shared" si="2"/>
        <v>6.7999999999999989</v>
      </c>
      <c r="L2" s="12" t="s">
        <v>32</v>
      </c>
      <c r="M2" s="58">
        <v>5.2750000000000004</v>
      </c>
    </row>
    <row r="3" spans="1:13" x14ac:dyDescent="0.25">
      <c r="A3" s="11" t="s">
        <v>63</v>
      </c>
      <c r="B3" s="54" t="s">
        <v>65</v>
      </c>
      <c r="D3" s="66" t="s">
        <v>32</v>
      </c>
      <c r="E3" s="66" t="s">
        <v>40</v>
      </c>
      <c r="F3" s="13">
        <v>11</v>
      </c>
      <c r="H3" t="str">
        <f t="shared" si="0"/>
        <v>AV</v>
      </c>
      <c r="I3" t="str">
        <f t="shared" si="1"/>
        <v>Gulbene</v>
      </c>
      <c r="J3">
        <f t="shared" si="2"/>
        <v>11</v>
      </c>
      <c r="L3" s="12" t="s">
        <v>27</v>
      </c>
      <c r="M3" s="58">
        <v>3.25</v>
      </c>
    </row>
    <row r="4" spans="1:13" x14ac:dyDescent="0.25">
      <c r="A4" s="12" t="s">
        <v>32</v>
      </c>
      <c r="B4" s="54">
        <v>2.1930059523809518</v>
      </c>
      <c r="D4" s="66" t="s">
        <v>32</v>
      </c>
      <c r="E4" s="66" t="s">
        <v>53</v>
      </c>
      <c r="F4" s="13">
        <v>9</v>
      </c>
      <c r="H4" t="str">
        <f t="shared" si="0"/>
        <v>AV</v>
      </c>
      <c r="I4" t="str">
        <f t="shared" si="1"/>
        <v>Rūjiena</v>
      </c>
      <c r="J4">
        <f t="shared" si="2"/>
        <v>9</v>
      </c>
      <c r="L4" s="12" t="s">
        <v>36</v>
      </c>
      <c r="M4" s="58">
        <v>3.7749999999999999</v>
      </c>
    </row>
    <row r="5" spans="1:13" x14ac:dyDescent="0.25">
      <c r="A5" s="12" t="s">
        <v>27</v>
      </c>
      <c r="B5" s="54">
        <v>3.2133928571428574</v>
      </c>
      <c r="D5" s="66" t="s">
        <v>32</v>
      </c>
      <c r="E5" s="66" t="s">
        <v>61</v>
      </c>
      <c r="F5" s="13">
        <v>9.2000000000000011</v>
      </c>
      <c r="H5" t="str">
        <f t="shared" si="0"/>
        <v>AV</v>
      </c>
      <c r="I5" t="str">
        <f t="shared" si="1"/>
        <v>Zosēni</v>
      </c>
      <c r="J5">
        <f t="shared" si="2"/>
        <v>9.2000000000000011</v>
      </c>
      <c r="L5" s="12" t="s">
        <v>30</v>
      </c>
      <c r="M5" s="58">
        <v>4.4000000000000004</v>
      </c>
    </row>
    <row r="6" spans="1:13" x14ac:dyDescent="0.25">
      <c r="A6" s="12" t="s">
        <v>36</v>
      </c>
      <c r="B6" s="54">
        <v>2.8580357142857147</v>
      </c>
      <c r="D6" s="66" t="s">
        <v>27</v>
      </c>
      <c r="E6" s="66" t="s">
        <v>26</v>
      </c>
      <c r="F6" s="13">
        <v>12.400000000000002</v>
      </c>
      <c r="H6" t="str">
        <f t="shared" si="0"/>
        <v>DK</v>
      </c>
      <c r="I6" t="str">
        <f t="shared" si="1"/>
        <v>Kuldīga</v>
      </c>
      <c r="J6">
        <f t="shared" si="2"/>
        <v>12.400000000000002</v>
      </c>
      <c r="L6" s="12" t="s">
        <v>34</v>
      </c>
      <c r="M6" s="58">
        <v>1.9749999999999999</v>
      </c>
    </row>
    <row r="7" spans="1:13" x14ac:dyDescent="0.25">
      <c r="A7" s="12" t="s">
        <v>30</v>
      </c>
      <c r="B7" s="54">
        <v>2.6851190476190472</v>
      </c>
      <c r="D7" s="66" t="s">
        <v>27</v>
      </c>
      <c r="E7" s="66" t="s">
        <v>46</v>
      </c>
      <c r="F7" s="13">
        <v>12.399999999999999</v>
      </c>
      <c r="H7" t="str">
        <f t="shared" si="0"/>
        <v>DK</v>
      </c>
      <c r="I7" t="str">
        <f t="shared" si="1"/>
        <v>Liepāja</v>
      </c>
      <c r="J7">
        <f t="shared" si="2"/>
        <v>12.399999999999999</v>
      </c>
      <c r="L7" s="12" t="s">
        <v>38</v>
      </c>
      <c r="M7" s="58">
        <v>1.4599999999999997</v>
      </c>
    </row>
    <row r="8" spans="1:13" x14ac:dyDescent="0.25">
      <c r="A8" s="12" t="s">
        <v>34</v>
      </c>
      <c r="B8" s="54">
        <v>2.9077238095238092</v>
      </c>
      <c r="D8" s="66" t="s">
        <v>27</v>
      </c>
      <c r="E8" s="66" t="s">
        <v>48</v>
      </c>
      <c r="F8" s="13">
        <v>15.600000000000001</v>
      </c>
      <c r="H8" t="str">
        <f t="shared" si="0"/>
        <v>DK</v>
      </c>
      <c r="I8" t="str">
        <f t="shared" si="1"/>
        <v>Pāvilosta</v>
      </c>
      <c r="J8">
        <f t="shared" si="2"/>
        <v>15.600000000000001</v>
      </c>
      <c r="L8" s="12" t="s">
        <v>43</v>
      </c>
      <c r="M8" s="58">
        <v>2.9000000000000004</v>
      </c>
    </row>
    <row r="9" spans="1:13" x14ac:dyDescent="0.25">
      <c r="A9" s="12" t="s">
        <v>38</v>
      </c>
      <c r="B9" s="54">
        <v>3.0392857142857137</v>
      </c>
      <c r="D9" s="66" t="s">
        <v>27</v>
      </c>
      <c r="E9" s="66" t="s">
        <v>54</v>
      </c>
      <c r="F9" s="13">
        <v>9.4999999999999982</v>
      </c>
      <c r="H9" t="str">
        <f t="shared" si="0"/>
        <v>DK</v>
      </c>
      <c r="I9" t="str">
        <f t="shared" si="1"/>
        <v>Saldus</v>
      </c>
      <c r="J9">
        <f t="shared" si="2"/>
        <v>9.4999999999999982</v>
      </c>
      <c r="L9" s="12" t="s">
        <v>50</v>
      </c>
      <c r="M9" s="58">
        <v>3.375</v>
      </c>
    </row>
    <row r="10" spans="1:13" x14ac:dyDescent="0.25">
      <c r="A10" s="12" t="s">
        <v>43</v>
      </c>
      <c r="B10" s="54">
        <v>3.164166666666667</v>
      </c>
      <c r="D10" s="66" t="s">
        <v>36</v>
      </c>
      <c r="E10" s="66" t="s">
        <v>37</v>
      </c>
      <c r="F10" s="13">
        <v>7.6</v>
      </c>
      <c r="H10" t="str">
        <f t="shared" si="0"/>
        <v>DL</v>
      </c>
      <c r="I10" t="str">
        <f t="shared" si="1"/>
        <v>Daugavpils</v>
      </c>
      <c r="J10">
        <f t="shared" si="2"/>
        <v>7.6</v>
      </c>
      <c r="L10" s="12" t="s">
        <v>64</v>
      </c>
      <c r="M10" s="58">
        <v>3.2685714285714278</v>
      </c>
    </row>
    <row r="11" spans="1:13" x14ac:dyDescent="0.25">
      <c r="A11" s="12" t="s">
        <v>50</v>
      </c>
      <c r="B11" s="54">
        <v>2.2992559523809524</v>
      </c>
      <c r="D11" s="66" t="s">
        <v>36</v>
      </c>
      <c r="E11" s="66" t="s">
        <v>49</v>
      </c>
      <c r="F11" s="13">
        <v>8.4</v>
      </c>
      <c r="H11" t="str">
        <f t="shared" si="0"/>
        <v>DL</v>
      </c>
      <c r="I11" t="str">
        <f t="shared" si="1"/>
        <v>Piedruja</v>
      </c>
      <c r="J11">
        <f t="shared" si="2"/>
        <v>8.4</v>
      </c>
    </row>
    <row r="12" spans="1:13" x14ac:dyDescent="0.25">
      <c r="A12" s="12" t="s">
        <v>64</v>
      </c>
      <c r="B12" s="54">
        <v>2.8081670602125164</v>
      </c>
      <c r="D12" s="66" t="s">
        <v>36</v>
      </c>
      <c r="E12" s="66" t="s">
        <v>56</v>
      </c>
      <c r="F12" s="13">
        <v>6.3999999999999995</v>
      </c>
      <c r="H12" t="str">
        <f t="shared" si="0"/>
        <v>DL</v>
      </c>
      <c r="I12" t="str">
        <f t="shared" si="1"/>
        <v>Sīļi</v>
      </c>
      <c r="J12">
        <f t="shared" si="2"/>
        <v>6.3999999999999995</v>
      </c>
    </row>
    <row r="13" spans="1:13" x14ac:dyDescent="0.25">
      <c r="B13"/>
      <c r="D13" s="66" t="s">
        <v>36</v>
      </c>
      <c r="E13" s="66" t="s">
        <v>60</v>
      </c>
      <c r="F13" s="13">
        <v>9.4000000000000021</v>
      </c>
      <c r="H13" t="str">
        <f t="shared" si="0"/>
        <v>DL</v>
      </c>
      <c r="I13" t="str">
        <f t="shared" si="1"/>
        <v>Zilāni</v>
      </c>
      <c r="J13">
        <f t="shared" si="2"/>
        <v>9.4000000000000021</v>
      </c>
    </row>
    <row r="14" spans="1:13" x14ac:dyDescent="0.25">
      <c r="B14"/>
      <c r="D14" s="66" t="s">
        <v>30</v>
      </c>
      <c r="E14" s="66" t="s">
        <v>31</v>
      </c>
      <c r="F14" s="13">
        <v>5</v>
      </c>
      <c r="H14" t="str">
        <f t="shared" si="0"/>
        <v>RV</v>
      </c>
      <c r="I14" t="str">
        <f t="shared" si="1"/>
        <v>Ainaži</v>
      </c>
      <c r="J14">
        <f t="shared" si="2"/>
        <v>5</v>
      </c>
    </row>
    <row r="15" spans="1:13" x14ac:dyDescent="0.25">
      <c r="B15"/>
      <c r="D15" s="66" t="s">
        <v>30</v>
      </c>
      <c r="E15" s="66" t="s">
        <v>52</v>
      </c>
      <c r="F15" s="13">
        <v>2.9</v>
      </c>
      <c r="H15" t="str">
        <f t="shared" si="0"/>
        <v>RV</v>
      </c>
      <c r="I15" t="str">
        <f t="shared" si="1"/>
        <v>Rīga</v>
      </c>
      <c r="J15">
        <f t="shared" si="2"/>
        <v>2.9</v>
      </c>
    </row>
    <row r="16" spans="1:13" x14ac:dyDescent="0.25">
      <c r="B16"/>
      <c r="D16" s="66" t="s">
        <v>30</v>
      </c>
      <c r="E16" s="66" t="s">
        <v>53</v>
      </c>
      <c r="F16" s="13">
        <v>9</v>
      </c>
      <c r="H16" t="str">
        <f t="shared" si="0"/>
        <v>RV</v>
      </c>
      <c r="I16" t="str">
        <f t="shared" si="1"/>
        <v>Rūjiena</v>
      </c>
      <c r="J16">
        <f t="shared" si="2"/>
        <v>9</v>
      </c>
    </row>
    <row r="17" spans="2:10" x14ac:dyDescent="0.25">
      <c r="B17"/>
      <c r="D17" s="66" t="s">
        <v>30</v>
      </c>
      <c r="E17" s="66" t="s">
        <v>55</v>
      </c>
      <c r="F17" s="13">
        <v>10</v>
      </c>
      <c r="H17" t="str">
        <f t="shared" si="0"/>
        <v>RV</v>
      </c>
      <c r="I17" t="str">
        <f t="shared" si="1"/>
        <v>Sigulda</v>
      </c>
      <c r="J17">
        <f t="shared" si="2"/>
        <v>10</v>
      </c>
    </row>
    <row r="18" spans="2:10" x14ac:dyDescent="0.25">
      <c r="B18"/>
      <c r="D18" s="66" t="s">
        <v>30</v>
      </c>
      <c r="E18" s="66" t="s">
        <v>61</v>
      </c>
      <c r="F18" s="13">
        <v>9.2000000000000011</v>
      </c>
      <c r="H18" t="str">
        <f t="shared" si="0"/>
        <v>RV</v>
      </c>
      <c r="I18" t="str">
        <f t="shared" si="1"/>
        <v>Zosēni</v>
      </c>
      <c r="J18">
        <f t="shared" si="2"/>
        <v>9.2000000000000011</v>
      </c>
    </row>
    <row r="19" spans="2:10" x14ac:dyDescent="0.25">
      <c r="B19"/>
      <c r="D19" s="66" t="s">
        <v>34</v>
      </c>
      <c r="E19" s="66" t="s">
        <v>35</v>
      </c>
      <c r="F19" s="13">
        <v>4.1000000000000005</v>
      </c>
      <c r="H19" t="str">
        <f t="shared" si="0"/>
        <v>VD</v>
      </c>
      <c r="I19" t="str">
        <f t="shared" si="1"/>
        <v>Bauska</v>
      </c>
      <c r="J19">
        <f t="shared" si="2"/>
        <v>4.1000000000000005</v>
      </c>
    </row>
    <row r="20" spans="2:10" x14ac:dyDescent="0.25">
      <c r="B20"/>
      <c r="D20" s="66" t="s">
        <v>34</v>
      </c>
      <c r="E20" s="66" t="s">
        <v>45</v>
      </c>
      <c r="F20" s="13">
        <v>6.2</v>
      </c>
      <c r="H20" t="str">
        <f t="shared" si="0"/>
        <v>VD</v>
      </c>
      <c r="I20" t="str">
        <f t="shared" si="1"/>
        <v>Lielpeči</v>
      </c>
      <c r="J20">
        <f t="shared" si="2"/>
        <v>6.2</v>
      </c>
    </row>
    <row r="21" spans="2:10" x14ac:dyDescent="0.25">
      <c r="B21"/>
      <c r="D21" s="66" t="s">
        <v>34</v>
      </c>
      <c r="E21" s="66" t="s">
        <v>57</v>
      </c>
      <c r="F21" s="13">
        <v>5.8000000000000007</v>
      </c>
      <c r="H21" t="str">
        <f t="shared" si="0"/>
        <v>VD</v>
      </c>
      <c r="I21" t="str">
        <f t="shared" si="1"/>
        <v>Skrīveri</v>
      </c>
      <c r="J21">
        <f t="shared" si="2"/>
        <v>5.8000000000000007</v>
      </c>
    </row>
    <row r="22" spans="2:10" x14ac:dyDescent="0.25">
      <c r="B22"/>
      <c r="D22" s="66" t="s">
        <v>34</v>
      </c>
      <c r="E22" s="66" t="s">
        <v>60</v>
      </c>
      <c r="F22" s="13">
        <v>9.4000000000000021</v>
      </c>
      <c r="H22" t="str">
        <f t="shared" si="0"/>
        <v>VD</v>
      </c>
      <c r="I22" t="str">
        <f t="shared" si="1"/>
        <v>Zilāni</v>
      </c>
      <c r="J22">
        <f t="shared" si="2"/>
        <v>9.4000000000000021</v>
      </c>
    </row>
    <row r="23" spans="2:10" x14ac:dyDescent="0.25">
      <c r="B23"/>
      <c r="D23" s="66" t="s">
        <v>38</v>
      </c>
      <c r="E23" s="66" t="s">
        <v>35</v>
      </c>
      <c r="F23" s="13">
        <v>4.1000000000000005</v>
      </c>
      <c r="H23" t="str">
        <f t="shared" si="0"/>
        <v>ZE</v>
      </c>
      <c r="I23" t="str">
        <f t="shared" si="1"/>
        <v>Bauska</v>
      </c>
      <c r="J23">
        <f t="shared" si="2"/>
        <v>4.1000000000000005</v>
      </c>
    </row>
    <row r="24" spans="2:10" x14ac:dyDescent="0.25">
      <c r="B24"/>
      <c r="D24" s="66" t="s">
        <v>38</v>
      </c>
      <c r="E24" s="66" t="s">
        <v>39</v>
      </c>
      <c r="F24" s="13">
        <v>4.3000000000000007</v>
      </c>
      <c r="H24" t="str">
        <f t="shared" si="0"/>
        <v>ZE</v>
      </c>
      <c r="I24" t="str">
        <f t="shared" si="1"/>
        <v>Dobele</v>
      </c>
      <c r="J24">
        <f t="shared" si="2"/>
        <v>4.3000000000000007</v>
      </c>
    </row>
    <row r="25" spans="2:10" x14ac:dyDescent="0.25">
      <c r="B25"/>
      <c r="D25" s="66" t="s">
        <v>38</v>
      </c>
      <c r="E25" s="66" t="s">
        <v>41</v>
      </c>
      <c r="F25" s="13">
        <v>6.9</v>
      </c>
      <c r="H25" t="str">
        <f t="shared" si="0"/>
        <v>ZE</v>
      </c>
      <c r="I25" t="str">
        <f t="shared" si="1"/>
        <v>Jelgava</v>
      </c>
      <c r="J25">
        <f t="shared" si="2"/>
        <v>6.9</v>
      </c>
    </row>
    <row r="26" spans="2:10" x14ac:dyDescent="0.25">
      <c r="B26"/>
      <c r="D26" s="66" t="s">
        <v>38</v>
      </c>
      <c r="E26" s="66" t="s">
        <v>42</v>
      </c>
      <c r="F26" s="13">
        <v>6</v>
      </c>
      <c r="H26" t="str">
        <f t="shared" si="0"/>
        <v>ZE</v>
      </c>
      <c r="I26" t="str">
        <f t="shared" si="1"/>
        <v>Kalnciems</v>
      </c>
      <c r="J26">
        <f t="shared" si="2"/>
        <v>6</v>
      </c>
    </row>
    <row r="27" spans="2:10" x14ac:dyDescent="0.25">
      <c r="B27"/>
      <c r="D27" s="66" t="s">
        <v>38</v>
      </c>
      <c r="E27" s="66" t="s">
        <v>58</v>
      </c>
      <c r="F27" s="13">
        <v>6.1000000000000005</v>
      </c>
      <c r="H27" t="str">
        <f t="shared" si="0"/>
        <v>ZE</v>
      </c>
      <c r="I27" t="str">
        <f t="shared" si="1"/>
        <v>Stende</v>
      </c>
      <c r="J27">
        <f t="shared" si="2"/>
        <v>6.1000000000000005</v>
      </c>
    </row>
    <row r="28" spans="2:10" x14ac:dyDescent="0.25">
      <c r="B28"/>
      <c r="D28" s="66" t="s">
        <v>43</v>
      </c>
      <c r="E28" s="66" t="s">
        <v>44</v>
      </c>
      <c r="F28" s="13">
        <v>15.500000000000004</v>
      </c>
      <c r="H28" t="str">
        <f t="shared" si="0"/>
        <v>ZK</v>
      </c>
      <c r="I28" t="str">
        <f t="shared" si="1"/>
        <v>Kolka</v>
      </c>
      <c r="J28">
        <f t="shared" si="2"/>
        <v>15.500000000000004</v>
      </c>
    </row>
    <row r="29" spans="2:10" x14ac:dyDescent="0.25">
      <c r="B29"/>
      <c r="D29" s="66" t="s">
        <v>43</v>
      </c>
      <c r="E29" s="66" t="s">
        <v>26</v>
      </c>
      <c r="F29" s="13">
        <v>12.400000000000002</v>
      </c>
      <c r="H29" t="str">
        <f t="shared" si="0"/>
        <v>ZK</v>
      </c>
      <c r="I29" t="str">
        <f t="shared" si="1"/>
        <v>Kuldīga</v>
      </c>
      <c r="J29">
        <f t="shared" si="2"/>
        <v>12.400000000000002</v>
      </c>
    </row>
    <row r="30" spans="2:10" x14ac:dyDescent="0.25">
      <c r="B30"/>
      <c r="D30" s="66" t="s">
        <v>43</v>
      </c>
      <c r="E30" s="66" t="s">
        <v>47</v>
      </c>
      <c r="F30" s="13">
        <v>5.7999999999999989</v>
      </c>
      <c r="H30" t="str">
        <f t="shared" si="0"/>
        <v>ZK</v>
      </c>
      <c r="I30" t="str">
        <f t="shared" si="1"/>
        <v>Mērsrags</v>
      </c>
      <c r="J30">
        <f t="shared" si="2"/>
        <v>5.7999999999999989</v>
      </c>
    </row>
    <row r="31" spans="2:10" x14ac:dyDescent="0.25">
      <c r="B31"/>
      <c r="D31" s="66" t="s">
        <v>43</v>
      </c>
      <c r="E31" s="66" t="s">
        <v>58</v>
      </c>
      <c r="F31" s="13">
        <v>6.1000000000000005</v>
      </c>
      <c r="H31" t="str">
        <f t="shared" si="0"/>
        <v>ZK</v>
      </c>
      <c r="I31" t="str">
        <f t="shared" si="1"/>
        <v>Stende</v>
      </c>
      <c r="J31">
        <f t="shared" si="2"/>
        <v>6.1000000000000005</v>
      </c>
    </row>
    <row r="32" spans="2:10" x14ac:dyDescent="0.25">
      <c r="B32"/>
      <c r="D32" s="66" t="s">
        <v>43</v>
      </c>
      <c r="E32" s="66" t="s">
        <v>59</v>
      </c>
      <c r="F32" s="13">
        <v>10.8</v>
      </c>
      <c r="H32" t="str">
        <f t="shared" si="0"/>
        <v>ZK</v>
      </c>
      <c r="I32" t="str">
        <f t="shared" si="1"/>
        <v>Vičaki</v>
      </c>
      <c r="J32">
        <f t="shared" si="2"/>
        <v>10.8</v>
      </c>
    </row>
    <row r="33" spans="2:10" x14ac:dyDescent="0.25">
      <c r="B33"/>
      <c r="D33" s="66" t="s">
        <v>50</v>
      </c>
      <c r="E33" s="66" t="s">
        <v>40</v>
      </c>
      <c r="F33" s="13">
        <v>11</v>
      </c>
      <c r="H33" t="str">
        <f t="shared" si="0"/>
        <v>ZL</v>
      </c>
      <c r="I33" t="str">
        <f t="shared" si="1"/>
        <v>Gulbene</v>
      </c>
      <c r="J33">
        <f t="shared" si="2"/>
        <v>11</v>
      </c>
    </row>
    <row r="34" spans="2:10" x14ac:dyDescent="0.25">
      <c r="B34"/>
      <c r="D34" s="66" t="s">
        <v>50</v>
      </c>
      <c r="E34" s="66" t="s">
        <v>51</v>
      </c>
      <c r="F34" s="13">
        <v>6.9999999999999991</v>
      </c>
      <c r="H34" t="str">
        <f t="shared" si="0"/>
        <v>ZL</v>
      </c>
      <c r="I34" t="str">
        <f t="shared" si="1"/>
        <v>Rēzekne</v>
      </c>
      <c r="J34">
        <f t="shared" si="2"/>
        <v>6.9999999999999991</v>
      </c>
    </row>
    <row r="35" spans="2:10" x14ac:dyDescent="0.25">
      <c r="B35"/>
      <c r="D35" s="66" t="s">
        <v>50</v>
      </c>
      <c r="E35" s="66" t="s">
        <v>60</v>
      </c>
      <c r="F35" s="13">
        <v>9.4000000000000021</v>
      </c>
      <c r="H35" t="str">
        <f t="shared" si="0"/>
        <v>ZL</v>
      </c>
      <c r="I35" t="str">
        <f t="shared" si="1"/>
        <v>Zilāni</v>
      </c>
      <c r="J35">
        <f t="shared" si="2"/>
        <v>9.4000000000000021</v>
      </c>
    </row>
    <row r="36" spans="2:10" x14ac:dyDescent="0.25">
      <c r="B36"/>
      <c r="D36" s="66" t="s">
        <v>50</v>
      </c>
      <c r="E36" s="66" t="s">
        <v>61</v>
      </c>
      <c r="F36" s="13">
        <v>9.2000000000000011</v>
      </c>
      <c r="H36" t="str">
        <f t="shared" si="0"/>
        <v>ZL</v>
      </c>
      <c r="I36" t="str">
        <f t="shared" si="1"/>
        <v>Zosēni</v>
      </c>
      <c r="J36">
        <f t="shared" si="2"/>
        <v>9.2000000000000011</v>
      </c>
    </row>
    <row r="37" spans="2:10" x14ac:dyDescent="0.25">
      <c r="B37"/>
      <c r="D37" s="66" t="s">
        <v>64</v>
      </c>
      <c r="F37" s="13">
        <v>293.89999999999998</v>
      </c>
    </row>
    <row r="38" spans="2:10" x14ac:dyDescent="0.25">
      <c r="B38"/>
    </row>
    <row r="39" spans="2:10" x14ac:dyDescent="0.25">
      <c r="B39"/>
    </row>
    <row r="40" spans="2:10" x14ac:dyDescent="0.25">
      <c r="B40"/>
    </row>
    <row r="41" spans="2:10" x14ac:dyDescent="0.25">
      <c r="B41"/>
    </row>
    <row r="42" spans="2:10" x14ac:dyDescent="0.25">
      <c r="B42"/>
    </row>
    <row r="43" spans="2:10" x14ac:dyDescent="0.25">
      <c r="B43"/>
    </row>
    <row r="44" spans="2:10" x14ac:dyDescent="0.25">
      <c r="B44"/>
    </row>
    <row r="45" spans="2:10" x14ac:dyDescent="0.25">
      <c r="B45"/>
    </row>
    <row r="46" spans="2:10" x14ac:dyDescent="0.25">
      <c r="B46"/>
    </row>
    <row r="47" spans="2:10" x14ac:dyDescent="0.25">
      <c r="B47"/>
    </row>
  </sheetData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9"/>
  <sheetViews>
    <sheetView topLeftCell="B1" workbookViewId="0">
      <selection activeCell="B8" sqref="B8"/>
    </sheetView>
  </sheetViews>
  <sheetFormatPr defaultRowHeight="15" x14ac:dyDescent="0.25"/>
  <cols>
    <col min="1" max="1" width="12.5703125" bestFit="1" customWidth="1"/>
    <col min="2" max="2" width="17.28515625" style="14" bestFit="1" customWidth="1"/>
    <col min="4" max="4" width="13.7109375" bestFit="1" customWidth="1"/>
    <col min="5" max="5" width="9.7109375" bestFit="1" customWidth="1"/>
    <col min="6" max="6" width="17.7109375" bestFit="1" customWidth="1"/>
    <col min="12" max="12" width="12.5703125" bestFit="1" customWidth="1"/>
    <col min="13" max="13" width="27.42578125" style="14" bestFit="1" customWidth="1"/>
  </cols>
  <sheetData>
    <row r="3" spans="1:13" x14ac:dyDescent="0.25">
      <c r="A3" s="11" t="s">
        <v>63</v>
      </c>
      <c r="B3" s="58" t="s">
        <v>65</v>
      </c>
      <c r="D3" s="11" t="s">
        <v>28</v>
      </c>
      <c r="E3" s="11" t="s">
        <v>29</v>
      </c>
      <c r="F3" s="58" t="s">
        <v>77</v>
      </c>
      <c r="H3" t="str">
        <f>D3</f>
        <v>Reģions</v>
      </c>
      <c r="I3" s="48" t="str">
        <f t="shared" ref="I3:J3" si="0">E3</f>
        <v>Stacija</v>
      </c>
      <c r="J3" s="48" t="str">
        <f t="shared" si="0"/>
        <v>Sum of summa mm</v>
      </c>
      <c r="L3" s="11" t="s">
        <v>63</v>
      </c>
      <c r="M3" s="58" t="s">
        <v>78</v>
      </c>
    </row>
    <row r="4" spans="1:13" x14ac:dyDescent="0.25">
      <c r="A4" s="12" t="s">
        <v>32</v>
      </c>
      <c r="B4" s="58">
        <v>6.45</v>
      </c>
      <c r="D4" s="66" t="s">
        <v>32</v>
      </c>
      <c r="E4" s="66" t="s">
        <v>33</v>
      </c>
      <c r="F4" s="58">
        <v>15.200000000000001</v>
      </c>
      <c r="H4" s="48" t="str">
        <f t="shared" ref="H4:H37" si="1">D4</f>
        <v>AV</v>
      </c>
      <c r="I4" s="48" t="str">
        <f t="shared" ref="I4:I37" si="2">E4</f>
        <v>Alūksne</v>
      </c>
      <c r="J4" s="48">
        <f t="shared" ref="J4:J37" si="3">F4</f>
        <v>15.200000000000001</v>
      </c>
      <c r="L4" s="12" t="s">
        <v>32</v>
      </c>
      <c r="M4" s="58">
        <v>18.475000000000001</v>
      </c>
    </row>
    <row r="5" spans="1:13" x14ac:dyDescent="0.25">
      <c r="A5" s="12" t="s">
        <v>27</v>
      </c>
      <c r="B5" s="58">
        <v>6.125</v>
      </c>
      <c r="D5" s="66" t="s">
        <v>32</v>
      </c>
      <c r="E5" s="66" t="s">
        <v>40</v>
      </c>
      <c r="F5" s="58">
        <v>17.100000000000001</v>
      </c>
      <c r="H5" s="48" t="str">
        <f t="shared" si="1"/>
        <v>AV</v>
      </c>
      <c r="I5" s="48" t="str">
        <f t="shared" si="2"/>
        <v>Gulbene</v>
      </c>
      <c r="J5" s="48">
        <f t="shared" si="3"/>
        <v>17.100000000000001</v>
      </c>
      <c r="L5" s="12" t="s">
        <v>27</v>
      </c>
      <c r="M5" s="58">
        <v>22.25</v>
      </c>
    </row>
    <row r="6" spans="1:13" x14ac:dyDescent="0.25">
      <c r="A6" s="12" t="s">
        <v>36</v>
      </c>
      <c r="B6" s="58">
        <v>8.3000000000000007</v>
      </c>
      <c r="D6" s="66" t="s">
        <v>32</v>
      </c>
      <c r="E6" s="66" t="s">
        <v>53</v>
      </c>
      <c r="F6" s="58">
        <v>33.799999999999997</v>
      </c>
      <c r="H6" s="48" t="str">
        <f t="shared" si="1"/>
        <v>AV</v>
      </c>
      <c r="I6" s="48" t="str">
        <f t="shared" si="2"/>
        <v>Rūjiena</v>
      </c>
      <c r="J6" s="48">
        <f t="shared" si="3"/>
        <v>33.799999999999997</v>
      </c>
      <c r="L6" s="12" t="s">
        <v>36</v>
      </c>
      <c r="M6" s="58">
        <v>18.3</v>
      </c>
    </row>
    <row r="7" spans="1:13" x14ac:dyDescent="0.25">
      <c r="A7" s="12" t="s">
        <v>30</v>
      </c>
      <c r="B7" s="58">
        <v>6.36</v>
      </c>
      <c r="D7" s="66" t="s">
        <v>32</v>
      </c>
      <c r="E7" s="66" t="s">
        <v>61</v>
      </c>
      <c r="F7" s="58">
        <v>28</v>
      </c>
      <c r="H7" s="48" t="str">
        <f t="shared" si="1"/>
        <v>AV</v>
      </c>
      <c r="I7" s="48" t="str">
        <f t="shared" si="2"/>
        <v>Zosēni</v>
      </c>
      <c r="J7" s="48">
        <f t="shared" si="3"/>
        <v>28</v>
      </c>
      <c r="L7" s="12" t="s">
        <v>30</v>
      </c>
      <c r="M7" s="58">
        <v>19.46</v>
      </c>
    </row>
    <row r="8" spans="1:13" x14ac:dyDescent="0.25">
      <c r="A8" s="12" t="s">
        <v>34</v>
      </c>
      <c r="B8" s="58">
        <v>7.3250000000000002</v>
      </c>
      <c r="D8" s="66" t="s">
        <v>27</v>
      </c>
      <c r="E8" s="66" t="s">
        <v>26</v>
      </c>
      <c r="F8" s="58">
        <v>15.399999999999999</v>
      </c>
      <c r="H8" s="48" t="str">
        <f t="shared" si="1"/>
        <v>DK</v>
      </c>
      <c r="I8" s="48" t="str">
        <f t="shared" si="2"/>
        <v>Kuldīga</v>
      </c>
      <c r="J8" s="48">
        <f t="shared" si="3"/>
        <v>15.399999999999999</v>
      </c>
      <c r="L8" s="12" t="s">
        <v>34</v>
      </c>
      <c r="M8" s="58">
        <v>17.95</v>
      </c>
    </row>
    <row r="9" spans="1:13" x14ac:dyDescent="0.25">
      <c r="A9" s="12" t="s">
        <v>38</v>
      </c>
      <c r="B9" s="58">
        <v>7.04</v>
      </c>
      <c r="D9" s="66" t="s">
        <v>27</v>
      </c>
      <c r="E9" s="66" t="s">
        <v>46</v>
      </c>
      <c r="F9" s="58">
        <v>7.1999999999999993</v>
      </c>
      <c r="H9" s="48" t="str">
        <f t="shared" si="1"/>
        <v>DK</v>
      </c>
      <c r="I9" s="48" t="str">
        <f t="shared" si="2"/>
        <v>Liepāja</v>
      </c>
      <c r="J9" s="48">
        <f t="shared" si="3"/>
        <v>7.1999999999999993</v>
      </c>
      <c r="L9" s="12" t="s">
        <v>38</v>
      </c>
      <c r="M9" s="58">
        <v>14.74</v>
      </c>
    </row>
    <row r="10" spans="1:13" x14ac:dyDescent="0.25">
      <c r="A10" s="12" t="s">
        <v>43</v>
      </c>
      <c r="B10" s="58">
        <v>5.46</v>
      </c>
      <c r="D10" s="66" t="s">
        <v>27</v>
      </c>
      <c r="E10" s="66" t="s">
        <v>48</v>
      </c>
      <c r="F10" s="58">
        <v>8.8000000000000007</v>
      </c>
      <c r="H10" s="48" t="str">
        <f t="shared" si="1"/>
        <v>DK</v>
      </c>
      <c r="I10" s="48" t="str">
        <f t="shared" si="2"/>
        <v>Pāvilosta</v>
      </c>
      <c r="J10" s="48">
        <f t="shared" si="3"/>
        <v>8.8000000000000007</v>
      </c>
      <c r="L10" s="12" t="s">
        <v>43</v>
      </c>
      <c r="M10" s="58">
        <v>16.919999999999998</v>
      </c>
    </row>
    <row r="11" spans="1:13" x14ac:dyDescent="0.25">
      <c r="A11" s="12" t="s">
        <v>50</v>
      </c>
      <c r="B11" s="58">
        <v>7.0750000000000002</v>
      </c>
      <c r="D11" s="66" t="s">
        <v>27</v>
      </c>
      <c r="E11" s="66" t="s">
        <v>54</v>
      </c>
      <c r="F11" s="58">
        <v>17.5</v>
      </c>
      <c r="H11" s="48" t="str">
        <f t="shared" si="1"/>
        <v>DK</v>
      </c>
      <c r="I11" s="48" t="str">
        <f t="shared" si="2"/>
        <v>Saldus</v>
      </c>
      <c r="J11" s="48">
        <f t="shared" si="3"/>
        <v>17.5</v>
      </c>
      <c r="L11" s="12" t="s">
        <v>50</v>
      </c>
      <c r="M11" s="58">
        <v>18.649999999999999</v>
      </c>
    </row>
    <row r="12" spans="1:13" x14ac:dyDescent="0.25">
      <c r="A12" s="12" t="s">
        <v>64</v>
      </c>
      <c r="B12" s="58">
        <v>6.725714285714286</v>
      </c>
      <c r="D12" s="66" t="s">
        <v>36</v>
      </c>
      <c r="E12" s="66" t="s">
        <v>37</v>
      </c>
      <c r="F12" s="58">
        <v>12.7</v>
      </c>
      <c r="H12" s="48" t="str">
        <f t="shared" si="1"/>
        <v>DL</v>
      </c>
      <c r="I12" s="48" t="str">
        <f t="shared" si="2"/>
        <v>Daugavpils</v>
      </c>
      <c r="J12" s="48">
        <f t="shared" si="3"/>
        <v>12.7</v>
      </c>
      <c r="L12" s="12" t="s">
        <v>64</v>
      </c>
      <c r="M12" s="58">
        <v>18.23142857142857</v>
      </c>
    </row>
    <row r="13" spans="1:13" x14ac:dyDescent="0.25">
      <c r="D13" s="66" t="s">
        <v>36</v>
      </c>
      <c r="E13" s="66" t="s">
        <v>49</v>
      </c>
      <c r="F13" s="58">
        <v>7</v>
      </c>
      <c r="H13" s="48" t="str">
        <f t="shared" si="1"/>
        <v>DL</v>
      </c>
      <c r="I13" s="48" t="str">
        <f t="shared" si="2"/>
        <v>Piedruja</v>
      </c>
      <c r="J13" s="48">
        <f t="shared" si="3"/>
        <v>7</v>
      </c>
    </row>
    <row r="14" spans="1:13" x14ac:dyDescent="0.25">
      <c r="D14" s="66" t="s">
        <v>36</v>
      </c>
      <c r="E14" s="66" t="s">
        <v>56</v>
      </c>
      <c r="F14" s="58">
        <v>16.2</v>
      </c>
      <c r="H14" s="48" t="str">
        <f t="shared" si="1"/>
        <v>DL</v>
      </c>
      <c r="I14" s="48" t="str">
        <f t="shared" si="2"/>
        <v>Sīļi</v>
      </c>
      <c r="J14" s="48">
        <f t="shared" si="3"/>
        <v>16.2</v>
      </c>
    </row>
    <row r="15" spans="1:13" x14ac:dyDescent="0.25">
      <c r="D15" s="66" t="s">
        <v>36</v>
      </c>
      <c r="E15" s="66" t="s">
        <v>60</v>
      </c>
      <c r="F15" s="58">
        <v>23.8</v>
      </c>
      <c r="H15" s="48" t="str">
        <f t="shared" si="1"/>
        <v>DL</v>
      </c>
      <c r="I15" s="48" t="str">
        <f t="shared" si="2"/>
        <v>Zilāni</v>
      </c>
      <c r="J15" s="48">
        <f t="shared" si="3"/>
        <v>23.8</v>
      </c>
    </row>
    <row r="16" spans="1:13" x14ac:dyDescent="0.25">
      <c r="D16" s="66" t="s">
        <v>30</v>
      </c>
      <c r="E16" s="66" t="s">
        <v>31</v>
      </c>
      <c r="F16" s="58">
        <v>20.299999999999997</v>
      </c>
      <c r="H16" s="48" t="str">
        <f t="shared" si="1"/>
        <v>RV</v>
      </c>
      <c r="I16" s="48" t="str">
        <f t="shared" si="2"/>
        <v>Ainaži</v>
      </c>
      <c r="J16" s="48">
        <f t="shared" si="3"/>
        <v>20.299999999999997</v>
      </c>
    </row>
    <row r="17" spans="4:10" x14ac:dyDescent="0.25">
      <c r="D17" s="66" t="s">
        <v>30</v>
      </c>
      <c r="E17" s="66" t="s">
        <v>52</v>
      </c>
      <c r="F17" s="58">
        <v>32.700000000000003</v>
      </c>
      <c r="H17" s="48" t="str">
        <f t="shared" si="1"/>
        <v>RV</v>
      </c>
      <c r="I17" s="48" t="str">
        <f t="shared" si="2"/>
        <v>Rīga</v>
      </c>
      <c r="J17" s="48">
        <f t="shared" si="3"/>
        <v>32.700000000000003</v>
      </c>
    </row>
    <row r="18" spans="4:10" x14ac:dyDescent="0.25">
      <c r="D18" s="66" t="s">
        <v>30</v>
      </c>
      <c r="E18" s="66" t="s">
        <v>53</v>
      </c>
      <c r="F18" s="58">
        <v>33.799999999999997</v>
      </c>
      <c r="H18" s="48" t="str">
        <f t="shared" si="1"/>
        <v>RV</v>
      </c>
      <c r="I18" s="48" t="str">
        <f t="shared" si="2"/>
        <v>Rūjiena</v>
      </c>
      <c r="J18" s="48">
        <f t="shared" si="3"/>
        <v>33.799999999999997</v>
      </c>
    </row>
    <row r="19" spans="4:10" x14ac:dyDescent="0.25">
      <c r="D19" s="66" t="s">
        <v>30</v>
      </c>
      <c r="E19" s="66" t="s">
        <v>55</v>
      </c>
      <c r="F19" s="58">
        <v>38.300000000000004</v>
      </c>
      <c r="H19" s="48" t="str">
        <f t="shared" si="1"/>
        <v>RV</v>
      </c>
      <c r="I19" s="48" t="str">
        <f t="shared" si="2"/>
        <v>Sigulda</v>
      </c>
      <c r="J19" s="48">
        <f t="shared" si="3"/>
        <v>38.300000000000004</v>
      </c>
    </row>
    <row r="20" spans="4:10" x14ac:dyDescent="0.25">
      <c r="D20" s="66" t="s">
        <v>30</v>
      </c>
      <c r="E20" s="66" t="s">
        <v>61</v>
      </c>
      <c r="F20" s="58">
        <v>28</v>
      </c>
      <c r="H20" s="48" t="str">
        <f t="shared" si="1"/>
        <v>RV</v>
      </c>
      <c r="I20" s="48" t="str">
        <f t="shared" si="2"/>
        <v>Zosēni</v>
      </c>
      <c r="J20" s="48">
        <f t="shared" si="3"/>
        <v>28</v>
      </c>
    </row>
    <row r="21" spans="4:10" x14ac:dyDescent="0.25">
      <c r="D21" s="66" t="s">
        <v>34</v>
      </c>
      <c r="E21" s="66" t="s">
        <v>35</v>
      </c>
      <c r="F21" s="58">
        <v>24.000000000000004</v>
      </c>
      <c r="H21" s="48" t="str">
        <f t="shared" si="1"/>
        <v>VD</v>
      </c>
      <c r="I21" s="48" t="str">
        <f t="shared" si="2"/>
        <v>Bauska</v>
      </c>
      <c r="J21" s="48">
        <f t="shared" si="3"/>
        <v>24.000000000000004</v>
      </c>
    </row>
    <row r="22" spans="4:10" x14ac:dyDescent="0.25">
      <c r="D22" s="66" t="s">
        <v>34</v>
      </c>
      <c r="E22" s="66" t="s">
        <v>45</v>
      </c>
      <c r="F22" s="58">
        <v>37.900000000000006</v>
      </c>
      <c r="H22" s="48" t="str">
        <f t="shared" si="1"/>
        <v>VD</v>
      </c>
      <c r="I22" s="48" t="str">
        <f t="shared" si="2"/>
        <v>Lielpeči</v>
      </c>
      <c r="J22" s="48">
        <f t="shared" si="3"/>
        <v>37.900000000000006</v>
      </c>
    </row>
    <row r="23" spans="4:10" x14ac:dyDescent="0.25">
      <c r="D23" s="66" t="s">
        <v>34</v>
      </c>
      <c r="E23" s="66" t="s">
        <v>57</v>
      </c>
      <c r="F23" s="58">
        <v>40.9</v>
      </c>
      <c r="H23" s="48" t="str">
        <f t="shared" si="1"/>
        <v>VD</v>
      </c>
      <c r="I23" s="48" t="str">
        <f t="shared" si="2"/>
        <v>Skrīveri</v>
      </c>
      <c r="J23" s="48">
        <f t="shared" si="3"/>
        <v>40.9</v>
      </c>
    </row>
    <row r="24" spans="4:10" x14ac:dyDescent="0.25">
      <c r="D24" s="66" t="s">
        <v>34</v>
      </c>
      <c r="E24" s="66" t="s">
        <v>60</v>
      </c>
      <c r="F24" s="58">
        <v>23.8</v>
      </c>
      <c r="H24" s="48" t="str">
        <f t="shared" si="1"/>
        <v>VD</v>
      </c>
      <c r="I24" s="48" t="str">
        <f t="shared" si="2"/>
        <v>Zilāni</v>
      </c>
      <c r="J24" s="48">
        <f t="shared" si="3"/>
        <v>23.8</v>
      </c>
    </row>
    <row r="25" spans="4:10" x14ac:dyDescent="0.25">
      <c r="D25" s="66" t="s">
        <v>38</v>
      </c>
      <c r="E25" s="66" t="s">
        <v>35</v>
      </c>
      <c r="F25" s="58">
        <v>24.000000000000004</v>
      </c>
      <c r="H25" s="48" t="str">
        <f t="shared" si="1"/>
        <v>ZE</v>
      </c>
      <c r="I25" s="48" t="str">
        <f t="shared" si="2"/>
        <v>Bauska</v>
      </c>
      <c r="J25" s="48">
        <f t="shared" si="3"/>
        <v>24.000000000000004</v>
      </c>
    </row>
    <row r="26" spans="4:10" x14ac:dyDescent="0.25">
      <c r="D26" s="66" t="s">
        <v>38</v>
      </c>
      <c r="E26" s="66" t="s">
        <v>39</v>
      </c>
      <c r="F26" s="58">
        <v>23.700000000000003</v>
      </c>
      <c r="H26" s="48" t="str">
        <f t="shared" si="1"/>
        <v>ZE</v>
      </c>
      <c r="I26" s="48" t="str">
        <f t="shared" si="2"/>
        <v>Dobele</v>
      </c>
      <c r="J26" s="48">
        <f t="shared" si="3"/>
        <v>23.700000000000003</v>
      </c>
    </row>
    <row r="27" spans="4:10" x14ac:dyDescent="0.25">
      <c r="D27" s="66" t="s">
        <v>38</v>
      </c>
      <c r="E27" s="66" t="s">
        <v>41</v>
      </c>
      <c r="F27" s="58">
        <v>33.6</v>
      </c>
      <c r="H27" s="48" t="str">
        <f t="shared" si="1"/>
        <v>ZE</v>
      </c>
      <c r="I27" s="48" t="str">
        <f t="shared" si="2"/>
        <v>Jelgava</v>
      </c>
      <c r="J27" s="48">
        <f t="shared" si="3"/>
        <v>33.6</v>
      </c>
    </row>
    <row r="28" spans="4:10" x14ac:dyDescent="0.25">
      <c r="D28" s="66" t="s">
        <v>38</v>
      </c>
      <c r="E28" s="66" t="s">
        <v>42</v>
      </c>
      <c r="F28" s="58">
        <v>25.900000000000002</v>
      </c>
      <c r="H28" s="48" t="str">
        <f t="shared" si="1"/>
        <v>ZE</v>
      </c>
      <c r="I28" s="48" t="str">
        <f t="shared" si="2"/>
        <v>Kalnciems</v>
      </c>
      <c r="J28" s="48">
        <f t="shared" si="3"/>
        <v>25.900000000000002</v>
      </c>
    </row>
    <row r="29" spans="4:10" x14ac:dyDescent="0.25">
      <c r="D29" s="66" t="s">
        <v>38</v>
      </c>
      <c r="E29" s="66" t="s">
        <v>58</v>
      </c>
      <c r="F29" s="58">
        <v>15.500000000000002</v>
      </c>
      <c r="H29" s="48" t="str">
        <f t="shared" si="1"/>
        <v>ZE</v>
      </c>
      <c r="I29" s="48" t="str">
        <f t="shared" si="2"/>
        <v>Stende</v>
      </c>
      <c r="J29" s="48">
        <f t="shared" si="3"/>
        <v>15.500000000000002</v>
      </c>
    </row>
    <row r="30" spans="4:10" x14ac:dyDescent="0.25">
      <c r="D30" s="66" t="s">
        <v>43</v>
      </c>
      <c r="E30" s="66" t="s">
        <v>44</v>
      </c>
      <c r="F30" s="58">
        <v>9.8000000000000007</v>
      </c>
      <c r="H30" s="48" t="str">
        <f t="shared" si="1"/>
        <v>ZK</v>
      </c>
      <c r="I30" s="48" t="str">
        <f t="shared" si="2"/>
        <v>Kolka</v>
      </c>
      <c r="J30" s="48">
        <f t="shared" si="3"/>
        <v>9.8000000000000007</v>
      </c>
    </row>
    <row r="31" spans="4:10" x14ac:dyDescent="0.25">
      <c r="D31" s="66" t="s">
        <v>43</v>
      </c>
      <c r="E31" s="66" t="s">
        <v>26</v>
      </c>
      <c r="F31" s="58">
        <v>15.399999999999999</v>
      </c>
      <c r="H31" s="48" t="str">
        <f t="shared" si="1"/>
        <v>ZK</v>
      </c>
      <c r="I31" s="48" t="str">
        <f t="shared" si="2"/>
        <v>Kuldīga</v>
      </c>
      <c r="J31" s="48">
        <f t="shared" si="3"/>
        <v>15.399999999999999</v>
      </c>
    </row>
    <row r="32" spans="4:10" x14ac:dyDescent="0.25">
      <c r="D32" s="66" t="s">
        <v>43</v>
      </c>
      <c r="E32" s="66" t="s">
        <v>47</v>
      </c>
      <c r="F32" s="58">
        <v>14.8</v>
      </c>
      <c r="H32" s="48" t="str">
        <f t="shared" si="1"/>
        <v>ZK</v>
      </c>
      <c r="I32" s="48" t="str">
        <f t="shared" si="2"/>
        <v>Mērsrags</v>
      </c>
      <c r="J32" s="48">
        <f t="shared" si="3"/>
        <v>14.8</v>
      </c>
    </row>
    <row r="33" spans="4:10" x14ac:dyDescent="0.25">
      <c r="D33" s="66" t="s">
        <v>43</v>
      </c>
      <c r="E33" s="66" t="s">
        <v>58</v>
      </c>
      <c r="F33" s="58">
        <v>15.500000000000002</v>
      </c>
      <c r="H33" s="48" t="str">
        <f t="shared" si="1"/>
        <v>ZK</v>
      </c>
      <c r="I33" s="48" t="str">
        <f t="shared" si="2"/>
        <v>Stende</v>
      </c>
      <c r="J33" s="48">
        <f t="shared" si="3"/>
        <v>15.500000000000002</v>
      </c>
    </row>
    <row r="34" spans="4:10" x14ac:dyDescent="0.25">
      <c r="D34" s="66" t="s">
        <v>43</v>
      </c>
      <c r="E34" s="66" t="s">
        <v>59</v>
      </c>
      <c r="F34" s="58">
        <v>11.7</v>
      </c>
      <c r="H34" s="48" t="str">
        <f t="shared" si="1"/>
        <v>ZK</v>
      </c>
      <c r="I34" s="48" t="str">
        <f t="shared" si="2"/>
        <v>Vičaki</v>
      </c>
      <c r="J34" s="48">
        <f t="shared" si="3"/>
        <v>11.7</v>
      </c>
    </row>
    <row r="35" spans="4:10" x14ac:dyDescent="0.25">
      <c r="D35" s="66" t="s">
        <v>50</v>
      </c>
      <c r="E35" s="66" t="s">
        <v>40</v>
      </c>
      <c r="F35" s="58">
        <v>17.100000000000001</v>
      </c>
      <c r="H35" s="48" t="str">
        <f t="shared" si="1"/>
        <v>ZL</v>
      </c>
      <c r="I35" s="48" t="str">
        <f t="shared" si="2"/>
        <v>Gulbene</v>
      </c>
      <c r="J35" s="48">
        <f t="shared" si="3"/>
        <v>17.100000000000001</v>
      </c>
    </row>
    <row r="36" spans="4:10" x14ac:dyDescent="0.25">
      <c r="D36" s="66" t="s">
        <v>50</v>
      </c>
      <c r="E36" s="66" t="s">
        <v>51</v>
      </c>
      <c r="F36" s="58">
        <v>12.1</v>
      </c>
      <c r="H36" s="48" t="str">
        <f t="shared" si="1"/>
        <v>ZL</v>
      </c>
      <c r="I36" s="48" t="str">
        <f t="shared" si="2"/>
        <v>Rēzekne</v>
      </c>
      <c r="J36" s="48">
        <f t="shared" si="3"/>
        <v>12.1</v>
      </c>
    </row>
    <row r="37" spans="4:10" x14ac:dyDescent="0.25">
      <c r="D37" s="66" t="s">
        <v>50</v>
      </c>
      <c r="E37" s="66" t="s">
        <v>60</v>
      </c>
      <c r="F37" s="58">
        <v>23.8</v>
      </c>
      <c r="H37" s="48" t="str">
        <f t="shared" si="1"/>
        <v>ZL</v>
      </c>
      <c r="I37" s="48" t="str">
        <f t="shared" si="2"/>
        <v>Zilāni</v>
      </c>
      <c r="J37" s="48">
        <f t="shared" si="3"/>
        <v>23.8</v>
      </c>
    </row>
    <row r="38" spans="4:10" x14ac:dyDescent="0.25">
      <c r="D38" s="66" t="s">
        <v>50</v>
      </c>
      <c r="E38" s="66" t="s">
        <v>61</v>
      </c>
      <c r="F38" s="58">
        <v>28</v>
      </c>
      <c r="H38" s="48" t="str">
        <f t="shared" ref="H38" si="4">D38</f>
        <v>ZL</v>
      </c>
      <c r="I38" s="48" t="str">
        <f t="shared" ref="I38" si="5">E38</f>
        <v>Zosēni</v>
      </c>
      <c r="J38" s="48">
        <f t="shared" ref="J38" si="6">F38</f>
        <v>28</v>
      </c>
    </row>
    <row r="39" spans="4:10" x14ac:dyDescent="0.25">
      <c r="D39" s="66" t="s">
        <v>64</v>
      </c>
      <c r="F39" s="58">
        <v>753.3</v>
      </c>
    </row>
  </sheetData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7"/>
  <sheetViews>
    <sheetView zoomScale="70" zoomScaleNormal="70" workbookViewId="0">
      <pane xSplit="4" ySplit="2" topLeftCell="E203" activePane="bottomRight" state="frozen"/>
      <selection pane="topRight" activeCell="E1" sqref="E1"/>
      <selection pane="bottomLeft" activeCell="A3" sqref="A3"/>
      <selection pane="bottomRight" activeCell="I207" sqref="I207"/>
    </sheetView>
  </sheetViews>
  <sheetFormatPr defaultRowHeight="15" x14ac:dyDescent="0.25"/>
  <cols>
    <col min="2" max="2" width="11" customWidth="1"/>
    <col min="3" max="3" width="11.140625" style="5" customWidth="1"/>
    <col min="4" max="4" width="15.42578125" customWidth="1"/>
  </cols>
  <sheetData>
    <row r="1" spans="1:28" ht="15.75" thickBot="1" x14ac:dyDescent="0.3"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</row>
    <row r="2" spans="1:28" ht="15.75" thickBot="1" x14ac:dyDescent="0.3">
      <c r="A2" t="s">
        <v>28</v>
      </c>
      <c r="B2" t="s">
        <v>29</v>
      </c>
      <c r="C2" s="5" t="s">
        <v>62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</row>
    <row r="3" spans="1:28" ht="15.75" thickBot="1" x14ac:dyDescent="0.3">
      <c r="A3" s="4" t="s">
        <v>30</v>
      </c>
      <c r="B3" s="4" t="s">
        <v>31</v>
      </c>
      <c r="C3" s="9" t="str">
        <f>IFERROR(AVERAGE(E3:AB3),"")</f>
        <v/>
      </c>
      <c r="D3" s="70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</row>
    <row r="4" spans="1:28" ht="15.75" thickBot="1" x14ac:dyDescent="0.3">
      <c r="A4" s="3" t="str">
        <f t="shared" ref="A4:A9" si="0">A3</f>
        <v>RV</v>
      </c>
      <c r="B4" s="3" t="str">
        <f t="shared" ref="B4:B9" si="1">B3</f>
        <v>Ainaži</v>
      </c>
      <c r="C4" s="9" t="str">
        <f t="shared" ref="C4:C67" si="2">IFERROR(AVERAGE(E4:AB4),"")</f>
        <v/>
      </c>
      <c r="D4" s="70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</row>
    <row r="5" spans="1:28" ht="15.75" thickBot="1" x14ac:dyDescent="0.3">
      <c r="A5" s="3" t="str">
        <f t="shared" si="0"/>
        <v>RV</v>
      </c>
      <c r="B5" s="3" t="str">
        <f t="shared" si="1"/>
        <v>Ainaži</v>
      </c>
      <c r="C5" s="9" t="str">
        <f t="shared" si="2"/>
        <v/>
      </c>
      <c r="D5" s="70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</row>
    <row r="6" spans="1:28" ht="15.75" thickBot="1" x14ac:dyDescent="0.3">
      <c r="A6" s="3" t="str">
        <f t="shared" si="0"/>
        <v>RV</v>
      </c>
      <c r="B6" s="3" t="str">
        <f t="shared" si="1"/>
        <v>Ainaži</v>
      </c>
      <c r="C6" s="9" t="str">
        <f t="shared" si="2"/>
        <v/>
      </c>
      <c r="D6" s="70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</row>
    <row r="7" spans="1:28" ht="15.75" thickBot="1" x14ac:dyDescent="0.3">
      <c r="A7" s="3" t="str">
        <f t="shared" si="0"/>
        <v>RV</v>
      </c>
      <c r="B7" s="3" t="str">
        <f t="shared" si="1"/>
        <v>Ainaži</v>
      </c>
      <c r="C7" s="9" t="str">
        <f t="shared" si="2"/>
        <v/>
      </c>
      <c r="D7" s="70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</row>
    <row r="8" spans="1:28" ht="15.75" thickBot="1" x14ac:dyDescent="0.3">
      <c r="A8" s="3" t="str">
        <f t="shared" si="0"/>
        <v>RV</v>
      </c>
      <c r="B8" s="3" t="str">
        <f t="shared" si="1"/>
        <v>Ainaži</v>
      </c>
      <c r="C8" s="9" t="str">
        <f t="shared" si="2"/>
        <v/>
      </c>
      <c r="D8" s="70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</row>
    <row r="9" spans="1:28" ht="15.75" thickBot="1" x14ac:dyDescent="0.3">
      <c r="A9" s="3" t="str">
        <f t="shared" si="0"/>
        <v>RV</v>
      </c>
      <c r="B9" s="3" t="str">
        <f t="shared" si="1"/>
        <v>Ainaži</v>
      </c>
      <c r="C9" s="9" t="str">
        <f t="shared" si="2"/>
        <v/>
      </c>
      <c r="D9" s="70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</row>
    <row r="10" spans="1:28" ht="15.75" thickBot="1" x14ac:dyDescent="0.3">
      <c r="A10" s="4" t="s">
        <v>32</v>
      </c>
      <c r="B10" s="4" t="s">
        <v>33</v>
      </c>
      <c r="C10" s="9" t="str">
        <f t="shared" si="2"/>
        <v/>
      </c>
      <c r="D10" s="15">
        <f>D3</f>
        <v>0</v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ht="15.75" thickBot="1" x14ac:dyDescent="0.3">
      <c r="A11" s="3" t="str">
        <f t="shared" ref="A11:A16" si="3">A10</f>
        <v>AV</v>
      </c>
      <c r="B11" s="3" t="str">
        <f t="shared" ref="B11:B16" si="4">B10</f>
        <v>Alūksne</v>
      </c>
      <c r="C11" s="9" t="str">
        <f t="shared" si="2"/>
        <v/>
      </c>
      <c r="D11" s="15">
        <f t="shared" ref="D11:D74" si="5">D4</f>
        <v>0</v>
      </c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 spans="1:28" ht="15.75" thickBot="1" x14ac:dyDescent="0.3">
      <c r="A12" s="3" t="str">
        <f t="shared" si="3"/>
        <v>AV</v>
      </c>
      <c r="B12" s="3" t="str">
        <f t="shared" si="4"/>
        <v>Alūksne</v>
      </c>
      <c r="C12" s="9" t="str">
        <f t="shared" si="2"/>
        <v/>
      </c>
      <c r="D12" s="15">
        <f t="shared" si="5"/>
        <v>0</v>
      </c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ht="15.75" thickBot="1" x14ac:dyDescent="0.3">
      <c r="A13" s="3" t="str">
        <f t="shared" si="3"/>
        <v>AV</v>
      </c>
      <c r="B13" s="3" t="str">
        <f t="shared" si="4"/>
        <v>Alūksne</v>
      </c>
      <c r="C13" s="9" t="str">
        <f t="shared" si="2"/>
        <v/>
      </c>
      <c r="D13" s="15">
        <f t="shared" si="5"/>
        <v>0</v>
      </c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ht="15.75" thickBot="1" x14ac:dyDescent="0.3">
      <c r="A14" s="3" t="str">
        <f t="shared" si="3"/>
        <v>AV</v>
      </c>
      <c r="B14" s="3" t="str">
        <f t="shared" si="4"/>
        <v>Alūksne</v>
      </c>
      <c r="C14" s="9" t="str">
        <f t="shared" si="2"/>
        <v/>
      </c>
      <c r="D14" s="15">
        <f t="shared" si="5"/>
        <v>0</v>
      </c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8" ht="15.75" thickBot="1" x14ac:dyDescent="0.3">
      <c r="A15" s="3" t="str">
        <f t="shared" si="3"/>
        <v>AV</v>
      </c>
      <c r="B15" s="3" t="str">
        <f t="shared" si="4"/>
        <v>Alūksne</v>
      </c>
      <c r="C15" s="9" t="str">
        <f t="shared" si="2"/>
        <v/>
      </c>
      <c r="D15" s="15">
        <f t="shared" si="5"/>
        <v>0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 spans="1:28" ht="15.75" thickBot="1" x14ac:dyDescent="0.3">
      <c r="A16" s="3" t="str">
        <f t="shared" si="3"/>
        <v>AV</v>
      </c>
      <c r="B16" s="3" t="str">
        <f t="shared" si="4"/>
        <v>Alūksne</v>
      </c>
      <c r="C16" s="9" t="str">
        <f t="shared" si="2"/>
        <v/>
      </c>
      <c r="D16" s="15">
        <f t="shared" si="5"/>
        <v>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 spans="1:28" ht="15.75" thickBot="1" x14ac:dyDescent="0.3">
      <c r="A17" s="4" t="s">
        <v>34</v>
      </c>
      <c r="B17" s="4" t="s">
        <v>35</v>
      </c>
      <c r="C17" s="9" t="str">
        <f t="shared" si="2"/>
        <v/>
      </c>
      <c r="D17" s="15">
        <f t="shared" si="5"/>
        <v>0</v>
      </c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</row>
    <row r="18" spans="1:28" ht="15.75" thickBot="1" x14ac:dyDescent="0.3">
      <c r="A18" s="3" t="str">
        <f t="shared" ref="A18:A23" si="6">A17</f>
        <v>VD</v>
      </c>
      <c r="B18" s="3" t="str">
        <f t="shared" ref="B18:B23" si="7">B17</f>
        <v>Bauska</v>
      </c>
      <c r="C18" s="9" t="str">
        <f t="shared" si="2"/>
        <v/>
      </c>
      <c r="D18" s="15">
        <f t="shared" si="5"/>
        <v>0</v>
      </c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</row>
    <row r="19" spans="1:28" ht="15.75" thickBot="1" x14ac:dyDescent="0.3">
      <c r="A19" s="3" t="str">
        <f t="shared" si="6"/>
        <v>VD</v>
      </c>
      <c r="B19" s="3" t="str">
        <f t="shared" si="7"/>
        <v>Bauska</v>
      </c>
      <c r="C19" s="9" t="str">
        <f t="shared" si="2"/>
        <v/>
      </c>
      <c r="D19" s="15">
        <f t="shared" si="5"/>
        <v>0</v>
      </c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</row>
    <row r="20" spans="1:28" ht="15.75" thickBot="1" x14ac:dyDescent="0.3">
      <c r="A20" s="3" t="str">
        <f t="shared" si="6"/>
        <v>VD</v>
      </c>
      <c r="B20" s="3" t="str">
        <f t="shared" si="7"/>
        <v>Bauska</v>
      </c>
      <c r="C20" s="9" t="str">
        <f t="shared" si="2"/>
        <v/>
      </c>
      <c r="D20" s="15">
        <f t="shared" si="5"/>
        <v>0</v>
      </c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</row>
    <row r="21" spans="1:28" ht="15.75" thickBot="1" x14ac:dyDescent="0.3">
      <c r="A21" s="3" t="str">
        <f t="shared" si="6"/>
        <v>VD</v>
      </c>
      <c r="B21" s="3" t="str">
        <f t="shared" si="7"/>
        <v>Bauska</v>
      </c>
      <c r="C21" s="9" t="str">
        <f t="shared" si="2"/>
        <v/>
      </c>
      <c r="D21" s="15">
        <f t="shared" si="5"/>
        <v>0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</row>
    <row r="22" spans="1:28" ht="15.75" thickBot="1" x14ac:dyDescent="0.3">
      <c r="A22" s="3" t="str">
        <f t="shared" si="6"/>
        <v>VD</v>
      </c>
      <c r="B22" s="3" t="str">
        <f t="shared" si="7"/>
        <v>Bauska</v>
      </c>
      <c r="C22" s="9" t="str">
        <f t="shared" si="2"/>
        <v/>
      </c>
      <c r="D22" s="15">
        <f t="shared" si="5"/>
        <v>0</v>
      </c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</row>
    <row r="23" spans="1:28" ht="15.75" thickBot="1" x14ac:dyDescent="0.3">
      <c r="A23" s="3" t="str">
        <f t="shared" si="6"/>
        <v>VD</v>
      </c>
      <c r="B23" s="3" t="str">
        <f t="shared" si="7"/>
        <v>Bauska</v>
      </c>
      <c r="C23" s="9" t="str">
        <f t="shared" si="2"/>
        <v/>
      </c>
      <c r="D23" s="15">
        <f t="shared" si="5"/>
        <v>0</v>
      </c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</row>
    <row r="24" spans="1:28" s="8" customFormat="1" ht="15.75" thickBot="1" x14ac:dyDescent="0.3">
      <c r="A24" s="6" t="s">
        <v>38</v>
      </c>
      <c r="B24" s="7" t="str">
        <f>B17</f>
        <v>Bauska</v>
      </c>
      <c r="C24" s="9">
        <f t="shared" si="2"/>
        <v>0</v>
      </c>
      <c r="D24" s="15">
        <f t="shared" si="5"/>
        <v>0</v>
      </c>
      <c r="E24" s="10">
        <f>E17</f>
        <v>0</v>
      </c>
      <c r="F24" s="10">
        <f t="shared" ref="F24:AB30" si="8">F17</f>
        <v>0</v>
      </c>
      <c r="G24" s="10">
        <f t="shared" si="8"/>
        <v>0</v>
      </c>
      <c r="H24" s="10">
        <f t="shared" si="8"/>
        <v>0</v>
      </c>
      <c r="I24" s="10">
        <f t="shared" si="8"/>
        <v>0</v>
      </c>
      <c r="J24" s="10">
        <f t="shared" si="8"/>
        <v>0</v>
      </c>
      <c r="K24" s="10">
        <f t="shared" si="8"/>
        <v>0</v>
      </c>
      <c r="L24" s="10">
        <f t="shared" si="8"/>
        <v>0</v>
      </c>
      <c r="M24" s="10">
        <f t="shared" si="8"/>
        <v>0</v>
      </c>
      <c r="N24" s="10">
        <f t="shared" si="8"/>
        <v>0</v>
      </c>
      <c r="O24" s="10">
        <f t="shared" si="8"/>
        <v>0</v>
      </c>
      <c r="P24" s="10">
        <f t="shared" si="8"/>
        <v>0</v>
      </c>
      <c r="Q24" s="10">
        <f t="shared" si="8"/>
        <v>0</v>
      </c>
      <c r="R24" s="10">
        <f t="shared" si="8"/>
        <v>0</v>
      </c>
      <c r="S24" s="10">
        <f t="shared" si="8"/>
        <v>0</v>
      </c>
      <c r="T24" s="10">
        <f t="shared" si="8"/>
        <v>0</v>
      </c>
      <c r="U24" s="10">
        <f t="shared" si="8"/>
        <v>0</v>
      </c>
      <c r="V24" s="10">
        <f t="shared" si="8"/>
        <v>0</v>
      </c>
      <c r="W24" s="10">
        <f t="shared" si="8"/>
        <v>0</v>
      </c>
      <c r="X24" s="10">
        <f t="shared" si="8"/>
        <v>0</v>
      </c>
      <c r="Y24" s="10">
        <f t="shared" si="8"/>
        <v>0</v>
      </c>
      <c r="Z24" s="10">
        <f t="shared" si="8"/>
        <v>0</v>
      </c>
      <c r="AA24" s="10">
        <f t="shared" si="8"/>
        <v>0</v>
      </c>
      <c r="AB24" s="10">
        <f t="shared" si="8"/>
        <v>0</v>
      </c>
    </row>
    <row r="25" spans="1:28" s="8" customFormat="1" ht="15.75" thickBot="1" x14ac:dyDescent="0.3">
      <c r="A25" s="7" t="str">
        <f t="shared" ref="A25:A30" si="9">A24</f>
        <v>ZE</v>
      </c>
      <c r="B25" s="7" t="str">
        <f t="shared" ref="B25:B30" si="10">B24</f>
        <v>Bauska</v>
      </c>
      <c r="C25" s="9">
        <f t="shared" si="2"/>
        <v>0</v>
      </c>
      <c r="D25" s="15">
        <f t="shared" si="5"/>
        <v>0</v>
      </c>
      <c r="E25" s="10">
        <f t="shared" ref="E25:T30" si="11">E18</f>
        <v>0</v>
      </c>
      <c r="F25" s="10">
        <f t="shared" si="11"/>
        <v>0</v>
      </c>
      <c r="G25" s="10">
        <f t="shared" si="11"/>
        <v>0</v>
      </c>
      <c r="H25" s="10">
        <f t="shared" si="11"/>
        <v>0</v>
      </c>
      <c r="I25" s="10">
        <f t="shared" si="11"/>
        <v>0</v>
      </c>
      <c r="J25" s="10">
        <f t="shared" si="11"/>
        <v>0</v>
      </c>
      <c r="K25" s="10">
        <f t="shared" si="11"/>
        <v>0</v>
      </c>
      <c r="L25" s="10">
        <f t="shared" si="11"/>
        <v>0</v>
      </c>
      <c r="M25" s="10">
        <f t="shared" si="11"/>
        <v>0</v>
      </c>
      <c r="N25" s="10">
        <f t="shared" si="11"/>
        <v>0</v>
      </c>
      <c r="O25" s="10">
        <f t="shared" si="11"/>
        <v>0</v>
      </c>
      <c r="P25" s="10">
        <f t="shared" si="11"/>
        <v>0</v>
      </c>
      <c r="Q25" s="10">
        <f t="shared" si="11"/>
        <v>0</v>
      </c>
      <c r="R25" s="10">
        <f t="shared" si="11"/>
        <v>0</v>
      </c>
      <c r="S25" s="10">
        <f t="shared" si="11"/>
        <v>0</v>
      </c>
      <c r="T25" s="10">
        <f t="shared" si="11"/>
        <v>0</v>
      </c>
      <c r="U25" s="10">
        <f t="shared" si="8"/>
        <v>0</v>
      </c>
      <c r="V25" s="10">
        <f t="shared" si="8"/>
        <v>0</v>
      </c>
      <c r="W25" s="10">
        <f t="shared" si="8"/>
        <v>0</v>
      </c>
      <c r="X25" s="10">
        <f t="shared" si="8"/>
        <v>0</v>
      </c>
      <c r="Y25" s="10">
        <f t="shared" si="8"/>
        <v>0</v>
      </c>
      <c r="Z25" s="10">
        <f t="shared" si="8"/>
        <v>0</v>
      </c>
      <c r="AA25" s="10">
        <f t="shared" si="8"/>
        <v>0</v>
      </c>
      <c r="AB25" s="10">
        <f t="shared" si="8"/>
        <v>0</v>
      </c>
    </row>
    <row r="26" spans="1:28" s="8" customFormat="1" ht="15.75" thickBot="1" x14ac:dyDescent="0.3">
      <c r="A26" s="7" t="str">
        <f t="shared" si="9"/>
        <v>ZE</v>
      </c>
      <c r="B26" s="7" t="str">
        <f t="shared" si="10"/>
        <v>Bauska</v>
      </c>
      <c r="C26" s="9">
        <f t="shared" si="2"/>
        <v>0</v>
      </c>
      <c r="D26" s="15">
        <f t="shared" si="5"/>
        <v>0</v>
      </c>
      <c r="E26" s="10">
        <f t="shared" si="11"/>
        <v>0</v>
      </c>
      <c r="F26" s="10">
        <f t="shared" si="8"/>
        <v>0</v>
      </c>
      <c r="G26" s="10">
        <f t="shared" si="8"/>
        <v>0</v>
      </c>
      <c r="H26" s="10">
        <f t="shared" si="8"/>
        <v>0</v>
      </c>
      <c r="I26" s="10">
        <f t="shared" si="8"/>
        <v>0</v>
      </c>
      <c r="J26" s="10">
        <f t="shared" si="8"/>
        <v>0</v>
      </c>
      <c r="K26" s="10">
        <f t="shared" si="8"/>
        <v>0</v>
      </c>
      <c r="L26" s="10">
        <f t="shared" si="8"/>
        <v>0</v>
      </c>
      <c r="M26" s="10">
        <f t="shared" si="8"/>
        <v>0</v>
      </c>
      <c r="N26" s="10">
        <f t="shared" si="8"/>
        <v>0</v>
      </c>
      <c r="O26" s="10">
        <f t="shared" si="8"/>
        <v>0</v>
      </c>
      <c r="P26" s="10">
        <f t="shared" si="8"/>
        <v>0</v>
      </c>
      <c r="Q26" s="10">
        <f t="shared" si="8"/>
        <v>0</v>
      </c>
      <c r="R26" s="10">
        <f t="shared" si="8"/>
        <v>0</v>
      </c>
      <c r="S26" s="10">
        <f t="shared" si="8"/>
        <v>0</v>
      </c>
      <c r="T26" s="10">
        <f t="shared" si="8"/>
        <v>0</v>
      </c>
      <c r="U26" s="10">
        <f t="shared" si="8"/>
        <v>0</v>
      </c>
      <c r="V26" s="10">
        <f t="shared" si="8"/>
        <v>0</v>
      </c>
      <c r="W26" s="10">
        <f t="shared" si="8"/>
        <v>0</v>
      </c>
      <c r="X26" s="10">
        <f t="shared" si="8"/>
        <v>0</v>
      </c>
      <c r="Y26" s="10">
        <f t="shared" si="8"/>
        <v>0</v>
      </c>
      <c r="Z26" s="10">
        <f t="shared" si="8"/>
        <v>0</v>
      </c>
      <c r="AA26" s="10">
        <f t="shared" si="8"/>
        <v>0</v>
      </c>
      <c r="AB26" s="10">
        <f t="shared" si="8"/>
        <v>0</v>
      </c>
    </row>
    <row r="27" spans="1:28" s="8" customFormat="1" ht="15.75" thickBot="1" x14ac:dyDescent="0.3">
      <c r="A27" s="7" t="str">
        <f t="shared" si="9"/>
        <v>ZE</v>
      </c>
      <c r="B27" s="7" t="str">
        <f t="shared" si="10"/>
        <v>Bauska</v>
      </c>
      <c r="C27" s="9">
        <f t="shared" si="2"/>
        <v>0</v>
      </c>
      <c r="D27" s="15">
        <f t="shared" si="5"/>
        <v>0</v>
      </c>
      <c r="E27" s="10">
        <f t="shared" si="11"/>
        <v>0</v>
      </c>
      <c r="F27" s="10">
        <f t="shared" si="8"/>
        <v>0</v>
      </c>
      <c r="G27" s="10">
        <f t="shared" si="8"/>
        <v>0</v>
      </c>
      <c r="H27" s="10">
        <f t="shared" si="8"/>
        <v>0</v>
      </c>
      <c r="I27" s="10">
        <f t="shared" si="8"/>
        <v>0</v>
      </c>
      <c r="J27" s="10">
        <f t="shared" si="8"/>
        <v>0</v>
      </c>
      <c r="K27" s="10">
        <f t="shared" si="8"/>
        <v>0</v>
      </c>
      <c r="L27" s="10">
        <f t="shared" si="8"/>
        <v>0</v>
      </c>
      <c r="M27" s="10">
        <f t="shared" si="8"/>
        <v>0</v>
      </c>
      <c r="N27" s="10">
        <f t="shared" si="8"/>
        <v>0</v>
      </c>
      <c r="O27" s="10">
        <f t="shared" si="8"/>
        <v>0</v>
      </c>
      <c r="P27" s="10">
        <f t="shared" si="8"/>
        <v>0</v>
      </c>
      <c r="Q27" s="10">
        <f t="shared" si="8"/>
        <v>0</v>
      </c>
      <c r="R27" s="10">
        <f t="shared" si="8"/>
        <v>0</v>
      </c>
      <c r="S27" s="10">
        <f t="shared" si="8"/>
        <v>0</v>
      </c>
      <c r="T27" s="10">
        <f t="shared" si="8"/>
        <v>0</v>
      </c>
      <c r="U27" s="10">
        <f t="shared" si="8"/>
        <v>0</v>
      </c>
      <c r="V27" s="10">
        <f t="shared" si="8"/>
        <v>0</v>
      </c>
      <c r="W27" s="10">
        <f t="shared" si="8"/>
        <v>0</v>
      </c>
      <c r="X27" s="10">
        <f t="shared" si="8"/>
        <v>0</v>
      </c>
      <c r="Y27" s="10">
        <f t="shared" si="8"/>
        <v>0</v>
      </c>
      <c r="Z27" s="10">
        <f t="shared" si="8"/>
        <v>0</v>
      </c>
      <c r="AA27" s="10">
        <f t="shared" si="8"/>
        <v>0</v>
      </c>
      <c r="AB27" s="10">
        <f t="shared" si="8"/>
        <v>0</v>
      </c>
    </row>
    <row r="28" spans="1:28" s="8" customFormat="1" ht="15.75" thickBot="1" x14ac:dyDescent="0.3">
      <c r="A28" s="7" t="str">
        <f t="shared" si="9"/>
        <v>ZE</v>
      </c>
      <c r="B28" s="7" t="str">
        <f t="shared" si="10"/>
        <v>Bauska</v>
      </c>
      <c r="C28" s="9">
        <f t="shared" si="2"/>
        <v>0</v>
      </c>
      <c r="D28" s="15">
        <f t="shared" si="5"/>
        <v>0</v>
      </c>
      <c r="E28" s="10">
        <f t="shared" si="11"/>
        <v>0</v>
      </c>
      <c r="F28" s="10">
        <f t="shared" si="8"/>
        <v>0</v>
      </c>
      <c r="G28" s="10">
        <f t="shared" si="8"/>
        <v>0</v>
      </c>
      <c r="H28" s="10">
        <f t="shared" si="8"/>
        <v>0</v>
      </c>
      <c r="I28" s="10">
        <f t="shared" si="8"/>
        <v>0</v>
      </c>
      <c r="J28" s="10">
        <f t="shared" si="8"/>
        <v>0</v>
      </c>
      <c r="K28" s="10">
        <f t="shared" si="8"/>
        <v>0</v>
      </c>
      <c r="L28" s="10">
        <f t="shared" si="8"/>
        <v>0</v>
      </c>
      <c r="M28" s="10">
        <f t="shared" si="8"/>
        <v>0</v>
      </c>
      <c r="N28" s="10">
        <f t="shared" si="8"/>
        <v>0</v>
      </c>
      <c r="O28" s="10">
        <f t="shared" si="8"/>
        <v>0</v>
      </c>
      <c r="P28" s="10">
        <f t="shared" si="8"/>
        <v>0</v>
      </c>
      <c r="Q28" s="10">
        <f t="shared" si="8"/>
        <v>0</v>
      </c>
      <c r="R28" s="10">
        <f t="shared" si="8"/>
        <v>0</v>
      </c>
      <c r="S28" s="10">
        <f t="shared" si="8"/>
        <v>0</v>
      </c>
      <c r="T28" s="10">
        <f t="shared" si="8"/>
        <v>0</v>
      </c>
      <c r="U28" s="10">
        <f t="shared" si="8"/>
        <v>0</v>
      </c>
      <c r="V28" s="10">
        <f t="shared" si="8"/>
        <v>0</v>
      </c>
      <c r="W28" s="10">
        <f t="shared" si="8"/>
        <v>0</v>
      </c>
      <c r="X28" s="10">
        <f t="shared" si="8"/>
        <v>0</v>
      </c>
      <c r="Y28" s="10">
        <f t="shared" si="8"/>
        <v>0</v>
      </c>
      <c r="Z28" s="10">
        <f t="shared" si="8"/>
        <v>0</v>
      </c>
      <c r="AA28" s="10">
        <f t="shared" si="8"/>
        <v>0</v>
      </c>
      <c r="AB28" s="10">
        <f t="shared" si="8"/>
        <v>0</v>
      </c>
    </row>
    <row r="29" spans="1:28" s="8" customFormat="1" ht="15.75" thickBot="1" x14ac:dyDescent="0.3">
      <c r="A29" s="7" t="str">
        <f t="shared" si="9"/>
        <v>ZE</v>
      </c>
      <c r="B29" s="7" t="str">
        <f t="shared" si="10"/>
        <v>Bauska</v>
      </c>
      <c r="C29" s="9">
        <f t="shared" si="2"/>
        <v>0</v>
      </c>
      <c r="D29" s="15">
        <f t="shared" si="5"/>
        <v>0</v>
      </c>
      <c r="E29" s="10">
        <f t="shared" si="11"/>
        <v>0</v>
      </c>
      <c r="F29" s="10">
        <f t="shared" si="8"/>
        <v>0</v>
      </c>
      <c r="G29" s="10">
        <f t="shared" si="8"/>
        <v>0</v>
      </c>
      <c r="H29" s="10">
        <f t="shared" si="8"/>
        <v>0</v>
      </c>
      <c r="I29" s="10">
        <f t="shared" si="8"/>
        <v>0</v>
      </c>
      <c r="J29" s="10">
        <f t="shared" si="8"/>
        <v>0</v>
      </c>
      <c r="K29" s="10">
        <f t="shared" si="8"/>
        <v>0</v>
      </c>
      <c r="L29" s="10">
        <f t="shared" si="8"/>
        <v>0</v>
      </c>
      <c r="M29" s="10">
        <f t="shared" si="8"/>
        <v>0</v>
      </c>
      <c r="N29" s="10">
        <f t="shared" si="8"/>
        <v>0</v>
      </c>
      <c r="O29" s="10">
        <f t="shared" si="8"/>
        <v>0</v>
      </c>
      <c r="P29" s="10">
        <f t="shared" si="8"/>
        <v>0</v>
      </c>
      <c r="Q29" s="10">
        <f t="shared" si="8"/>
        <v>0</v>
      </c>
      <c r="R29" s="10">
        <f t="shared" si="8"/>
        <v>0</v>
      </c>
      <c r="S29" s="10">
        <f t="shared" si="8"/>
        <v>0</v>
      </c>
      <c r="T29" s="10">
        <f t="shared" si="8"/>
        <v>0</v>
      </c>
      <c r="U29" s="10">
        <f t="shared" si="8"/>
        <v>0</v>
      </c>
      <c r="V29" s="10">
        <f t="shared" si="8"/>
        <v>0</v>
      </c>
      <c r="W29" s="10">
        <f t="shared" si="8"/>
        <v>0</v>
      </c>
      <c r="X29" s="10">
        <f t="shared" si="8"/>
        <v>0</v>
      </c>
      <c r="Y29" s="10">
        <f t="shared" si="8"/>
        <v>0</v>
      </c>
      <c r="Z29" s="10">
        <f t="shared" si="8"/>
        <v>0</v>
      </c>
      <c r="AA29" s="10">
        <f t="shared" si="8"/>
        <v>0</v>
      </c>
      <c r="AB29" s="10">
        <f t="shared" si="8"/>
        <v>0</v>
      </c>
    </row>
    <row r="30" spans="1:28" s="8" customFormat="1" ht="15.75" thickBot="1" x14ac:dyDescent="0.3">
      <c r="A30" s="7" t="str">
        <f t="shared" si="9"/>
        <v>ZE</v>
      </c>
      <c r="B30" s="7" t="str">
        <f t="shared" si="10"/>
        <v>Bauska</v>
      </c>
      <c r="C30" s="9">
        <f t="shared" si="2"/>
        <v>0</v>
      </c>
      <c r="D30" s="15">
        <f t="shared" si="5"/>
        <v>0</v>
      </c>
      <c r="E30" s="10">
        <f t="shared" si="11"/>
        <v>0</v>
      </c>
      <c r="F30" s="10">
        <f t="shared" si="8"/>
        <v>0</v>
      </c>
      <c r="G30" s="10">
        <f t="shared" si="8"/>
        <v>0</v>
      </c>
      <c r="H30" s="10">
        <f t="shared" si="8"/>
        <v>0</v>
      </c>
      <c r="I30" s="10">
        <f t="shared" si="8"/>
        <v>0</v>
      </c>
      <c r="J30" s="10">
        <f t="shared" si="8"/>
        <v>0</v>
      </c>
      <c r="K30" s="10">
        <f t="shared" si="8"/>
        <v>0</v>
      </c>
      <c r="L30" s="10">
        <f t="shared" si="8"/>
        <v>0</v>
      </c>
      <c r="M30" s="10">
        <f t="shared" si="8"/>
        <v>0</v>
      </c>
      <c r="N30" s="10">
        <f t="shared" si="8"/>
        <v>0</v>
      </c>
      <c r="O30" s="10">
        <f t="shared" si="8"/>
        <v>0</v>
      </c>
      <c r="P30" s="10">
        <f t="shared" si="8"/>
        <v>0</v>
      </c>
      <c r="Q30" s="10">
        <f t="shared" si="8"/>
        <v>0</v>
      </c>
      <c r="R30" s="10">
        <f t="shared" si="8"/>
        <v>0</v>
      </c>
      <c r="S30" s="10">
        <f t="shared" si="8"/>
        <v>0</v>
      </c>
      <c r="T30" s="10">
        <f t="shared" si="8"/>
        <v>0</v>
      </c>
      <c r="U30" s="10">
        <f t="shared" si="8"/>
        <v>0</v>
      </c>
      <c r="V30" s="10">
        <f t="shared" si="8"/>
        <v>0</v>
      </c>
      <c r="W30" s="10">
        <f t="shared" si="8"/>
        <v>0</v>
      </c>
      <c r="X30" s="10">
        <f t="shared" si="8"/>
        <v>0</v>
      </c>
      <c r="Y30" s="10">
        <f t="shared" si="8"/>
        <v>0</v>
      </c>
      <c r="Z30" s="10">
        <f t="shared" si="8"/>
        <v>0</v>
      </c>
      <c r="AA30" s="10">
        <f t="shared" si="8"/>
        <v>0</v>
      </c>
      <c r="AB30" s="10">
        <f t="shared" si="8"/>
        <v>0</v>
      </c>
    </row>
    <row r="31" spans="1:28" ht="15.75" thickBot="1" x14ac:dyDescent="0.3">
      <c r="A31" s="4" t="s">
        <v>36</v>
      </c>
      <c r="B31" s="4" t="s">
        <v>37</v>
      </c>
      <c r="C31" s="9" t="str">
        <f t="shared" si="2"/>
        <v/>
      </c>
      <c r="D31" s="15">
        <f t="shared" si="5"/>
        <v>0</v>
      </c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</row>
    <row r="32" spans="1:28" ht="15.75" thickBot="1" x14ac:dyDescent="0.3">
      <c r="A32" s="3" t="str">
        <f t="shared" ref="A32:A37" si="12">A31</f>
        <v>DL</v>
      </c>
      <c r="B32" s="3" t="str">
        <f t="shared" ref="B32:B37" si="13">B31</f>
        <v>Daugavpils</v>
      </c>
      <c r="C32" s="9" t="str">
        <f t="shared" si="2"/>
        <v/>
      </c>
      <c r="D32" s="15">
        <f t="shared" si="5"/>
        <v>0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</row>
    <row r="33" spans="1:28" ht="15.75" thickBot="1" x14ac:dyDescent="0.3">
      <c r="A33" s="3" t="str">
        <f t="shared" si="12"/>
        <v>DL</v>
      </c>
      <c r="B33" s="3" t="str">
        <f t="shared" si="13"/>
        <v>Daugavpils</v>
      </c>
      <c r="C33" s="9" t="str">
        <f t="shared" si="2"/>
        <v/>
      </c>
      <c r="D33" s="15">
        <f t="shared" si="5"/>
        <v>0</v>
      </c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</row>
    <row r="34" spans="1:28" ht="15.75" thickBot="1" x14ac:dyDescent="0.3">
      <c r="A34" s="3" t="str">
        <f t="shared" si="12"/>
        <v>DL</v>
      </c>
      <c r="B34" s="3" t="str">
        <f t="shared" si="13"/>
        <v>Daugavpils</v>
      </c>
      <c r="C34" s="9" t="str">
        <f t="shared" si="2"/>
        <v/>
      </c>
      <c r="D34" s="15">
        <f t="shared" si="5"/>
        <v>0</v>
      </c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</row>
    <row r="35" spans="1:28" ht="15.75" thickBot="1" x14ac:dyDescent="0.3">
      <c r="A35" s="3" t="str">
        <f t="shared" si="12"/>
        <v>DL</v>
      </c>
      <c r="B35" s="3" t="str">
        <f t="shared" si="13"/>
        <v>Daugavpils</v>
      </c>
      <c r="C35" s="9" t="str">
        <f t="shared" si="2"/>
        <v/>
      </c>
      <c r="D35" s="15">
        <f t="shared" si="5"/>
        <v>0</v>
      </c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</row>
    <row r="36" spans="1:28" ht="15.75" thickBot="1" x14ac:dyDescent="0.3">
      <c r="A36" s="3" t="str">
        <f t="shared" si="12"/>
        <v>DL</v>
      </c>
      <c r="B36" s="3" t="str">
        <f t="shared" si="13"/>
        <v>Daugavpils</v>
      </c>
      <c r="C36" s="9" t="str">
        <f t="shared" si="2"/>
        <v/>
      </c>
      <c r="D36" s="15">
        <f t="shared" si="5"/>
        <v>0</v>
      </c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</row>
    <row r="37" spans="1:28" ht="15.75" thickBot="1" x14ac:dyDescent="0.3">
      <c r="A37" s="3" t="str">
        <f t="shared" si="12"/>
        <v>DL</v>
      </c>
      <c r="B37" s="3" t="str">
        <f t="shared" si="13"/>
        <v>Daugavpils</v>
      </c>
      <c r="C37" s="9" t="str">
        <f t="shared" si="2"/>
        <v/>
      </c>
      <c r="D37" s="15">
        <f t="shared" si="5"/>
        <v>0</v>
      </c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</row>
    <row r="38" spans="1:28" ht="15.75" thickBot="1" x14ac:dyDescent="0.3">
      <c r="A38" s="4" t="s">
        <v>38</v>
      </c>
      <c r="B38" s="4" t="s">
        <v>39</v>
      </c>
      <c r="C38" s="9" t="str">
        <f t="shared" si="2"/>
        <v/>
      </c>
      <c r="D38" s="15">
        <f t="shared" si="5"/>
        <v>0</v>
      </c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</row>
    <row r="39" spans="1:28" ht="15.75" thickBot="1" x14ac:dyDescent="0.3">
      <c r="A39" s="3" t="str">
        <f t="shared" ref="A39:A44" si="14">A38</f>
        <v>ZE</v>
      </c>
      <c r="B39" s="3" t="str">
        <f t="shared" ref="B39:B44" si="15">B38</f>
        <v>Dobele</v>
      </c>
      <c r="C39" s="9" t="str">
        <f t="shared" si="2"/>
        <v/>
      </c>
      <c r="D39" s="15">
        <f t="shared" si="5"/>
        <v>0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</row>
    <row r="40" spans="1:28" ht="15.75" thickBot="1" x14ac:dyDescent="0.3">
      <c r="A40" s="3" t="str">
        <f t="shared" si="14"/>
        <v>ZE</v>
      </c>
      <c r="B40" s="3" t="str">
        <f t="shared" si="15"/>
        <v>Dobele</v>
      </c>
      <c r="C40" s="9" t="str">
        <f t="shared" si="2"/>
        <v/>
      </c>
      <c r="D40" s="15">
        <f t="shared" si="5"/>
        <v>0</v>
      </c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</row>
    <row r="41" spans="1:28" ht="15.75" thickBot="1" x14ac:dyDescent="0.3">
      <c r="A41" s="3" t="str">
        <f t="shared" si="14"/>
        <v>ZE</v>
      </c>
      <c r="B41" s="3" t="str">
        <f t="shared" si="15"/>
        <v>Dobele</v>
      </c>
      <c r="C41" s="9" t="str">
        <f t="shared" si="2"/>
        <v/>
      </c>
      <c r="D41" s="15">
        <f t="shared" si="5"/>
        <v>0</v>
      </c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</row>
    <row r="42" spans="1:28" ht="15.75" thickBot="1" x14ac:dyDescent="0.3">
      <c r="A42" s="3" t="str">
        <f t="shared" si="14"/>
        <v>ZE</v>
      </c>
      <c r="B42" s="3" t="str">
        <f t="shared" si="15"/>
        <v>Dobele</v>
      </c>
      <c r="C42" s="9" t="str">
        <f t="shared" si="2"/>
        <v/>
      </c>
      <c r="D42" s="15">
        <f t="shared" si="5"/>
        <v>0</v>
      </c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</row>
    <row r="43" spans="1:28" ht="15.75" thickBot="1" x14ac:dyDescent="0.3">
      <c r="A43" s="3" t="str">
        <f t="shared" si="14"/>
        <v>ZE</v>
      </c>
      <c r="B43" s="3" t="str">
        <f t="shared" si="15"/>
        <v>Dobele</v>
      </c>
      <c r="C43" s="9" t="str">
        <f t="shared" si="2"/>
        <v/>
      </c>
      <c r="D43" s="15">
        <f t="shared" si="5"/>
        <v>0</v>
      </c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</row>
    <row r="44" spans="1:28" ht="15.75" thickBot="1" x14ac:dyDescent="0.3">
      <c r="A44" s="3" t="str">
        <f t="shared" si="14"/>
        <v>ZE</v>
      </c>
      <c r="B44" s="3" t="str">
        <f t="shared" si="15"/>
        <v>Dobele</v>
      </c>
      <c r="C44" s="9" t="str">
        <f t="shared" si="2"/>
        <v/>
      </c>
      <c r="D44" s="15">
        <f t="shared" si="5"/>
        <v>0</v>
      </c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</row>
    <row r="45" spans="1:28" ht="15.75" thickBot="1" x14ac:dyDescent="0.3">
      <c r="A45" s="4" t="s">
        <v>32</v>
      </c>
      <c r="B45" s="4" t="s">
        <v>40</v>
      </c>
      <c r="C45" s="9" t="str">
        <f t="shared" si="2"/>
        <v/>
      </c>
      <c r="D45" s="15">
        <f t="shared" si="5"/>
        <v>0</v>
      </c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</row>
    <row r="46" spans="1:28" ht="15.75" thickBot="1" x14ac:dyDescent="0.3">
      <c r="A46" s="3" t="str">
        <f t="shared" ref="A46:A51" si="16">A45</f>
        <v>AV</v>
      </c>
      <c r="B46" s="3" t="str">
        <f t="shared" ref="B46:B51" si="17">B45</f>
        <v>Gulbene</v>
      </c>
      <c r="C46" s="9" t="str">
        <f t="shared" si="2"/>
        <v/>
      </c>
      <c r="D46" s="15">
        <f t="shared" si="5"/>
        <v>0</v>
      </c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</row>
    <row r="47" spans="1:28" ht="15.75" thickBot="1" x14ac:dyDescent="0.3">
      <c r="A47" s="3" t="str">
        <f t="shared" si="16"/>
        <v>AV</v>
      </c>
      <c r="B47" s="3" t="str">
        <f t="shared" si="17"/>
        <v>Gulbene</v>
      </c>
      <c r="C47" s="9" t="str">
        <f t="shared" si="2"/>
        <v/>
      </c>
      <c r="D47" s="15">
        <f t="shared" si="5"/>
        <v>0</v>
      </c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</row>
    <row r="48" spans="1:28" ht="15.75" thickBot="1" x14ac:dyDescent="0.3">
      <c r="A48" s="3" t="str">
        <f t="shared" si="16"/>
        <v>AV</v>
      </c>
      <c r="B48" s="3" t="str">
        <f t="shared" si="17"/>
        <v>Gulbene</v>
      </c>
      <c r="C48" s="9" t="str">
        <f t="shared" si="2"/>
        <v/>
      </c>
      <c r="D48" s="15">
        <f t="shared" si="5"/>
        <v>0</v>
      </c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</row>
    <row r="49" spans="1:28" ht="15.75" thickBot="1" x14ac:dyDescent="0.3">
      <c r="A49" s="3" t="str">
        <f t="shared" si="16"/>
        <v>AV</v>
      </c>
      <c r="B49" s="3" t="str">
        <f t="shared" si="17"/>
        <v>Gulbene</v>
      </c>
      <c r="C49" s="9" t="str">
        <f t="shared" si="2"/>
        <v/>
      </c>
      <c r="D49" s="15">
        <f t="shared" si="5"/>
        <v>0</v>
      </c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28" ht="15.75" thickBot="1" x14ac:dyDescent="0.3">
      <c r="A50" s="3" t="str">
        <f t="shared" si="16"/>
        <v>AV</v>
      </c>
      <c r="B50" s="3" t="str">
        <f t="shared" si="17"/>
        <v>Gulbene</v>
      </c>
      <c r="C50" s="9" t="str">
        <f t="shared" si="2"/>
        <v/>
      </c>
      <c r="D50" s="15">
        <f t="shared" si="5"/>
        <v>0</v>
      </c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</row>
    <row r="51" spans="1:28" ht="15.75" thickBot="1" x14ac:dyDescent="0.3">
      <c r="A51" s="3" t="str">
        <f t="shared" si="16"/>
        <v>AV</v>
      </c>
      <c r="B51" s="3" t="str">
        <f t="shared" si="17"/>
        <v>Gulbene</v>
      </c>
      <c r="C51" s="9" t="str">
        <f t="shared" si="2"/>
        <v/>
      </c>
      <c r="D51" s="15">
        <f t="shared" si="5"/>
        <v>0</v>
      </c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</row>
    <row r="52" spans="1:28" s="8" customFormat="1" ht="15.75" thickBot="1" x14ac:dyDescent="0.3">
      <c r="A52" s="6" t="s">
        <v>50</v>
      </c>
      <c r="B52" s="7" t="str">
        <f>B45</f>
        <v>Gulbene</v>
      </c>
      <c r="C52" s="9">
        <f t="shared" si="2"/>
        <v>0</v>
      </c>
      <c r="D52" s="15">
        <f t="shared" si="5"/>
        <v>0</v>
      </c>
      <c r="E52" s="10">
        <f>E45</f>
        <v>0</v>
      </c>
      <c r="F52" s="10">
        <f t="shared" ref="F52:AB52" si="18">F45</f>
        <v>0</v>
      </c>
      <c r="G52" s="10">
        <f t="shared" si="18"/>
        <v>0</v>
      </c>
      <c r="H52" s="10">
        <f t="shared" si="18"/>
        <v>0</v>
      </c>
      <c r="I52" s="10">
        <f t="shared" si="18"/>
        <v>0</v>
      </c>
      <c r="J52" s="10">
        <f t="shared" si="18"/>
        <v>0</v>
      </c>
      <c r="K52" s="10">
        <f t="shared" si="18"/>
        <v>0</v>
      </c>
      <c r="L52" s="10">
        <f t="shared" si="18"/>
        <v>0</v>
      </c>
      <c r="M52" s="10">
        <f t="shared" si="18"/>
        <v>0</v>
      </c>
      <c r="N52" s="10">
        <f t="shared" si="18"/>
        <v>0</v>
      </c>
      <c r="O52" s="10">
        <f t="shared" si="18"/>
        <v>0</v>
      </c>
      <c r="P52" s="10">
        <f t="shared" si="18"/>
        <v>0</v>
      </c>
      <c r="Q52" s="10">
        <f t="shared" si="18"/>
        <v>0</v>
      </c>
      <c r="R52" s="10">
        <f t="shared" si="18"/>
        <v>0</v>
      </c>
      <c r="S52" s="10">
        <f t="shared" si="18"/>
        <v>0</v>
      </c>
      <c r="T52" s="10">
        <f t="shared" si="18"/>
        <v>0</v>
      </c>
      <c r="U52" s="10">
        <f t="shared" si="18"/>
        <v>0</v>
      </c>
      <c r="V52" s="10">
        <f t="shared" si="18"/>
        <v>0</v>
      </c>
      <c r="W52" s="10">
        <f t="shared" si="18"/>
        <v>0</v>
      </c>
      <c r="X52" s="10">
        <f t="shared" si="18"/>
        <v>0</v>
      </c>
      <c r="Y52" s="10">
        <f t="shared" si="18"/>
        <v>0</v>
      </c>
      <c r="Z52" s="10">
        <f t="shared" si="18"/>
        <v>0</v>
      </c>
      <c r="AA52" s="10">
        <f t="shared" si="18"/>
        <v>0</v>
      </c>
      <c r="AB52" s="10">
        <f t="shared" si="18"/>
        <v>0</v>
      </c>
    </row>
    <row r="53" spans="1:28" s="8" customFormat="1" ht="15.75" thickBot="1" x14ac:dyDescent="0.3">
      <c r="A53" s="7" t="str">
        <f t="shared" ref="A53:A58" si="19">A52</f>
        <v>ZL</v>
      </c>
      <c r="B53" s="7" t="str">
        <f t="shared" ref="B53:B58" si="20">B52</f>
        <v>Gulbene</v>
      </c>
      <c r="C53" s="9">
        <f t="shared" si="2"/>
        <v>0</v>
      </c>
      <c r="D53" s="15">
        <f t="shared" si="5"/>
        <v>0</v>
      </c>
      <c r="E53" s="10">
        <f t="shared" ref="E53:AB53" si="21">E46</f>
        <v>0</v>
      </c>
      <c r="F53" s="10">
        <f t="shared" si="21"/>
        <v>0</v>
      </c>
      <c r="G53" s="10">
        <f t="shared" si="21"/>
        <v>0</v>
      </c>
      <c r="H53" s="10">
        <f t="shared" si="21"/>
        <v>0</v>
      </c>
      <c r="I53" s="10">
        <f t="shared" si="21"/>
        <v>0</v>
      </c>
      <c r="J53" s="10">
        <f t="shared" si="21"/>
        <v>0</v>
      </c>
      <c r="K53" s="10">
        <f t="shared" si="21"/>
        <v>0</v>
      </c>
      <c r="L53" s="10">
        <f t="shared" si="21"/>
        <v>0</v>
      </c>
      <c r="M53" s="10">
        <f t="shared" si="21"/>
        <v>0</v>
      </c>
      <c r="N53" s="10">
        <f t="shared" si="21"/>
        <v>0</v>
      </c>
      <c r="O53" s="10">
        <f t="shared" si="21"/>
        <v>0</v>
      </c>
      <c r="P53" s="10">
        <f t="shared" si="21"/>
        <v>0</v>
      </c>
      <c r="Q53" s="10">
        <f t="shared" si="21"/>
        <v>0</v>
      </c>
      <c r="R53" s="10">
        <f t="shared" si="21"/>
        <v>0</v>
      </c>
      <c r="S53" s="10">
        <f t="shared" si="21"/>
        <v>0</v>
      </c>
      <c r="T53" s="10">
        <f t="shared" si="21"/>
        <v>0</v>
      </c>
      <c r="U53" s="10">
        <f t="shared" si="21"/>
        <v>0</v>
      </c>
      <c r="V53" s="10">
        <f t="shared" si="21"/>
        <v>0</v>
      </c>
      <c r="W53" s="10">
        <f t="shared" si="21"/>
        <v>0</v>
      </c>
      <c r="X53" s="10">
        <f t="shared" si="21"/>
        <v>0</v>
      </c>
      <c r="Y53" s="10">
        <f t="shared" si="21"/>
        <v>0</v>
      </c>
      <c r="Z53" s="10">
        <f t="shared" si="21"/>
        <v>0</v>
      </c>
      <c r="AA53" s="10">
        <f t="shared" si="21"/>
        <v>0</v>
      </c>
      <c r="AB53" s="10">
        <f t="shared" si="21"/>
        <v>0</v>
      </c>
    </row>
    <row r="54" spans="1:28" s="8" customFormat="1" ht="15.75" thickBot="1" x14ac:dyDescent="0.3">
      <c r="A54" s="7" t="str">
        <f t="shared" si="19"/>
        <v>ZL</v>
      </c>
      <c r="B54" s="7" t="str">
        <f t="shared" si="20"/>
        <v>Gulbene</v>
      </c>
      <c r="C54" s="9">
        <f t="shared" si="2"/>
        <v>0</v>
      </c>
      <c r="D54" s="15">
        <f t="shared" si="5"/>
        <v>0</v>
      </c>
      <c r="E54" s="10">
        <f t="shared" ref="E54:AB54" si="22">E47</f>
        <v>0</v>
      </c>
      <c r="F54" s="10">
        <f t="shared" si="22"/>
        <v>0</v>
      </c>
      <c r="G54" s="10">
        <f t="shared" si="22"/>
        <v>0</v>
      </c>
      <c r="H54" s="10">
        <f t="shared" si="22"/>
        <v>0</v>
      </c>
      <c r="I54" s="10">
        <f t="shared" si="22"/>
        <v>0</v>
      </c>
      <c r="J54" s="10">
        <f t="shared" si="22"/>
        <v>0</v>
      </c>
      <c r="K54" s="10">
        <f t="shared" si="22"/>
        <v>0</v>
      </c>
      <c r="L54" s="10">
        <f t="shared" si="22"/>
        <v>0</v>
      </c>
      <c r="M54" s="10">
        <f t="shared" si="22"/>
        <v>0</v>
      </c>
      <c r="N54" s="10">
        <f t="shared" si="22"/>
        <v>0</v>
      </c>
      <c r="O54" s="10">
        <f t="shared" si="22"/>
        <v>0</v>
      </c>
      <c r="P54" s="10">
        <f t="shared" si="22"/>
        <v>0</v>
      </c>
      <c r="Q54" s="10">
        <f t="shared" si="22"/>
        <v>0</v>
      </c>
      <c r="R54" s="10">
        <f t="shared" si="22"/>
        <v>0</v>
      </c>
      <c r="S54" s="10">
        <f t="shared" si="22"/>
        <v>0</v>
      </c>
      <c r="T54" s="10">
        <f t="shared" si="22"/>
        <v>0</v>
      </c>
      <c r="U54" s="10">
        <f t="shared" si="22"/>
        <v>0</v>
      </c>
      <c r="V54" s="10">
        <f t="shared" si="22"/>
        <v>0</v>
      </c>
      <c r="W54" s="10">
        <f t="shared" si="22"/>
        <v>0</v>
      </c>
      <c r="X54" s="10">
        <f t="shared" si="22"/>
        <v>0</v>
      </c>
      <c r="Y54" s="10">
        <f t="shared" si="22"/>
        <v>0</v>
      </c>
      <c r="Z54" s="10">
        <f t="shared" si="22"/>
        <v>0</v>
      </c>
      <c r="AA54" s="10">
        <f t="shared" si="22"/>
        <v>0</v>
      </c>
      <c r="AB54" s="10">
        <f t="shared" si="22"/>
        <v>0</v>
      </c>
    </row>
    <row r="55" spans="1:28" s="8" customFormat="1" ht="15.75" thickBot="1" x14ac:dyDescent="0.3">
      <c r="A55" s="7" t="str">
        <f t="shared" si="19"/>
        <v>ZL</v>
      </c>
      <c r="B55" s="7" t="str">
        <f t="shared" si="20"/>
        <v>Gulbene</v>
      </c>
      <c r="C55" s="9">
        <f t="shared" si="2"/>
        <v>0</v>
      </c>
      <c r="D55" s="15">
        <f t="shared" si="5"/>
        <v>0</v>
      </c>
      <c r="E55" s="10">
        <f t="shared" ref="E55:AB55" si="23">E48</f>
        <v>0</v>
      </c>
      <c r="F55" s="10">
        <f t="shared" si="23"/>
        <v>0</v>
      </c>
      <c r="G55" s="10">
        <f t="shared" si="23"/>
        <v>0</v>
      </c>
      <c r="H55" s="10">
        <f t="shared" si="23"/>
        <v>0</v>
      </c>
      <c r="I55" s="10">
        <f t="shared" si="23"/>
        <v>0</v>
      </c>
      <c r="J55" s="10">
        <f t="shared" si="23"/>
        <v>0</v>
      </c>
      <c r="K55" s="10">
        <f t="shared" si="23"/>
        <v>0</v>
      </c>
      <c r="L55" s="10">
        <f t="shared" si="23"/>
        <v>0</v>
      </c>
      <c r="M55" s="10">
        <f t="shared" si="23"/>
        <v>0</v>
      </c>
      <c r="N55" s="10">
        <f t="shared" si="23"/>
        <v>0</v>
      </c>
      <c r="O55" s="10">
        <f t="shared" si="23"/>
        <v>0</v>
      </c>
      <c r="P55" s="10">
        <f t="shared" si="23"/>
        <v>0</v>
      </c>
      <c r="Q55" s="10">
        <f t="shared" si="23"/>
        <v>0</v>
      </c>
      <c r="R55" s="10">
        <f t="shared" si="23"/>
        <v>0</v>
      </c>
      <c r="S55" s="10">
        <f t="shared" si="23"/>
        <v>0</v>
      </c>
      <c r="T55" s="10">
        <f t="shared" si="23"/>
        <v>0</v>
      </c>
      <c r="U55" s="10">
        <f t="shared" si="23"/>
        <v>0</v>
      </c>
      <c r="V55" s="10">
        <f t="shared" si="23"/>
        <v>0</v>
      </c>
      <c r="W55" s="10">
        <f t="shared" si="23"/>
        <v>0</v>
      </c>
      <c r="X55" s="10">
        <f t="shared" si="23"/>
        <v>0</v>
      </c>
      <c r="Y55" s="10">
        <f t="shared" si="23"/>
        <v>0</v>
      </c>
      <c r="Z55" s="10">
        <f t="shared" si="23"/>
        <v>0</v>
      </c>
      <c r="AA55" s="10">
        <f t="shared" si="23"/>
        <v>0</v>
      </c>
      <c r="AB55" s="10">
        <f t="shared" si="23"/>
        <v>0</v>
      </c>
    </row>
    <row r="56" spans="1:28" s="8" customFormat="1" ht="15.75" thickBot="1" x14ac:dyDescent="0.3">
      <c r="A56" s="7" t="str">
        <f t="shared" si="19"/>
        <v>ZL</v>
      </c>
      <c r="B56" s="7" t="str">
        <f t="shared" si="20"/>
        <v>Gulbene</v>
      </c>
      <c r="C56" s="9">
        <f t="shared" si="2"/>
        <v>0</v>
      </c>
      <c r="D56" s="15">
        <f t="shared" si="5"/>
        <v>0</v>
      </c>
      <c r="E56" s="10">
        <f t="shared" ref="E56:AB56" si="24">E49</f>
        <v>0</v>
      </c>
      <c r="F56" s="10">
        <f t="shared" si="24"/>
        <v>0</v>
      </c>
      <c r="G56" s="10">
        <f t="shared" si="24"/>
        <v>0</v>
      </c>
      <c r="H56" s="10">
        <f t="shared" si="24"/>
        <v>0</v>
      </c>
      <c r="I56" s="10">
        <f t="shared" si="24"/>
        <v>0</v>
      </c>
      <c r="J56" s="10">
        <f t="shared" si="24"/>
        <v>0</v>
      </c>
      <c r="K56" s="10">
        <f t="shared" si="24"/>
        <v>0</v>
      </c>
      <c r="L56" s="10">
        <f t="shared" si="24"/>
        <v>0</v>
      </c>
      <c r="M56" s="10">
        <f t="shared" si="24"/>
        <v>0</v>
      </c>
      <c r="N56" s="10">
        <f t="shared" si="24"/>
        <v>0</v>
      </c>
      <c r="O56" s="10">
        <f t="shared" si="24"/>
        <v>0</v>
      </c>
      <c r="P56" s="10">
        <f t="shared" si="24"/>
        <v>0</v>
      </c>
      <c r="Q56" s="10">
        <f t="shared" si="24"/>
        <v>0</v>
      </c>
      <c r="R56" s="10">
        <f t="shared" si="24"/>
        <v>0</v>
      </c>
      <c r="S56" s="10">
        <f t="shared" si="24"/>
        <v>0</v>
      </c>
      <c r="T56" s="10">
        <f t="shared" si="24"/>
        <v>0</v>
      </c>
      <c r="U56" s="10">
        <f t="shared" si="24"/>
        <v>0</v>
      </c>
      <c r="V56" s="10">
        <f t="shared" si="24"/>
        <v>0</v>
      </c>
      <c r="W56" s="10">
        <f t="shared" si="24"/>
        <v>0</v>
      </c>
      <c r="X56" s="10">
        <f t="shared" si="24"/>
        <v>0</v>
      </c>
      <c r="Y56" s="10">
        <f t="shared" si="24"/>
        <v>0</v>
      </c>
      <c r="Z56" s="10">
        <f t="shared" si="24"/>
        <v>0</v>
      </c>
      <c r="AA56" s="10">
        <f t="shared" si="24"/>
        <v>0</v>
      </c>
      <c r="AB56" s="10">
        <f t="shared" si="24"/>
        <v>0</v>
      </c>
    </row>
    <row r="57" spans="1:28" s="8" customFormat="1" ht="15.75" thickBot="1" x14ac:dyDescent="0.3">
      <c r="A57" s="7" t="str">
        <f t="shared" si="19"/>
        <v>ZL</v>
      </c>
      <c r="B57" s="7" t="str">
        <f t="shared" si="20"/>
        <v>Gulbene</v>
      </c>
      <c r="C57" s="9">
        <f t="shared" si="2"/>
        <v>0</v>
      </c>
      <c r="D57" s="15">
        <f t="shared" si="5"/>
        <v>0</v>
      </c>
      <c r="E57" s="10">
        <f t="shared" ref="E57:AB57" si="25">E50</f>
        <v>0</v>
      </c>
      <c r="F57" s="10">
        <f t="shared" si="25"/>
        <v>0</v>
      </c>
      <c r="G57" s="10">
        <f t="shared" si="25"/>
        <v>0</v>
      </c>
      <c r="H57" s="10">
        <f t="shared" si="25"/>
        <v>0</v>
      </c>
      <c r="I57" s="10">
        <f t="shared" si="25"/>
        <v>0</v>
      </c>
      <c r="J57" s="10">
        <f t="shared" si="25"/>
        <v>0</v>
      </c>
      <c r="K57" s="10">
        <f t="shared" si="25"/>
        <v>0</v>
      </c>
      <c r="L57" s="10">
        <f t="shared" si="25"/>
        <v>0</v>
      </c>
      <c r="M57" s="10">
        <f t="shared" si="25"/>
        <v>0</v>
      </c>
      <c r="N57" s="10">
        <f t="shared" si="25"/>
        <v>0</v>
      </c>
      <c r="O57" s="10">
        <f t="shared" si="25"/>
        <v>0</v>
      </c>
      <c r="P57" s="10">
        <f t="shared" si="25"/>
        <v>0</v>
      </c>
      <c r="Q57" s="10">
        <f t="shared" si="25"/>
        <v>0</v>
      </c>
      <c r="R57" s="10">
        <f t="shared" si="25"/>
        <v>0</v>
      </c>
      <c r="S57" s="10">
        <f t="shared" si="25"/>
        <v>0</v>
      </c>
      <c r="T57" s="10">
        <f t="shared" si="25"/>
        <v>0</v>
      </c>
      <c r="U57" s="10">
        <f t="shared" si="25"/>
        <v>0</v>
      </c>
      <c r="V57" s="10">
        <f t="shared" si="25"/>
        <v>0</v>
      </c>
      <c r="W57" s="10">
        <f t="shared" si="25"/>
        <v>0</v>
      </c>
      <c r="X57" s="10">
        <f t="shared" si="25"/>
        <v>0</v>
      </c>
      <c r="Y57" s="10">
        <f t="shared" si="25"/>
        <v>0</v>
      </c>
      <c r="Z57" s="10">
        <f t="shared" si="25"/>
        <v>0</v>
      </c>
      <c r="AA57" s="10">
        <f t="shared" si="25"/>
        <v>0</v>
      </c>
      <c r="AB57" s="10">
        <f t="shared" si="25"/>
        <v>0</v>
      </c>
    </row>
    <row r="58" spans="1:28" s="8" customFormat="1" ht="15.75" thickBot="1" x14ac:dyDescent="0.3">
      <c r="A58" s="7" t="str">
        <f t="shared" si="19"/>
        <v>ZL</v>
      </c>
      <c r="B58" s="7" t="str">
        <f t="shared" si="20"/>
        <v>Gulbene</v>
      </c>
      <c r="C58" s="9">
        <f t="shared" si="2"/>
        <v>0</v>
      </c>
      <c r="D58" s="15">
        <f t="shared" si="5"/>
        <v>0</v>
      </c>
      <c r="E58" s="10">
        <f t="shared" ref="E58:AB58" si="26">E51</f>
        <v>0</v>
      </c>
      <c r="F58" s="10">
        <f t="shared" si="26"/>
        <v>0</v>
      </c>
      <c r="G58" s="10">
        <f t="shared" si="26"/>
        <v>0</v>
      </c>
      <c r="H58" s="10">
        <f t="shared" si="26"/>
        <v>0</v>
      </c>
      <c r="I58" s="10">
        <f t="shared" si="26"/>
        <v>0</v>
      </c>
      <c r="J58" s="10">
        <f t="shared" si="26"/>
        <v>0</v>
      </c>
      <c r="K58" s="10">
        <f t="shared" si="26"/>
        <v>0</v>
      </c>
      <c r="L58" s="10">
        <f t="shared" si="26"/>
        <v>0</v>
      </c>
      <c r="M58" s="10">
        <f t="shared" si="26"/>
        <v>0</v>
      </c>
      <c r="N58" s="10">
        <f t="shared" si="26"/>
        <v>0</v>
      </c>
      <c r="O58" s="10">
        <f t="shared" si="26"/>
        <v>0</v>
      </c>
      <c r="P58" s="10">
        <f t="shared" si="26"/>
        <v>0</v>
      </c>
      <c r="Q58" s="10">
        <f t="shared" si="26"/>
        <v>0</v>
      </c>
      <c r="R58" s="10">
        <f t="shared" si="26"/>
        <v>0</v>
      </c>
      <c r="S58" s="10">
        <f t="shared" si="26"/>
        <v>0</v>
      </c>
      <c r="T58" s="10">
        <f t="shared" si="26"/>
        <v>0</v>
      </c>
      <c r="U58" s="10">
        <f t="shared" si="26"/>
        <v>0</v>
      </c>
      <c r="V58" s="10">
        <f t="shared" si="26"/>
        <v>0</v>
      </c>
      <c r="W58" s="10">
        <f t="shared" si="26"/>
        <v>0</v>
      </c>
      <c r="X58" s="10">
        <f t="shared" si="26"/>
        <v>0</v>
      </c>
      <c r="Y58" s="10">
        <f t="shared" si="26"/>
        <v>0</v>
      </c>
      <c r="Z58" s="10">
        <f t="shared" si="26"/>
        <v>0</v>
      </c>
      <c r="AA58" s="10">
        <f t="shared" si="26"/>
        <v>0</v>
      </c>
      <c r="AB58" s="10">
        <f t="shared" si="26"/>
        <v>0</v>
      </c>
    </row>
    <row r="59" spans="1:28" ht="15.75" thickBot="1" x14ac:dyDescent="0.3">
      <c r="A59" s="4" t="s">
        <v>38</v>
      </c>
      <c r="B59" s="4" t="s">
        <v>41</v>
      </c>
      <c r="C59" s="9" t="str">
        <f t="shared" si="2"/>
        <v/>
      </c>
      <c r="D59" s="15">
        <f t="shared" si="5"/>
        <v>0</v>
      </c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</row>
    <row r="60" spans="1:28" ht="15.75" thickBot="1" x14ac:dyDescent="0.3">
      <c r="A60" s="3" t="str">
        <f t="shared" ref="A60:A65" si="27">A59</f>
        <v>ZE</v>
      </c>
      <c r="B60" s="3" t="str">
        <f t="shared" ref="B60:B65" si="28">B59</f>
        <v>Jelgava</v>
      </c>
      <c r="C60" s="9" t="str">
        <f t="shared" si="2"/>
        <v/>
      </c>
      <c r="D60" s="15">
        <f t="shared" si="5"/>
        <v>0</v>
      </c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</row>
    <row r="61" spans="1:28" ht="15.75" thickBot="1" x14ac:dyDescent="0.3">
      <c r="A61" s="3" t="str">
        <f t="shared" si="27"/>
        <v>ZE</v>
      </c>
      <c r="B61" s="3" t="str">
        <f t="shared" si="28"/>
        <v>Jelgava</v>
      </c>
      <c r="C61" s="9" t="str">
        <f t="shared" si="2"/>
        <v/>
      </c>
      <c r="D61" s="15">
        <f t="shared" si="5"/>
        <v>0</v>
      </c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</row>
    <row r="62" spans="1:28" ht="15.75" thickBot="1" x14ac:dyDescent="0.3">
      <c r="A62" s="3" t="str">
        <f t="shared" si="27"/>
        <v>ZE</v>
      </c>
      <c r="B62" s="3" t="str">
        <f t="shared" si="28"/>
        <v>Jelgava</v>
      </c>
      <c r="C62" s="9" t="str">
        <f t="shared" si="2"/>
        <v/>
      </c>
      <c r="D62" s="15">
        <f t="shared" si="5"/>
        <v>0</v>
      </c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</row>
    <row r="63" spans="1:28" ht="15.75" thickBot="1" x14ac:dyDescent="0.3">
      <c r="A63" s="3" t="str">
        <f t="shared" si="27"/>
        <v>ZE</v>
      </c>
      <c r="B63" s="3" t="str">
        <f t="shared" si="28"/>
        <v>Jelgava</v>
      </c>
      <c r="C63" s="9" t="str">
        <f t="shared" si="2"/>
        <v/>
      </c>
      <c r="D63" s="15">
        <f t="shared" si="5"/>
        <v>0</v>
      </c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</row>
    <row r="64" spans="1:28" ht="15.75" thickBot="1" x14ac:dyDescent="0.3">
      <c r="A64" s="3" t="str">
        <f t="shared" si="27"/>
        <v>ZE</v>
      </c>
      <c r="B64" s="3" t="str">
        <f t="shared" si="28"/>
        <v>Jelgava</v>
      </c>
      <c r="C64" s="9" t="str">
        <f t="shared" si="2"/>
        <v/>
      </c>
      <c r="D64" s="15">
        <f t="shared" si="5"/>
        <v>0</v>
      </c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</row>
    <row r="65" spans="1:28" ht="15.75" thickBot="1" x14ac:dyDescent="0.3">
      <c r="A65" s="3" t="str">
        <f t="shared" si="27"/>
        <v>ZE</v>
      </c>
      <c r="B65" s="3" t="str">
        <f t="shared" si="28"/>
        <v>Jelgava</v>
      </c>
      <c r="C65" s="9" t="str">
        <f t="shared" si="2"/>
        <v/>
      </c>
      <c r="D65" s="15">
        <f t="shared" si="5"/>
        <v>0</v>
      </c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</row>
    <row r="66" spans="1:28" ht="15.75" thickBot="1" x14ac:dyDescent="0.3">
      <c r="A66" s="4" t="s">
        <v>38</v>
      </c>
      <c r="B66" s="4" t="s">
        <v>42</v>
      </c>
      <c r="C66" s="9" t="str">
        <f t="shared" si="2"/>
        <v/>
      </c>
      <c r="D66" s="15">
        <f t="shared" si="5"/>
        <v>0</v>
      </c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</row>
    <row r="67" spans="1:28" ht="15.75" thickBot="1" x14ac:dyDescent="0.3">
      <c r="A67" s="3" t="str">
        <f t="shared" ref="A67:A72" si="29">A66</f>
        <v>ZE</v>
      </c>
      <c r="B67" s="3" t="str">
        <f t="shared" ref="B67:B72" si="30">B66</f>
        <v>Kalnciems</v>
      </c>
      <c r="C67" s="9" t="str">
        <f t="shared" si="2"/>
        <v/>
      </c>
      <c r="D67" s="15">
        <f t="shared" si="5"/>
        <v>0</v>
      </c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</row>
    <row r="68" spans="1:28" ht="15.75" thickBot="1" x14ac:dyDescent="0.3">
      <c r="A68" s="3" t="str">
        <f t="shared" si="29"/>
        <v>ZE</v>
      </c>
      <c r="B68" s="3" t="str">
        <f t="shared" si="30"/>
        <v>Kalnciems</v>
      </c>
      <c r="C68" s="9" t="str">
        <f t="shared" ref="C68:C131" si="31">IFERROR(AVERAGE(E68:AB68),"")</f>
        <v/>
      </c>
      <c r="D68" s="15">
        <f t="shared" si="5"/>
        <v>0</v>
      </c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</row>
    <row r="69" spans="1:28" ht="15.75" thickBot="1" x14ac:dyDescent="0.3">
      <c r="A69" s="3" t="str">
        <f t="shared" si="29"/>
        <v>ZE</v>
      </c>
      <c r="B69" s="3" t="str">
        <f t="shared" si="30"/>
        <v>Kalnciems</v>
      </c>
      <c r="C69" s="9" t="str">
        <f t="shared" si="31"/>
        <v/>
      </c>
      <c r="D69" s="15">
        <f t="shared" si="5"/>
        <v>0</v>
      </c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</row>
    <row r="70" spans="1:28" ht="15.75" thickBot="1" x14ac:dyDescent="0.3">
      <c r="A70" s="3" t="str">
        <f t="shared" si="29"/>
        <v>ZE</v>
      </c>
      <c r="B70" s="3" t="str">
        <f t="shared" si="30"/>
        <v>Kalnciems</v>
      </c>
      <c r="C70" s="9" t="str">
        <f t="shared" si="31"/>
        <v/>
      </c>
      <c r="D70" s="15">
        <f t="shared" si="5"/>
        <v>0</v>
      </c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</row>
    <row r="71" spans="1:28" ht="15.75" thickBot="1" x14ac:dyDescent="0.3">
      <c r="A71" s="3" t="str">
        <f t="shared" si="29"/>
        <v>ZE</v>
      </c>
      <c r="B71" s="3" t="str">
        <f t="shared" si="30"/>
        <v>Kalnciems</v>
      </c>
      <c r="C71" s="9" t="str">
        <f t="shared" si="31"/>
        <v/>
      </c>
      <c r="D71" s="15">
        <f t="shared" si="5"/>
        <v>0</v>
      </c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</row>
    <row r="72" spans="1:28" ht="15.75" thickBot="1" x14ac:dyDescent="0.3">
      <c r="A72" s="3" t="str">
        <f t="shared" si="29"/>
        <v>ZE</v>
      </c>
      <c r="B72" s="3" t="str">
        <f t="shared" si="30"/>
        <v>Kalnciems</v>
      </c>
      <c r="C72" s="9" t="str">
        <f t="shared" si="31"/>
        <v/>
      </c>
      <c r="D72" s="15">
        <f t="shared" si="5"/>
        <v>0</v>
      </c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</row>
    <row r="73" spans="1:28" ht="15.75" thickBot="1" x14ac:dyDescent="0.3">
      <c r="A73" s="4" t="s">
        <v>43</v>
      </c>
      <c r="B73" s="4" t="s">
        <v>44</v>
      </c>
      <c r="C73" s="9" t="str">
        <f t="shared" si="31"/>
        <v/>
      </c>
      <c r="D73" s="15">
        <f t="shared" si="5"/>
        <v>0</v>
      </c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</row>
    <row r="74" spans="1:28" ht="15.75" thickBot="1" x14ac:dyDescent="0.3">
      <c r="A74" s="3" t="str">
        <f t="shared" ref="A74:A79" si="32">A73</f>
        <v>ZK</v>
      </c>
      <c r="B74" s="3" t="str">
        <f t="shared" ref="B74:B79" si="33">B73</f>
        <v>Kolka</v>
      </c>
      <c r="C74" s="9" t="str">
        <f t="shared" si="31"/>
        <v/>
      </c>
      <c r="D74" s="15">
        <f t="shared" si="5"/>
        <v>0</v>
      </c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</row>
    <row r="75" spans="1:28" ht="15.75" thickBot="1" x14ac:dyDescent="0.3">
      <c r="A75" s="3" t="str">
        <f t="shared" si="32"/>
        <v>ZK</v>
      </c>
      <c r="B75" s="3" t="str">
        <f t="shared" si="33"/>
        <v>Kolka</v>
      </c>
      <c r="C75" s="9" t="str">
        <f t="shared" si="31"/>
        <v/>
      </c>
      <c r="D75" s="15">
        <f t="shared" ref="D75:D138" si="34">D68</f>
        <v>0</v>
      </c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</row>
    <row r="76" spans="1:28" ht="15.75" thickBot="1" x14ac:dyDescent="0.3">
      <c r="A76" s="3" t="str">
        <f t="shared" si="32"/>
        <v>ZK</v>
      </c>
      <c r="B76" s="3" t="str">
        <f t="shared" si="33"/>
        <v>Kolka</v>
      </c>
      <c r="C76" s="9" t="str">
        <f t="shared" si="31"/>
        <v/>
      </c>
      <c r="D76" s="15">
        <f t="shared" si="34"/>
        <v>0</v>
      </c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</row>
    <row r="77" spans="1:28" ht="15.75" thickBot="1" x14ac:dyDescent="0.3">
      <c r="A77" s="3" t="str">
        <f t="shared" si="32"/>
        <v>ZK</v>
      </c>
      <c r="B77" s="3" t="str">
        <f t="shared" si="33"/>
        <v>Kolka</v>
      </c>
      <c r="C77" s="9" t="str">
        <f t="shared" si="31"/>
        <v/>
      </c>
      <c r="D77" s="15">
        <f t="shared" si="34"/>
        <v>0</v>
      </c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</row>
    <row r="78" spans="1:28" ht="15.75" thickBot="1" x14ac:dyDescent="0.3">
      <c r="A78" s="3" t="str">
        <f t="shared" si="32"/>
        <v>ZK</v>
      </c>
      <c r="B78" s="3" t="str">
        <f t="shared" si="33"/>
        <v>Kolka</v>
      </c>
      <c r="C78" s="9" t="str">
        <f t="shared" si="31"/>
        <v/>
      </c>
      <c r="D78" s="15">
        <f t="shared" si="34"/>
        <v>0</v>
      </c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</row>
    <row r="79" spans="1:28" ht="15.75" thickBot="1" x14ac:dyDescent="0.3">
      <c r="A79" s="3" t="str">
        <f t="shared" si="32"/>
        <v>ZK</v>
      </c>
      <c r="B79" s="3" t="str">
        <f t="shared" si="33"/>
        <v>Kolka</v>
      </c>
      <c r="C79" s="9" t="str">
        <f t="shared" si="31"/>
        <v/>
      </c>
      <c r="D79" s="15">
        <f t="shared" si="34"/>
        <v>0</v>
      </c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</row>
    <row r="80" spans="1:28" ht="15.75" thickBot="1" x14ac:dyDescent="0.3">
      <c r="A80" s="4" t="s">
        <v>27</v>
      </c>
      <c r="B80" s="4" t="s">
        <v>26</v>
      </c>
      <c r="C80" s="9" t="str">
        <f t="shared" si="31"/>
        <v/>
      </c>
      <c r="D80" s="15">
        <f t="shared" si="34"/>
        <v>0</v>
      </c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</row>
    <row r="81" spans="1:28" ht="15.75" thickBot="1" x14ac:dyDescent="0.3">
      <c r="A81" s="3" t="str">
        <f t="shared" ref="A81:A86" si="35">A80</f>
        <v>DK</v>
      </c>
      <c r="B81" s="3" t="str">
        <f t="shared" ref="B81:B86" si="36">B80</f>
        <v>Kuldīga</v>
      </c>
      <c r="C81" s="9" t="str">
        <f t="shared" si="31"/>
        <v/>
      </c>
      <c r="D81" s="15">
        <f t="shared" si="34"/>
        <v>0</v>
      </c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</row>
    <row r="82" spans="1:28" ht="15.75" thickBot="1" x14ac:dyDescent="0.3">
      <c r="A82" s="3" t="str">
        <f t="shared" si="35"/>
        <v>DK</v>
      </c>
      <c r="B82" s="3" t="str">
        <f t="shared" si="36"/>
        <v>Kuldīga</v>
      </c>
      <c r="C82" s="9" t="str">
        <f t="shared" si="31"/>
        <v/>
      </c>
      <c r="D82" s="15">
        <f t="shared" si="34"/>
        <v>0</v>
      </c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</row>
    <row r="83" spans="1:28" ht="15.75" thickBot="1" x14ac:dyDescent="0.3">
      <c r="A83" s="3" t="str">
        <f t="shared" si="35"/>
        <v>DK</v>
      </c>
      <c r="B83" s="3" t="str">
        <f t="shared" si="36"/>
        <v>Kuldīga</v>
      </c>
      <c r="C83" s="9" t="str">
        <f t="shared" si="31"/>
        <v/>
      </c>
      <c r="D83" s="15">
        <f t="shared" si="34"/>
        <v>0</v>
      </c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</row>
    <row r="84" spans="1:28" ht="15.75" thickBot="1" x14ac:dyDescent="0.3">
      <c r="A84" s="3" t="str">
        <f t="shared" si="35"/>
        <v>DK</v>
      </c>
      <c r="B84" s="3" t="str">
        <f t="shared" si="36"/>
        <v>Kuldīga</v>
      </c>
      <c r="C84" s="9" t="str">
        <f t="shared" si="31"/>
        <v/>
      </c>
      <c r="D84" s="15">
        <f t="shared" si="34"/>
        <v>0</v>
      </c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</row>
    <row r="85" spans="1:28" ht="15.75" thickBot="1" x14ac:dyDescent="0.3">
      <c r="A85" s="3" t="str">
        <f t="shared" si="35"/>
        <v>DK</v>
      </c>
      <c r="B85" s="3" t="str">
        <f t="shared" si="36"/>
        <v>Kuldīga</v>
      </c>
      <c r="C85" s="9" t="str">
        <f t="shared" si="31"/>
        <v/>
      </c>
      <c r="D85" s="15">
        <f t="shared" si="34"/>
        <v>0</v>
      </c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</row>
    <row r="86" spans="1:28" ht="15.75" thickBot="1" x14ac:dyDescent="0.3">
      <c r="A86" s="3" t="str">
        <f t="shared" si="35"/>
        <v>DK</v>
      </c>
      <c r="B86" s="3" t="str">
        <f t="shared" si="36"/>
        <v>Kuldīga</v>
      </c>
      <c r="C86" s="9" t="str">
        <f t="shared" si="31"/>
        <v/>
      </c>
      <c r="D86" s="15">
        <f t="shared" si="34"/>
        <v>0</v>
      </c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</row>
    <row r="87" spans="1:28" s="8" customFormat="1" ht="15.75" thickBot="1" x14ac:dyDescent="0.3">
      <c r="A87" s="6" t="s">
        <v>43</v>
      </c>
      <c r="B87" s="7" t="str">
        <f>B80</f>
        <v>Kuldīga</v>
      </c>
      <c r="C87" s="9">
        <f t="shared" si="31"/>
        <v>0</v>
      </c>
      <c r="D87" s="15">
        <f t="shared" si="34"/>
        <v>0</v>
      </c>
      <c r="E87" s="10">
        <f>E80</f>
        <v>0</v>
      </c>
      <c r="F87" s="10">
        <f t="shared" ref="F87:AB87" si="37">F80</f>
        <v>0</v>
      </c>
      <c r="G87" s="10">
        <f t="shared" si="37"/>
        <v>0</v>
      </c>
      <c r="H87" s="10">
        <f t="shared" si="37"/>
        <v>0</v>
      </c>
      <c r="I87" s="10">
        <f t="shared" si="37"/>
        <v>0</v>
      </c>
      <c r="J87" s="10">
        <f t="shared" si="37"/>
        <v>0</v>
      </c>
      <c r="K87" s="10">
        <f t="shared" si="37"/>
        <v>0</v>
      </c>
      <c r="L87" s="10">
        <f t="shared" si="37"/>
        <v>0</v>
      </c>
      <c r="M87" s="10">
        <f t="shared" si="37"/>
        <v>0</v>
      </c>
      <c r="N87" s="10">
        <f t="shared" si="37"/>
        <v>0</v>
      </c>
      <c r="O87" s="10">
        <f t="shared" si="37"/>
        <v>0</v>
      </c>
      <c r="P87" s="10">
        <f t="shared" si="37"/>
        <v>0</v>
      </c>
      <c r="Q87" s="10">
        <f t="shared" si="37"/>
        <v>0</v>
      </c>
      <c r="R87" s="10">
        <f t="shared" si="37"/>
        <v>0</v>
      </c>
      <c r="S87" s="10">
        <f t="shared" si="37"/>
        <v>0</v>
      </c>
      <c r="T87" s="10">
        <f t="shared" si="37"/>
        <v>0</v>
      </c>
      <c r="U87" s="10">
        <f t="shared" si="37"/>
        <v>0</v>
      </c>
      <c r="V87" s="10">
        <f t="shared" si="37"/>
        <v>0</v>
      </c>
      <c r="W87" s="10">
        <f t="shared" si="37"/>
        <v>0</v>
      </c>
      <c r="X87" s="10">
        <f t="shared" si="37"/>
        <v>0</v>
      </c>
      <c r="Y87" s="10">
        <f t="shared" si="37"/>
        <v>0</v>
      </c>
      <c r="Z87" s="10">
        <f t="shared" si="37"/>
        <v>0</v>
      </c>
      <c r="AA87" s="10">
        <f t="shared" si="37"/>
        <v>0</v>
      </c>
      <c r="AB87" s="10">
        <f t="shared" si="37"/>
        <v>0</v>
      </c>
    </row>
    <row r="88" spans="1:28" s="8" customFormat="1" ht="15.75" thickBot="1" x14ac:dyDescent="0.3">
      <c r="A88" s="7" t="str">
        <f t="shared" ref="A88:A93" si="38">A87</f>
        <v>ZK</v>
      </c>
      <c r="B88" s="7" t="str">
        <f t="shared" ref="B88:B93" si="39">B87</f>
        <v>Kuldīga</v>
      </c>
      <c r="C88" s="9">
        <f t="shared" si="31"/>
        <v>0</v>
      </c>
      <c r="D88" s="15">
        <f t="shared" si="34"/>
        <v>0</v>
      </c>
      <c r="E88" s="10">
        <f t="shared" ref="E88:AB88" si="40">E81</f>
        <v>0</v>
      </c>
      <c r="F88" s="10">
        <f t="shared" si="40"/>
        <v>0</v>
      </c>
      <c r="G88" s="10">
        <f t="shared" si="40"/>
        <v>0</v>
      </c>
      <c r="H88" s="10">
        <f t="shared" si="40"/>
        <v>0</v>
      </c>
      <c r="I88" s="10">
        <f t="shared" si="40"/>
        <v>0</v>
      </c>
      <c r="J88" s="10">
        <f t="shared" si="40"/>
        <v>0</v>
      </c>
      <c r="K88" s="10">
        <f t="shared" si="40"/>
        <v>0</v>
      </c>
      <c r="L88" s="10">
        <f t="shared" si="40"/>
        <v>0</v>
      </c>
      <c r="M88" s="10">
        <f t="shared" si="40"/>
        <v>0</v>
      </c>
      <c r="N88" s="10">
        <f t="shared" si="40"/>
        <v>0</v>
      </c>
      <c r="O88" s="10">
        <f t="shared" si="40"/>
        <v>0</v>
      </c>
      <c r="P88" s="10">
        <f t="shared" si="40"/>
        <v>0</v>
      </c>
      <c r="Q88" s="10">
        <f t="shared" si="40"/>
        <v>0</v>
      </c>
      <c r="R88" s="10">
        <f t="shared" si="40"/>
        <v>0</v>
      </c>
      <c r="S88" s="10">
        <f t="shared" si="40"/>
        <v>0</v>
      </c>
      <c r="T88" s="10">
        <f t="shared" si="40"/>
        <v>0</v>
      </c>
      <c r="U88" s="10">
        <f t="shared" si="40"/>
        <v>0</v>
      </c>
      <c r="V88" s="10">
        <f t="shared" si="40"/>
        <v>0</v>
      </c>
      <c r="W88" s="10">
        <f t="shared" si="40"/>
        <v>0</v>
      </c>
      <c r="X88" s="10">
        <f t="shared" si="40"/>
        <v>0</v>
      </c>
      <c r="Y88" s="10">
        <f t="shared" si="40"/>
        <v>0</v>
      </c>
      <c r="Z88" s="10">
        <f t="shared" si="40"/>
        <v>0</v>
      </c>
      <c r="AA88" s="10">
        <f t="shared" si="40"/>
        <v>0</v>
      </c>
      <c r="AB88" s="10">
        <f t="shared" si="40"/>
        <v>0</v>
      </c>
    </row>
    <row r="89" spans="1:28" s="8" customFormat="1" ht="15.75" thickBot="1" x14ac:dyDescent="0.3">
      <c r="A89" s="7" t="str">
        <f t="shared" si="38"/>
        <v>ZK</v>
      </c>
      <c r="B89" s="7" t="str">
        <f t="shared" si="39"/>
        <v>Kuldīga</v>
      </c>
      <c r="C89" s="9">
        <f t="shared" si="31"/>
        <v>0</v>
      </c>
      <c r="D89" s="15">
        <f t="shared" si="34"/>
        <v>0</v>
      </c>
      <c r="E89" s="10">
        <f t="shared" ref="E89:AB89" si="41">E82</f>
        <v>0</v>
      </c>
      <c r="F89" s="10">
        <f t="shared" si="41"/>
        <v>0</v>
      </c>
      <c r="G89" s="10">
        <f t="shared" si="41"/>
        <v>0</v>
      </c>
      <c r="H89" s="10">
        <f t="shared" si="41"/>
        <v>0</v>
      </c>
      <c r="I89" s="10">
        <f t="shared" si="41"/>
        <v>0</v>
      </c>
      <c r="J89" s="10">
        <f t="shared" si="41"/>
        <v>0</v>
      </c>
      <c r="K89" s="10">
        <f t="shared" si="41"/>
        <v>0</v>
      </c>
      <c r="L89" s="10">
        <f t="shared" si="41"/>
        <v>0</v>
      </c>
      <c r="M89" s="10">
        <f t="shared" si="41"/>
        <v>0</v>
      </c>
      <c r="N89" s="10">
        <f t="shared" si="41"/>
        <v>0</v>
      </c>
      <c r="O89" s="10">
        <f t="shared" si="41"/>
        <v>0</v>
      </c>
      <c r="P89" s="10">
        <f t="shared" si="41"/>
        <v>0</v>
      </c>
      <c r="Q89" s="10">
        <f t="shared" si="41"/>
        <v>0</v>
      </c>
      <c r="R89" s="10">
        <f t="shared" si="41"/>
        <v>0</v>
      </c>
      <c r="S89" s="10">
        <f t="shared" si="41"/>
        <v>0</v>
      </c>
      <c r="T89" s="10">
        <f t="shared" si="41"/>
        <v>0</v>
      </c>
      <c r="U89" s="10">
        <f t="shared" si="41"/>
        <v>0</v>
      </c>
      <c r="V89" s="10">
        <f t="shared" si="41"/>
        <v>0</v>
      </c>
      <c r="W89" s="10">
        <f t="shared" si="41"/>
        <v>0</v>
      </c>
      <c r="X89" s="10">
        <f t="shared" si="41"/>
        <v>0</v>
      </c>
      <c r="Y89" s="10">
        <f t="shared" si="41"/>
        <v>0</v>
      </c>
      <c r="Z89" s="10">
        <f t="shared" si="41"/>
        <v>0</v>
      </c>
      <c r="AA89" s="10">
        <f t="shared" si="41"/>
        <v>0</v>
      </c>
      <c r="AB89" s="10">
        <f t="shared" si="41"/>
        <v>0</v>
      </c>
    </row>
    <row r="90" spans="1:28" s="8" customFormat="1" ht="15.75" thickBot="1" x14ac:dyDescent="0.3">
      <c r="A90" s="7" t="str">
        <f t="shared" si="38"/>
        <v>ZK</v>
      </c>
      <c r="B90" s="7" t="str">
        <f t="shared" si="39"/>
        <v>Kuldīga</v>
      </c>
      <c r="C90" s="9">
        <f t="shared" si="31"/>
        <v>0</v>
      </c>
      <c r="D90" s="15">
        <f t="shared" si="34"/>
        <v>0</v>
      </c>
      <c r="E90" s="10">
        <f t="shared" ref="E90:AB90" si="42">E83</f>
        <v>0</v>
      </c>
      <c r="F90" s="10">
        <f t="shared" si="42"/>
        <v>0</v>
      </c>
      <c r="G90" s="10">
        <f t="shared" si="42"/>
        <v>0</v>
      </c>
      <c r="H90" s="10">
        <f t="shared" si="42"/>
        <v>0</v>
      </c>
      <c r="I90" s="10">
        <f t="shared" si="42"/>
        <v>0</v>
      </c>
      <c r="J90" s="10">
        <f t="shared" si="42"/>
        <v>0</v>
      </c>
      <c r="K90" s="10">
        <f t="shared" si="42"/>
        <v>0</v>
      </c>
      <c r="L90" s="10">
        <f t="shared" si="42"/>
        <v>0</v>
      </c>
      <c r="M90" s="10">
        <f t="shared" si="42"/>
        <v>0</v>
      </c>
      <c r="N90" s="10">
        <f t="shared" si="42"/>
        <v>0</v>
      </c>
      <c r="O90" s="10">
        <f t="shared" si="42"/>
        <v>0</v>
      </c>
      <c r="P90" s="10">
        <f t="shared" si="42"/>
        <v>0</v>
      </c>
      <c r="Q90" s="10">
        <f t="shared" si="42"/>
        <v>0</v>
      </c>
      <c r="R90" s="10">
        <f t="shared" si="42"/>
        <v>0</v>
      </c>
      <c r="S90" s="10">
        <f t="shared" si="42"/>
        <v>0</v>
      </c>
      <c r="T90" s="10">
        <f t="shared" si="42"/>
        <v>0</v>
      </c>
      <c r="U90" s="10">
        <f t="shared" si="42"/>
        <v>0</v>
      </c>
      <c r="V90" s="10">
        <f t="shared" si="42"/>
        <v>0</v>
      </c>
      <c r="W90" s="10">
        <f t="shared" si="42"/>
        <v>0</v>
      </c>
      <c r="X90" s="10">
        <f t="shared" si="42"/>
        <v>0</v>
      </c>
      <c r="Y90" s="10">
        <f t="shared" si="42"/>
        <v>0</v>
      </c>
      <c r="Z90" s="10">
        <f t="shared" si="42"/>
        <v>0</v>
      </c>
      <c r="AA90" s="10">
        <f t="shared" si="42"/>
        <v>0</v>
      </c>
      <c r="AB90" s="10">
        <f t="shared" si="42"/>
        <v>0</v>
      </c>
    </row>
    <row r="91" spans="1:28" s="8" customFormat="1" ht="15.75" thickBot="1" x14ac:dyDescent="0.3">
      <c r="A91" s="7" t="str">
        <f t="shared" si="38"/>
        <v>ZK</v>
      </c>
      <c r="B91" s="7" t="str">
        <f t="shared" si="39"/>
        <v>Kuldīga</v>
      </c>
      <c r="C91" s="9">
        <f t="shared" si="31"/>
        <v>0</v>
      </c>
      <c r="D91" s="15">
        <f t="shared" si="34"/>
        <v>0</v>
      </c>
      <c r="E91" s="10">
        <f t="shared" ref="E91:AB91" si="43">E84</f>
        <v>0</v>
      </c>
      <c r="F91" s="10">
        <f t="shared" si="43"/>
        <v>0</v>
      </c>
      <c r="G91" s="10">
        <f t="shared" si="43"/>
        <v>0</v>
      </c>
      <c r="H91" s="10">
        <f t="shared" si="43"/>
        <v>0</v>
      </c>
      <c r="I91" s="10">
        <f t="shared" si="43"/>
        <v>0</v>
      </c>
      <c r="J91" s="10">
        <f t="shared" si="43"/>
        <v>0</v>
      </c>
      <c r="K91" s="10">
        <f t="shared" si="43"/>
        <v>0</v>
      </c>
      <c r="L91" s="10">
        <f t="shared" si="43"/>
        <v>0</v>
      </c>
      <c r="M91" s="10">
        <f t="shared" si="43"/>
        <v>0</v>
      </c>
      <c r="N91" s="10">
        <f t="shared" si="43"/>
        <v>0</v>
      </c>
      <c r="O91" s="10">
        <f t="shared" si="43"/>
        <v>0</v>
      </c>
      <c r="P91" s="10">
        <f t="shared" si="43"/>
        <v>0</v>
      </c>
      <c r="Q91" s="10">
        <f t="shared" si="43"/>
        <v>0</v>
      </c>
      <c r="R91" s="10">
        <f t="shared" si="43"/>
        <v>0</v>
      </c>
      <c r="S91" s="10">
        <f t="shared" si="43"/>
        <v>0</v>
      </c>
      <c r="T91" s="10">
        <f t="shared" si="43"/>
        <v>0</v>
      </c>
      <c r="U91" s="10">
        <f t="shared" si="43"/>
        <v>0</v>
      </c>
      <c r="V91" s="10">
        <f t="shared" si="43"/>
        <v>0</v>
      </c>
      <c r="W91" s="10">
        <f t="shared" si="43"/>
        <v>0</v>
      </c>
      <c r="X91" s="10">
        <f t="shared" si="43"/>
        <v>0</v>
      </c>
      <c r="Y91" s="10">
        <f t="shared" si="43"/>
        <v>0</v>
      </c>
      <c r="Z91" s="10">
        <f t="shared" si="43"/>
        <v>0</v>
      </c>
      <c r="AA91" s="10">
        <f t="shared" si="43"/>
        <v>0</v>
      </c>
      <c r="AB91" s="10">
        <f t="shared" si="43"/>
        <v>0</v>
      </c>
    </row>
    <row r="92" spans="1:28" s="8" customFormat="1" ht="15.75" thickBot="1" x14ac:dyDescent="0.3">
      <c r="A92" s="7" t="str">
        <f t="shared" si="38"/>
        <v>ZK</v>
      </c>
      <c r="B92" s="7" t="str">
        <f t="shared" si="39"/>
        <v>Kuldīga</v>
      </c>
      <c r="C92" s="9">
        <f t="shared" si="31"/>
        <v>0</v>
      </c>
      <c r="D92" s="15">
        <f t="shared" si="34"/>
        <v>0</v>
      </c>
      <c r="E92" s="10">
        <f t="shared" ref="E92:AB92" si="44">E85</f>
        <v>0</v>
      </c>
      <c r="F92" s="10">
        <f t="shared" si="44"/>
        <v>0</v>
      </c>
      <c r="G92" s="10">
        <f t="shared" si="44"/>
        <v>0</v>
      </c>
      <c r="H92" s="10">
        <f t="shared" si="44"/>
        <v>0</v>
      </c>
      <c r="I92" s="10">
        <f t="shared" si="44"/>
        <v>0</v>
      </c>
      <c r="J92" s="10">
        <f t="shared" si="44"/>
        <v>0</v>
      </c>
      <c r="K92" s="10">
        <f t="shared" si="44"/>
        <v>0</v>
      </c>
      <c r="L92" s="10">
        <f t="shared" si="44"/>
        <v>0</v>
      </c>
      <c r="M92" s="10">
        <f t="shared" si="44"/>
        <v>0</v>
      </c>
      <c r="N92" s="10">
        <f t="shared" si="44"/>
        <v>0</v>
      </c>
      <c r="O92" s="10">
        <f t="shared" si="44"/>
        <v>0</v>
      </c>
      <c r="P92" s="10">
        <f t="shared" si="44"/>
        <v>0</v>
      </c>
      <c r="Q92" s="10">
        <f t="shared" si="44"/>
        <v>0</v>
      </c>
      <c r="R92" s="10">
        <f t="shared" si="44"/>
        <v>0</v>
      </c>
      <c r="S92" s="10">
        <f t="shared" si="44"/>
        <v>0</v>
      </c>
      <c r="T92" s="10">
        <f t="shared" si="44"/>
        <v>0</v>
      </c>
      <c r="U92" s="10">
        <f t="shared" si="44"/>
        <v>0</v>
      </c>
      <c r="V92" s="10">
        <f t="shared" si="44"/>
        <v>0</v>
      </c>
      <c r="W92" s="10">
        <f t="shared" si="44"/>
        <v>0</v>
      </c>
      <c r="X92" s="10">
        <f t="shared" si="44"/>
        <v>0</v>
      </c>
      <c r="Y92" s="10">
        <f t="shared" si="44"/>
        <v>0</v>
      </c>
      <c r="Z92" s="10">
        <f t="shared" si="44"/>
        <v>0</v>
      </c>
      <c r="AA92" s="10">
        <f t="shared" si="44"/>
        <v>0</v>
      </c>
      <c r="AB92" s="10">
        <f t="shared" si="44"/>
        <v>0</v>
      </c>
    </row>
    <row r="93" spans="1:28" s="8" customFormat="1" ht="15.75" thickBot="1" x14ac:dyDescent="0.3">
      <c r="A93" s="7" t="str">
        <f t="shared" si="38"/>
        <v>ZK</v>
      </c>
      <c r="B93" s="7" t="str">
        <f t="shared" si="39"/>
        <v>Kuldīga</v>
      </c>
      <c r="C93" s="9">
        <f t="shared" si="31"/>
        <v>0</v>
      </c>
      <c r="D93" s="15">
        <f t="shared" si="34"/>
        <v>0</v>
      </c>
      <c r="E93" s="10">
        <f t="shared" ref="E93:AB93" si="45">E86</f>
        <v>0</v>
      </c>
      <c r="F93" s="10">
        <f t="shared" si="45"/>
        <v>0</v>
      </c>
      <c r="G93" s="10">
        <f t="shared" si="45"/>
        <v>0</v>
      </c>
      <c r="H93" s="10">
        <f t="shared" si="45"/>
        <v>0</v>
      </c>
      <c r="I93" s="10">
        <f t="shared" si="45"/>
        <v>0</v>
      </c>
      <c r="J93" s="10">
        <f t="shared" si="45"/>
        <v>0</v>
      </c>
      <c r="K93" s="10">
        <f t="shared" si="45"/>
        <v>0</v>
      </c>
      <c r="L93" s="10">
        <f t="shared" si="45"/>
        <v>0</v>
      </c>
      <c r="M93" s="10">
        <f t="shared" si="45"/>
        <v>0</v>
      </c>
      <c r="N93" s="10">
        <f t="shared" si="45"/>
        <v>0</v>
      </c>
      <c r="O93" s="10">
        <f t="shared" si="45"/>
        <v>0</v>
      </c>
      <c r="P93" s="10">
        <f t="shared" si="45"/>
        <v>0</v>
      </c>
      <c r="Q93" s="10">
        <f t="shared" si="45"/>
        <v>0</v>
      </c>
      <c r="R93" s="10">
        <f t="shared" si="45"/>
        <v>0</v>
      </c>
      <c r="S93" s="10">
        <f t="shared" si="45"/>
        <v>0</v>
      </c>
      <c r="T93" s="10">
        <f t="shared" si="45"/>
        <v>0</v>
      </c>
      <c r="U93" s="10">
        <f t="shared" si="45"/>
        <v>0</v>
      </c>
      <c r="V93" s="10">
        <f t="shared" si="45"/>
        <v>0</v>
      </c>
      <c r="W93" s="10">
        <f t="shared" si="45"/>
        <v>0</v>
      </c>
      <c r="X93" s="10">
        <f t="shared" si="45"/>
        <v>0</v>
      </c>
      <c r="Y93" s="10">
        <f t="shared" si="45"/>
        <v>0</v>
      </c>
      <c r="Z93" s="10">
        <f t="shared" si="45"/>
        <v>0</v>
      </c>
      <c r="AA93" s="10">
        <f t="shared" si="45"/>
        <v>0</v>
      </c>
      <c r="AB93" s="10">
        <f t="shared" si="45"/>
        <v>0</v>
      </c>
    </row>
    <row r="94" spans="1:28" ht="15.75" thickBot="1" x14ac:dyDescent="0.3">
      <c r="A94" s="4" t="s">
        <v>34</v>
      </c>
      <c r="B94" s="4" t="s">
        <v>45</v>
      </c>
      <c r="C94" s="9" t="str">
        <f t="shared" si="31"/>
        <v/>
      </c>
      <c r="D94" s="15">
        <f t="shared" si="34"/>
        <v>0</v>
      </c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</row>
    <row r="95" spans="1:28" ht="15.75" thickBot="1" x14ac:dyDescent="0.3">
      <c r="A95" s="3" t="str">
        <f t="shared" ref="A95:A100" si="46">A94</f>
        <v>VD</v>
      </c>
      <c r="B95" s="3" t="str">
        <f t="shared" ref="B95:B100" si="47">B94</f>
        <v>Lielpeči</v>
      </c>
      <c r="C95" s="9" t="str">
        <f t="shared" si="31"/>
        <v/>
      </c>
      <c r="D95" s="15">
        <f t="shared" si="34"/>
        <v>0</v>
      </c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</row>
    <row r="96" spans="1:28" ht="15.75" thickBot="1" x14ac:dyDescent="0.3">
      <c r="A96" s="3" t="str">
        <f t="shared" si="46"/>
        <v>VD</v>
      </c>
      <c r="B96" s="3" t="str">
        <f t="shared" si="47"/>
        <v>Lielpeči</v>
      </c>
      <c r="C96" s="9" t="str">
        <f t="shared" si="31"/>
        <v/>
      </c>
      <c r="D96" s="15">
        <f t="shared" si="34"/>
        <v>0</v>
      </c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</row>
    <row r="97" spans="1:28" ht="15.75" thickBot="1" x14ac:dyDescent="0.3">
      <c r="A97" s="3" t="str">
        <f t="shared" si="46"/>
        <v>VD</v>
      </c>
      <c r="B97" s="3" t="str">
        <f t="shared" si="47"/>
        <v>Lielpeči</v>
      </c>
      <c r="C97" s="9" t="str">
        <f t="shared" si="31"/>
        <v/>
      </c>
      <c r="D97" s="15">
        <f t="shared" si="34"/>
        <v>0</v>
      </c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</row>
    <row r="98" spans="1:28" ht="15.75" thickBot="1" x14ac:dyDescent="0.3">
      <c r="A98" s="3" t="str">
        <f t="shared" si="46"/>
        <v>VD</v>
      </c>
      <c r="B98" s="3" t="str">
        <f t="shared" si="47"/>
        <v>Lielpeči</v>
      </c>
      <c r="C98" s="9" t="str">
        <f t="shared" si="31"/>
        <v/>
      </c>
      <c r="D98" s="15">
        <f t="shared" si="34"/>
        <v>0</v>
      </c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</row>
    <row r="99" spans="1:28" ht="15.75" thickBot="1" x14ac:dyDescent="0.3">
      <c r="A99" s="3" t="str">
        <f t="shared" si="46"/>
        <v>VD</v>
      </c>
      <c r="B99" s="3" t="str">
        <f t="shared" si="47"/>
        <v>Lielpeči</v>
      </c>
      <c r="C99" s="9" t="str">
        <f t="shared" si="31"/>
        <v/>
      </c>
      <c r="D99" s="15">
        <f t="shared" si="34"/>
        <v>0</v>
      </c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</row>
    <row r="100" spans="1:28" ht="15.75" thickBot="1" x14ac:dyDescent="0.3">
      <c r="A100" s="3" t="str">
        <f t="shared" si="46"/>
        <v>VD</v>
      </c>
      <c r="B100" s="3" t="str">
        <f t="shared" si="47"/>
        <v>Lielpeči</v>
      </c>
      <c r="C100" s="9" t="str">
        <f t="shared" si="31"/>
        <v/>
      </c>
      <c r="D100" s="15">
        <f t="shared" si="34"/>
        <v>0</v>
      </c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</row>
    <row r="101" spans="1:28" ht="15.75" thickBot="1" x14ac:dyDescent="0.3">
      <c r="A101" s="4" t="s">
        <v>27</v>
      </c>
      <c r="B101" s="4" t="s">
        <v>46</v>
      </c>
      <c r="C101" s="9" t="str">
        <f t="shared" si="31"/>
        <v/>
      </c>
      <c r="D101" s="15">
        <f t="shared" si="34"/>
        <v>0</v>
      </c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</row>
    <row r="102" spans="1:28" ht="15.75" thickBot="1" x14ac:dyDescent="0.3">
      <c r="A102" s="3" t="str">
        <f t="shared" ref="A102:A107" si="48">A101</f>
        <v>DK</v>
      </c>
      <c r="B102" s="3" t="str">
        <f t="shared" ref="B102:B107" si="49">B101</f>
        <v>Liepāja</v>
      </c>
      <c r="C102" s="9" t="str">
        <f t="shared" si="31"/>
        <v/>
      </c>
      <c r="D102" s="15">
        <f t="shared" si="34"/>
        <v>0</v>
      </c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</row>
    <row r="103" spans="1:28" ht="15.75" thickBot="1" x14ac:dyDescent="0.3">
      <c r="A103" s="3" t="str">
        <f t="shared" si="48"/>
        <v>DK</v>
      </c>
      <c r="B103" s="3" t="str">
        <f t="shared" si="49"/>
        <v>Liepāja</v>
      </c>
      <c r="C103" s="9" t="str">
        <f t="shared" si="31"/>
        <v/>
      </c>
      <c r="D103" s="15">
        <f t="shared" si="34"/>
        <v>0</v>
      </c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</row>
    <row r="104" spans="1:28" ht="15.75" thickBot="1" x14ac:dyDescent="0.3">
      <c r="A104" s="3" t="str">
        <f t="shared" si="48"/>
        <v>DK</v>
      </c>
      <c r="B104" s="3" t="str">
        <f t="shared" si="49"/>
        <v>Liepāja</v>
      </c>
      <c r="C104" s="9" t="str">
        <f t="shared" si="31"/>
        <v/>
      </c>
      <c r="D104" s="15">
        <f t="shared" si="34"/>
        <v>0</v>
      </c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</row>
    <row r="105" spans="1:28" ht="15.75" thickBot="1" x14ac:dyDescent="0.3">
      <c r="A105" s="3" t="str">
        <f t="shared" si="48"/>
        <v>DK</v>
      </c>
      <c r="B105" s="3" t="str">
        <f t="shared" si="49"/>
        <v>Liepāja</v>
      </c>
      <c r="C105" s="9" t="str">
        <f t="shared" si="31"/>
        <v/>
      </c>
      <c r="D105" s="15">
        <f t="shared" si="34"/>
        <v>0</v>
      </c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</row>
    <row r="106" spans="1:28" ht="15.75" thickBot="1" x14ac:dyDescent="0.3">
      <c r="A106" s="3" t="str">
        <f t="shared" si="48"/>
        <v>DK</v>
      </c>
      <c r="B106" s="3" t="str">
        <f t="shared" si="49"/>
        <v>Liepāja</v>
      </c>
      <c r="C106" s="9" t="str">
        <f t="shared" si="31"/>
        <v/>
      </c>
      <c r="D106" s="15">
        <f t="shared" si="34"/>
        <v>0</v>
      </c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</row>
    <row r="107" spans="1:28" ht="15.75" thickBot="1" x14ac:dyDescent="0.3">
      <c r="A107" s="3" t="str">
        <f t="shared" si="48"/>
        <v>DK</v>
      </c>
      <c r="B107" s="3" t="str">
        <f t="shared" si="49"/>
        <v>Liepāja</v>
      </c>
      <c r="C107" s="9" t="str">
        <f t="shared" si="31"/>
        <v/>
      </c>
      <c r="D107" s="15">
        <f t="shared" si="34"/>
        <v>0</v>
      </c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</row>
    <row r="108" spans="1:28" ht="15.75" thickBot="1" x14ac:dyDescent="0.3">
      <c r="A108" s="4" t="s">
        <v>43</v>
      </c>
      <c r="B108" s="4" t="s">
        <v>47</v>
      </c>
      <c r="C108" s="9" t="str">
        <f t="shared" si="31"/>
        <v/>
      </c>
      <c r="D108" s="15">
        <f t="shared" si="34"/>
        <v>0</v>
      </c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</row>
    <row r="109" spans="1:28" ht="15.75" thickBot="1" x14ac:dyDescent="0.3">
      <c r="A109" s="3" t="str">
        <f t="shared" ref="A109:A114" si="50">A108</f>
        <v>ZK</v>
      </c>
      <c r="B109" s="3" t="str">
        <f t="shared" ref="B109:B114" si="51">B108</f>
        <v>Mērsrags</v>
      </c>
      <c r="C109" s="9" t="str">
        <f t="shared" si="31"/>
        <v/>
      </c>
      <c r="D109" s="15">
        <f t="shared" si="34"/>
        <v>0</v>
      </c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</row>
    <row r="110" spans="1:28" ht="15.75" thickBot="1" x14ac:dyDescent="0.3">
      <c r="A110" s="3" t="str">
        <f t="shared" si="50"/>
        <v>ZK</v>
      </c>
      <c r="B110" s="3" t="str">
        <f t="shared" si="51"/>
        <v>Mērsrags</v>
      </c>
      <c r="C110" s="9" t="str">
        <f t="shared" si="31"/>
        <v/>
      </c>
      <c r="D110" s="15">
        <f t="shared" si="34"/>
        <v>0</v>
      </c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</row>
    <row r="111" spans="1:28" ht="15.75" thickBot="1" x14ac:dyDescent="0.3">
      <c r="A111" s="3" t="str">
        <f t="shared" si="50"/>
        <v>ZK</v>
      </c>
      <c r="B111" s="3" t="str">
        <f t="shared" si="51"/>
        <v>Mērsrags</v>
      </c>
      <c r="C111" s="9" t="str">
        <f t="shared" si="31"/>
        <v/>
      </c>
      <c r="D111" s="15">
        <f t="shared" si="34"/>
        <v>0</v>
      </c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</row>
    <row r="112" spans="1:28" ht="15.75" thickBot="1" x14ac:dyDescent="0.3">
      <c r="A112" s="3" t="str">
        <f t="shared" si="50"/>
        <v>ZK</v>
      </c>
      <c r="B112" s="3" t="str">
        <f t="shared" si="51"/>
        <v>Mērsrags</v>
      </c>
      <c r="C112" s="9" t="str">
        <f t="shared" si="31"/>
        <v/>
      </c>
      <c r="D112" s="15">
        <f t="shared" si="34"/>
        <v>0</v>
      </c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</row>
    <row r="113" spans="1:28" ht="15.75" thickBot="1" x14ac:dyDescent="0.3">
      <c r="A113" s="3" t="str">
        <f t="shared" si="50"/>
        <v>ZK</v>
      </c>
      <c r="B113" s="3" t="str">
        <f t="shared" si="51"/>
        <v>Mērsrags</v>
      </c>
      <c r="C113" s="9" t="str">
        <f t="shared" si="31"/>
        <v/>
      </c>
      <c r="D113" s="15">
        <f t="shared" si="34"/>
        <v>0</v>
      </c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</row>
    <row r="114" spans="1:28" ht="15.75" thickBot="1" x14ac:dyDescent="0.3">
      <c r="A114" s="3" t="str">
        <f t="shared" si="50"/>
        <v>ZK</v>
      </c>
      <c r="B114" s="3" t="str">
        <f t="shared" si="51"/>
        <v>Mērsrags</v>
      </c>
      <c r="C114" s="9" t="str">
        <f t="shared" si="31"/>
        <v/>
      </c>
      <c r="D114" s="15">
        <f t="shared" si="34"/>
        <v>0</v>
      </c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</row>
    <row r="115" spans="1:28" ht="15.75" thickBot="1" x14ac:dyDescent="0.3">
      <c r="A115" s="4" t="s">
        <v>27</v>
      </c>
      <c r="B115" s="4" t="s">
        <v>48</v>
      </c>
      <c r="C115" s="9" t="str">
        <f t="shared" si="31"/>
        <v/>
      </c>
      <c r="D115" s="15">
        <f t="shared" si="34"/>
        <v>0</v>
      </c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</row>
    <row r="116" spans="1:28" ht="15.75" thickBot="1" x14ac:dyDescent="0.3">
      <c r="A116" s="3" t="str">
        <f t="shared" ref="A116:A121" si="52">A115</f>
        <v>DK</v>
      </c>
      <c r="B116" s="3" t="str">
        <f t="shared" ref="B116:B121" si="53">B115</f>
        <v>Pāvilosta</v>
      </c>
      <c r="C116" s="9" t="str">
        <f t="shared" si="31"/>
        <v/>
      </c>
      <c r="D116" s="15">
        <f t="shared" si="34"/>
        <v>0</v>
      </c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</row>
    <row r="117" spans="1:28" ht="15.75" thickBot="1" x14ac:dyDescent="0.3">
      <c r="A117" s="3" t="str">
        <f t="shared" si="52"/>
        <v>DK</v>
      </c>
      <c r="B117" s="3" t="str">
        <f t="shared" si="53"/>
        <v>Pāvilosta</v>
      </c>
      <c r="C117" s="9" t="str">
        <f t="shared" si="31"/>
        <v/>
      </c>
      <c r="D117" s="15">
        <f t="shared" si="34"/>
        <v>0</v>
      </c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</row>
    <row r="118" spans="1:28" ht="15.75" thickBot="1" x14ac:dyDescent="0.3">
      <c r="A118" s="3" t="str">
        <f t="shared" si="52"/>
        <v>DK</v>
      </c>
      <c r="B118" s="3" t="str">
        <f t="shared" si="53"/>
        <v>Pāvilosta</v>
      </c>
      <c r="C118" s="9" t="str">
        <f t="shared" si="31"/>
        <v/>
      </c>
      <c r="D118" s="15">
        <f t="shared" si="34"/>
        <v>0</v>
      </c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</row>
    <row r="119" spans="1:28" ht="15.75" thickBot="1" x14ac:dyDescent="0.3">
      <c r="A119" s="3" t="str">
        <f t="shared" si="52"/>
        <v>DK</v>
      </c>
      <c r="B119" s="3" t="str">
        <f t="shared" si="53"/>
        <v>Pāvilosta</v>
      </c>
      <c r="C119" s="9" t="str">
        <f t="shared" si="31"/>
        <v/>
      </c>
      <c r="D119" s="15">
        <f t="shared" si="34"/>
        <v>0</v>
      </c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</row>
    <row r="120" spans="1:28" ht="15.75" thickBot="1" x14ac:dyDescent="0.3">
      <c r="A120" s="3" t="str">
        <f t="shared" si="52"/>
        <v>DK</v>
      </c>
      <c r="B120" s="3" t="str">
        <f t="shared" si="53"/>
        <v>Pāvilosta</v>
      </c>
      <c r="C120" s="9" t="str">
        <f t="shared" si="31"/>
        <v/>
      </c>
      <c r="D120" s="15">
        <f t="shared" si="34"/>
        <v>0</v>
      </c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</row>
    <row r="121" spans="1:28" ht="15.75" thickBot="1" x14ac:dyDescent="0.3">
      <c r="A121" s="3" t="str">
        <f t="shared" si="52"/>
        <v>DK</v>
      </c>
      <c r="B121" s="3" t="str">
        <f t="shared" si="53"/>
        <v>Pāvilosta</v>
      </c>
      <c r="C121" s="9" t="str">
        <f t="shared" si="31"/>
        <v/>
      </c>
      <c r="D121" s="15">
        <f t="shared" si="34"/>
        <v>0</v>
      </c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</row>
    <row r="122" spans="1:28" ht="15.75" thickBot="1" x14ac:dyDescent="0.3">
      <c r="A122" s="4" t="s">
        <v>36</v>
      </c>
      <c r="B122" s="4" t="s">
        <v>49</v>
      </c>
      <c r="C122" s="9" t="str">
        <f t="shared" si="31"/>
        <v/>
      </c>
      <c r="D122" s="15">
        <f t="shared" si="34"/>
        <v>0</v>
      </c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</row>
    <row r="123" spans="1:28" ht="15.75" thickBot="1" x14ac:dyDescent="0.3">
      <c r="A123" s="3" t="str">
        <f t="shared" ref="A123:A128" si="54">A122</f>
        <v>DL</v>
      </c>
      <c r="B123" s="3" t="str">
        <f t="shared" ref="B123:B128" si="55">B122</f>
        <v>Piedruja</v>
      </c>
      <c r="C123" s="9" t="str">
        <f t="shared" si="31"/>
        <v/>
      </c>
      <c r="D123" s="15">
        <f t="shared" si="34"/>
        <v>0</v>
      </c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</row>
    <row r="124" spans="1:28" ht="15.75" thickBot="1" x14ac:dyDescent="0.3">
      <c r="A124" s="3" t="str">
        <f t="shared" si="54"/>
        <v>DL</v>
      </c>
      <c r="B124" s="3" t="str">
        <f t="shared" si="55"/>
        <v>Piedruja</v>
      </c>
      <c r="C124" s="9" t="str">
        <f t="shared" si="31"/>
        <v/>
      </c>
      <c r="D124" s="15">
        <f t="shared" si="34"/>
        <v>0</v>
      </c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</row>
    <row r="125" spans="1:28" ht="15.75" thickBot="1" x14ac:dyDescent="0.3">
      <c r="A125" s="3" t="str">
        <f t="shared" si="54"/>
        <v>DL</v>
      </c>
      <c r="B125" s="3" t="str">
        <f t="shared" si="55"/>
        <v>Piedruja</v>
      </c>
      <c r="C125" s="9" t="str">
        <f t="shared" si="31"/>
        <v/>
      </c>
      <c r="D125" s="15">
        <f t="shared" si="34"/>
        <v>0</v>
      </c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</row>
    <row r="126" spans="1:28" ht="15.75" thickBot="1" x14ac:dyDescent="0.3">
      <c r="A126" s="3" t="str">
        <f t="shared" si="54"/>
        <v>DL</v>
      </c>
      <c r="B126" s="3" t="str">
        <f t="shared" si="55"/>
        <v>Piedruja</v>
      </c>
      <c r="C126" s="9" t="str">
        <f t="shared" si="31"/>
        <v/>
      </c>
      <c r="D126" s="15">
        <f t="shared" si="34"/>
        <v>0</v>
      </c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</row>
    <row r="127" spans="1:28" ht="15.75" thickBot="1" x14ac:dyDescent="0.3">
      <c r="A127" s="3" t="str">
        <f t="shared" si="54"/>
        <v>DL</v>
      </c>
      <c r="B127" s="3" t="str">
        <f t="shared" si="55"/>
        <v>Piedruja</v>
      </c>
      <c r="C127" s="9" t="str">
        <f t="shared" si="31"/>
        <v/>
      </c>
      <c r="D127" s="15">
        <f t="shared" si="34"/>
        <v>0</v>
      </c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</row>
    <row r="128" spans="1:28" ht="15.75" thickBot="1" x14ac:dyDescent="0.3">
      <c r="A128" s="3" t="str">
        <f t="shared" si="54"/>
        <v>DL</v>
      </c>
      <c r="B128" s="3" t="str">
        <f t="shared" si="55"/>
        <v>Piedruja</v>
      </c>
      <c r="C128" s="9" t="str">
        <f t="shared" si="31"/>
        <v/>
      </c>
      <c r="D128" s="15">
        <f t="shared" si="34"/>
        <v>0</v>
      </c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</row>
    <row r="129" spans="1:29" ht="15.75" thickBot="1" x14ac:dyDescent="0.3">
      <c r="A129" s="4" t="s">
        <v>50</v>
      </c>
      <c r="B129" s="4" t="s">
        <v>51</v>
      </c>
      <c r="C129" s="9" t="str">
        <f t="shared" si="31"/>
        <v/>
      </c>
      <c r="D129" s="15">
        <f t="shared" si="34"/>
        <v>0</v>
      </c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</row>
    <row r="130" spans="1:29" ht="15.75" thickBot="1" x14ac:dyDescent="0.3">
      <c r="A130" s="3" t="str">
        <f t="shared" ref="A130:A135" si="56">A129</f>
        <v>ZL</v>
      </c>
      <c r="B130" s="3" t="str">
        <f t="shared" ref="B130:B135" si="57">B129</f>
        <v>Rēzekne</v>
      </c>
      <c r="C130" s="9" t="str">
        <f t="shared" si="31"/>
        <v/>
      </c>
      <c r="D130" s="15">
        <f t="shared" si="34"/>
        <v>0</v>
      </c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</row>
    <row r="131" spans="1:29" ht="15.75" thickBot="1" x14ac:dyDescent="0.3">
      <c r="A131" s="3" t="str">
        <f t="shared" si="56"/>
        <v>ZL</v>
      </c>
      <c r="B131" s="3" t="str">
        <f t="shared" si="57"/>
        <v>Rēzekne</v>
      </c>
      <c r="C131" s="9" t="str">
        <f t="shared" si="31"/>
        <v/>
      </c>
      <c r="D131" s="15">
        <f t="shared" si="34"/>
        <v>0</v>
      </c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</row>
    <row r="132" spans="1:29" ht="15.75" thickBot="1" x14ac:dyDescent="0.3">
      <c r="A132" s="3" t="str">
        <f t="shared" si="56"/>
        <v>ZL</v>
      </c>
      <c r="B132" s="3" t="str">
        <f t="shared" si="57"/>
        <v>Rēzekne</v>
      </c>
      <c r="C132" s="9" t="str">
        <f t="shared" ref="C132:C195" si="58">IFERROR(AVERAGE(E132:AB132),"")</f>
        <v/>
      </c>
      <c r="D132" s="15">
        <f t="shared" si="34"/>
        <v>0</v>
      </c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</row>
    <row r="133" spans="1:29" ht="15.75" thickBot="1" x14ac:dyDescent="0.3">
      <c r="A133" s="3" t="str">
        <f t="shared" si="56"/>
        <v>ZL</v>
      </c>
      <c r="B133" s="3" t="str">
        <f t="shared" si="57"/>
        <v>Rēzekne</v>
      </c>
      <c r="C133" s="9" t="str">
        <f t="shared" si="58"/>
        <v/>
      </c>
      <c r="D133" s="15">
        <f t="shared" si="34"/>
        <v>0</v>
      </c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</row>
    <row r="134" spans="1:29" ht="15.75" thickBot="1" x14ac:dyDescent="0.3">
      <c r="A134" s="3" t="str">
        <f t="shared" si="56"/>
        <v>ZL</v>
      </c>
      <c r="B134" s="3" t="str">
        <f t="shared" si="57"/>
        <v>Rēzekne</v>
      </c>
      <c r="C134" s="9" t="str">
        <f t="shared" si="58"/>
        <v/>
      </c>
      <c r="D134" s="15">
        <f t="shared" si="34"/>
        <v>0</v>
      </c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</row>
    <row r="135" spans="1:29" ht="15.75" thickBot="1" x14ac:dyDescent="0.3">
      <c r="A135" s="3" t="str">
        <f t="shared" si="56"/>
        <v>ZL</v>
      </c>
      <c r="B135" s="3" t="str">
        <f t="shared" si="57"/>
        <v>Rēzekne</v>
      </c>
      <c r="C135" s="9" t="str">
        <f t="shared" si="58"/>
        <v/>
      </c>
      <c r="D135" s="15">
        <f t="shared" si="34"/>
        <v>0</v>
      </c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</row>
    <row r="136" spans="1:29" ht="15.75" thickBot="1" x14ac:dyDescent="0.3">
      <c r="A136" s="4" t="s">
        <v>30</v>
      </c>
      <c r="B136" s="4" t="s">
        <v>52</v>
      </c>
      <c r="C136" s="9" t="str">
        <f t="shared" si="58"/>
        <v/>
      </c>
      <c r="D136" s="15">
        <f t="shared" si="34"/>
        <v>0</v>
      </c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t="s">
        <v>134</v>
      </c>
    </row>
    <row r="137" spans="1:29" ht="15.75" thickBot="1" x14ac:dyDescent="0.3">
      <c r="A137" s="3" t="str">
        <f t="shared" ref="A137:A142" si="59">A136</f>
        <v>RV</v>
      </c>
      <c r="B137" s="3" t="str">
        <f t="shared" ref="B137:B142" si="60">B136</f>
        <v>Rīga</v>
      </c>
      <c r="C137" s="9" t="str">
        <f t="shared" si="58"/>
        <v/>
      </c>
      <c r="D137" s="15">
        <f t="shared" si="34"/>
        <v>0</v>
      </c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61" t="s">
        <v>134</v>
      </c>
    </row>
    <row r="138" spans="1:29" ht="15.75" thickBot="1" x14ac:dyDescent="0.3">
      <c r="A138" s="3" t="str">
        <f t="shared" si="59"/>
        <v>RV</v>
      </c>
      <c r="B138" s="3" t="str">
        <f t="shared" si="60"/>
        <v>Rīga</v>
      </c>
      <c r="C138" s="9" t="str">
        <f t="shared" si="58"/>
        <v/>
      </c>
      <c r="D138" s="15">
        <f t="shared" si="34"/>
        <v>0</v>
      </c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61" t="s">
        <v>134</v>
      </c>
    </row>
    <row r="139" spans="1:29" ht="15.75" thickBot="1" x14ac:dyDescent="0.3">
      <c r="A139" s="3" t="str">
        <f t="shared" si="59"/>
        <v>RV</v>
      </c>
      <c r="B139" s="3" t="str">
        <f t="shared" si="60"/>
        <v>Rīga</v>
      </c>
      <c r="C139" s="9" t="str">
        <f t="shared" si="58"/>
        <v/>
      </c>
      <c r="D139" s="15">
        <f t="shared" ref="D139:D202" si="61">D132</f>
        <v>0</v>
      </c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61" t="s">
        <v>134</v>
      </c>
    </row>
    <row r="140" spans="1:29" ht="15.75" thickBot="1" x14ac:dyDescent="0.3">
      <c r="A140" s="3" t="str">
        <f t="shared" si="59"/>
        <v>RV</v>
      </c>
      <c r="B140" s="3" t="str">
        <f t="shared" si="60"/>
        <v>Rīga</v>
      </c>
      <c r="C140" s="9" t="str">
        <f t="shared" si="58"/>
        <v/>
      </c>
      <c r="D140" s="15">
        <f t="shared" si="61"/>
        <v>0</v>
      </c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61" t="s">
        <v>134</v>
      </c>
    </row>
    <row r="141" spans="1:29" ht="15.75" thickBot="1" x14ac:dyDescent="0.3">
      <c r="A141" s="3" t="str">
        <f t="shared" si="59"/>
        <v>RV</v>
      </c>
      <c r="B141" s="3" t="str">
        <f t="shared" si="60"/>
        <v>Rīga</v>
      </c>
      <c r="C141" s="9" t="str">
        <f t="shared" si="58"/>
        <v/>
      </c>
      <c r="D141" s="15">
        <f t="shared" si="61"/>
        <v>0</v>
      </c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61" t="s">
        <v>134</v>
      </c>
    </row>
    <row r="142" spans="1:29" ht="15.75" thickBot="1" x14ac:dyDescent="0.3">
      <c r="A142" s="3" t="str">
        <f t="shared" si="59"/>
        <v>RV</v>
      </c>
      <c r="B142" s="3" t="str">
        <f t="shared" si="60"/>
        <v>Rīga</v>
      </c>
      <c r="C142" s="9" t="str">
        <f t="shared" si="58"/>
        <v/>
      </c>
      <c r="D142" s="15">
        <f t="shared" si="61"/>
        <v>0</v>
      </c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61" t="s">
        <v>134</v>
      </c>
    </row>
    <row r="143" spans="1:29" ht="15.75" thickBot="1" x14ac:dyDescent="0.3">
      <c r="A143" s="4" t="s">
        <v>30</v>
      </c>
      <c r="B143" s="4" t="s">
        <v>53</v>
      </c>
      <c r="C143" s="9" t="str">
        <f t="shared" si="58"/>
        <v/>
      </c>
      <c r="D143" s="15">
        <f t="shared" si="61"/>
        <v>0</v>
      </c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</row>
    <row r="144" spans="1:29" ht="15.75" thickBot="1" x14ac:dyDescent="0.3">
      <c r="A144" s="3" t="str">
        <f t="shared" ref="A144:A149" si="62">A143</f>
        <v>RV</v>
      </c>
      <c r="B144" s="3" t="str">
        <f t="shared" ref="B144:B149" si="63">B143</f>
        <v>Rūjiena</v>
      </c>
      <c r="C144" s="9" t="str">
        <f t="shared" si="58"/>
        <v/>
      </c>
      <c r="D144" s="15">
        <f t="shared" si="61"/>
        <v>0</v>
      </c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</row>
    <row r="145" spans="1:28" ht="15.75" thickBot="1" x14ac:dyDescent="0.3">
      <c r="A145" s="3" t="str">
        <f t="shared" si="62"/>
        <v>RV</v>
      </c>
      <c r="B145" s="3" t="str">
        <f t="shared" si="63"/>
        <v>Rūjiena</v>
      </c>
      <c r="C145" s="9" t="str">
        <f t="shared" si="58"/>
        <v/>
      </c>
      <c r="D145" s="15">
        <f t="shared" si="61"/>
        <v>0</v>
      </c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</row>
    <row r="146" spans="1:28" ht="15.75" thickBot="1" x14ac:dyDescent="0.3">
      <c r="A146" s="3" t="str">
        <f t="shared" si="62"/>
        <v>RV</v>
      </c>
      <c r="B146" s="3" t="str">
        <f t="shared" si="63"/>
        <v>Rūjiena</v>
      </c>
      <c r="C146" s="9" t="str">
        <f t="shared" si="58"/>
        <v/>
      </c>
      <c r="D146" s="15">
        <f t="shared" si="61"/>
        <v>0</v>
      </c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</row>
    <row r="147" spans="1:28" ht="15.75" thickBot="1" x14ac:dyDescent="0.3">
      <c r="A147" s="3" t="str">
        <f t="shared" si="62"/>
        <v>RV</v>
      </c>
      <c r="B147" s="3" t="str">
        <f t="shared" si="63"/>
        <v>Rūjiena</v>
      </c>
      <c r="C147" s="9" t="str">
        <f t="shared" si="58"/>
        <v/>
      </c>
      <c r="D147" s="15">
        <f t="shared" si="61"/>
        <v>0</v>
      </c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</row>
    <row r="148" spans="1:28" ht="15.75" thickBot="1" x14ac:dyDescent="0.3">
      <c r="A148" s="3" t="str">
        <f t="shared" si="62"/>
        <v>RV</v>
      </c>
      <c r="B148" s="3" t="str">
        <f t="shared" si="63"/>
        <v>Rūjiena</v>
      </c>
      <c r="C148" s="9" t="str">
        <f t="shared" si="58"/>
        <v/>
      </c>
      <c r="D148" s="15">
        <f t="shared" si="61"/>
        <v>0</v>
      </c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</row>
    <row r="149" spans="1:28" ht="15.75" thickBot="1" x14ac:dyDescent="0.3">
      <c r="A149" s="3" t="str">
        <f t="shared" si="62"/>
        <v>RV</v>
      </c>
      <c r="B149" s="3" t="str">
        <f t="shared" si="63"/>
        <v>Rūjiena</v>
      </c>
      <c r="C149" s="9" t="str">
        <f t="shared" si="58"/>
        <v/>
      </c>
      <c r="D149" s="15">
        <f t="shared" si="61"/>
        <v>0</v>
      </c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</row>
    <row r="150" spans="1:28" s="8" customFormat="1" ht="15.75" thickBot="1" x14ac:dyDescent="0.3">
      <c r="A150" s="6" t="s">
        <v>32</v>
      </c>
      <c r="B150" s="7" t="str">
        <f>B143</f>
        <v>Rūjiena</v>
      </c>
      <c r="C150" s="9">
        <f t="shared" si="58"/>
        <v>0</v>
      </c>
      <c r="D150" s="15">
        <f t="shared" si="61"/>
        <v>0</v>
      </c>
      <c r="E150" s="10">
        <f>E143</f>
        <v>0</v>
      </c>
      <c r="F150" s="10">
        <f t="shared" ref="F150:AB150" si="64">F143</f>
        <v>0</v>
      </c>
      <c r="G150" s="10">
        <f t="shared" si="64"/>
        <v>0</v>
      </c>
      <c r="H150" s="10">
        <f t="shared" si="64"/>
        <v>0</v>
      </c>
      <c r="I150" s="10">
        <f t="shared" si="64"/>
        <v>0</v>
      </c>
      <c r="J150" s="10">
        <f t="shared" si="64"/>
        <v>0</v>
      </c>
      <c r="K150" s="10">
        <f t="shared" si="64"/>
        <v>0</v>
      </c>
      <c r="L150" s="10">
        <f t="shared" si="64"/>
        <v>0</v>
      </c>
      <c r="M150" s="10">
        <f t="shared" si="64"/>
        <v>0</v>
      </c>
      <c r="N150" s="10">
        <f t="shared" si="64"/>
        <v>0</v>
      </c>
      <c r="O150" s="10">
        <f t="shared" si="64"/>
        <v>0</v>
      </c>
      <c r="P150" s="10">
        <f t="shared" si="64"/>
        <v>0</v>
      </c>
      <c r="Q150" s="10">
        <f t="shared" si="64"/>
        <v>0</v>
      </c>
      <c r="R150" s="10">
        <f t="shared" si="64"/>
        <v>0</v>
      </c>
      <c r="S150" s="10">
        <f t="shared" si="64"/>
        <v>0</v>
      </c>
      <c r="T150" s="10">
        <f t="shared" si="64"/>
        <v>0</v>
      </c>
      <c r="U150" s="10">
        <f t="shared" si="64"/>
        <v>0</v>
      </c>
      <c r="V150" s="10">
        <f t="shared" si="64"/>
        <v>0</v>
      </c>
      <c r="W150" s="10">
        <f t="shared" si="64"/>
        <v>0</v>
      </c>
      <c r="X150" s="10">
        <f t="shared" si="64"/>
        <v>0</v>
      </c>
      <c r="Y150" s="10">
        <f t="shared" si="64"/>
        <v>0</v>
      </c>
      <c r="Z150" s="10">
        <f t="shared" si="64"/>
        <v>0</v>
      </c>
      <c r="AA150" s="10">
        <f t="shared" si="64"/>
        <v>0</v>
      </c>
      <c r="AB150" s="10">
        <f t="shared" si="64"/>
        <v>0</v>
      </c>
    </row>
    <row r="151" spans="1:28" s="8" customFormat="1" ht="15.75" thickBot="1" x14ac:dyDescent="0.3">
      <c r="A151" s="7" t="str">
        <f t="shared" ref="A151:A156" si="65">A150</f>
        <v>AV</v>
      </c>
      <c r="B151" s="7" t="str">
        <f t="shared" ref="B151:B156" si="66">B150</f>
        <v>Rūjiena</v>
      </c>
      <c r="C151" s="9">
        <f t="shared" si="58"/>
        <v>0</v>
      </c>
      <c r="D151" s="15">
        <f t="shared" si="61"/>
        <v>0</v>
      </c>
      <c r="E151" s="10">
        <f t="shared" ref="E151:AB151" si="67">E144</f>
        <v>0</v>
      </c>
      <c r="F151" s="10">
        <f t="shared" si="67"/>
        <v>0</v>
      </c>
      <c r="G151" s="10">
        <f t="shared" si="67"/>
        <v>0</v>
      </c>
      <c r="H151" s="10">
        <f t="shared" si="67"/>
        <v>0</v>
      </c>
      <c r="I151" s="10">
        <f t="shared" si="67"/>
        <v>0</v>
      </c>
      <c r="J151" s="10">
        <f t="shared" si="67"/>
        <v>0</v>
      </c>
      <c r="K151" s="10">
        <f t="shared" si="67"/>
        <v>0</v>
      </c>
      <c r="L151" s="10">
        <f t="shared" si="67"/>
        <v>0</v>
      </c>
      <c r="M151" s="10">
        <f t="shared" si="67"/>
        <v>0</v>
      </c>
      <c r="N151" s="10">
        <f t="shared" si="67"/>
        <v>0</v>
      </c>
      <c r="O151" s="10">
        <f t="shared" si="67"/>
        <v>0</v>
      </c>
      <c r="P151" s="10">
        <f t="shared" si="67"/>
        <v>0</v>
      </c>
      <c r="Q151" s="10">
        <f t="shared" si="67"/>
        <v>0</v>
      </c>
      <c r="R151" s="10">
        <f t="shared" si="67"/>
        <v>0</v>
      </c>
      <c r="S151" s="10">
        <f t="shared" si="67"/>
        <v>0</v>
      </c>
      <c r="T151" s="10">
        <f t="shared" si="67"/>
        <v>0</v>
      </c>
      <c r="U151" s="10">
        <f t="shared" si="67"/>
        <v>0</v>
      </c>
      <c r="V151" s="10">
        <f t="shared" si="67"/>
        <v>0</v>
      </c>
      <c r="W151" s="10">
        <f t="shared" si="67"/>
        <v>0</v>
      </c>
      <c r="X151" s="10">
        <f t="shared" si="67"/>
        <v>0</v>
      </c>
      <c r="Y151" s="10">
        <f t="shared" si="67"/>
        <v>0</v>
      </c>
      <c r="Z151" s="10">
        <f t="shared" si="67"/>
        <v>0</v>
      </c>
      <c r="AA151" s="10">
        <f t="shared" si="67"/>
        <v>0</v>
      </c>
      <c r="AB151" s="10">
        <f t="shared" si="67"/>
        <v>0</v>
      </c>
    </row>
    <row r="152" spans="1:28" s="8" customFormat="1" ht="15.75" thickBot="1" x14ac:dyDescent="0.3">
      <c r="A152" s="7" t="str">
        <f t="shared" si="65"/>
        <v>AV</v>
      </c>
      <c r="B152" s="7" t="str">
        <f t="shared" si="66"/>
        <v>Rūjiena</v>
      </c>
      <c r="C152" s="9">
        <f t="shared" si="58"/>
        <v>0</v>
      </c>
      <c r="D152" s="15">
        <f t="shared" si="61"/>
        <v>0</v>
      </c>
      <c r="E152" s="10">
        <f t="shared" ref="E152:AB152" si="68">E145</f>
        <v>0</v>
      </c>
      <c r="F152" s="10">
        <f t="shared" si="68"/>
        <v>0</v>
      </c>
      <c r="G152" s="10">
        <f t="shared" si="68"/>
        <v>0</v>
      </c>
      <c r="H152" s="10">
        <f t="shared" si="68"/>
        <v>0</v>
      </c>
      <c r="I152" s="10">
        <f t="shared" si="68"/>
        <v>0</v>
      </c>
      <c r="J152" s="10">
        <f t="shared" si="68"/>
        <v>0</v>
      </c>
      <c r="K152" s="10">
        <f t="shared" si="68"/>
        <v>0</v>
      </c>
      <c r="L152" s="10">
        <f t="shared" si="68"/>
        <v>0</v>
      </c>
      <c r="M152" s="10">
        <f t="shared" si="68"/>
        <v>0</v>
      </c>
      <c r="N152" s="10">
        <f t="shared" si="68"/>
        <v>0</v>
      </c>
      <c r="O152" s="10">
        <f t="shared" si="68"/>
        <v>0</v>
      </c>
      <c r="P152" s="10">
        <f t="shared" si="68"/>
        <v>0</v>
      </c>
      <c r="Q152" s="10">
        <f t="shared" si="68"/>
        <v>0</v>
      </c>
      <c r="R152" s="10">
        <f t="shared" si="68"/>
        <v>0</v>
      </c>
      <c r="S152" s="10">
        <f t="shared" si="68"/>
        <v>0</v>
      </c>
      <c r="T152" s="10">
        <f t="shared" si="68"/>
        <v>0</v>
      </c>
      <c r="U152" s="10">
        <f t="shared" si="68"/>
        <v>0</v>
      </c>
      <c r="V152" s="10">
        <f t="shared" si="68"/>
        <v>0</v>
      </c>
      <c r="W152" s="10">
        <f t="shared" si="68"/>
        <v>0</v>
      </c>
      <c r="X152" s="10">
        <f t="shared" si="68"/>
        <v>0</v>
      </c>
      <c r="Y152" s="10">
        <f t="shared" si="68"/>
        <v>0</v>
      </c>
      <c r="Z152" s="10">
        <f t="shared" si="68"/>
        <v>0</v>
      </c>
      <c r="AA152" s="10">
        <f t="shared" si="68"/>
        <v>0</v>
      </c>
      <c r="AB152" s="10">
        <f t="shared" si="68"/>
        <v>0</v>
      </c>
    </row>
    <row r="153" spans="1:28" s="8" customFormat="1" ht="15.75" thickBot="1" x14ac:dyDescent="0.3">
      <c r="A153" s="7" t="str">
        <f t="shared" si="65"/>
        <v>AV</v>
      </c>
      <c r="B153" s="7" t="str">
        <f t="shared" si="66"/>
        <v>Rūjiena</v>
      </c>
      <c r="C153" s="9">
        <f t="shared" si="58"/>
        <v>0</v>
      </c>
      <c r="D153" s="15">
        <f t="shared" si="61"/>
        <v>0</v>
      </c>
      <c r="E153" s="10">
        <f t="shared" ref="E153:AB153" si="69">E146</f>
        <v>0</v>
      </c>
      <c r="F153" s="10">
        <f t="shared" si="69"/>
        <v>0</v>
      </c>
      <c r="G153" s="10">
        <f t="shared" si="69"/>
        <v>0</v>
      </c>
      <c r="H153" s="10">
        <f t="shared" si="69"/>
        <v>0</v>
      </c>
      <c r="I153" s="10">
        <f t="shared" si="69"/>
        <v>0</v>
      </c>
      <c r="J153" s="10">
        <f t="shared" si="69"/>
        <v>0</v>
      </c>
      <c r="K153" s="10">
        <f t="shared" si="69"/>
        <v>0</v>
      </c>
      <c r="L153" s="10">
        <f t="shared" si="69"/>
        <v>0</v>
      </c>
      <c r="M153" s="10">
        <f t="shared" si="69"/>
        <v>0</v>
      </c>
      <c r="N153" s="10">
        <f t="shared" si="69"/>
        <v>0</v>
      </c>
      <c r="O153" s="10">
        <f t="shared" si="69"/>
        <v>0</v>
      </c>
      <c r="P153" s="10">
        <f t="shared" si="69"/>
        <v>0</v>
      </c>
      <c r="Q153" s="10">
        <f t="shared" si="69"/>
        <v>0</v>
      </c>
      <c r="R153" s="10">
        <f t="shared" si="69"/>
        <v>0</v>
      </c>
      <c r="S153" s="10">
        <f t="shared" si="69"/>
        <v>0</v>
      </c>
      <c r="T153" s="10">
        <f t="shared" si="69"/>
        <v>0</v>
      </c>
      <c r="U153" s="10">
        <f t="shared" si="69"/>
        <v>0</v>
      </c>
      <c r="V153" s="10">
        <f t="shared" si="69"/>
        <v>0</v>
      </c>
      <c r="W153" s="10">
        <f t="shared" si="69"/>
        <v>0</v>
      </c>
      <c r="X153" s="10">
        <f t="shared" si="69"/>
        <v>0</v>
      </c>
      <c r="Y153" s="10">
        <f t="shared" si="69"/>
        <v>0</v>
      </c>
      <c r="Z153" s="10">
        <f t="shared" si="69"/>
        <v>0</v>
      </c>
      <c r="AA153" s="10">
        <f t="shared" si="69"/>
        <v>0</v>
      </c>
      <c r="AB153" s="10">
        <f t="shared" si="69"/>
        <v>0</v>
      </c>
    </row>
    <row r="154" spans="1:28" s="8" customFormat="1" ht="15.75" thickBot="1" x14ac:dyDescent="0.3">
      <c r="A154" s="7" t="str">
        <f t="shared" si="65"/>
        <v>AV</v>
      </c>
      <c r="B154" s="7" t="str">
        <f t="shared" si="66"/>
        <v>Rūjiena</v>
      </c>
      <c r="C154" s="9">
        <f t="shared" si="58"/>
        <v>0</v>
      </c>
      <c r="D154" s="15">
        <f t="shared" si="61"/>
        <v>0</v>
      </c>
      <c r="E154" s="10">
        <f t="shared" ref="E154:AB154" si="70">E147</f>
        <v>0</v>
      </c>
      <c r="F154" s="10">
        <f t="shared" si="70"/>
        <v>0</v>
      </c>
      <c r="G154" s="10">
        <f t="shared" si="70"/>
        <v>0</v>
      </c>
      <c r="H154" s="10">
        <f t="shared" si="70"/>
        <v>0</v>
      </c>
      <c r="I154" s="10">
        <f t="shared" si="70"/>
        <v>0</v>
      </c>
      <c r="J154" s="10">
        <f t="shared" si="70"/>
        <v>0</v>
      </c>
      <c r="K154" s="10">
        <f t="shared" si="70"/>
        <v>0</v>
      </c>
      <c r="L154" s="10">
        <f t="shared" si="70"/>
        <v>0</v>
      </c>
      <c r="M154" s="10">
        <f t="shared" si="70"/>
        <v>0</v>
      </c>
      <c r="N154" s="10">
        <f t="shared" si="70"/>
        <v>0</v>
      </c>
      <c r="O154" s="10">
        <f t="shared" si="70"/>
        <v>0</v>
      </c>
      <c r="P154" s="10">
        <f t="shared" si="70"/>
        <v>0</v>
      </c>
      <c r="Q154" s="10">
        <f t="shared" si="70"/>
        <v>0</v>
      </c>
      <c r="R154" s="10">
        <f t="shared" si="70"/>
        <v>0</v>
      </c>
      <c r="S154" s="10">
        <f t="shared" si="70"/>
        <v>0</v>
      </c>
      <c r="T154" s="10">
        <f t="shared" si="70"/>
        <v>0</v>
      </c>
      <c r="U154" s="10">
        <f t="shared" si="70"/>
        <v>0</v>
      </c>
      <c r="V154" s="10">
        <f t="shared" si="70"/>
        <v>0</v>
      </c>
      <c r="W154" s="10">
        <f t="shared" si="70"/>
        <v>0</v>
      </c>
      <c r="X154" s="10">
        <f t="shared" si="70"/>
        <v>0</v>
      </c>
      <c r="Y154" s="10">
        <f t="shared" si="70"/>
        <v>0</v>
      </c>
      <c r="Z154" s="10">
        <f t="shared" si="70"/>
        <v>0</v>
      </c>
      <c r="AA154" s="10">
        <f t="shared" si="70"/>
        <v>0</v>
      </c>
      <c r="AB154" s="10">
        <f t="shared" si="70"/>
        <v>0</v>
      </c>
    </row>
    <row r="155" spans="1:28" s="8" customFormat="1" ht="15.75" thickBot="1" x14ac:dyDescent="0.3">
      <c r="A155" s="7" t="str">
        <f t="shared" si="65"/>
        <v>AV</v>
      </c>
      <c r="B155" s="7" t="str">
        <f t="shared" si="66"/>
        <v>Rūjiena</v>
      </c>
      <c r="C155" s="9">
        <f t="shared" si="58"/>
        <v>0</v>
      </c>
      <c r="D155" s="15">
        <f t="shared" si="61"/>
        <v>0</v>
      </c>
      <c r="E155" s="10">
        <f t="shared" ref="E155:AB155" si="71">E148</f>
        <v>0</v>
      </c>
      <c r="F155" s="10">
        <f t="shared" si="71"/>
        <v>0</v>
      </c>
      <c r="G155" s="10">
        <f t="shared" si="71"/>
        <v>0</v>
      </c>
      <c r="H155" s="10">
        <f t="shared" si="71"/>
        <v>0</v>
      </c>
      <c r="I155" s="10">
        <f t="shared" si="71"/>
        <v>0</v>
      </c>
      <c r="J155" s="10">
        <f t="shared" si="71"/>
        <v>0</v>
      </c>
      <c r="K155" s="10">
        <f t="shared" si="71"/>
        <v>0</v>
      </c>
      <c r="L155" s="10">
        <f t="shared" si="71"/>
        <v>0</v>
      </c>
      <c r="M155" s="10">
        <f t="shared" si="71"/>
        <v>0</v>
      </c>
      <c r="N155" s="10">
        <f t="shared" si="71"/>
        <v>0</v>
      </c>
      <c r="O155" s="10">
        <f t="shared" si="71"/>
        <v>0</v>
      </c>
      <c r="P155" s="10">
        <f t="shared" si="71"/>
        <v>0</v>
      </c>
      <c r="Q155" s="10">
        <f t="shared" si="71"/>
        <v>0</v>
      </c>
      <c r="R155" s="10">
        <f t="shared" si="71"/>
        <v>0</v>
      </c>
      <c r="S155" s="10">
        <f t="shared" si="71"/>
        <v>0</v>
      </c>
      <c r="T155" s="10">
        <f t="shared" si="71"/>
        <v>0</v>
      </c>
      <c r="U155" s="10">
        <f t="shared" si="71"/>
        <v>0</v>
      </c>
      <c r="V155" s="10">
        <f t="shared" si="71"/>
        <v>0</v>
      </c>
      <c r="W155" s="10">
        <f t="shared" si="71"/>
        <v>0</v>
      </c>
      <c r="X155" s="10">
        <f t="shared" si="71"/>
        <v>0</v>
      </c>
      <c r="Y155" s="10">
        <f t="shared" si="71"/>
        <v>0</v>
      </c>
      <c r="Z155" s="10">
        <f t="shared" si="71"/>
        <v>0</v>
      </c>
      <c r="AA155" s="10">
        <f t="shared" si="71"/>
        <v>0</v>
      </c>
      <c r="AB155" s="10">
        <f t="shared" si="71"/>
        <v>0</v>
      </c>
    </row>
    <row r="156" spans="1:28" s="8" customFormat="1" ht="15.75" thickBot="1" x14ac:dyDescent="0.3">
      <c r="A156" s="7" t="str">
        <f t="shared" si="65"/>
        <v>AV</v>
      </c>
      <c r="B156" s="7" t="str">
        <f t="shared" si="66"/>
        <v>Rūjiena</v>
      </c>
      <c r="C156" s="9">
        <f t="shared" si="58"/>
        <v>0</v>
      </c>
      <c r="D156" s="15">
        <f t="shared" si="61"/>
        <v>0</v>
      </c>
      <c r="E156" s="10">
        <f t="shared" ref="E156:AB156" si="72">E149</f>
        <v>0</v>
      </c>
      <c r="F156" s="10">
        <f t="shared" si="72"/>
        <v>0</v>
      </c>
      <c r="G156" s="10">
        <f t="shared" si="72"/>
        <v>0</v>
      </c>
      <c r="H156" s="10">
        <f t="shared" si="72"/>
        <v>0</v>
      </c>
      <c r="I156" s="10">
        <f t="shared" si="72"/>
        <v>0</v>
      </c>
      <c r="J156" s="10">
        <f t="shared" si="72"/>
        <v>0</v>
      </c>
      <c r="K156" s="10">
        <f t="shared" si="72"/>
        <v>0</v>
      </c>
      <c r="L156" s="10">
        <f t="shared" si="72"/>
        <v>0</v>
      </c>
      <c r="M156" s="10">
        <f t="shared" si="72"/>
        <v>0</v>
      </c>
      <c r="N156" s="10">
        <f t="shared" si="72"/>
        <v>0</v>
      </c>
      <c r="O156" s="10">
        <f t="shared" si="72"/>
        <v>0</v>
      </c>
      <c r="P156" s="10">
        <f t="shared" si="72"/>
        <v>0</v>
      </c>
      <c r="Q156" s="10">
        <f t="shared" si="72"/>
        <v>0</v>
      </c>
      <c r="R156" s="10">
        <f t="shared" si="72"/>
        <v>0</v>
      </c>
      <c r="S156" s="10">
        <f t="shared" si="72"/>
        <v>0</v>
      </c>
      <c r="T156" s="10">
        <f t="shared" si="72"/>
        <v>0</v>
      </c>
      <c r="U156" s="10">
        <f t="shared" si="72"/>
        <v>0</v>
      </c>
      <c r="V156" s="10">
        <f t="shared" si="72"/>
        <v>0</v>
      </c>
      <c r="W156" s="10">
        <f t="shared" si="72"/>
        <v>0</v>
      </c>
      <c r="X156" s="10">
        <f t="shared" si="72"/>
        <v>0</v>
      </c>
      <c r="Y156" s="10">
        <f t="shared" si="72"/>
        <v>0</v>
      </c>
      <c r="Z156" s="10">
        <f t="shared" si="72"/>
        <v>0</v>
      </c>
      <c r="AA156" s="10">
        <f t="shared" si="72"/>
        <v>0</v>
      </c>
      <c r="AB156" s="10">
        <f t="shared" si="72"/>
        <v>0</v>
      </c>
    </row>
    <row r="157" spans="1:28" ht="15.75" thickBot="1" x14ac:dyDescent="0.3">
      <c r="A157" s="4" t="s">
        <v>27</v>
      </c>
      <c r="B157" s="4" t="s">
        <v>54</v>
      </c>
      <c r="C157" s="9" t="str">
        <f t="shared" si="58"/>
        <v/>
      </c>
      <c r="D157" s="15">
        <f t="shared" si="61"/>
        <v>0</v>
      </c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</row>
    <row r="158" spans="1:28" ht="15.75" thickBot="1" x14ac:dyDescent="0.3">
      <c r="A158" s="3" t="str">
        <f t="shared" ref="A158:A163" si="73">A157</f>
        <v>DK</v>
      </c>
      <c r="B158" s="3" t="str">
        <f t="shared" ref="B158:B163" si="74">B157</f>
        <v>Saldus</v>
      </c>
      <c r="C158" s="9" t="str">
        <f t="shared" si="58"/>
        <v/>
      </c>
      <c r="D158" s="15">
        <f t="shared" si="61"/>
        <v>0</v>
      </c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</row>
    <row r="159" spans="1:28" ht="15.75" thickBot="1" x14ac:dyDescent="0.3">
      <c r="A159" s="3" t="str">
        <f t="shared" si="73"/>
        <v>DK</v>
      </c>
      <c r="B159" s="3" t="str">
        <f t="shared" si="74"/>
        <v>Saldus</v>
      </c>
      <c r="C159" s="9" t="str">
        <f t="shared" si="58"/>
        <v/>
      </c>
      <c r="D159" s="15">
        <f t="shared" si="61"/>
        <v>0</v>
      </c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</row>
    <row r="160" spans="1:28" ht="15.75" thickBot="1" x14ac:dyDescent="0.3">
      <c r="A160" s="3" t="str">
        <f t="shared" si="73"/>
        <v>DK</v>
      </c>
      <c r="B160" s="3" t="str">
        <f t="shared" si="74"/>
        <v>Saldus</v>
      </c>
      <c r="C160" s="9" t="str">
        <f t="shared" si="58"/>
        <v/>
      </c>
      <c r="D160" s="15">
        <f t="shared" si="61"/>
        <v>0</v>
      </c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</row>
    <row r="161" spans="1:28" ht="15.75" thickBot="1" x14ac:dyDescent="0.3">
      <c r="A161" s="3" t="str">
        <f t="shared" si="73"/>
        <v>DK</v>
      </c>
      <c r="B161" s="3" t="str">
        <f t="shared" si="74"/>
        <v>Saldus</v>
      </c>
      <c r="C161" s="9" t="str">
        <f t="shared" si="58"/>
        <v/>
      </c>
      <c r="D161" s="15">
        <f t="shared" si="61"/>
        <v>0</v>
      </c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</row>
    <row r="162" spans="1:28" ht="15.75" thickBot="1" x14ac:dyDescent="0.3">
      <c r="A162" s="3" t="str">
        <f t="shared" si="73"/>
        <v>DK</v>
      </c>
      <c r="B162" s="3" t="str">
        <f t="shared" si="74"/>
        <v>Saldus</v>
      </c>
      <c r="C162" s="9" t="str">
        <f t="shared" si="58"/>
        <v/>
      </c>
      <c r="D162" s="15">
        <f t="shared" si="61"/>
        <v>0</v>
      </c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</row>
    <row r="163" spans="1:28" ht="15.75" thickBot="1" x14ac:dyDescent="0.3">
      <c r="A163" s="3" t="str">
        <f t="shared" si="73"/>
        <v>DK</v>
      </c>
      <c r="B163" s="3" t="str">
        <f t="shared" si="74"/>
        <v>Saldus</v>
      </c>
      <c r="C163" s="9" t="str">
        <f t="shared" si="58"/>
        <v/>
      </c>
      <c r="D163" s="15">
        <f t="shared" si="61"/>
        <v>0</v>
      </c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</row>
    <row r="164" spans="1:28" ht="15.75" thickBot="1" x14ac:dyDescent="0.3">
      <c r="A164" s="4" t="s">
        <v>30</v>
      </c>
      <c r="B164" s="4" t="s">
        <v>55</v>
      </c>
      <c r="C164" s="9" t="str">
        <f t="shared" si="58"/>
        <v/>
      </c>
      <c r="D164" s="15">
        <f t="shared" si="61"/>
        <v>0</v>
      </c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 spans="1:28" ht="15.75" thickBot="1" x14ac:dyDescent="0.3">
      <c r="A165" s="3" t="str">
        <f t="shared" ref="A165:A170" si="75">A164</f>
        <v>RV</v>
      </c>
      <c r="B165" s="3" t="str">
        <f t="shared" ref="B165:B170" si="76">B164</f>
        <v>Sigulda</v>
      </c>
      <c r="C165" s="9" t="str">
        <f t="shared" si="58"/>
        <v/>
      </c>
      <c r="D165" s="15">
        <f t="shared" si="61"/>
        <v>0</v>
      </c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 spans="1:28" ht="15.75" thickBot="1" x14ac:dyDescent="0.3">
      <c r="A166" s="3" t="str">
        <f t="shared" si="75"/>
        <v>RV</v>
      </c>
      <c r="B166" s="3" t="str">
        <f t="shared" si="76"/>
        <v>Sigulda</v>
      </c>
      <c r="C166" s="9" t="str">
        <f t="shared" si="58"/>
        <v/>
      </c>
      <c r="D166" s="15">
        <f t="shared" si="61"/>
        <v>0</v>
      </c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 spans="1:28" ht="15.75" thickBot="1" x14ac:dyDescent="0.3">
      <c r="A167" s="3" t="str">
        <f t="shared" si="75"/>
        <v>RV</v>
      </c>
      <c r="B167" s="3" t="str">
        <f t="shared" si="76"/>
        <v>Sigulda</v>
      </c>
      <c r="C167" s="9" t="str">
        <f t="shared" si="58"/>
        <v/>
      </c>
      <c r="D167" s="15">
        <f t="shared" si="61"/>
        <v>0</v>
      </c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 spans="1:28" ht="15.75" thickBot="1" x14ac:dyDescent="0.3">
      <c r="A168" s="3" t="str">
        <f t="shared" si="75"/>
        <v>RV</v>
      </c>
      <c r="B168" s="3" t="str">
        <f t="shared" si="76"/>
        <v>Sigulda</v>
      </c>
      <c r="C168" s="9" t="str">
        <f t="shared" si="58"/>
        <v/>
      </c>
      <c r="D168" s="15">
        <f t="shared" si="61"/>
        <v>0</v>
      </c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 spans="1:28" ht="15.75" thickBot="1" x14ac:dyDescent="0.3">
      <c r="A169" s="3" t="str">
        <f t="shared" si="75"/>
        <v>RV</v>
      </c>
      <c r="B169" s="3" t="str">
        <f t="shared" si="76"/>
        <v>Sigulda</v>
      </c>
      <c r="C169" s="9" t="str">
        <f t="shared" si="58"/>
        <v/>
      </c>
      <c r="D169" s="15">
        <f t="shared" si="61"/>
        <v>0</v>
      </c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 spans="1:28" ht="15.75" thickBot="1" x14ac:dyDescent="0.3">
      <c r="A170" s="3" t="str">
        <f t="shared" si="75"/>
        <v>RV</v>
      </c>
      <c r="B170" s="3" t="str">
        <f t="shared" si="76"/>
        <v>Sigulda</v>
      </c>
      <c r="C170" s="9" t="str">
        <f t="shared" si="58"/>
        <v/>
      </c>
      <c r="D170" s="15">
        <f t="shared" si="61"/>
        <v>0</v>
      </c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 spans="1:28" ht="15.75" thickBot="1" x14ac:dyDescent="0.3">
      <c r="A171" s="4" t="s">
        <v>36</v>
      </c>
      <c r="B171" s="4" t="s">
        <v>56</v>
      </c>
      <c r="C171" s="9" t="str">
        <f t="shared" si="58"/>
        <v/>
      </c>
      <c r="D171" s="15">
        <f t="shared" si="61"/>
        <v>0</v>
      </c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</row>
    <row r="172" spans="1:28" ht="15.75" thickBot="1" x14ac:dyDescent="0.3">
      <c r="A172" s="3" t="str">
        <f t="shared" ref="A172:A177" si="77">A171</f>
        <v>DL</v>
      </c>
      <c r="B172" s="3" t="str">
        <f t="shared" ref="B172:B177" si="78">B171</f>
        <v>Sīļi</v>
      </c>
      <c r="C172" s="9" t="str">
        <f t="shared" si="58"/>
        <v/>
      </c>
      <c r="D172" s="15">
        <f t="shared" si="61"/>
        <v>0</v>
      </c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</row>
    <row r="173" spans="1:28" ht="15.75" thickBot="1" x14ac:dyDescent="0.3">
      <c r="A173" s="3" t="str">
        <f t="shared" si="77"/>
        <v>DL</v>
      </c>
      <c r="B173" s="3" t="str">
        <f t="shared" si="78"/>
        <v>Sīļi</v>
      </c>
      <c r="C173" s="9" t="str">
        <f t="shared" si="58"/>
        <v/>
      </c>
      <c r="D173" s="15">
        <f t="shared" si="61"/>
        <v>0</v>
      </c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</row>
    <row r="174" spans="1:28" ht="15.75" thickBot="1" x14ac:dyDescent="0.3">
      <c r="A174" s="3" t="str">
        <f t="shared" si="77"/>
        <v>DL</v>
      </c>
      <c r="B174" s="3" t="str">
        <f t="shared" si="78"/>
        <v>Sīļi</v>
      </c>
      <c r="C174" s="9" t="str">
        <f t="shared" si="58"/>
        <v/>
      </c>
      <c r="D174" s="15">
        <f t="shared" si="61"/>
        <v>0</v>
      </c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</row>
    <row r="175" spans="1:28" ht="15.75" thickBot="1" x14ac:dyDescent="0.3">
      <c r="A175" s="3" t="str">
        <f t="shared" si="77"/>
        <v>DL</v>
      </c>
      <c r="B175" s="3" t="str">
        <f t="shared" si="78"/>
        <v>Sīļi</v>
      </c>
      <c r="C175" s="9" t="str">
        <f t="shared" si="58"/>
        <v/>
      </c>
      <c r="D175" s="15">
        <f t="shared" si="61"/>
        <v>0</v>
      </c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</row>
    <row r="176" spans="1:28" ht="15.75" thickBot="1" x14ac:dyDescent="0.3">
      <c r="A176" s="3" t="str">
        <f t="shared" si="77"/>
        <v>DL</v>
      </c>
      <c r="B176" s="3" t="str">
        <f t="shared" si="78"/>
        <v>Sīļi</v>
      </c>
      <c r="C176" s="9" t="str">
        <f t="shared" si="58"/>
        <v/>
      </c>
      <c r="D176" s="15">
        <f t="shared" si="61"/>
        <v>0</v>
      </c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</row>
    <row r="177" spans="1:28" ht="15.75" thickBot="1" x14ac:dyDescent="0.3">
      <c r="A177" s="3" t="str">
        <f t="shared" si="77"/>
        <v>DL</v>
      </c>
      <c r="B177" s="3" t="str">
        <f t="shared" si="78"/>
        <v>Sīļi</v>
      </c>
      <c r="C177" s="9" t="str">
        <f t="shared" si="58"/>
        <v/>
      </c>
      <c r="D177" s="15">
        <f t="shared" si="61"/>
        <v>0</v>
      </c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</row>
    <row r="178" spans="1:28" ht="15.75" thickBot="1" x14ac:dyDescent="0.3">
      <c r="A178" s="4" t="s">
        <v>34</v>
      </c>
      <c r="B178" s="4" t="s">
        <v>57</v>
      </c>
      <c r="C178" s="9" t="str">
        <f t="shared" si="58"/>
        <v/>
      </c>
      <c r="D178" s="15">
        <f t="shared" si="61"/>
        <v>0</v>
      </c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</row>
    <row r="179" spans="1:28" ht="15.75" thickBot="1" x14ac:dyDescent="0.3">
      <c r="A179" s="3" t="str">
        <f t="shared" ref="A179:A184" si="79">A178</f>
        <v>VD</v>
      </c>
      <c r="B179" s="3" t="str">
        <f t="shared" ref="B179:B184" si="80">B178</f>
        <v>Skrīveri</v>
      </c>
      <c r="C179" s="9" t="str">
        <f t="shared" si="58"/>
        <v/>
      </c>
      <c r="D179" s="15">
        <f t="shared" si="61"/>
        <v>0</v>
      </c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3"/>
      <c r="AA179" s="93"/>
      <c r="AB179" s="93"/>
    </row>
    <row r="180" spans="1:28" ht="15.75" thickBot="1" x14ac:dyDescent="0.3">
      <c r="A180" s="3" t="str">
        <f t="shared" si="79"/>
        <v>VD</v>
      </c>
      <c r="B180" s="3" t="str">
        <f t="shared" si="80"/>
        <v>Skrīveri</v>
      </c>
      <c r="C180" s="9" t="str">
        <f t="shared" si="58"/>
        <v/>
      </c>
      <c r="D180" s="15">
        <f t="shared" si="61"/>
        <v>0</v>
      </c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</row>
    <row r="181" spans="1:28" ht="15.75" thickBot="1" x14ac:dyDescent="0.3">
      <c r="A181" s="3" t="str">
        <f t="shared" si="79"/>
        <v>VD</v>
      </c>
      <c r="B181" s="3" t="str">
        <f t="shared" si="80"/>
        <v>Skrīveri</v>
      </c>
      <c r="C181" s="9" t="str">
        <f t="shared" si="58"/>
        <v/>
      </c>
      <c r="D181" s="15">
        <f t="shared" si="61"/>
        <v>0</v>
      </c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</row>
    <row r="182" spans="1:28" ht="15.75" thickBot="1" x14ac:dyDescent="0.3">
      <c r="A182" s="3" t="str">
        <f t="shared" si="79"/>
        <v>VD</v>
      </c>
      <c r="B182" s="3" t="str">
        <f t="shared" si="80"/>
        <v>Skrīveri</v>
      </c>
      <c r="C182" s="9" t="str">
        <f t="shared" si="58"/>
        <v/>
      </c>
      <c r="D182" s="15">
        <f t="shared" si="61"/>
        <v>0</v>
      </c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ht="15.75" thickBot="1" x14ac:dyDescent="0.3">
      <c r="A183" s="3" t="str">
        <f t="shared" si="79"/>
        <v>VD</v>
      </c>
      <c r="B183" s="3" t="str">
        <f t="shared" si="80"/>
        <v>Skrīveri</v>
      </c>
      <c r="C183" s="9" t="str">
        <f t="shared" si="58"/>
        <v/>
      </c>
      <c r="D183" s="15">
        <f t="shared" si="61"/>
        <v>0</v>
      </c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ht="15.75" thickBot="1" x14ac:dyDescent="0.3">
      <c r="A184" s="3" t="str">
        <f t="shared" si="79"/>
        <v>VD</v>
      </c>
      <c r="B184" s="3" t="str">
        <f t="shared" si="80"/>
        <v>Skrīveri</v>
      </c>
      <c r="C184" s="9" t="str">
        <f t="shared" si="58"/>
        <v/>
      </c>
      <c r="D184" s="15">
        <f t="shared" si="61"/>
        <v>0</v>
      </c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ht="15.75" thickBot="1" x14ac:dyDescent="0.3">
      <c r="A185" s="4" t="s">
        <v>43</v>
      </c>
      <c r="B185" s="4" t="s">
        <v>58</v>
      </c>
      <c r="C185" s="9" t="str">
        <f t="shared" si="58"/>
        <v/>
      </c>
      <c r="D185" s="15">
        <f t="shared" si="61"/>
        <v>0</v>
      </c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</row>
    <row r="186" spans="1:28" ht="15.75" thickBot="1" x14ac:dyDescent="0.3">
      <c r="A186" s="3" t="str">
        <f t="shared" ref="A186:A191" si="81">A185</f>
        <v>ZK</v>
      </c>
      <c r="B186" s="3" t="str">
        <f t="shared" ref="B186:B191" si="82">B185</f>
        <v>Stende</v>
      </c>
      <c r="C186" s="9" t="str">
        <f t="shared" si="58"/>
        <v/>
      </c>
      <c r="D186" s="15">
        <f t="shared" si="61"/>
        <v>0</v>
      </c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</row>
    <row r="187" spans="1:28" ht="15.75" thickBot="1" x14ac:dyDescent="0.3">
      <c r="A187" s="3" t="str">
        <f t="shared" si="81"/>
        <v>ZK</v>
      </c>
      <c r="B187" s="3" t="str">
        <f t="shared" si="82"/>
        <v>Stende</v>
      </c>
      <c r="C187" s="9" t="str">
        <f t="shared" si="58"/>
        <v/>
      </c>
      <c r="D187" s="15">
        <f t="shared" si="61"/>
        <v>0</v>
      </c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</row>
    <row r="188" spans="1:28" ht="15.75" thickBot="1" x14ac:dyDescent="0.3">
      <c r="A188" s="3" t="str">
        <f t="shared" si="81"/>
        <v>ZK</v>
      </c>
      <c r="B188" s="3" t="str">
        <f t="shared" si="82"/>
        <v>Stende</v>
      </c>
      <c r="C188" s="9" t="str">
        <f t="shared" si="58"/>
        <v/>
      </c>
      <c r="D188" s="15">
        <f t="shared" si="61"/>
        <v>0</v>
      </c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</row>
    <row r="189" spans="1:28" ht="15.75" thickBot="1" x14ac:dyDescent="0.3">
      <c r="A189" s="3" t="str">
        <f t="shared" si="81"/>
        <v>ZK</v>
      </c>
      <c r="B189" s="3" t="str">
        <f t="shared" si="82"/>
        <v>Stende</v>
      </c>
      <c r="C189" s="9" t="str">
        <f t="shared" si="58"/>
        <v/>
      </c>
      <c r="D189" s="15">
        <f t="shared" si="61"/>
        <v>0</v>
      </c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</row>
    <row r="190" spans="1:28" ht="15.75" thickBot="1" x14ac:dyDescent="0.3">
      <c r="A190" s="3" t="str">
        <f t="shared" si="81"/>
        <v>ZK</v>
      </c>
      <c r="B190" s="3" t="str">
        <f t="shared" si="82"/>
        <v>Stende</v>
      </c>
      <c r="C190" s="9" t="str">
        <f t="shared" si="58"/>
        <v/>
      </c>
      <c r="D190" s="15">
        <f t="shared" si="61"/>
        <v>0</v>
      </c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</row>
    <row r="191" spans="1:28" ht="15.75" thickBot="1" x14ac:dyDescent="0.3">
      <c r="A191" s="3" t="str">
        <f t="shared" si="81"/>
        <v>ZK</v>
      </c>
      <c r="B191" s="3" t="str">
        <f t="shared" si="82"/>
        <v>Stende</v>
      </c>
      <c r="C191" s="9" t="str">
        <f t="shared" si="58"/>
        <v/>
      </c>
      <c r="D191" s="15">
        <f t="shared" si="61"/>
        <v>0</v>
      </c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</row>
    <row r="192" spans="1:28" s="8" customFormat="1" ht="15.75" thickBot="1" x14ac:dyDescent="0.3">
      <c r="A192" s="6" t="s">
        <v>38</v>
      </c>
      <c r="B192" s="7" t="str">
        <f>B185</f>
        <v>Stende</v>
      </c>
      <c r="C192" s="9">
        <f t="shared" si="58"/>
        <v>0</v>
      </c>
      <c r="D192" s="15">
        <f t="shared" si="61"/>
        <v>0</v>
      </c>
      <c r="E192" s="10">
        <f>E185</f>
        <v>0</v>
      </c>
      <c r="F192" s="10">
        <f t="shared" ref="F192:AB192" si="83">F185</f>
        <v>0</v>
      </c>
      <c r="G192" s="10">
        <f t="shared" si="83"/>
        <v>0</v>
      </c>
      <c r="H192" s="10">
        <f t="shared" si="83"/>
        <v>0</v>
      </c>
      <c r="I192" s="10">
        <f t="shared" si="83"/>
        <v>0</v>
      </c>
      <c r="J192" s="10">
        <f t="shared" si="83"/>
        <v>0</v>
      </c>
      <c r="K192" s="10">
        <f t="shared" si="83"/>
        <v>0</v>
      </c>
      <c r="L192" s="10">
        <f t="shared" si="83"/>
        <v>0</v>
      </c>
      <c r="M192" s="10">
        <f t="shared" si="83"/>
        <v>0</v>
      </c>
      <c r="N192" s="10">
        <f t="shared" si="83"/>
        <v>0</v>
      </c>
      <c r="O192" s="10">
        <f t="shared" si="83"/>
        <v>0</v>
      </c>
      <c r="P192" s="10">
        <f t="shared" si="83"/>
        <v>0</v>
      </c>
      <c r="Q192" s="10">
        <f t="shared" si="83"/>
        <v>0</v>
      </c>
      <c r="R192" s="10">
        <f t="shared" si="83"/>
        <v>0</v>
      </c>
      <c r="S192" s="10">
        <f t="shared" si="83"/>
        <v>0</v>
      </c>
      <c r="T192" s="10">
        <f t="shared" si="83"/>
        <v>0</v>
      </c>
      <c r="U192" s="10">
        <f t="shared" si="83"/>
        <v>0</v>
      </c>
      <c r="V192" s="10">
        <f t="shared" si="83"/>
        <v>0</v>
      </c>
      <c r="W192" s="10">
        <f t="shared" si="83"/>
        <v>0</v>
      </c>
      <c r="X192" s="10">
        <f t="shared" si="83"/>
        <v>0</v>
      </c>
      <c r="Y192" s="10">
        <f t="shared" si="83"/>
        <v>0</v>
      </c>
      <c r="Z192" s="10">
        <f t="shared" si="83"/>
        <v>0</v>
      </c>
      <c r="AA192" s="10">
        <f t="shared" si="83"/>
        <v>0</v>
      </c>
      <c r="AB192" s="10">
        <f t="shared" si="83"/>
        <v>0</v>
      </c>
    </row>
    <row r="193" spans="1:28" s="8" customFormat="1" ht="15.75" thickBot="1" x14ac:dyDescent="0.3">
      <c r="A193" s="7" t="str">
        <f t="shared" ref="A193:A198" si="84">A192</f>
        <v>ZE</v>
      </c>
      <c r="B193" s="7" t="str">
        <f t="shared" ref="B193:B198" si="85">B192</f>
        <v>Stende</v>
      </c>
      <c r="C193" s="9">
        <f t="shared" si="58"/>
        <v>0</v>
      </c>
      <c r="D193" s="15">
        <f t="shared" si="61"/>
        <v>0</v>
      </c>
      <c r="E193" s="10">
        <f t="shared" ref="E193:AB193" si="86">E186</f>
        <v>0</v>
      </c>
      <c r="F193" s="10">
        <f t="shared" si="86"/>
        <v>0</v>
      </c>
      <c r="G193" s="10">
        <f t="shared" si="86"/>
        <v>0</v>
      </c>
      <c r="H193" s="10">
        <f t="shared" si="86"/>
        <v>0</v>
      </c>
      <c r="I193" s="10">
        <f t="shared" si="86"/>
        <v>0</v>
      </c>
      <c r="J193" s="10">
        <f t="shared" si="86"/>
        <v>0</v>
      </c>
      <c r="K193" s="10">
        <f t="shared" si="86"/>
        <v>0</v>
      </c>
      <c r="L193" s="10">
        <f t="shared" si="86"/>
        <v>0</v>
      </c>
      <c r="M193" s="10">
        <f t="shared" si="86"/>
        <v>0</v>
      </c>
      <c r="N193" s="10">
        <f t="shared" si="86"/>
        <v>0</v>
      </c>
      <c r="O193" s="10">
        <f t="shared" si="86"/>
        <v>0</v>
      </c>
      <c r="P193" s="10">
        <f t="shared" si="86"/>
        <v>0</v>
      </c>
      <c r="Q193" s="10">
        <f t="shared" si="86"/>
        <v>0</v>
      </c>
      <c r="R193" s="10">
        <f t="shared" si="86"/>
        <v>0</v>
      </c>
      <c r="S193" s="10">
        <f t="shared" si="86"/>
        <v>0</v>
      </c>
      <c r="T193" s="10">
        <f t="shared" si="86"/>
        <v>0</v>
      </c>
      <c r="U193" s="10">
        <f t="shared" si="86"/>
        <v>0</v>
      </c>
      <c r="V193" s="10">
        <f t="shared" si="86"/>
        <v>0</v>
      </c>
      <c r="W193" s="10">
        <f t="shared" si="86"/>
        <v>0</v>
      </c>
      <c r="X193" s="10">
        <f t="shared" si="86"/>
        <v>0</v>
      </c>
      <c r="Y193" s="10">
        <f t="shared" si="86"/>
        <v>0</v>
      </c>
      <c r="Z193" s="10">
        <f t="shared" si="86"/>
        <v>0</v>
      </c>
      <c r="AA193" s="10">
        <f t="shared" si="86"/>
        <v>0</v>
      </c>
      <c r="AB193" s="10">
        <f t="shared" si="86"/>
        <v>0</v>
      </c>
    </row>
    <row r="194" spans="1:28" s="8" customFormat="1" ht="15.75" thickBot="1" x14ac:dyDescent="0.3">
      <c r="A194" s="7" t="str">
        <f t="shared" si="84"/>
        <v>ZE</v>
      </c>
      <c r="B194" s="7" t="str">
        <f t="shared" si="85"/>
        <v>Stende</v>
      </c>
      <c r="C194" s="9">
        <f t="shared" si="58"/>
        <v>0</v>
      </c>
      <c r="D194" s="15">
        <f t="shared" si="61"/>
        <v>0</v>
      </c>
      <c r="E194" s="10">
        <f t="shared" ref="E194:AB194" si="87">E187</f>
        <v>0</v>
      </c>
      <c r="F194" s="10">
        <f t="shared" si="87"/>
        <v>0</v>
      </c>
      <c r="G194" s="10">
        <f t="shared" si="87"/>
        <v>0</v>
      </c>
      <c r="H194" s="10">
        <f t="shared" si="87"/>
        <v>0</v>
      </c>
      <c r="I194" s="10">
        <f t="shared" si="87"/>
        <v>0</v>
      </c>
      <c r="J194" s="10">
        <f t="shared" si="87"/>
        <v>0</v>
      </c>
      <c r="K194" s="10">
        <f t="shared" si="87"/>
        <v>0</v>
      </c>
      <c r="L194" s="10">
        <f t="shared" si="87"/>
        <v>0</v>
      </c>
      <c r="M194" s="10">
        <f t="shared" si="87"/>
        <v>0</v>
      </c>
      <c r="N194" s="10">
        <f t="shared" si="87"/>
        <v>0</v>
      </c>
      <c r="O194" s="10">
        <f t="shared" si="87"/>
        <v>0</v>
      </c>
      <c r="P194" s="10">
        <f t="shared" si="87"/>
        <v>0</v>
      </c>
      <c r="Q194" s="10">
        <f t="shared" si="87"/>
        <v>0</v>
      </c>
      <c r="R194" s="10">
        <f t="shared" si="87"/>
        <v>0</v>
      </c>
      <c r="S194" s="10">
        <f t="shared" si="87"/>
        <v>0</v>
      </c>
      <c r="T194" s="10">
        <f t="shared" si="87"/>
        <v>0</v>
      </c>
      <c r="U194" s="10">
        <f t="shared" si="87"/>
        <v>0</v>
      </c>
      <c r="V194" s="10">
        <f t="shared" si="87"/>
        <v>0</v>
      </c>
      <c r="W194" s="10">
        <f t="shared" si="87"/>
        <v>0</v>
      </c>
      <c r="X194" s="10">
        <f t="shared" si="87"/>
        <v>0</v>
      </c>
      <c r="Y194" s="10">
        <f t="shared" si="87"/>
        <v>0</v>
      </c>
      <c r="Z194" s="10">
        <f t="shared" si="87"/>
        <v>0</v>
      </c>
      <c r="AA194" s="10">
        <f t="shared" si="87"/>
        <v>0</v>
      </c>
      <c r="AB194" s="10">
        <f t="shared" si="87"/>
        <v>0</v>
      </c>
    </row>
    <row r="195" spans="1:28" s="8" customFormat="1" ht="15.75" thickBot="1" x14ac:dyDescent="0.3">
      <c r="A195" s="7" t="str">
        <f t="shared" si="84"/>
        <v>ZE</v>
      </c>
      <c r="B195" s="7" t="str">
        <f t="shared" si="85"/>
        <v>Stende</v>
      </c>
      <c r="C195" s="9">
        <f t="shared" si="58"/>
        <v>0</v>
      </c>
      <c r="D195" s="15">
        <f t="shared" si="61"/>
        <v>0</v>
      </c>
      <c r="E195" s="10">
        <f t="shared" ref="E195:AB195" si="88">E188</f>
        <v>0</v>
      </c>
      <c r="F195" s="10">
        <f t="shared" si="88"/>
        <v>0</v>
      </c>
      <c r="G195" s="10">
        <f t="shared" si="88"/>
        <v>0</v>
      </c>
      <c r="H195" s="10">
        <f t="shared" si="88"/>
        <v>0</v>
      </c>
      <c r="I195" s="10">
        <f t="shared" si="88"/>
        <v>0</v>
      </c>
      <c r="J195" s="10">
        <f t="shared" si="88"/>
        <v>0</v>
      </c>
      <c r="K195" s="10">
        <f t="shared" si="88"/>
        <v>0</v>
      </c>
      <c r="L195" s="10">
        <f t="shared" si="88"/>
        <v>0</v>
      </c>
      <c r="M195" s="10">
        <f t="shared" si="88"/>
        <v>0</v>
      </c>
      <c r="N195" s="10">
        <f t="shared" si="88"/>
        <v>0</v>
      </c>
      <c r="O195" s="10">
        <f t="shared" si="88"/>
        <v>0</v>
      </c>
      <c r="P195" s="10">
        <f t="shared" si="88"/>
        <v>0</v>
      </c>
      <c r="Q195" s="10">
        <f t="shared" si="88"/>
        <v>0</v>
      </c>
      <c r="R195" s="10">
        <f t="shared" si="88"/>
        <v>0</v>
      </c>
      <c r="S195" s="10">
        <f t="shared" si="88"/>
        <v>0</v>
      </c>
      <c r="T195" s="10">
        <f t="shared" si="88"/>
        <v>0</v>
      </c>
      <c r="U195" s="10">
        <f t="shared" si="88"/>
        <v>0</v>
      </c>
      <c r="V195" s="10">
        <f t="shared" si="88"/>
        <v>0</v>
      </c>
      <c r="W195" s="10">
        <f t="shared" si="88"/>
        <v>0</v>
      </c>
      <c r="X195" s="10">
        <f t="shared" si="88"/>
        <v>0</v>
      </c>
      <c r="Y195" s="10">
        <f t="shared" si="88"/>
        <v>0</v>
      </c>
      <c r="Z195" s="10">
        <f t="shared" si="88"/>
        <v>0</v>
      </c>
      <c r="AA195" s="10">
        <f t="shared" si="88"/>
        <v>0</v>
      </c>
      <c r="AB195" s="10">
        <f t="shared" si="88"/>
        <v>0</v>
      </c>
    </row>
    <row r="196" spans="1:28" s="8" customFormat="1" ht="15.75" thickBot="1" x14ac:dyDescent="0.3">
      <c r="A196" s="7" t="str">
        <f t="shared" si="84"/>
        <v>ZE</v>
      </c>
      <c r="B196" s="7" t="str">
        <f t="shared" si="85"/>
        <v>Stende</v>
      </c>
      <c r="C196" s="9">
        <f t="shared" ref="C196:C247" si="89">IFERROR(AVERAGE(E196:AB196),"")</f>
        <v>0</v>
      </c>
      <c r="D196" s="15">
        <f t="shared" si="61"/>
        <v>0</v>
      </c>
      <c r="E196" s="10">
        <f t="shared" ref="E196:AB196" si="90">E189</f>
        <v>0</v>
      </c>
      <c r="F196" s="10">
        <f t="shared" si="90"/>
        <v>0</v>
      </c>
      <c r="G196" s="10">
        <f t="shared" si="90"/>
        <v>0</v>
      </c>
      <c r="H196" s="10">
        <f t="shared" si="90"/>
        <v>0</v>
      </c>
      <c r="I196" s="10">
        <f t="shared" si="90"/>
        <v>0</v>
      </c>
      <c r="J196" s="10">
        <f t="shared" si="90"/>
        <v>0</v>
      </c>
      <c r="K196" s="10">
        <f t="shared" si="90"/>
        <v>0</v>
      </c>
      <c r="L196" s="10">
        <f t="shared" si="90"/>
        <v>0</v>
      </c>
      <c r="M196" s="10">
        <f t="shared" si="90"/>
        <v>0</v>
      </c>
      <c r="N196" s="10">
        <f t="shared" si="90"/>
        <v>0</v>
      </c>
      <c r="O196" s="10">
        <f t="shared" si="90"/>
        <v>0</v>
      </c>
      <c r="P196" s="10">
        <f t="shared" si="90"/>
        <v>0</v>
      </c>
      <c r="Q196" s="10">
        <f t="shared" si="90"/>
        <v>0</v>
      </c>
      <c r="R196" s="10">
        <f t="shared" si="90"/>
        <v>0</v>
      </c>
      <c r="S196" s="10">
        <f t="shared" si="90"/>
        <v>0</v>
      </c>
      <c r="T196" s="10">
        <f t="shared" si="90"/>
        <v>0</v>
      </c>
      <c r="U196" s="10">
        <f t="shared" si="90"/>
        <v>0</v>
      </c>
      <c r="V196" s="10">
        <f t="shared" si="90"/>
        <v>0</v>
      </c>
      <c r="W196" s="10">
        <f t="shared" si="90"/>
        <v>0</v>
      </c>
      <c r="X196" s="10">
        <f t="shared" si="90"/>
        <v>0</v>
      </c>
      <c r="Y196" s="10">
        <f t="shared" si="90"/>
        <v>0</v>
      </c>
      <c r="Z196" s="10">
        <f t="shared" si="90"/>
        <v>0</v>
      </c>
      <c r="AA196" s="10">
        <f t="shared" si="90"/>
        <v>0</v>
      </c>
      <c r="AB196" s="10">
        <f t="shared" si="90"/>
        <v>0</v>
      </c>
    </row>
    <row r="197" spans="1:28" s="8" customFormat="1" ht="15.75" thickBot="1" x14ac:dyDescent="0.3">
      <c r="A197" s="7" t="str">
        <f t="shared" si="84"/>
        <v>ZE</v>
      </c>
      <c r="B197" s="7" t="str">
        <f t="shared" si="85"/>
        <v>Stende</v>
      </c>
      <c r="C197" s="9">
        <f t="shared" si="89"/>
        <v>0</v>
      </c>
      <c r="D197" s="15">
        <f t="shared" si="61"/>
        <v>0</v>
      </c>
      <c r="E197" s="10">
        <f t="shared" ref="E197:AB197" si="91">E190</f>
        <v>0</v>
      </c>
      <c r="F197" s="10">
        <f t="shared" si="91"/>
        <v>0</v>
      </c>
      <c r="G197" s="10">
        <f t="shared" si="91"/>
        <v>0</v>
      </c>
      <c r="H197" s="10">
        <f t="shared" si="91"/>
        <v>0</v>
      </c>
      <c r="I197" s="10">
        <f t="shared" si="91"/>
        <v>0</v>
      </c>
      <c r="J197" s="10">
        <f t="shared" si="91"/>
        <v>0</v>
      </c>
      <c r="K197" s="10">
        <f t="shared" si="91"/>
        <v>0</v>
      </c>
      <c r="L197" s="10">
        <f t="shared" si="91"/>
        <v>0</v>
      </c>
      <c r="M197" s="10">
        <f t="shared" si="91"/>
        <v>0</v>
      </c>
      <c r="N197" s="10">
        <f t="shared" si="91"/>
        <v>0</v>
      </c>
      <c r="O197" s="10">
        <f t="shared" si="91"/>
        <v>0</v>
      </c>
      <c r="P197" s="10">
        <f t="shared" si="91"/>
        <v>0</v>
      </c>
      <c r="Q197" s="10">
        <f t="shared" si="91"/>
        <v>0</v>
      </c>
      <c r="R197" s="10">
        <f t="shared" si="91"/>
        <v>0</v>
      </c>
      <c r="S197" s="10">
        <f t="shared" si="91"/>
        <v>0</v>
      </c>
      <c r="T197" s="10">
        <f t="shared" si="91"/>
        <v>0</v>
      </c>
      <c r="U197" s="10">
        <f t="shared" si="91"/>
        <v>0</v>
      </c>
      <c r="V197" s="10">
        <f t="shared" si="91"/>
        <v>0</v>
      </c>
      <c r="W197" s="10">
        <f t="shared" si="91"/>
        <v>0</v>
      </c>
      <c r="X197" s="10">
        <f t="shared" si="91"/>
        <v>0</v>
      </c>
      <c r="Y197" s="10">
        <f t="shared" si="91"/>
        <v>0</v>
      </c>
      <c r="Z197" s="10">
        <f t="shared" si="91"/>
        <v>0</v>
      </c>
      <c r="AA197" s="10">
        <f t="shared" si="91"/>
        <v>0</v>
      </c>
      <c r="AB197" s="10">
        <f t="shared" si="91"/>
        <v>0</v>
      </c>
    </row>
    <row r="198" spans="1:28" s="8" customFormat="1" ht="15.75" thickBot="1" x14ac:dyDescent="0.3">
      <c r="A198" s="7" t="str">
        <f t="shared" si="84"/>
        <v>ZE</v>
      </c>
      <c r="B198" s="7" t="str">
        <f t="shared" si="85"/>
        <v>Stende</v>
      </c>
      <c r="C198" s="9">
        <f t="shared" si="89"/>
        <v>0</v>
      </c>
      <c r="D198" s="15">
        <f t="shared" si="61"/>
        <v>0</v>
      </c>
      <c r="E198" s="10">
        <f t="shared" ref="E198:AB198" si="92">E191</f>
        <v>0</v>
      </c>
      <c r="F198" s="10">
        <f t="shared" si="92"/>
        <v>0</v>
      </c>
      <c r="G198" s="10">
        <f t="shared" si="92"/>
        <v>0</v>
      </c>
      <c r="H198" s="10">
        <f t="shared" si="92"/>
        <v>0</v>
      </c>
      <c r="I198" s="10">
        <f t="shared" si="92"/>
        <v>0</v>
      </c>
      <c r="J198" s="10">
        <f t="shared" si="92"/>
        <v>0</v>
      </c>
      <c r="K198" s="10">
        <f t="shared" si="92"/>
        <v>0</v>
      </c>
      <c r="L198" s="10">
        <f t="shared" si="92"/>
        <v>0</v>
      </c>
      <c r="M198" s="10">
        <f t="shared" si="92"/>
        <v>0</v>
      </c>
      <c r="N198" s="10">
        <f t="shared" si="92"/>
        <v>0</v>
      </c>
      <c r="O198" s="10">
        <f t="shared" si="92"/>
        <v>0</v>
      </c>
      <c r="P198" s="10">
        <f t="shared" si="92"/>
        <v>0</v>
      </c>
      <c r="Q198" s="10">
        <f t="shared" si="92"/>
        <v>0</v>
      </c>
      <c r="R198" s="10">
        <f t="shared" si="92"/>
        <v>0</v>
      </c>
      <c r="S198" s="10">
        <f t="shared" si="92"/>
        <v>0</v>
      </c>
      <c r="T198" s="10">
        <f t="shared" si="92"/>
        <v>0</v>
      </c>
      <c r="U198" s="10">
        <f t="shared" si="92"/>
        <v>0</v>
      </c>
      <c r="V198" s="10">
        <f t="shared" si="92"/>
        <v>0</v>
      </c>
      <c r="W198" s="10">
        <f t="shared" si="92"/>
        <v>0</v>
      </c>
      <c r="X198" s="10">
        <f t="shared" si="92"/>
        <v>0</v>
      </c>
      <c r="Y198" s="10">
        <f t="shared" si="92"/>
        <v>0</v>
      </c>
      <c r="Z198" s="10">
        <f t="shared" si="92"/>
        <v>0</v>
      </c>
      <c r="AA198" s="10">
        <f t="shared" si="92"/>
        <v>0</v>
      </c>
      <c r="AB198" s="10">
        <f t="shared" si="92"/>
        <v>0</v>
      </c>
    </row>
    <row r="199" spans="1:28" ht="15.75" thickBot="1" x14ac:dyDescent="0.3">
      <c r="A199" s="4" t="s">
        <v>43</v>
      </c>
      <c r="B199" s="4" t="s">
        <v>59</v>
      </c>
      <c r="C199" s="9" t="str">
        <f t="shared" si="89"/>
        <v/>
      </c>
      <c r="D199" s="15">
        <f t="shared" si="61"/>
        <v>0</v>
      </c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</row>
    <row r="200" spans="1:28" ht="15.75" thickBot="1" x14ac:dyDescent="0.3">
      <c r="A200" s="3" t="str">
        <f t="shared" ref="A200:A205" si="93">A199</f>
        <v>ZK</v>
      </c>
      <c r="B200" s="3" t="str">
        <f t="shared" ref="B200:B205" si="94">B199</f>
        <v>Vičaki</v>
      </c>
      <c r="C200" s="9" t="str">
        <f t="shared" si="89"/>
        <v/>
      </c>
      <c r="D200" s="15">
        <f t="shared" si="61"/>
        <v>0</v>
      </c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</row>
    <row r="201" spans="1:28" ht="15.75" thickBot="1" x14ac:dyDescent="0.3">
      <c r="A201" s="3" t="str">
        <f t="shared" si="93"/>
        <v>ZK</v>
      </c>
      <c r="B201" s="3" t="str">
        <f t="shared" si="94"/>
        <v>Vičaki</v>
      </c>
      <c r="C201" s="9" t="str">
        <f t="shared" si="89"/>
        <v/>
      </c>
      <c r="D201" s="15">
        <f t="shared" si="61"/>
        <v>0</v>
      </c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</row>
    <row r="202" spans="1:28" ht="15.75" thickBot="1" x14ac:dyDescent="0.3">
      <c r="A202" s="3" t="str">
        <f t="shared" si="93"/>
        <v>ZK</v>
      </c>
      <c r="B202" s="3" t="str">
        <f t="shared" si="94"/>
        <v>Vičaki</v>
      </c>
      <c r="C202" s="9" t="str">
        <f t="shared" si="89"/>
        <v/>
      </c>
      <c r="D202" s="15">
        <f t="shared" si="61"/>
        <v>0</v>
      </c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</row>
    <row r="203" spans="1:28" ht="15.75" thickBot="1" x14ac:dyDescent="0.3">
      <c r="A203" s="3" t="str">
        <f t="shared" si="93"/>
        <v>ZK</v>
      </c>
      <c r="B203" s="3" t="str">
        <f t="shared" si="94"/>
        <v>Vičaki</v>
      </c>
      <c r="C203" s="9" t="str">
        <f t="shared" si="89"/>
        <v/>
      </c>
      <c r="D203" s="15">
        <f t="shared" ref="D203:D247" si="95">D196</f>
        <v>0</v>
      </c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</row>
    <row r="204" spans="1:28" ht="15.75" thickBot="1" x14ac:dyDescent="0.3">
      <c r="A204" s="3" t="str">
        <f t="shared" si="93"/>
        <v>ZK</v>
      </c>
      <c r="B204" s="3" t="str">
        <f t="shared" si="94"/>
        <v>Vičaki</v>
      </c>
      <c r="C204" s="9" t="str">
        <f t="shared" si="89"/>
        <v/>
      </c>
      <c r="D204" s="15">
        <f t="shared" si="95"/>
        <v>0</v>
      </c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</row>
    <row r="205" spans="1:28" ht="15.75" thickBot="1" x14ac:dyDescent="0.3">
      <c r="A205" s="3" t="str">
        <f t="shared" si="93"/>
        <v>ZK</v>
      </c>
      <c r="B205" s="3" t="str">
        <f t="shared" si="94"/>
        <v>Vičaki</v>
      </c>
      <c r="C205" s="9" t="str">
        <f t="shared" si="89"/>
        <v/>
      </c>
      <c r="D205" s="15">
        <f t="shared" si="95"/>
        <v>0</v>
      </c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</row>
    <row r="206" spans="1:28" ht="15.75" thickBot="1" x14ac:dyDescent="0.3">
      <c r="A206" s="4" t="s">
        <v>36</v>
      </c>
      <c r="B206" s="4" t="s">
        <v>150</v>
      </c>
      <c r="C206" s="9" t="str">
        <f t="shared" si="89"/>
        <v/>
      </c>
      <c r="D206" s="15">
        <f t="shared" si="95"/>
        <v>0</v>
      </c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</row>
    <row r="207" spans="1:28" ht="15.75" thickBot="1" x14ac:dyDescent="0.3">
      <c r="A207" s="3" t="str">
        <f t="shared" ref="A207:A212" si="96">A206</f>
        <v>DL</v>
      </c>
      <c r="B207" s="3" t="str">
        <f t="shared" ref="B207:B212" si="97">B206</f>
        <v>Zīlāni</v>
      </c>
      <c r="C207" s="9" t="str">
        <f t="shared" si="89"/>
        <v/>
      </c>
      <c r="D207" s="15">
        <f t="shared" si="95"/>
        <v>0</v>
      </c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</row>
    <row r="208" spans="1:28" ht="15.75" thickBot="1" x14ac:dyDescent="0.3">
      <c r="A208" s="3" t="str">
        <f t="shared" si="96"/>
        <v>DL</v>
      </c>
      <c r="B208" s="3" t="str">
        <f t="shared" si="97"/>
        <v>Zīlāni</v>
      </c>
      <c r="C208" s="9" t="str">
        <f t="shared" si="89"/>
        <v/>
      </c>
      <c r="D208" s="15">
        <f t="shared" si="95"/>
        <v>0</v>
      </c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</row>
    <row r="209" spans="1:28" ht="15.75" thickBot="1" x14ac:dyDescent="0.3">
      <c r="A209" s="3" t="str">
        <f t="shared" si="96"/>
        <v>DL</v>
      </c>
      <c r="B209" s="3" t="str">
        <f t="shared" si="97"/>
        <v>Zīlāni</v>
      </c>
      <c r="C209" s="9" t="str">
        <f t="shared" si="89"/>
        <v/>
      </c>
      <c r="D209" s="15">
        <f t="shared" si="95"/>
        <v>0</v>
      </c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</row>
    <row r="210" spans="1:28" ht="15.75" thickBot="1" x14ac:dyDescent="0.3">
      <c r="A210" s="3" t="str">
        <f t="shared" si="96"/>
        <v>DL</v>
      </c>
      <c r="B210" s="3" t="str">
        <f t="shared" si="97"/>
        <v>Zīlāni</v>
      </c>
      <c r="C210" s="9" t="str">
        <f t="shared" si="89"/>
        <v/>
      </c>
      <c r="D210" s="15">
        <f t="shared" si="95"/>
        <v>0</v>
      </c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</row>
    <row r="211" spans="1:28" ht="15.75" thickBot="1" x14ac:dyDescent="0.3">
      <c r="A211" s="3" t="str">
        <f t="shared" si="96"/>
        <v>DL</v>
      </c>
      <c r="B211" s="3" t="str">
        <f t="shared" si="97"/>
        <v>Zīlāni</v>
      </c>
      <c r="C211" s="9" t="str">
        <f t="shared" si="89"/>
        <v/>
      </c>
      <c r="D211" s="15">
        <f t="shared" si="95"/>
        <v>0</v>
      </c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</row>
    <row r="212" spans="1:28" ht="15.75" thickBot="1" x14ac:dyDescent="0.3">
      <c r="A212" s="3" t="str">
        <f t="shared" si="96"/>
        <v>DL</v>
      </c>
      <c r="B212" s="3" t="str">
        <f t="shared" si="97"/>
        <v>Zīlāni</v>
      </c>
      <c r="C212" s="9" t="str">
        <f t="shared" si="89"/>
        <v/>
      </c>
      <c r="D212" s="15">
        <f t="shared" si="95"/>
        <v>0</v>
      </c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</row>
    <row r="213" spans="1:28" s="8" customFormat="1" ht="15.75" thickBot="1" x14ac:dyDescent="0.3">
      <c r="A213" s="6" t="s">
        <v>34</v>
      </c>
      <c r="B213" s="7" t="str">
        <f>B206</f>
        <v>Zīlāni</v>
      </c>
      <c r="C213" s="9">
        <f t="shared" si="89"/>
        <v>0</v>
      </c>
      <c r="D213" s="15">
        <f t="shared" si="95"/>
        <v>0</v>
      </c>
      <c r="E213" s="10">
        <f>E206</f>
        <v>0</v>
      </c>
      <c r="F213" s="10">
        <f t="shared" ref="F213:AB213" si="98">F206</f>
        <v>0</v>
      </c>
      <c r="G213" s="10">
        <f t="shared" si="98"/>
        <v>0</v>
      </c>
      <c r="H213" s="10">
        <f t="shared" si="98"/>
        <v>0</v>
      </c>
      <c r="I213" s="10">
        <f t="shared" si="98"/>
        <v>0</v>
      </c>
      <c r="J213" s="10">
        <f t="shared" si="98"/>
        <v>0</v>
      </c>
      <c r="K213" s="10">
        <f t="shared" si="98"/>
        <v>0</v>
      </c>
      <c r="L213" s="10">
        <f t="shared" si="98"/>
        <v>0</v>
      </c>
      <c r="M213" s="10">
        <f t="shared" si="98"/>
        <v>0</v>
      </c>
      <c r="N213" s="10">
        <f t="shared" si="98"/>
        <v>0</v>
      </c>
      <c r="O213" s="10">
        <f t="shared" si="98"/>
        <v>0</v>
      </c>
      <c r="P213" s="10">
        <f t="shared" si="98"/>
        <v>0</v>
      </c>
      <c r="Q213" s="10">
        <f t="shared" si="98"/>
        <v>0</v>
      </c>
      <c r="R213" s="10">
        <f t="shared" si="98"/>
        <v>0</v>
      </c>
      <c r="S213" s="10">
        <f t="shared" si="98"/>
        <v>0</v>
      </c>
      <c r="T213" s="10">
        <f t="shared" si="98"/>
        <v>0</v>
      </c>
      <c r="U213" s="10">
        <f t="shared" si="98"/>
        <v>0</v>
      </c>
      <c r="V213" s="10">
        <f t="shared" si="98"/>
        <v>0</v>
      </c>
      <c r="W213" s="10">
        <f t="shared" si="98"/>
        <v>0</v>
      </c>
      <c r="X213" s="10">
        <f t="shared" si="98"/>
        <v>0</v>
      </c>
      <c r="Y213" s="10">
        <f t="shared" si="98"/>
        <v>0</v>
      </c>
      <c r="Z213" s="10">
        <f t="shared" si="98"/>
        <v>0</v>
      </c>
      <c r="AA213" s="10">
        <f t="shared" si="98"/>
        <v>0</v>
      </c>
      <c r="AB213" s="10">
        <f t="shared" si="98"/>
        <v>0</v>
      </c>
    </row>
    <row r="214" spans="1:28" s="8" customFormat="1" ht="15.75" thickBot="1" x14ac:dyDescent="0.3">
      <c r="A214" s="7" t="str">
        <f t="shared" ref="A214:A219" si="99">A213</f>
        <v>VD</v>
      </c>
      <c r="B214" s="7" t="str">
        <f t="shared" ref="B214:B219" si="100">B213</f>
        <v>Zīlāni</v>
      </c>
      <c r="C214" s="9">
        <f t="shared" si="89"/>
        <v>0</v>
      </c>
      <c r="D214" s="15">
        <f t="shared" si="95"/>
        <v>0</v>
      </c>
      <c r="E214" s="10">
        <f t="shared" ref="E214:AB214" si="101">E207</f>
        <v>0</v>
      </c>
      <c r="F214" s="10">
        <f t="shared" si="101"/>
        <v>0</v>
      </c>
      <c r="G214" s="10">
        <f t="shared" si="101"/>
        <v>0</v>
      </c>
      <c r="H214" s="10">
        <f t="shared" si="101"/>
        <v>0</v>
      </c>
      <c r="I214" s="10">
        <f t="shared" si="101"/>
        <v>0</v>
      </c>
      <c r="J214" s="10">
        <f t="shared" si="101"/>
        <v>0</v>
      </c>
      <c r="K214" s="10">
        <f t="shared" si="101"/>
        <v>0</v>
      </c>
      <c r="L214" s="10">
        <f t="shared" si="101"/>
        <v>0</v>
      </c>
      <c r="M214" s="10">
        <f t="shared" si="101"/>
        <v>0</v>
      </c>
      <c r="N214" s="10">
        <f t="shared" si="101"/>
        <v>0</v>
      </c>
      <c r="O214" s="10">
        <f t="shared" si="101"/>
        <v>0</v>
      </c>
      <c r="P214" s="10">
        <f t="shared" si="101"/>
        <v>0</v>
      </c>
      <c r="Q214" s="10">
        <f t="shared" si="101"/>
        <v>0</v>
      </c>
      <c r="R214" s="10">
        <f t="shared" si="101"/>
        <v>0</v>
      </c>
      <c r="S214" s="10">
        <f t="shared" si="101"/>
        <v>0</v>
      </c>
      <c r="T214" s="10">
        <f t="shared" si="101"/>
        <v>0</v>
      </c>
      <c r="U214" s="10">
        <f t="shared" si="101"/>
        <v>0</v>
      </c>
      <c r="V214" s="10">
        <f t="shared" si="101"/>
        <v>0</v>
      </c>
      <c r="W214" s="10">
        <f t="shared" si="101"/>
        <v>0</v>
      </c>
      <c r="X214" s="10">
        <f t="shared" si="101"/>
        <v>0</v>
      </c>
      <c r="Y214" s="10">
        <f t="shared" si="101"/>
        <v>0</v>
      </c>
      <c r="Z214" s="10">
        <f t="shared" si="101"/>
        <v>0</v>
      </c>
      <c r="AA214" s="10">
        <f t="shared" si="101"/>
        <v>0</v>
      </c>
      <c r="AB214" s="10">
        <f t="shared" si="101"/>
        <v>0</v>
      </c>
    </row>
    <row r="215" spans="1:28" s="8" customFormat="1" ht="15.75" thickBot="1" x14ac:dyDescent="0.3">
      <c r="A215" s="7" t="str">
        <f t="shared" si="99"/>
        <v>VD</v>
      </c>
      <c r="B215" s="7" t="str">
        <f t="shared" si="100"/>
        <v>Zīlāni</v>
      </c>
      <c r="C215" s="9">
        <f t="shared" si="89"/>
        <v>0</v>
      </c>
      <c r="D215" s="15">
        <f t="shared" si="95"/>
        <v>0</v>
      </c>
      <c r="E215" s="10">
        <f t="shared" ref="E215:AB215" si="102">E208</f>
        <v>0</v>
      </c>
      <c r="F215" s="10">
        <f t="shared" si="102"/>
        <v>0</v>
      </c>
      <c r="G215" s="10">
        <f t="shared" si="102"/>
        <v>0</v>
      </c>
      <c r="H215" s="10">
        <f t="shared" si="102"/>
        <v>0</v>
      </c>
      <c r="I215" s="10">
        <f t="shared" si="102"/>
        <v>0</v>
      </c>
      <c r="J215" s="10">
        <f t="shared" si="102"/>
        <v>0</v>
      </c>
      <c r="K215" s="10">
        <f t="shared" si="102"/>
        <v>0</v>
      </c>
      <c r="L215" s="10">
        <f t="shared" si="102"/>
        <v>0</v>
      </c>
      <c r="M215" s="10">
        <f t="shared" si="102"/>
        <v>0</v>
      </c>
      <c r="N215" s="10">
        <f t="shared" si="102"/>
        <v>0</v>
      </c>
      <c r="O215" s="10">
        <f t="shared" si="102"/>
        <v>0</v>
      </c>
      <c r="P215" s="10">
        <f t="shared" si="102"/>
        <v>0</v>
      </c>
      <c r="Q215" s="10">
        <f t="shared" si="102"/>
        <v>0</v>
      </c>
      <c r="R215" s="10">
        <f t="shared" si="102"/>
        <v>0</v>
      </c>
      <c r="S215" s="10">
        <f t="shared" si="102"/>
        <v>0</v>
      </c>
      <c r="T215" s="10">
        <f t="shared" si="102"/>
        <v>0</v>
      </c>
      <c r="U215" s="10">
        <f t="shared" si="102"/>
        <v>0</v>
      </c>
      <c r="V215" s="10">
        <f t="shared" si="102"/>
        <v>0</v>
      </c>
      <c r="W215" s="10">
        <f t="shared" si="102"/>
        <v>0</v>
      </c>
      <c r="X215" s="10">
        <f t="shared" si="102"/>
        <v>0</v>
      </c>
      <c r="Y215" s="10">
        <f t="shared" si="102"/>
        <v>0</v>
      </c>
      <c r="Z215" s="10">
        <f t="shared" si="102"/>
        <v>0</v>
      </c>
      <c r="AA215" s="10">
        <f t="shared" si="102"/>
        <v>0</v>
      </c>
      <c r="AB215" s="10">
        <f t="shared" si="102"/>
        <v>0</v>
      </c>
    </row>
    <row r="216" spans="1:28" s="8" customFormat="1" ht="15.75" thickBot="1" x14ac:dyDescent="0.3">
      <c r="A216" s="7" t="str">
        <f t="shared" si="99"/>
        <v>VD</v>
      </c>
      <c r="B216" s="7" t="str">
        <f t="shared" si="100"/>
        <v>Zīlāni</v>
      </c>
      <c r="C216" s="9">
        <f t="shared" si="89"/>
        <v>0</v>
      </c>
      <c r="D216" s="15">
        <f t="shared" si="95"/>
        <v>0</v>
      </c>
      <c r="E216" s="10">
        <f t="shared" ref="E216:AB216" si="103">E209</f>
        <v>0</v>
      </c>
      <c r="F216" s="10">
        <f t="shared" si="103"/>
        <v>0</v>
      </c>
      <c r="G216" s="10">
        <f t="shared" si="103"/>
        <v>0</v>
      </c>
      <c r="H216" s="10">
        <f t="shared" si="103"/>
        <v>0</v>
      </c>
      <c r="I216" s="10">
        <f t="shared" si="103"/>
        <v>0</v>
      </c>
      <c r="J216" s="10">
        <f t="shared" si="103"/>
        <v>0</v>
      </c>
      <c r="K216" s="10">
        <f t="shared" si="103"/>
        <v>0</v>
      </c>
      <c r="L216" s="10">
        <f t="shared" si="103"/>
        <v>0</v>
      </c>
      <c r="M216" s="10">
        <f t="shared" si="103"/>
        <v>0</v>
      </c>
      <c r="N216" s="10">
        <f t="shared" si="103"/>
        <v>0</v>
      </c>
      <c r="O216" s="10">
        <f t="shared" si="103"/>
        <v>0</v>
      </c>
      <c r="P216" s="10">
        <f t="shared" si="103"/>
        <v>0</v>
      </c>
      <c r="Q216" s="10">
        <f t="shared" si="103"/>
        <v>0</v>
      </c>
      <c r="R216" s="10">
        <f t="shared" si="103"/>
        <v>0</v>
      </c>
      <c r="S216" s="10">
        <f t="shared" si="103"/>
        <v>0</v>
      </c>
      <c r="T216" s="10">
        <f t="shared" si="103"/>
        <v>0</v>
      </c>
      <c r="U216" s="10">
        <f t="shared" si="103"/>
        <v>0</v>
      </c>
      <c r="V216" s="10">
        <f t="shared" si="103"/>
        <v>0</v>
      </c>
      <c r="W216" s="10">
        <f t="shared" si="103"/>
        <v>0</v>
      </c>
      <c r="X216" s="10">
        <f t="shared" si="103"/>
        <v>0</v>
      </c>
      <c r="Y216" s="10">
        <f t="shared" si="103"/>
        <v>0</v>
      </c>
      <c r="Z216" s="10">
        <f t="shared" si="103"/>
        <v>0</v>
      </c>
      <c r="AA216" s="10">
        <f t="shared" si="103"/>
        <v>0</v>
      </c>
      <c r="AB216" s="10">
        <f t="shared" si="103"/>
        <v>0</v>
      </c>
    </row>
    <row r="217" spans="1:28" s="8" customFormat="1" ht="15.75" thickBot="1" x14ac:dyDescent="0.3">
      <c r="A217" s="7" t="str">
        <f t="shared" si="99"/>
        <v>VD</v>
      </c>
      <c r="B217" s="7" t="str">
        <f t="shared" si="100"/>
        <v>Zīlāni</v>
      </c>
      <c r="C217" s="9">
        <f t="shared" si="89"/>
        <v>0</v>
      </c>
      <c r="D217" s="15">
        <f t="shared" si="95"/>
        <v>0</v>
      </c>
      <c r="E217" s="10">
        <f t="shared" ref="E217:AB217" si="104">E210</f>
        <v>0</v>
      </c>
      <c r="F217" s="10">
        <f t="shared" si="104"/>
        <v>0</v>
      </c>
      <c r="G217" s="10">
        <f t="shared" si="104"/>
        <v>0</v>
      </c>
      <c r="H217" s="10">
        <f t="shared" si="104"/>
        <v>0</v>
      </c>
      <c r="I217" s="10">
        <f t="shared" si="104"/>
        <v>0</v>
      </c>
      <c r="J217" s="10">
        <f t="shared" si="104"/>
        <v>0</v>
      </c>
      <c r="K217" s="10">
        <f t="shared" si="104"/>
        <v>0</v>
      </c>
      <c r="L217" s="10">
        <f t="shared" si="104"/>
        <v>0</v>
      </c>
      <c r="M217" s="10">
        <f t="shared" si="104"/>
        <v>0</v>
      </c>
      <c r="N217" s="10">
        <f t="shared" si="104"/>
        <v>0</v>
      </c>
      <c r="O217" s="10">
        <f t="shared" si="104"/>
        <v>0</v>
      </c>
      <c r="P217" s="10">
        <f t="shared" si="104"/>
        <v>0</v>
      </c>
      <c r="Q217" s="10">
        <f t="shared" si="104"/>
        <v>0</v>
      </c>
      <c r="R217" s="10">
        <f t="shared" si="104"/>
        <v>0</v>
      </c>
      <c r="S217" s="10">
        <f t="shared" si="104"/>
        <v>0</v>
      </c>
      <c r="T217" s="10">
        <f t="shared" si="104"/>
        <v>0</v>
      </c>
      <c r="U217" s="10">
        <f t="shared" si="104"/>
        <v>0</v>
      </c>
      <c r="V217" s="10">
        <f t="shared" si="104"/>
        <v>0</v>
      </c>
      <c r="W217" s="10">
        <f t="shared" si="104"/>
        <v>0</v>
      </c>
      <c r="X217" s="10">
        <f t="shared" si="104"/>
        <v>0</v>
      </c>
      <c r="Y217" s="10">
        <f t="shared" si="104"/>
        <v>0</v>
      </c>
      <c r="Z217" s="10">
        <f t="shared" si="104"/>
        <v>0</v>
      </c>
      <c r="AA217" s="10">
        <f t="shared" si="104"/>
        <v>0</v>
      </c>
      <c r="AB217" s="10">
        <f t="shared" si="104"/>
        <v>0</v>
      </c>
    </row>
    <row r="218" spans="1:28" s="8" customFormat="1" ht="15.75" thickBot="1" x14ac:dyDescent="0.3">
      <c r="A218" s="7" t="str">
        <f t="shared" si="99"/>
        <v>VD</v>
      </c>
      <c r="B218" s="7" t="str">
        <f t="shared" si="100"/>
        <v>Zīlāni</v>
      </c>
      <c r="C218" s="9">
        <f t="shared" si="89"/>
        <v>0</v>
      </c>
      <c r="D218" s="15">
        <f t="shared" si="95"/>
        <v>0</v>
      </c>
      <c r="E218" s="10">
        <f t="shared" ref="E218:AB218" si="105">E211</f>
        <v>0</v>
      </c>
      <c r="F218" s="10">
        <f t="shared" si="105"/>
        <v>0</v>
      </c>
      <c r="G218" s="10">
        <f t="shared" si="105"/>
        <v>0</v>
      </c>
      <c r="H218" s="10">
        <f t="shared" si="105"/>
        <v>0</v>
      </c>
      <c r="I218" s="10">
        <f t="shared" si="105"/>
        <v>0</v>
      </c>
      <c r="J218" s="10">
        <f t="shared" si="105"/>
        <v>0</v>
      </c>
      <c r="K218" s="10">
        <f t="shared" si="105"/>
        <v>0</v>
      </c>
      <c r="L218" s="10">
        <f t="shared" si="105"/>
        <v>0</v>
      </c>
      <c r="M218" s="10">
        <f t="shared" si="105"/>
        <v>0</v>
      </c>
      <c r="N218" s="10">
        <f t="shared" si="105"/>
        <v>0</v>
      </c>
      <c r="O218" s="10">
        <f t="shared" si="105"/>
        <v>0</v>
      </c>
      <c r="P218" s="10">
        <f t="shared" si="105"/>
        <v>0</v>
      </c>
      <c r="Q218" s="10">
        <f t="shared" si="105"/>
        <v>0</v>
      </c>
      <c r="R218" s="10">
        <f t="shared" si="105"/>
        <v>0</v>
      </c>
      <c r="S218" s="10">
        <f t="shared" si="105"/>
        <v>0</v>
      </c>
      <c r="T218" s="10">
        <f t="shared" si="105"/>
        <v>0</v>
      </c>
      <c r="U218" s="10">
        <f t="shared" si="105"/>
        <v>0</v>
      </c>
      <c r="V218" s="10">
        <f t="shared" si="105"/>
        <v>0</v>
      </c>
      <c r="W218" s="10">
        <f t="shared" si="105"/>
        <v>0</v>
      </c>
      <c r="X218" s="10">
        <f t="shared" si="105"/>
        <v>0</v>
      </c>
      <c r="Y218" s="10">
        <f t="shared" si="105"/>
        <v>0</v>
      </c>
      <c r="Z218" s="10">
        <f t="shared" si="105"/>
        <v>0</v>
      </c>
      <c r="AA218" s="10">
        <f t="shared" si="105"/>
        <v>0</v>
      </c>
      <c r="AB218" s="10">
        <f t="shared" si="105"/>
        <v>0</v>
      </c>
    </row>
    <row r="219" spans="1:28" s="8" customFormat="1" ht="15.75" thickBot="1" x14ac:dyDescent="0.3">
      <c r="A219" s="7" t="str">
        <f t="shared" si="99"/>
        <v>VD</v>
      </c>
      <c r="B219" s="7" t="str">
        <f t="shared" si="100"/>
        <v>Zīlāni</v>
      </c>
      <c r="C219" s="9">
        <f t="shared" si="89"/>
        <v>0</v>
      </c>
      <c r="D219" s="15">
        <f t="shared" si="95"/>
        <v>0</v>
      </c>
      <c r="E219" s="10">
        <f t="shared" ref="E219:AB219" si="106">E212</f>
        <v>0</v>
      </c>
      <c r="F219" s="10">
        <f t="shared" si="106"/>
        <v>0</v>
      </c>
      <c r="G219" s="10">
        <f t="shared" si="106"/>
        <v>0</v>
      </c>
      <c r="H219" s="10">
        <f t="shared" si="106"/>
        <v>0</v>
      </c>
      <c r="I219" s="10">
        <f t="shared" si="106"/>
        <v>0</v>
      </c>
      <c r="J219" s="10">
        <f t="shared" si="106"/>
        <v>0</v>
      </c>
      <c r="K219" s="10">
        <f t="shared" si="106"/>
        <v>0</v>
      </c>
      <c r="L219" s="10">
        <f t="shared" si="106"/>
        <v>0</v>
      </c>
      <c r="M219" s="10">
        <f t="shared" si="106"/>
        <v>0</v>
      </c>
      <c r="N219" s="10">
        <f t="shared" si="106"/>
        <v>0</v>
      </c>
      <c r="O219" s="10">
        <f t="shared" si="106"/>
        <v>0</v>
      </c>
      <c r="P219" s="10">
        <f t="shared" si="106"/>
        <v>0</v>
      </c>
      <c r="Q219" s="10">
        <f t="shared" si="106"/>
        <v>0</v>
      </c>
      <c r="R219" s="10">
        <f t="shared" si="106"/>
        <v>0</v>
      </c>
      <c r="S219" s="10">
        <f t="shared" si="106"/>
        <v>0</v>
      </c>
      <c r="T219" s="10">
        <f t="shared" si="106"/>
        <v>0</v>
      </c>
      <c r="U219" s="10">
        <f t="shared" si="106"/>
        <v>0</v>
      </c>
      <c r="V219" s="10">
        <f t="shared" si="106"/>
        <v>0</v>
      </c>
      <c r="W219" s="10">
        <f t="shared" si="106"/>
        <v>0</v>
      </c>
      <c r="X219" s="10">
        <f t="shared" si="106"/>
        <v>0</v>
      </c>
      <c r="Y219" s="10">
        <f t="shared" si="106"/>
        <v>0</v>
      </c>
      <c r="Z219" s="10">
        <f t="shared" si="106"/>
        <v>0</v>
      </c>
      <c r="AA219" s="10">
        <f t="shared" si="106"/>
        <v>0</v>
      </c>
      <c r="AB219" s="10">
        <f t="shared" si="106"/>
        <v>0</v>
      </c>
    </row>
    <row r="220" spans="1:28" s="8" customFormat="1" ht="15.75" thickBot="1" x14ac:dyDescent="0.3">
      <c r="A220" s="6" t="s">
        <v>50</v>
      </c>
      <c r="B220" s="7" t="str">
        <f>B213</f>
        <v>Zīlāni</v>
      </c>
      <c r="C220" s="9">
        <f t="shared" ref="C220:C226" si="107">IFERROR(AVERAGE(E220:AB220),"")</f>
        <v>0</v>
      </c>
      <c r="D220" s="15">
        <f t="shared" si="95"/>
        <v>0</v>
      </c>
      <c r="E220" s="10">
        <f>E213</f>
        <v>0</v>
      </c>
      <c r="F220" s="10">
        <f t="shared" ref="F220:AB220" si="108">F213</f>
        <v>0</v>
      </c>
      <c r="G220" s="10">
        <f t="shared" si="108"/>
        <v>0</v>
      </c>
      <c r="H220" s="10">
        <f t="shared" si="108"/>
        <v>0</v>
      </c>
      <c r="I220" s="10">
        <f t="shared" si="108"/>
        <v>0</v>
      </c>
      <c r="J220" s="10">
        <f t="shared" si="108"/>
        <v>0</v>
      </c>
      <c r="K220" s="10">
        <f t="shared" si="108"/>
        <v>0</v>
      </c>
      <c r="L220" s="10">
        <f t="shared" si="108"/>
        <v>0</v>
      </c>
      <c r="M220" s="10">
        <f t="shared" si="108"/>
        <v>0</v>
      </c>
      <c r="N220" s="10">
        <f t="shared" si="108"/>
        <v>0</v>
      </c>
      <c r="O220" s="10">
        <f t="shared" si="108"/>
        <v>0</v>
      </c>
      <c r="P220" s="10">
        <f t="shared" si="108"/>
        <v>0</v>
      </c>
      <c r="Q220" s="10">
        <f t="shared" si="108"/>
        <v>0</v>
      </c>
      <c r="R220" s="10">
        <f t="shared" si="108"/>
        <v>0</v>
      </c>
      <c r="S220" s="10">
        <f t="shared" si="108"/>
        <v>0</v>
      </c>
      <c r="T220" s="10">
        <f t="shared" si="108"/>
        <v>0</v>
      </c>
      <c r="U220" s="10">
        <f t="shared" si="108"/>
        <v>0</v>
      </c>
      <c r="V220" s="10">
        <f t="shared" si="108"/>
        <v>0</v>
      </c>
      <c r="W220" s="10">
        <f t="shared" si="108"/>
        <v>0</v>
      </c>
      <c r="X220" s="10">
        <f t="shared" si="108"/>
        <v>0</v>
      </c>
      <c r="Y220" s="10">
        <f t="shared" si="108"/>
        <v>0</v>
      </c>
      <c r="Z220" s="10">
        <f t="shared" si="108"/>
        <v>0</v>
      </c>
      <c r="AA220" s="10">
        <f t="shared" si="108"/>
        <v>0</v>
      </c>
      <c r="AB220" s="10">
        <f t="shared" si="108"/>
        <v>0</v>
      </c>
    </row>
    <row r="221" spans="1:28" s="8" customFormat="1" ht="15.75" thickBot="1" x14ac:dyDescent="0.3">
      <c r="A221" s="7" t="str">
        <f t="shared" ref="A221:A226" si="109">A220</f>
        <v>ZL</v>
      </c>
      <c r="B221" s="7" t="str">
        <f t="shared" ref="B221:B226" si="110">B220</f>
        <v>Zīlāni</v>
      </c>
      <c r="C221" s="9">
        <f t="shared" si="107"/>
        <v>0</v>
      </c>
      <c r="D221" s="15">
        <f t="shared" si="95"/>
        <v>0</v>
      </c>
      <c r="E221" s="10">
        <f t="shared" ref="E221:AB221" si="111">E214</f>
        <v>0</v>
      </c>
      <c r="F221" s="10">
        <f t="shared" si="111"/>
        <v>0</v>
      </c>
      <c r="G221" s="10">
        <f t="shared" si="111"/>
        <v>0</v>
      </c>
      <c r="H221" s="10">
        <f t="shared" si="111"/>
        <v>0</v>
      </c>
      <c r="I221" s="10">
        <f t="shared" si="111"/>
        <v>0</v>
      </c>
      <c r="J221" s="10">
        <f t="shared" si="111"/>
        <v>0</v>
      </c>
      <c r="K221" s="10">
        <f t="shared" si="111"/>
        <v>0</v>
      </c>
      <c r="L221" s="10">
        <f t="shared" si="111"/>
        <v>0</v>
      </c>
      <c r="M221" s="10">
        <f t="shared" si="111"/>
        <v>0</v>
      </c>
      <c r="N221" s="10">
        <f t="shared" si="111"/>
        <v>0</v>
      </c>
      <c r="O221" s="10">
        <f t="shared" si="111"/>
        <v>0</v>
      </c>
      <c r="P221" s="10">
        <f t="shared" si="111"/>
        <v>0</v>
      </c>
      <c r="Q221" s="10">
        <f t="shared" si="111"/>
        <v>0</v>
      </c>
      <c r="R221" s="10">
        <f t="shared" si="111"/>
        <v>0</v>
      </c>
      <c r="S221" s="10">
        <f t="shared" si="111"/>
        <v>0</v>
      </c>
      <c r="T221" s="10">
        <f t="shared" si="111"/>
        <v>0</v>
      </c>
      <c r="U221" s="10">
        <f t="shared" si="111"/>
        <v>0</v>
      </c>
      <c r="V221" s="10">
        <f t="shared" si="111"/>
        <v>0</v>
      </c>
      <c r="W221" s="10">
        <f t="shared" si="111"/>
        <v>0</v>
      </c>
      <c r="X221" s="10">
        <f t="shared" si="111"/>
        <v>0</v>
      </c>
      <c r="Y221" s="10">
        <f t="shared" si="111"/>
        <v>0</v>
      </c>
      <c r="Z221" s="10">
        <f t="shared" si="111"/>
        <v>0</v>
      </c>
      <c r="AA221" s="10">
        <f t="shared" si="111"/>
        <v>0</v>
      </c>
      <c r="AB221" s="10">
        <f t="shared" si="111"/>
        <v>0</v>
      </c>
    </row>
    <row r="222" spans="1:28" s="8" customFormat="1" ht="15.75" thickBot="1" x14ac:dyDescent="0.3">
      <c r="A222" s="7" t="str">
        <f t="shared" si="109"/>
        <v>ZL</v>
      </c>
      <c r="B222" s="7" t="str">
        <f t="shared" si="110"/>
        <v>Zīlāni</v>
      </c>
      <c r="C222" s="9">
        <f t="shared" si="107"/>
        <v>0</v>
      </c>
      <c r="D222" s="15">
        <f t="shared" si="95"/>
        <v>0</v>
      </c>
      <c r="E222" s="10">
        <f t="shared" ref="E222:AB222" si="112">E215</f>
        <v>0</v>
      </c>
      <c r="F222" s="10">
        <f t="shared" si="112"/>
        <v>0</v>
      </c>
      <c r="G222" s="10">
        <f t="shared" si="112"/>
        <v>0</v>
      </c>
      <c r="H222" s="10">
        <f t="shared" si="112"/>
        <v>0</v>
      </c>
      <c r="I222" s="10">
        <f t="shared" si="112"/>
        <v>0</v>
      </c>
      <c r="J222" s="10">
        <f t="shared" si="112"/>
        <v>0</v>
      </c>
      <c r="K222" s="10">
        <f t="shared" si="112"/>
        <v>0</v>
      </c>
      <c r="L222" s="10">
        <f t="shared" si="112"/>
        <v>0</v>
      </c>
      <c r="M222" s="10">
        <f t="shared" si="112"/>
        <v>0</v>
      </c>
      <c r="N222" s="10">
        <f t="shared" si="112"/>
        <v>0</v>
      </c>
      <c r="O222" s="10">
        <f t="shared" si="112"/>
        <v>0</v>
      </c>
      <c r="P222" s="10">
        <f t="shared" si="112"/>
        <v>0</v>
      </c>
      <c r="Q222" s="10">
        <f t="shared" si="112"/>
        <v>0</v>
      </c>
      <c r="R222" s="10">
        <f t="shared" si="112"/>
        <v>0</v>
      </c>
      <c r="S222" s="10">
        <f t="shared" si="112"/>
        <v>0</v>
      </c>
      <c r="T222" s="10">
        <f t="shared" si="112"/>
        <v>0</v>
      </c>
      <c r="U222" s="10">
        <f t="shared" si="112"/>
        <v>0</v>
      </c>
      <c r="V222" s="10">
        <f t="shared" si="112"/>
        <v>0</v>
      </c>
      <c r="W222" s="10">
        <f t="shared" si="112"/>
        <v>0</v>
      </c>
      <c r="X222" s="10">
        <f t="shared" si="112"/>
        <v>0</v>
      </c>
      <c r="Y222" s="10">
        <f t="shared" si="112"/>
        <v>0</v>
      </c>
      <c r="Z222" s="10">
        <f t="shared" si="112"/>
        <v>0</v>
      </c>
      <c r="AA222" s="10">
        <f t="shared" si="112"/>
        <v>0</v>
      </c>
      <c r="AB222" s="10">
        <f t="shared" si="112"/>
        <v>0</v>
      </c>
    </row>
    <row r="223" spans="1:28" s="8" customFormat="1" ht="15.75" thickBot="1" x14ac:dyDescent="0.3">
      <c r="A223" s="7" t="str">
        <f t="shared" si="109"/>
        <v>ZL</v>
      </c>
      <c r="B223" s="7" t="str">
        <f t="shared" si="110"/>
        <v>Zīlāni</v>
      </c>
      <c r="C223" s="9">
        <f t="shared" si="107"/>
        <v>0</v>
      </c>
      <c r="D223" s="15">
        <f t="shared" si="95"/>
        <v>0</v>
      </c>
      <c r="E223" s="10">
        <f t="shared" ref="E223:AB223" si="113">E216</f>
        <v>0</v>
      </c>
      <c r="F223" s="10">
        <f t="shared" si="113"/>
        <v>0</v>
      </c>
      <c r="G223" s="10">
        <f t="shared" si="113"/>
        <v>0</v>
      </c>
      <c r="H223" s="10">
        <f t="shared" si="113"/>
        <v>0</v>
      </c>
      <c r="I223" s="10">
        <f t="shared" si="113"/>
        <v>0</v>
      </c>
      <c r="J223" s="10">
        <f t="shared" si="113"/>
        <v>0</v>
      </c>
      <c r="K223" s="10">
        <f t="shared" si="113"/>
        <v>0</v>
      </c>
      <c r="L223" s="10">
        <f t="shared" si="113"/>
        <v>0</v>
      </c>
      <c r="M223" s="10">
        <f t="shared" si="113"/>
        <v>0</v>
      </c>
      <c r="N223" s="10">
        <f t="shared" si="113"/>
        <v>0</v>
      </c>
      <c r="O223" s="10">
        <f t="shared" si="113"/>
        <v>0</v>
      </c>
      <c r="P223" s="10">
        <f t="shared" si="113"/>
        <v>0</v>
      </c>
      <c r="Q223" s="10">
        <f t="shared" si="113"/>
        <v>0</v>
      </c>
      <c r="R223" s="10">
        <f t="shared" si="113"/>
        <v>0</v>
      </c>
      <c r="S223" s="10">
        <f t="shared" si="113"/>
        <v>0</v>
      </c>
      <c r="T223" s="10">
        <f t="shared" si="113"/>
        <v>0</v>
      </c>
      <c r="U223" s="10">
        <f t="shared" si="113"/>
        <v>0</v>
      </c>
      <c r="V223" s="10">
        <f t="shared" si="113"/>
        <v>0</v>
      </c>
      <c r="W223" s="10">
        <f t="shared" si="113"/>
        <v>0</v>
      </c>
      <c r="X223" s="10">
        <f t="shared" si="113"/>
        <v>0</v>
      </c>
      <c r="Y223" s="10">
        <f t="shared" si="113"/>
        <v>0</v>
      </c>
      <c r="Z223" s="10">
        <f t="shared" si="113"/>
        <v>0</v>
      </c>
      <c r="AA223" s="10">
        <f t="shared" si="113"/>
        <v>0</v>
      </c>
      <c r="AB223" s="10">
        <f t="shared" si="113"/>
        <v>0</v>
      </c>
    </row>
    <row r="224" spans="1:28" s="8" customFormat="1" ht="15.75" thickBot="1" x14ac:dyDescent="0.3">
      <c r="A224" s="7" t="str">
        <f t="shared" si="109"/>
        <v>ZL</v>
      </c>
      <c r="B224" s="7" t="str">
        <f t="shared" si="110"/>
        <v>Zīlāni</v>
      </c>
      <c r="C224" s="9">
        <f t="shared" si="107"/>
        <v>0</v>
      </c>
      <c r="D224" s="15">
        <f t="shared" si="95"/>
        <v>0</v>
      </c>
      <c r="E224" s="10">
        <f t="shared" ref="E224:AB224" si="114">E217</f>
        <v>0</v>
      </c>
      <c r="F224" s="10">
        <f t="shared" si="114"/>
        <v>0</v>
      </c>
      <c r="G224" s="10">
        <f t="shared" si="114"/>
        <v>0</v>
      </c>
      <c r="H224" s="10">
        <f t="shared" si="114"/>
        <v>0</v>
      </c>
      <c r="I224" s="10">
        <f t="shared" si="114"/>
        <v>0</v>
      </c>
      <c r="J224" s="10">
        <f t="shared" si="114"/>
        <v>0</v>
      </c>
      <c r="K224" s="10">
        <f t="shared" si="114"/>
        <v>0</v>
      </c>
      <c r="L224" s="10">
        <f t="shared" si="114"/>
        <v>0</v>
      </c>
      <c r="M224" s="10">
        <f t="shared" si="114"/>
        <v>0</v>
      </c>
      <c r="N224" s="10">
        <f t="shared" si="114"/>
        <v>0</v>
      </c>
      <c r="O224" s="10">
        <f t="shared" si="114"/>
        <v>0</v>
      </c>
      <c r="P224" s="10">
        <f t="shared" si="114"/>
        <v>0</v>
      </c>
      <c r="Q224" s="10">
        <f t="shared" si="114"/>
        <v>0</v>
      </c>
      <c r="R224" s="10">
        <f t="shared" si="114"/>
        <v>0</v>
      </c>
      <c r="S224" s="10">
        <f t="shared" si="114"/>
        <v>0</v>
      </c>
      <c r="T224" s="10">
        <f t="shared" si="114"/>
        <v>0</v>
      </c>
      <c r="U224" s="10">
        <f t="shared" si="114"/>
        <v>0</v>
      </c>
      <c r="V224" s="10">
        <f t="shared" si="114"/>
        <v>0</v>
      </c>
      <c r="W224" s="10">
        <f t="shared" si="114"/>
        <v>0</v>
      </c>
      <c r="X224" s="10">
        <f t="shared" si="114"/>
        <v>0</v>
      </c>
      <c r="Y224" s="10">
        <f t="shared" si="114"/>
        <v>0</v>
      </c>
      <c r="Z224" s="10">
        <f t="shared" si="114"/>
        <v>0</v>
      </c>
      <c r="AA224" s="10">
        <f t="shared" si="114"/>
        <v>0</v>
      </c>
      <c r="AB224" s="10">
        <f t="shared" si="114"/>
        <v>0</v>
      </c>
    </row>
    <row r="225" spans="1:28" s="8" customFormat="1" ht="15.75" thickBot="1" x14ac:dyDescent="0.3">
      <c r="A225" s="7" t="str">
        <f t="shared" si="109"/>
        <v>ZL</v>
      </c>
      <c r="B225" s="7" t="str">
        <f t="shared" si="110"/>
        <v>Zīlāni</v>
      </c>
      <c r="C225" s="9">
        <f t="shared" si="107"/>
        <v>0</v>
      </c>
      <c r="D225" s="15">
        <f t="shared" si="95"/>
        <v>0</v>
      </c>
      <c r="E225" s="10">
        <f t="shared" ref="E225:AB225" si="115">E218</f>
        <v>0</v>
      </c>
      <c r="F225" s="10">
        <f t="shared" si="115"/>
        <v>0</v>
      </c>
      <c r="G225" s="10">
        <f t="shared" si="115"/>
        <v>0</v>
      </c>
      <c r="H225" s="10">
        <f t="shared" si="115"/>
        <v>0</v>
      </c>
      <c r="I225" s="10">
        <f t="shared" si="115"/>
        <v>0</v>
      </c>
      <c r="J225" s="10">
        <f t="shared" si="115"/>
        <v>0</v>
      </c>
      <c r="K225" s="10">
        <f t="shared" si="115"/>
        <v>0</v>
      </c>
      <c r="L225" s="10">
        <f t="shared" si="115"/>
        <v>0</v>
      </c>
      <c r="M225" s="10">
        <f t="shared" si="115"/>
        <v>0</v>
      </c>
      <c r="N225" s="10">
        <f t="shared" si="115"/>
        <v>0</v>
      </c>
      <c r="O225" s="10">
        <f t="shared" si="115"/>
        <v>0</v>
      </c>
      <c r="P225" s="10">
        <f t="shared" si="115"/>
        <v>0</v>
      </c>
      <c r="Q225" s="10">
        <f t="shared" si="115"/>
        <v>0</v>
      </c>
      <c r="R225" s="10">
        <f t="shared" si="115"/>
        <v>0</v>
      </c>
      <c r="S225" s="10">
        <f t="shared" si="115"/>
        <v>0</v>
      </c>
      <c r="T225" s="10">
        <f t="shared" si="115"/>
        <v>0</v>
      </c>
      <c r="U225" s="10">
        <f t="shared" si="115"/>
        <v>0</v>
      </c>
      <c r="V225" s="10">
        <f t="shared" si="115"/>
        <v>0</v>
      </c>
      <c r="W225" s="10">
        <f t="shared" si="115"/>
        <v>0</v>
      </c>
      <c r="X225" s="10">
        <f t="shared" si="115"/>
        <v>0</v>
      </c>
      <c r="Y225" s="10">
        <f t="shared" si="115"/>
        <v>0</v>
      </c>
      <c r="Z225" s="10">
        <f t="shared" si="115"/>
        <v>0</v>
      </c>
      <c r="AA225" s="10">
        <f t="shared" si="115"/>
        <v>0</v>
      </c>
      <c r="AB225" s="10">
        <f t="shared" si="115"/>
        <v>0</v>
      </c>
    </row>
    <row r="226" spans="1:28" s="8" customFormat="1" ht="15.75" thickBot="1" x14ac:dyDescent="0.3">
      <c r="A226" s="7" t="str">
        <f t="shared" si="109"/>
        <v>ZL</v>
      </c>
      <c r="B226" s="7" t="str">
        <f t="shared" si="110"/>
        <v>Zīlāni</v>
      </c>
      <c r="C226" s="9">
        <f t="shared" si="107"/>
        <v>0</v>
      </c>
      <c r="D226" s="15">
        <f t="shared" si="95"/>
        <v>0</v>
      </c>
      <c r="E226" s="10">
        <f t="shared" ref="E226:AB226" si="116">E219</f>
        <v>0</v>
      </c>
      <c r="F226" s="10">
        <f t="shared" si="116"/>
        <v>0</v>
      </c>
      <c r="G226" s="10">
        <f t="shared" si="116"/>
        <v>0</v>
      </c>
      <c r="H226" s="10">
        <f t="shared" si="116"/>
        <v>0</v>
      </c>
      <c r="I226" s="10">
        <f t="shared" si="116"/>
        <v>0</v>
      </c>
      <c r="J226" s="10">
        <f t="shared" si="116"/>
        <v>0</v>
      </c>
      <c r="K226" s="10">
        <f t="shared" si="116"/>
        <v>0</v>
      </c>
      <c r="L226" s="10">
        <f t="shared" si="116"/>
        <v>0</v>
      </c>
      <c r="M226" s="10">
        <f t="shared" si="116"/>
        <v>0</v>
      </c>
      <c r="N226" s="10">
        <f t="shared" si="116"/>
        <v>0</v>
      </c>
      <c r="O226" s="10">
        <f t="shared" si="116"/>
        <v>0</v>
      </c>
      <c r="P226" s="10">
        <f t="shared" si="116"/>
        <v>0</v>
      </c>
      <c r="Q226" s="10">
        <f t="shared" si="116"/>
        <v>0</v>
      </c>
      <c r="R226" s="10">
        <f t="shared" si="116"/>
        <v>0</v>
      </c>
      <c r="S226" s="10">
        <f t="shared" si="116"/>
        <v>0</v>
      </c>
      <c r="T226" s="10">
        <f t="shared" si="116"/>
        <v>0</v>
      </c>
      <c r="U226" s="10">
        <f t="shared" si="116"/>
        <v>0</v>
      </c>
      <c r="V226" s="10">
        <f t="shared" si="116"/>
        <v>0</v>
      </c>
      <c r="W226" s="10">
        <f t="shared" si="116"/>
        <v>0</v>
      </c>
      <c r="X226" s="10">
        <f t="shared" si="116"/>
        <v>0</v>
      </c>
      <c r="Y226" s="10">
        <f t="shared" si="116"/>
        <v>0</v>
      </c>
      <c r="Z226" s="10">
        <f t="shared" si="116"/>
        <v>0</v>
      </c>
      <c r="AA226" s="10">
        <f t="shared" si="116"/>
        <v>0</v>
      </c>
      <c r="AB226" s="10">
        <f t="shared" si="116"/>
        <v>0</v>
      </c>
    </row>
    <row r="227" spans="1:28" ht="15.75" thickBot="1" x14ac:dyDescent="0.3">
      <c r="A227" t="s">
        <v>30</v>
      </c>
      <c r="B227" t="s">
        <v>61</v>
      </c>
      <c r="C227" s="9" t="str">
        <f t="shared" si="89"/>
        <v/>
      </c>
      <c r="D227" s="15">
        <f t="shared" si="95"/>
        <v>0</v>
      </c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</row>
    <row r="228" spans="1:28" ht="15.75" thickBot="1" x14ac:dyDescent="0.3">
      <c r="A228" s="3" t="str">
        <f t="shared" ref="A228:A233" si="117">A227</f>
        <v>RV</v>
      </c>
      <c r="B228" s="3" t="str">
        <f t="shared" ref="B228:B233" si="118">B227</f>
        <v>Zosēni</v>
      </c>
      <c r="C228" s="9" t="str">
        <f t="shared" si="89"/>
        <v/>
      </c>
      <c r="D228" s="15">
        <f t="shared" si="95"/>
        <v>0</v>
      </c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</row>
    <row r="229" spans="1:28" ht="15.75" thickBot="1" x14ac:dyDescent="0.3">
      <c r="A229" s="3" t="str">
        <f t="shared" si="117"/>
        <v>RV</v>
      </c>
      <c r="B229" s="3" t="str">
        <f t="shared" si="118"/>
        <v>Zosēni</v>
      </c>
      <c r="C229" s="9" t="str">
        <f t="shared" si="89"/>
        <v/>
      </c>
      <c r="D229" s="15">
        <f t="shared" si="95"/>
        <v>0</v>
      </c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</row>
    <row r="230" spans="1:28" ht="15.75" thickBot="1" x14ac:dyDescent="0.3">
      <c r="A230" s="3" t="str">
        <f t="shared" si="117"/>
        <v>RV</v>
      </c>
      <c r="B230" s="3" t="str">
        <f t="shared" si="118"/>
        <v>Zosēni</v>
      </c>
      <c r="C230" s="9" t="str">
        <f t="shared" si="89"/>
        <v/>
      </c>
      <c r="D230" s="15">
        <f t="shared" si="95"/>
        <v>0</v>
      </c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</row>
    <row r="231" spans="1:28" ht="15.75" thickBot="1" x14ac:dyDescent="0.3">
      <c r="A231" s="3" t="str">
        <f t="shared" si="117"/>
        <v>RV</v>
      </c>
      <c r="B231" s="3" t="str">
        <f t="shared" si="118"/>
        <v>Zosēni</v>
      </c>
      <c r="C231" s="9" t="str">
        <f t="shared" si="89"/>
        <v/>
      </c>
      <c r="D231" s="15">
        <f t="shared" si="95"/>
        <v>0</v>
      </c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</row>
    <row r="232" spans="1:28" ht="15.75" thickBot="1" x14ac:dyDescent="0.3">
      <c r="A232" s="3" t="str">
        <f t="shared" si="117"/>
        <v>RV</v>
      </c>
      <c r="B232" s="3" t="str">
        <f t="shared" si="118"/>
        <v>Zosēni</v>
      </c>
      <c r="C232" s="9" t="str">
        <f t="shared" si="89"/>
        <v/>
      </c>
      <c r="D232" s="15">
        <f t="shared" si="95"/>
        <v>0</v>
      </c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</row>
    <row r="233" spans="1:28" ht="15.75" thickBot="1" x14ac:dyDescent="0.3">
      <c r="A233" s="3" t="str">
        <f t="shared" si="117"/>
        <v>RV</v>
      </c>
      <c r="B233" s="3" t="str">
        <f t="shared" si="118"/>
        <v>Zosēni</v>
      </c>
      <c r="C233" s="9" t="str">
        <f t="shared" si="89"/>
        <v/>
      </c>
      <c r="D233" s="15">
        <f t="shared" si="95"/>
        <v>0</v>
      </c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</row>
    <row r="234" spans="1:28" s="8" customFormat="1" ht="15.75" thickBot="1" x14ac:dyDescent="0.3">
      <c r="A234" s="6" t="s">
        <v>32</v>
      </c>
      <c r="B234" s="7" t="str">
        <f>B227</f>
        <v>Zosēni</v>
      </c>
      <c r="C234" s="9">
        <f t="shared" si="89"/>
        <v>0</v>
      </c>
      <c r="D234" s="15">
        <f t="shared" si="95"/>
        <v>0</v>
      </c>
      <c r="E234" s="10">
        <f>E227</f>
        <v>0</v>
      </c>
      <c r="F234" s="10">
        <f t="shared" ref="F234:AB234" si="119">F227</f>
        <v>0</v>
      </c>
      <c r="G234" s="10">
        <f t="shared" si="119"/>
        <v>0</v>
      </c>
      <c r="H234" s="10">
        <f t="shared" si="119"/>
        <v>0</v>
      </c>
      <c r="I234" s="10">
        <f t="shared" si="119"/>
        <v>0</v>
      </c>
      <c r="J234" s="10">
        <f t="shared" si="119"/>
        <v>0</v>
      </c>
      <c r="K234" s="10">
        <f t="shared" si="119"/>
        <v>0</v>
      </c>
      <c r="L234" s="10">
        <f t="shared" si="119"/>
        <v>0</v>
      </c>
      <c r="M234" s="10">
        <f t="shared" si="119"/>
        <v>0</v>
      </c>
      <c r="N234" s="10">
        <f t="shared" si="119"/>
        <v>0</v>
      </c>
      <c r="O234" s="10">
        <f t="shared" si="119"/>
        <v>0</v>
      </c>
      <c r="P234" s="10">
        <f t="shared" si="119"/>
        <v>0</v>
      </c>
      <c r="Q234" s="10">
        <f t="shared" si="119"/>
        <v>0</v>
      </c>
      <c r="R234" s="10">
        <f t="shared" si="119"/>
        <v>0</v>
      </c>
      <c r="S234" s="10">
        <f t="shared" si="119"/>
        <v>0</v>
      </c>
      <c r="T234" s="10">
        <f t="shared" si="119"/>
        <v>0</v>
      </c>
      <c r="U234" s="10">
        <f t="shared" si="119"/>
        <v>0</v>
      </c>
      <c r="V234" s="10">
        <f t="shared" si="119"/>
        <v>0</v>
      </c>
      <c r="W234" s="10">
        <f t="shared" si="119"/>
        <v>0</v>
      </c>
      <c r="X234" s="10">
        <f t="shared" si="119"/>
        <v>0</v>
      </c>
      <c r="Y234" s="10">
        <f t="shared" si="119"/>
        <v>0</v>
      </c>
      <c r="Z234" s="10">
        <f t="shared" si="119"/>
        <v>0</v>
      </c>
      <c r="AA234" s="10">
        <f t="shared" si="119"/>
        <v>0</v>
      </c>
      <c r="AB234" s="10">
        <f t="shared" si="119"/>
        <v>0</v>
      </c>
    </row>
    <row r="235" spans="1:28" s="8" customFormat="1" ht="15.75" thickBot="1" x14ac:dyDescent="0.3">
      <c r="A235" s="7" t="str">
        <f t="shared" ref="A235:A240" si="120">A234</f>
        <v>AV</v>
      </c>
      <c r="B235" s="7" t="str">
        <f t="shared" ref="B235:B240" si="121">B234</f>
        <v>Zosēni</v>
      </c>
      <c r="C235" s="9">
        <f t="shared" si="89"/>
        <v>0</v>
      </c>
      <c r="D235" s="15">
        <f t="shared" si="95"/>
        <v>0</v>
      </c>
      <c r="E235" s="10">
        <f t="shared" ref="E235:AB235" si="122">E228</f>
        <v>0</v>
      </c>
      <c r="F235" s="10">
        <f t="shared" si="122"/>
        <v>0</v>
      </c>
      <c r="G235" s="10">
        <f t="shared" si="122"/>
        <v>0</v>
      </c>
      <c r="H235" s="10">
        <f t="shared" si="122"/>
        <v>0</v>
      </c>
      <c r="I235" s="10">
        <f t="shared" si="122"/>
        <v>0</v>
      </c>
      <c r="J235" s="10">
        <f t="shared" si="122"/>
        <v>0</v>
      </c>
      <c r="K235" s="10">
        <f t="shared" si="122"/>
        <v>0</v>
      </c>
      <c r="L235" s="10">
        <f t="shared" si="122"/>
        <v>0</v>
      </c>
      <c r="M235" s="10">
        <f t="shared" si="122"/>
        <v>0</v>
      </c>
      <c r="N235" s="10">
        <f t="shared" si="122"/>
        <v>0</v>
      </c>
      <c r="O235" s="10">
        <f t="shared" si="122"/>
        <v>0</v>
      </c>
      <c r="P235" s="10">
        <f t="shared" si="122"/>
        <v>0</v>
      </c>
      <c r="Q235" s="10">
        <f t="shared" si="122"/>
        <v>0</v>
      </c>
      <c r="R235" s="10">
        <f t="shared" si="122"/>
        <v>0</v>
      </c>
      <c r="S235" s="10">
        <f t="shared" si="122"/>
        <v>0</v>
      </c>
      <c r="T235" s="10">
        <f t="shared" si="122"/>
        <v>0</v>
      </c>
      <c r="U235" s="10">
        <f t="shared" si="122"/>
        <v>0</v>
      </c>
      <c r="V235" s="10">
        <f t="shared" si="122"/>
        <v>0</v>
      </c>
      <c r="W235" s="10">
        <f t="shared" si="122"/>
        <v>0</v>
      </c>
      <c r="X235" s="10">
        <f t="shared" si="122"/>
        <v>0</v>
      </c>
      <c r="Y235" s="10">
        <f t="shared" si="122"/>
        <v>0</v>
      </c>
      <c r="Z235" s="10">
        <f t="shared" si="122"/>
        <v>0</v>
      </c>
      <c r="AA235" s="10">
        <f t="shared" si="122"/>
        <v>0</v>
      </c>
      <c r="AB235" s="10">
        <f t="shared" si="122"/>
        <v>0</v>
      </c>
    </row>
    <row r="236" spans="1:28" s="8" customFormat="1" ht="15.75" thickBot="1" x14ac:dyDescent="0.3">
      <c r="A236" s="7" t="str">
        <f t="shared" si="120"/>
        <v>AV</v>
      </c>
      <c r="B236" s="7" t="str">
        <f t="shared" si="121"/>
        <v>Zosēni</v>
      </c>
      <c r="C236" s="9">
        <f t="shared" si="89"/>
        <v>0</v>
      </c>
      <c r="D236" s="15">
        <f t="shared" si="95"/>
        <v>0</v>
      </c>
      <c r="E236" s="10">
        <f t="shared" ref="E236:AB236" si="123">E229</f>
        <v>0</v>
      </c>
      <c r="F236" s="10">
        <f t="shared" si="123"/>
        <v>0</v>
      </c>
      <c r="G236" s="10">
        <f t="shared" si="123"/>
        <v>0</v>
      </c>
      <c r="H236" s="10">
        <f t="shared" si="123"/>
        <v>0</v>
      </c>
      <c r="I236" s="10">
        <f t="shared" si="123"/>
        <v>0</v>
      </c>
      <c r="J236" s="10">
        <f t="shared" si="123"/>
        <v>0</v>
      </c>
      <c r="K236" s="10">
        <f t="shared" si="123"/>
        <v>0</v>
      </c>
      <c r="L236" s="10">
        <f t="shared" si="123"/>
        <v>0</v>
      </c>
      <c r="M236" s="10">
        <f t="shared" si="123"/>
        <v>0</v>
      </c>
      <c r="N236" s="10">
        <f t="shared" si="123"/>
        <v>0</v>
      </c>
      <c r="O236" s="10">
        <f t="shared" si="123"/>
        <v>0</v>
      </c>
      <c r="P236" s="10">
        <f t="shared" si="123"/>
        <v>0</v>
      </c>
      <c r="Q236" s="10">
        <f t="shared" si="123"/>
        <v>0</v>
      </c>
      <c r="R236" s="10">
        <f t="shared" si="123"/>
        <v>0</v>
      </c>
      <c r="S236" s="10">
        <f t="shared" si="123"/>
        <v>0</v>
      </c>
      <c r="T236" s="10">
        <f t="shared" si="123"/>
        <v>0</v>
      </c>
      <c r="U236" s="10">
        <f t="shared" si="123"/>
        <v>0</v>
      </c>
      <c r="V236" s="10">
        <f t="shared" si="123"/>
        <v>0</v>
      </c>
      <c r="W236" s="10">
        <f t="shared" si="123"/>
        <v>0</v>
      </c>
      <c r="X236" s="10">
        <f t="shared" si="123"/>
        <v>0</v>
      </c>
      <c r="Y236" s="10">
        <f t="shared" si="123"/>
        <v>0</v>
      </c>
      <c r="Z236" s="10">
        <f t="shared" si="123"/>
        <v>0</v>
      </c>
      <c r="AA236" s="10">
        <f t="shared" si="123"/>
        <v>0</v>
      </c>
      <c r="AB236" s="10">
        <f t="shared" si="123"/>
        <v>0</v>
      </c>
    </row>
    <row r="237" spans="1:28" s="8" customFormat="1" ht="15.75" thickBot="1" x14ac:dyDescent="0.3">
      <c r="A237" s="7" t="str">
        <f t="shared" si="120"/>
        <v>AV</v>
      </c>
      <c r="B237" s="7" t="str">
        <f t="shared" si="121"/>
        <v>Zosēni</v>
      </c>
      <c r="C237" s="9">
        <f t="shared" si="89"/>
        <v>0</v>
      </c>
      <c r="D237" s="15">
        <f t="shared" si="95"/>
        <v>0</v>
      </c>
      <c r="E237" s="10">
        <f t="shared" ref="E237:AB237" si="124">E230</f>
        <v>0</v>
      </c>
      <c r="F237" s="10">
        <f t="shared" si="124"/>
        <v>0</v>
      </c>
      <c r="G237" s="10">
        <f t="shared" si="124"/>
        <v>0</v>
      </c>
      <c r="H237" s="10">
        <f t="shared" si="124"/>
        <v>0</v>
      </c>
      <c r="I237" s="10">
        <f t="shared" si="124"/>
        <v>0</v>
      </c>
      <c r="J237" s="10">
        <f t="shared" si="124"/>
        <v>0</v>
      </c>
      <c r="K237" s="10">
        <f t="shared" si="124"/>
        <v>0</v>
      </c>
      <c r="L237" s="10">
        <f t="shared" si="124"/>
        <v>0</v>
      </c>
      <c r="M237" s="10">
        <f t="shared" si="124"/>
        <v>0</v>
      </c>
      <c r="N237" s="10">
        <f t="shared" si="124"/>
        <v>0</v>
      </c>
      <c r="O237" s="10">
        <f t="shared" si="124"/>
        <v>0</v>
      </c>
      <c r="P237" s="10">
        <f t="shared" si="124"/>
        <v>0</v>
      </c>
      <c r="Q237" s="10">
        <f t="shared" si="124"/>
        <v>0</v>
      </c>
      <c r="R237" s="10">
        <f t="shared" si="124"/>
        <v>0</v>
      </c>
      <c r="S237" s="10">
        <f t="shared" si="124"/>
        <v>0</v>
      </c>
      <c r="T237" s="10">
        <f t="shared" si="124"/>
        <v>0</v>
      </c>
      <c r="U237" s="10">
        <f t="shared" si="124"/>
        <v>0</v>
      </c>
      <c r="V237" s="10">
        <f t="shared" si="124"/>
        <v>0</v>
      </c>
      <c r="W237" s="10">
        <f t="shared" si="124"/>
        <v>0</v>
      </c>
      <c r="X237" s="10">
        <f t="shared" si="124"/>
        <v>0</v>
      </c>
      <c r="Y237" s="10">
        <f t="shared" si="124"/>
        <v>0</v>
      </c>
      <c r="Z237" s="10">
        <f t="shared" si="124"/>
        <v>0</v>
      </c>
      <c r="AA237" s="10">
        <f t="shared" si="124"/>
        <v>0</v>
      </c>
      <c r="AB237" s="10">
        <f t="shared" si="124"/>
        <v>0</v>
      </c>
    </row>
    <row r="238" spans="1:28" s="8" customFormat="1" ht="15.75" thickBot="1" x14ac:dyDescent="0.3">
      <c r="A238" s="7" t="str">
        <f t="shared" si="120"/>
        <v>AV</v>
      </c>
      <c r="B238" s="7" t="str">
        <f t="shared" si="121"/>
        <v>Zosēni</v>
      </c>
      <c r="C238" s="9">
        <f t="shared" si="89"/>
        <v>0</v>
      </c>
      <c r="D238" s="15">
        <f t="shared" si="95"/>
        <v>0</v>
      </c>
      <c r="E238" s="10">
        <f t="shared" ref="E238:AB238" si="125">E231</f>
        <v>0</v>
      </c>
      <c r="F238" s="10">
        <f t="shared" si="125"/>
        <v>0</v>
      </c>
      <c r="G238" s="10">
        <f t="shared" si="125"/>
        <v>0</v>
      </c>
      <c r="H238" s="10">
        <f t="shared" si="125"/>
        <v>0</v>
      </c>
      <c r="I238" s="10">
        <f t="shared" si="125"/>
        <v>0</v>
      </c>
      <c r="J238" s="10">
        <f t="shared" si="125"/>
        <v>0</v>
      </c>
      <c r="K238" s="10">
        <f t="shared" si="125"/>
        <v>0</v>
      </c>
      <c r="L238" s="10">
        <f t="shared" si="125"/>
        <v>0</v>
      </c>
      <c r="M238" s="10">
        <f t="shared" si="125"/>
        <v>0</v>
      </c>
      <c r="N238" s="10">
        <f t="shared" si="125"/>
        <v>0</v>
      </c>
      <c r="O238" s="10">
        <f t="shared" si="125"/>
        <v>0</v>
      </c>
      <c r="P238" s="10">
        <f t="shared" si="125"/>
        <v>0</v>
      </c>
      <c r="Q238" s="10">
        <f t="shared" si="125"/>
        <v>0</v>
      </c>
      <c r="R238" s="10">
        <f t="shared" si="125"/>
        <v>0</v>
      </c>
      <c r="S238" s="10">
        <f t="shared" si="125"/>
        <v>0</v>
      </c>
      <c r="T238" s="10">
        <f t="shared" si="125"/>
        <v>0</v>
      </c>
      <c r="U238" s="10">
        <f t="shared" si="125"/>
        <v>0</v>
      </c>
      <c r="V238" s="10">
        <f t="shared" si="125"/>
        <v>0</v>
      </c>
      <c r="W238" s="10">
        <f t="shared" si="125"/>
        <v>0</v>
      </c>
      <c r="X238" s="10">
        <f t="shared" si="125"/>
        <v>0</v>
      </c>
      <c r="Y238" s="10">
        <f t="shared" si="125"/>
        <v>0</v>
      </c>
      <c r="Z238" s="10">
        <f t="shared" si="125"/>
        <v>0</v>
      </c>
      <c r="AA238" s="10">
        <f t="shared" si="125"/>
        <v>0</v>
      </c>
      <c r="AB238" s="10">
        <f t="shared" si="125"/>
        <v>0</v>
      </c>
    </row>
    <row r="239" spans="1:28" s="8" customFormat="1" ht="15.75" thickBot="1" x14ac:dyDescent="0.3">
      <c r="A239" s="7" t="str">
        <f t="shared" si="120"/>
        <v>AV</v>
      </c>
      <c r="B239" s="7" t="str">
        <f t="shared" si="121"/>
        <v>Zosēni</v>
      </c>
      <c r="C239" s="9">
        <f t="shared" si="89"/>
        <v>0</v>
      </c>
      <c r="D239" s="15">
        <f t="shared" si="95"/>
        <v>0</v>
      </c>
      <c r="E239" s="10">
        <f t="shared" ref="E239:AB239" si="126">E232</f>
        <v>0</v>
      </c>
      <c r="F239" s="10">
        <f t="shared" si="126"/>
        <v>0</v>
      </c>
      <c r="G239" s="10">
        <f t="shared" si="126"/>
        <v>0</v>
      </c>
      <c r="H239" s="10">
        <f t="shared" si="126"/>
        <v>0</v>
      </c>
      <c r="I239" s="10">
        <f t="shared" si="126"/>
        <v>0</v>
      </c>
      <c r="J239" s="10">
        <f t="shared" si="126"/>
        <v>0</v>
      </c>
      <c r="K239" s="10">
        <f t="shared" si="126"/>
        <v>0</v>
      </c>
      <c r="L239" s="10">
        <f t="shared" si="126"/>
        <v>0</v>
      </c>
      <c r="M239" s="10">
        <f t="shared" si="126"/>
        <v>0</v>
      </c>
      <c r="N239" s="10">
        <f t="shared" si="126"/>
        <v>0</v>
      </c>
      <c r="O239" s="10">
        <f t="shared" si="126"/>
        <v>0</v>
      </c>
      <c r="P239" s="10">
        <f t="shared" si="126"/>
        <v>0</v>
      </c>
      <c r="Q239" s="10">
        <f t="shared" si="126"/>
        <v>0</v>
      </c>
      <c r="R239" s="10">
        <f t="shared" si="126"/>
        <v>0</v>
      </c>
      <c r="S239" s="10">
        <f t="shared" si="126"/>
        <v>0</v>
      </c>
      <c r="T239" s="10">
        <f t="shared" si="126"/>
        <v>0</v>
      </c>
      <c r="U239" s="10">
        <f t="shared" si="126"/>
        <v>0</v>
      </c>
      <c r="V239" s="10">
        <f t="shared" si="126"/>
        <v>0</v>
      </c>
      <c r="W239" s="10">
        <f t="shared" si="126"/>
        <v>0</v>
      </c>
      <c r="X239" s="10">
        <f t="shared" si="126"/>
        <v>0</v>
      </c>
      <c r="Y239" s="10">
        <f t="shared" si="126"/>
        <v>0</v>
      </c>
      <c r="Z239" s="10">
        <f t="shared" si="126"/>
        <v>0</v>
      </c>
      <c r="AA239" s="10">
        <f t="shared" si="126"/>
        <v>0</v>
      </c>
      <c r="AB239" s="10">
        <f t="shared" si="126"/>
        <v>0</v>
      </c>
    </row>
    <row r="240" spans="1:28" s="8" customFormat="1" ht="15.75" thickBot="1" x14ac:dyDescent="0.3">
      <c r="A240" s="7" t="str">
        <f t="shared" si="120"/>
        <v>AV</v>
      </c>
      <c r="B240" s="7" t="str">
        <f t="shared" si="121"/>
        <v>Zosēni</v>
      </c>
      <c r="C240" s="9">
        <f t="shared" si="89"/>
        <v>0</v>
      </c>
      <c r="D240" s="15">
        <f t="shared" si="95"/>
        <v>0</v>
      </c>
      <c r="E240" s="10">
        <f t="shared" ref="E240:AB240" si="127">E233</f>
        <v>0</v>
      </c>
      <c r="F240" s="10">
        <f t="shared" si="127"/>
        <v>0</v>
      </c>
      <c r="G240" s="10">
        <f t="shared" si="127"/>
        <v>0</v>
      </c>
      <c r="H240" s="10">
        <f t="shared" si="127"/>
        <v>0</v>
      </c>
      <c r="I240" s="10">
        <f t="shared" si="127"/>
        <v>0</v>
      </c>
      <c r="J240" s="10">
        <f t="shared" si="127"/>
        <v>0</v>
      </c>
      <c r="K240" s="10">
        <f t="shared" si="127"/>
        <v>0</v>
      </c>
      <c r="L240" s="10">
        <f t="shared" si="127"/>
        <v>0</v>
      </c>
      <c r="M240" s="10">
        <f t="shared" si="127"/>
        <v>0</v>
      </c>
      <c r="N240" s="10">
        <f t="shared" si="127"/>
        <v>0</v>
      </c>
      <c r="O240" s="10">
        <f t="shared" si="127"/>
        <v>0</v>
      </c>
      <c r="P240" s="10">
        <f t="shared" si="127"/>
        <v>0</v>
      </c>
      <c r="Q240" s="10">
        <f t="shared" si="127"/>
        <v>0</v>
      </c>
      <c r="R240" s="10">
        <f t="shared" si="127"/>
        <v>0</v>
      </c>
      <c r="S240" s="10">
        <f t="shared" si="127"/>
        <v>0</v>
      </c>
      <c r="T240" s="10">
        <f t="shared" si="127"/>
        <v>0</v>
      </c>
      <c r="U240" s="10">
        <f t="shared" si="127"/>
        <v>0</v>
      </c>
      <c r="V240" s="10">
        <f t="shared" si="127"/>
        <v>0</v>
      </c>
      <c r="W240" s="10">
        <f t="shared" si="127"/>
        <v>0</v>
      </c>
      <c r="X240" s="10">
        <f t="shared" si="127"/>
        <v>0</v>
      </c>
      <c r="Y240" s="10">
        <f t="shared" si="127"/>
        <v>0</v>
      </c>
      <c r="Z240" s="10">
        <f t="shared" si="127"/>
        <v>0</v>
      </c>
      <c r="AA240" s="10">
        <f t="shared" si="127"/>
        <v>0</v>
      </c>
      <c r="AB240" s="10">
        <f t="shared" si="127"/>
        <v>0</v>
      </c>
    </row>
    <row r="241" spans="1:28" s="8" customFormat="1" ht="15.75" thickBot="1" x14ac:dyDescent="0.3">
      <c r="A241" s="6" t="s">
        <v>50</v>
      </c>
      <c r="B241" s="7" t="str">
        <f>B234</f>
        <v>Zosēni</v>
      </c>
      <c r="C241" s="9">
        <f t="shared" si="89"/>
        <v>0</v>
      </c>
      <c r="D241" s="15">
        <f t="shared" si="95"/>
        <v>0</v>
      </c>
      <c r="E241" s="10">
        <f>E234</f>
        <v>0</v>
      </c>
      <c r="F241" s="10">
        <f t="shared" ref="F241:AB241" si="128">F234</f>
        <v>0</v>
      </c>
      <c r="G241" s="10">
        <f t="shared" si="128"/>
        <v>0</v>
      </c>
      <c r="H241" s="10">
        <f t="shared" si="128"/>
        <v>0</v>
      </c>
      <c r="I241" s="10">
        <f t="shared" si="128"/>
        <v>0</v>
      </c>
      <c r="J241" s="10">
        <f t="shared" si="128"/>
        <v>0</v>
      </c>
      <c r="K241" s="10">
        <f t="shared" si="128"/>
        <v>0</v>
      </c>
      <c r="L241" s="10">
        <f t="shared" si="128"/>
        <v>0</v>
      </c>
      <c r="M241" s="10">
        <f t="shared" si="128"/>
        <v>0</v>
      </c>
      <c r="N241" s="10">
        <f t="shared" si="128"/>
        <v>0</v>
      </c>
      <c r="O241" s="10">
        <f t="shared" si="128"/>
        <v>0</v>
      </c>
      <c r="P241" s="10">
        <f t="shared" si="128"/>
        <v>0</v>
      </c>
      <c r="Q241" s="10">
        <f t="shared" si="128"/>
        <v>0</v>
      </c>
      <c r="R241" s="10">
        <f t="shared" si="128"/>
        <v>0</v>
      </c>
      <c r="S241" s="10">
        <f t="shared" si="128"/>
        <v>0</v>
      </c>
      <c r="T241" s="10">
        <f t="shared" si="128"/>
        <v>0</v>
      </c>
      <c r="U241" s="10">
        <f t="shared" si="128"/>
        <v>0</v>
      </c>
      <c r="V241" s="10">
        <f t="shared" si="128"/>
        <v>0</v>
      </c>
      <c r="W241" s="10">
        <f t="shared" si="128"/>
        <v>0</v>
      </c>
      <c r="X241" s="10">
        <f t="shared" si="128"/>
        <v>0</v>
      </c>
      <c r="Y241" s="10">
        <f t="shared" si="128"/>
        <v>0</v>
      </c>
      <c r="Z241" s="10">
        <f t="shared" si="128"/>
        <v>0</v>
      </c>
      <c r="AA241" s="10">
        <f t="shared" si="128"/>
        <v>0</v>
      </c>
      <c r="AB241" s="10">
        <f t="shared" si="128"/>
        <v>0</v>
      </c>
    </row>
    <row r="242" spans="1:28" s="8" customFormat="1" ht="15.75" thickBot="1" x14ac:dyDescent="0.3">
      <c r="A242" s="7" t="str">
        <f t="shared" ref="A242:A247" si="129">A241</f>
        <v>ZL</v>
      </c>
      <c r="B242" s="7" t="str">
        <f t="shared" ref="B242:B247" si="130">B241</f>
        <v>Zosēni</v>
      </c>
      <c r="C242" s="9">
        <f t="shared" si="89"/>
        <v>0</v>
      </c>
      <c r="D242" s="15">
        <f t="shared" si="95"/>
        <v>0</v>
      </c>
      <c r="E242" s="10">
        <f t="shared" ref="E242:AB242" si="131">E235</f>
        <v>0</v>
      </c>
      <c r="F242" s="10">
        <f t="shared" si="131"/>
        <v>0</v>
      </c>
      <c r="G242" s="10">
        <f t="shared" si="131"/>
        <v>0</v>
      </c>
      <c r="H242" s="10">
        <f t="shared" si="131"/>
        <v>0</v>
      </c>
      <c r="I242" s="10">
        <f t="shared" si="131"/>
        <v>0</v>
      </c>
      <c r="J242" s="10">
        <f t="shared" si="131"/>
        <v>0</v>
      </c>
      <c r="K242" s="10">
        <f t="shared" si="131"/>
        <v>0</v>
      </c>
      <c r="L242" s="10">
        <f t="shared" si="131"/>
        <v>0</v>
      </c>
      <c r="M242" s="10">
        <f t="shared" si="131"/>
        <v>0</v>
      </c>
      <c r="N242" s="10">
        <f t="shared" si="131"/>
        <v>0</v>
      </c>
      <c r="O242" s="10">
        <f t="shared" si="131"/>
        <v>0</v>
      </c>
      <c r="P242" s="10">
        <f t="shared" si="131"/>
        <v>0</v>
      </c>
      <c r="Q242" s="10">
        <f t="shared" si="131"/>
        <v>0</v>
      </c>
      <c r="R242" s="10">
        <f t="shared" si="131"/>
        <v>0</v>
      </c>
      <c r="S242" s="10">
        <f t="shared" si="131"/>
        <v>0</v>
      </c>
      <c r="T242" s="10">
        <f t="shared" si="131"/>
        <v>0</v>
      </c>
      <c r="U242" s="10">
        <f t="shared" si="131"/>
        <v>0</v>
      </c>
      <c r="V242" s="10">
        <f t="shared" si="131"/>
        <v>0</v>
      </c>
      <c r="W242" s="10">
        <f t="shared" si="131"/>
        <v>0</v>
      </c>
      <c r="X242" s="10">
        <f t="shared" si="131"/>
        <v>0</v>
      </c>
      <c r="Y242" s="10">
        <f t="shared" si="131"/>
        <v>0</v>
      </c>
      <c r="Z242" s="10">
        <f t="shared" si="131"/>
        <v>0</v>
      </c>
      <c r="AA242" s="10">
        <f t="shared" si="131"/>
        <v>0</v>
      </c>
      <c r="AB242" s="10">
        <f t="shared" si="131"/>
        <v>0</v>
      </c>
    </row>
    <row r="243" spans="1:28" s="8" customFormat="1" ht="15.75" thickBot="1" x14ac:dyDescent="0.3">
      <c r="A243" s="7" t="str">
        <f t="shared" si="129"/>
        <v>ZL</v>
      </c>
      <c r="B243" s="7" t="str">
        <f t="shared" si="130"/>
        <v>Zosēni</v>
      </c>
      <c r="C243" s="9">
        <f t="shared" si="89"/>
        <v>0</v>
      </c>
      <c r="D243" s="15">
        <f t="shared" si="95"/>
        <v>0</v>
      </c>
      <c r="E243" s="10">
        <f t="shared" ref="E243:AB243" si="132">E236</f>
        <v>0</v>
      </c>
      <c r="F243" s="10">
        <f t="shared" si="132"/>
        <v>0</v>
      </c>
      <c r="G243" s="10">
        <f t="shared" si="132"/>
        <v>0</v>
      </c>
      <c r="H243" s="10">
        <f t="shared" si="132"/>
        <v>0</v>
      </c>
      <c r="I243" s="10">
        <f t="shared" si="132"/>
        <v>0</v>
      </c>
      <c r="J243" s="10">
        <f t="shared" si="132"/>
        <v>0</v>
      </c>
      <c r="K243" s="10">
        <f t="shared" si="132"/>
        <v>0</v>
      </c>
      <c r="L243" s="10">
        <f t="shared" si="132"/>
        <v>0</v>
      </c>
      <c r="M243" s="10">
        <f t="shared" si="132"/>
        <v>0</v>
      </c>
      <c r="N243" s="10">
        <f t="shared" si="132"/>
        <v>0</v>
      </c>
      <c r="O243" s="10">
        <f t="shared" si="132"/>
        <v>0</v>
      </c>
      <c r="P243" s="10">
        <f t="shared" si="132"/>
        <v>0</v>
      </c>
      <c r="Q243" s="10">
        <f t="shared" si="132"/>
        <v>0</v>
      </c>
      <c r="R243" s="10">
        <f t="shared" si="132"/>
        <v>0</v>
      </c>
      <c r="S243" s="10">
        <f t="shared" si="132"/>
        <v>0</v>
      </c>
      <c r="T243" s="10">
        <f t="shared" si="132"/>
        <v>0</v>
      </c>
      <c r="U243" s="10">
        <f t="shared" si="132"/>
        <v>0</v>
      </c>
      <c r="V243" s="10">
        <f t="shared" si="132"/>
        <v>0</v>
      </c>
      <c r="W243" s="10">
        <f t="shared" si="132"/>
        <v>0</v>
      </c>
      <c r="X243" s="10">
        <f t="shared" si="132"/>
        <v>0</v>
      </c>
      <c r="Y243" s="10">
        <f t="shared" si="132"/>
        <v>0</v>
      </c>
      <c r="Z243" s="10">
        <f t="shared" si="132"/>
        <v>0</v>
      </c>
      <c r="AA243" s="10">
        <f t="shared" si="132"/>
        <v>0</v>
      </c>
      <c r="AB243" s="10">
        <f t="shared" si="132"/>
        <v>0</v>
      </c>
    </row>
    <row r="244" spans="1:28" s="8" customFormat="1" ht="15.75" thickBot="1" x14ac:dyDescent="0.3">
      <c r="A244" s="7" t="str">
        <f t="shared" si="129"/>
        <v>ZL</v>
      </c>
      <c r="B244" s="7" t="str">
        <f t="shared" si="130"/>
        <v>Zosēni</v>
      </c>
      <c r="C244" s="9">
        <f t="shared" si="89"/>
        <v>0</v>
      </c>
      <c r="D244" s="15">
        <f t="shared" si="95"/>
        <v>0</v>
      </c>
      <c r="E244" s="10">
        <f t="shared" ref="E244:AB244" si="133">E237</f>
        <v>0</v>
      </c>
      <c r="F244" s="10">
        <f t="shared" si="133"/>
        <v>0</v>
      </c>
      <c r="G244" s="10">
        <f t="shared" si="133"/>
        <v>0</v>
      </c>
      <c r="H244" s="10">
        <f t="shared" si="133"/>
        <v>0</v>
      </c>
      <c r="I244" s="10">
        <f t="shared" si="133"/>
        <v>0</v>
      </c>
      <c r="J244" s="10">
        <f t="shared" si="133"/>
        <v>0</v>
      </c>
      <c r="K244" s="10">
        <f t="shared" si="133"/>
        <v>0</v>
      </c>
      <c r="L244" s="10">
        <f t="shared" si="133"/>
        <v>0</v>
      </c>
      <c r="M244" s="10">
        <f t="shared" si="133"/>
        <v>0</v>
      </c>
      <c r="N244" s="10">
        <f t="shared" si="133"/>
        <v>0</v>
      </c>
      <c r="O244" s="10">
        <f t="shared" si="133"/>
        <v>0</v>
      </c>
      <c r="P244" s="10">
        <f t="shared" si="133"/>
        <v>0</v>
      </c>
      <c r="Q244" s="10">
        <f t="shared" si="133"/>
        <v>0</v>
      </c>
      <c r="R244" s="10">
        <f t="shared" si="133"/>
        <v>0</v>
      </c>
      <c r="S244" s="10">
        <f t="shared" si="133"/>
        <v>0</v>
      </c>
      <c r="T244" s="10">
        <f t="shared" si="133"/>
        <v>0</v>
      </c>
      <c r="U244" s="10">
        <f t="shared" si="133"/>
        <v>0</v>
      </c>
      <c r="V244" s="10">
        <f t="shared" si="133"/>
        <v>0</v>
      </c>
      <c r="W244" s="10">
        <f t="shared" si="133"/>
        <v>0</v>
      </c>
      <c r="X244" s="10">
        <f t="shared" si="133"/>
        <v>0</v>
      </c>
      <c r="Y244" s="10">
        <f t="shared" si="133"/>
        <v>0</v>
      </c>
      <c r="Z244" s="10">
        <f t="shared" si="133"/>
        <v>0</v>
      </c>
      <c r="AA244" s="10">
        <f t="shared" si="133"/>
        <v>0</v>
      </c>
      <c r="AB244" s="10">
        <f t="shared" si="133"/>
        <v>0</v>
      </c>
    </row>
    <row r="245" spans="1:28" s="8" customFormat="1" ht="15.75" thickBot="1" x14ac:dyDescent="0.3">
      <c r="A245" s="7" t="str">
        <f t="shared" si="129"/>
        <v>ZL</v>
      </c>
      <c r="B245" s="7" t="str">
        <f t="shared" si="130"/>
        <v>Zosēni</v>
      </c>
      <c r="C245" s="9">
        <f t="shared" si="89"/>
        <v>0</v>
      </c>
      <c r="D245" s="15">
        <f t="shared" si="95"/>
        <v>0</v>
      </c>
      <c r="E245" s="10">
        <f t="shared" ref="E245:AB245" si="134">E238</f>
        <v>0</v>
      </c>
      <c r="F245" s="10">
        <f t="shared" si="134"/>
        <v>0</v>
      </c>
      <c r="G245" s="10">
        <f t="shared" si="134"/>
        <v>0</v>
      </c>
      <c r="H245" s="10">
        <f t="shared" si="134"/>
        <v>0</v>
      </c>
      <c r="I245" s="10">
        <f t="shared" si="134"/>
        <v>0</v>
      </c>
      <c r="J245" s="10">
        <f t="shared" si="134"/>
        <v>0</v>
      </c>
      <c r="K245" s="10">
        <f t="shared" si="134"/>
        <v>0</v>
      </c>
      <c r="L245" s="10">
        <f t="shared" si="134"/>
        <v>0</v>
      </c>
      <c r="M245" s="10">
        <f t="shared" si="134"/>
        <v>0</v>
      </c>
      <c r="N245" s="10">
        <f t="shared" si="134"/>
        <v>0</v>
      </c>
      <c r="O245" s="10">
        <f t="shared" si="134"/>
        <v>0</v>
      </c>
      <c r="P245" s="10">
        <f t="shared" si="134"/>
        <v>0</v>
      </c>
      <c r="Q245" s="10">
        <f t="shared" si="134"/>
        <v>0</v>
      </c>
      <c r="R245" s="10">
        <f t="shared" si="134"/>
        <v>0</v>
      </c>
      <c r="S245" s="10">
        <f t="shared" si="134"/>
        <v>0</v>
      </c>
      <c r="T245" s="10">
        <f t="shared" si="134"/>
        <v>0</v>
      </c>
      <c r="U245" s="10">
        <f t="shared" si="134"/>
        <v>0</v>
      </c>
      <c r="V245" s="10">
        <f t="shared" si="134"/>
        <v>0</v>
      </c>
      <c r="W245" s="10">
        <f t="shared" si="134"/>
        <v>0</v>
      </c>
      <c r="X245" s="10">
        <f t="shared" si="134"/>
        <v>0</v>
      </c>
      <c r="Y245" s="10">
        <f t="shared" si="134"/>
        <v>0</v>
      </c>
      <c r="Z245" s="10">
        <f t="shared" si="134"/>
        <v>0</v>
      </c>
      <c r="AA245" s="10">
        <f t="shared" si="134"/>
        <v>0</v>
      </c>
      <c r="AB245" s="10">
        <f t="shared" si="134"/>
        <v>0</v>
      </c>
    </row>
    <row r="246" spans="1:28" s="8" customFormat="1" ht="15.75" thickBot="1" x14ac:dyDescent="0.3">
      <c r="A246" s="7" t="str">
        <f t="shared" si="129"/>
        <v>ZL</v>
      </c>
      <c r="B246" s="7" t="str">
        <f t="shared" si="130"/>
        <v>Zosēni</v>
      </c>
      <c r="C246" s="9">
        <f t="shared" si="89"/>
        <v>0</v>
      </c>
      <c r="D246" s="15">
        <f t="shared" si="95"/>
        <v>0</v>
      </c>
      <c r="E246" s="10">
        <f t="shared" ref="E246:AB246" si="135">E239</f>
        <v>0</v>
      </c>
      <c r="F246" s="10">
        <f t="shared" si="135"/>
        <v>0</v>
      </c>
      <c r="G246" s="10">
        <f t="shared" si="135"/>
        <v>0</v>
      </c>
      <c r="H246" s="10">
        <f t="shared" si="135"/>
        <v>0</v>
      </c>
      <c r="I246" s="10">
        <f t="shared" si="135"/>
        <v>0</v>
      </c>
      <c r="J246" s="10">
        <f t="shared" si="135"/>
        <v>0</v>
      </c>
      <c r="K246" s="10">
        <f t="shared" si="135"/>
        <v>0</v>
      </c>
      <c r="L246" s="10">
        <f t="shared" si="135"/>
        <v>0</v>
      </c>
      <c r="M246" s="10">
        <f t="shared" si="135"/>
        <v>0</v>
      </c>
      <c r="N246" s="10">
        <f t="shared" si="135"/>
        <v>0</v>
      </c>
      <c r="O246" s="10">
        <f t="shared" si="135"/>
        <v>0</v>
      </c>
      <c r="P246" s="10">
        <f t="shared" si="135"/>
        <v>0</v>
      </c>
      <c r="Q246" s="10">
        <f t="shared" si="135"/>
        <v>0</v>
      </c>
      <c r="R246" s="10">
        <f t="shared" si="135"/>
        <v>0</v>
      </c>
      <c r="S246" s="10">
        <f t="shared" si="135"/>
        <v>0</v>
      </c>
      <c r="T246" s="10">
        <f t="shared" si="135"/>
        <v>0</v>
      </c>
      <c r="U246" s="10">
        <f t="shared" si="135"/>
        <v>0</v>
      </c>
      <c r="V246" s="10">
        <f t="shared" si="135"/>
        <v>0</v>
      </c>
      <c r="W246" s="10">
        <f t="shared" si="135"/>
        <v>0</v>
      </c>
      <c r="X246" s="10">
        <f t="shared" si="135"/>
        <v>0</v>
      </c>
      <c r="Y246" s="10">
        <f t="shared" si="135"/>
        <v>0</v>
      </c>
      <c r="Z246" s="10">
        <f t="shared" si="135"/>
        <v>0</v>
      </c>
      <c r="AA246" s="10">
        <f t="shared" si="135"/>
        <v>0</v>
      </c>
      <c r="AB246" s="10">
        <f t="shared" si="135"/>
        <v>0</v>
      </c>
    </row>
    <row r="247" spans="1:28" s="8" customFormat="1" ht="15.75" thickBot="1" x14ac:dyDescent="0.3">
      <c r="A247" s="7" t="str">
        <f t="shared" si="129"/>
        <v>ZL</v>
      </c>
      <c r="B247" s="7" t="str">
        <f t="shared" si="130"/>
        <v>Zosēni</v>
      </c>
      <c r="C247" s="9">
        <f t="shared" si="89"/>
        <v>0</v>
      </c>
      <c r="D247" s="15">
        <f t="shared" si="95"/>
        <v>0</v>
      </c>
      <c r="E247" s="10">
        <f t="shared" ref="E247:AB247" si="136">E240</f>
        <v>0</v>
      </c>
      <c r="F247" s="10">
        <f t="shared" si="136"/>
        <v>0</v>
      </c>
      <c r="G247" s="10">
        <f t="shared" si="136"/>
        <v>0</v>
      </c>
      <c r="H247" s="10">
        <f t="shared" si="136"/>
        <v>0</v>
      </c>
      <c r="I247" s="10">
        <f t="shared" si="136"/>
        <v>0</v>
      </c>
      <c r="J247" s="10">
        <f t="shared" si="136"/>
        <v>0</v>
      </c>
      <c r="K247" s="10">
        <f t="shared" si="136"/>
        <v>0</v>
      </c>
      <c r="L247" s="10">
        <f t="shared" si="136"/>
        <v>0</v>
      </c>
      <c r="M247" s="10">
        <f t="shared" si="136"/>
        <v>0</v>
      </c>
      <c r="N247" s="10">
        <f t="shared" si="136"/>
        <v>0</v>
      </c>
      <c r="O247" s="10">
        <f t="shared" si="136"/>
        <v>0</v>
      </c>
      <c r="P247" s="10">
        <f t="shared" si="136"/>
        <v>0</v>
      </c>
      <c r="Q247" s="10">
        <f t="shared" si="136"/>
        <v>0</v>
      </c>
      <c r="R247" s="10">
        <f t="shared" si="136"/>
        <v>0</v>
      </c>
      <c r="S247" s="10">
        <f t="shared" si="136"/>
        <v>0</v>
      </c>
      <c r="T247" s="10">
        <f t="shared" si="136"/>
        <v>0</v>
      </c>
      <c r="U247" s="10">
        <f t="shared" si="136"/>
        <v>0</v>
      </c>
      <c r="V247" s="10">
        <f t="shared" si="136"/>
        <v>0</v>
      </c>
      <c r="W247" s="10">
        <f t="shared" si="136"/>
        <v>0</v>
      </c>
      <c r="X247" s="10">
        <f t="shared" si="136"/>
        <v>0</v>
      </c>
      <c r="Y247" s="10">
        <f t="shared" si="136"/>
        <v>0</v>
      </c>
      <c r="Z247" s="10">
        <f t="shared" si="136"/>
        <v>0</v>
      </c>
      <c r="AA247" s="10">
        <f t="shared" si="136"/>
        <v>0</v>
      </c>
      <c r="AB247" s="10">
        <f t="shared" si="136"/>
        <v>0</v>
      </c>
    </row>
  </sheetData>
  <autoFilter ref="A2:AD247"/>
  <mergeCells count="1">
    <mergeCell ref="D1:AB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7"/>
  <sheetViews>
    <sheetView zoomScale="70" zoomScaleNormal="70" workbookViewId="0">
      <pane xSplit="4" ySplit="2" topLeftCell="E201" activePane="bottomRight" state="frozen"/>
      <selection pane="topRight" activeCell="E1" sqref="E1"/>
      <selection pane="bottomLeft" activeCell="A3" sqref="A3"/>
      <selection pane="bottomRight" activeCell="J204" sqref="J204"/>
    </sheetView>
  </sheetViews>
  <sheetFormatPr defaultRowHeight="15" x14ac:dyDescent="0.25"/>
  <cols>
    <col min="2" max="2" width="11" customWidth="1"/>
    <col min="3" max="3" width="11.140625" style="5" customWidth="1"/>
    <col min="4" max="4" width="15.42578125" customWidth="1"/>
  </cols>
  <sheetData>
    <row r="1" spans="1:28" ht="15.75" thickBot="1" x14ac:dyDescent="0.3"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</row>
    <row r="2" spans="1:28" ht="15.75" thickBot="1" x14ac:dyDescent="0.3">
      <c r="A2" t="s">
        <v>28</v>
      </c>
      <c r="B2" t="s">
        <v>29</v>
      </c>
      <c r="C2" s="5" t="s">
        <v>66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</row>
    <row r="3" spans="1:28" ht="15.75" thickBot="1" x14ac:dyDescent="0.3">
      <c r="A3" s="4" t="s">
        <v>30</v>
      </c>
      <c r="B3" s="4" t="s">
        <v>31</v>
      </c>
      <c r="C3" s="9">
        <f>IFERROR(SUM(E3:AB3),"")</f>
        <v>0</v>
      </c>
      <c r="D3" s="68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</row>
    <row r="4" spans="1:28" ht="15.75" thickBot="1" x14ac:dyDescent="0.3">
      <c r="A4" s="3" t="str">
        <f t="shared" ref="A4:B9" si="0">A3</f>
        <v>RV</v>
      </c>
      <c r="B4" s="3" t="str">
        <f t="shared" si="0"/>
        <v>Ainaži</v>
      </c>
      <c r="C4" s="9">
        <f t="shared" ref="C4:C67" si="1">IFERROR(SUM(E4:AB4),"")</f>
        <v>0</v>
      </c>
      <c r="D4" s="68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</row>
    <row r="5" spans="1:28" ht="15.75" thickBot="1" x14ac:dyDescent="0.3">
      <c r="A5" s="3" t="str">
        <f t="shared" si="0"/>
        <v>RV</v>
      </c>
      <c r="B5" s="3" t="str">
        <f t="shared" si="0"/>
        <v>Ainaži</v>
      </c>
      <c r="C5" s="9">
        <f t="shared" si="1"/>
        <v>0</v>
      </c>
      <c r="D5" s="68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</row>
    <row r="6" spans="1:28" ht="15.75" thickBot="1" x14ac:dyDescent="0.3">
      <c r="A6" s="3" t="str">
        <f t="shared" si="0"/>
        <v>RV</v>
      </c>
      <c r="B6" s="3" t="str">
        <f t="shared" si="0"/>
        <v>Ainaži</v>
      </c>
      <c r="C6" s="9">
        <f t="shared" si="1"/>
        <v>0</v>
      </c>
      <c r="D6" s="68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</row>
    <row r="7" spans="1:28" ht="15.75" thickBot="1" x14ac:dyDescent="0.3">
      <c r="A7" s="3" t="str">
        <f t="shared" si="0"/>
        <v>RV</v>
      </c>
      <c r="B7" s="3" t="str">
        <f t="shared" si="0"/>
        <v>Ainaži</v>
      </c>
      <c r="C7" s="9">
        <f t="shared" si="1"/>
        <v>0</v>
      </c>
      <c r="D7" s="68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</row>
    <row r="8" spans="1:28" ht="15.75" thickBot="1" x14ac:dyDescent="0.3">
      <c r="A8" s="3" t="str">
        <f t="shared" si="0"/>
        <v>RV</v>
      </c>
      <c r="B8" s="3" t="str">
        <f t="shared" si="0"/>
        <v>Ainaži</v>
      </c>
      <c r="C8" s="9">
        <f t="shared" si="1"/>
        <v>0</v>
      </c>
      <c r="D8" s="68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</row>
    <row r="9" spans="1:28" ht="15.75" thickBot="1" x14ac:dyDescent="0.3">
      <c r="A9" s="3" t="str">
        <f t="shared" si="0"/>
        <v>RV</v>
      </c>
      <c r="B9" s="3" t="str">
        <f t="shared" si="0"/>
        <v>Ainaži</v>
      </c>
      <c r="C9" s="9">
        <f t="shared" si="1"/>
        <v>0</v>
      </c>
      <c r="D9" s="68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</row>
    <row r="10" spans="1:28" ht="15.75" thickBot="1" x14ac:dyDescent="0.3">
      <c r="A10" s="4" t="s">
        <v>32</v>
      </c>
      <c r="B10" s="4" t="s">
        <v>33</v>
      </c>
      <c r="C10" s="9">
        <f t="shared" si="1"/>
        <v>0</v>
      </c>
      <c r="D10" s="15">
        <f>D3</f>
        <v>0</v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</row>
    <row r="11" spans="1:28" ht="15.75" thickBot="1" x14ac:dyDescent="0.3">
      <c r="A11" s="3" t="str">
        <f t="shared" ref="A11:B16" si="2">A10</f>
        <v>AV</v>
      </c>
      <c r="B11" s="3" t="str">
        <f t="shared" si="2"/>
        <v>Alūksne</v>
      </c>
      <c r="C11" s="9">
        <f t="shared" si="1"/>
        <v>0</v>
      </c>
      <c r="D11" s="15">
        <f t="shared" ref="D11:D74" si="3">D4</f>
        <v>0</v>
      </c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</row>
    <row r="12" spans="1:28" ht="15.75" thickBot="1" x14ac:dyDescent="0.3">
      <c r="A12" s="3" t="str">
        <f t="shared" si="2"/>
        <v>AV</v>
      </c>
      <c r="B12" s="3" t="str">
        <f t="shared" si="2"/>
        <v>Alūksne</v>
      </c>
      <c r="C12" s="9">
        <f t="shared" si="1"/>
        <v>0</v>
      </c>
      <c r="D12" s="15">
        <f t="shared" si="3"/>
        <v>0</v>
      </c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</row>
    <row r="13" spans="1:28" ht="15.75" thickBot="1" x14ac:dyDescent="0.3">
      <c r="A13" s="3" t="str">
        <f t="shared" si="2"/>
        <v>AV</v>
      </c>
      <c r="B13" s="3" t="str">
        <f t="shared" si="2"/>
        <v>Alūksne</v>
      </c>
      <c r="C13" s="9">
        <f t="shared" si="1"/>
        <v>0</v>
      </c>
      <c r="D13" s="15">
        <f t="shared" si="3"/>
        <v>0</v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</row>
    <row r="14" spans="1:28" ht="15.75" thickBot="1" x14ac:dyDescent="0.3">
      <c r="A14" s="3" t="str">
        <f t="shared" si="2"/>
        <v>AV</v>
      </c>
      <c r="B14" s="3" t="str">
        <f t="shared" si="2"/>
        <v>Alūksne</v>
      </c>
      <c r="C14" s="9">
        <f t="shared" si="1"/>
        <v>0</v>
      </c>
      <c r="D14" s="15">
        <f t="shared" si="3"/>
        <v>0</v>
      </c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</row>
    <row r="15" spans="1:28" ht="15.75" thickBot="1" x14ac:dyDescent="0.3">
      <c r="A15" s="3" t="str">
        <f t="shared" si="2"/>
        <v>AV</v>
      </c>
      <c r="B15" s="3" t="str">
        <f t="shared" si="2"/>
        <v>Alūksne</v>
      </c>
      <c r="C15" s="9">
        <f t="shared" si="1"/>
        <v>0</v>
      </c>
      <c r="D15" s="15">
        <f t="shared" si="3"/>
        <v>0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</row>
    <row r="16" spans="1:28" ht="15.75" thickBot="1" x14ac:dyDescent="0.3">
      <c r="A16" s="3" t="str">
        <f t="shared" si="2"/>
        <v>AV</v>
      </c>
      <c r="B16" s="3" t="str">
        <f t="shared" si="2"/>
        <v>Alūksne</v>
      </c>
      <c r="C16" s="9">
        <f t="shared" si="1"/>
        <v>0</v>
      </c>
      <c r="D16" s="15">
        <f t="shared" si="3"/>
        <v>0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</row>
    <row r="17" spans="1:28" ht="15.75" thickBot="1" x14ac:dyDescent="0.3">
      <c r="A17" s="4" t="s">
        <v>34</v>
      </c>
      <c r="B17" s="4" t="s">
        <v>35</v>
      </c>
      <c r="C17" s="9">
        <f t="shared" si="1"/>
        <v>0</v>
      </c>
      <c r="D17" s="15">
        <f t="shared" si="3"/>
        <v>0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</row>
    <row r="18" spans="1:28" ht="15.75" thickBot="1" x14ac:dyDescent="0.3">
      <c r="A18" s="3" t="str">
        <f t="shared" ref="A18:B23" si="4">A17</f>
        <v>VD</v>
      </c>
      <c r="B18" s="3" t="str">
        <f t="shared" si="4"/>
        <v>Bauska</v>
      </c>
      <c r="C18" s="9">
        <f t="shared" si="1"/>
        <v>0</v>
      </c>
      <c r="D18" s="15">
        <f t="shared" si="3"/>
        <v>0</v>
      </c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</row>
    <row r="19" spans="1:28" ht="15.75" thickBot="1" x14ac:dyDescent="0.3">
      <c r="A19" s="3" t="str">
        <f t="shared" si="4"/>
        <v>VD</v>
      </c>
      <c r="B19" s="3" t="str">
        <f t="shared" si="4"/>
        <v>Bauska</v>
      </c>
      <c r="C19" s="9">
        <f t="shared" si="1"/>
        <v>0</v>
      </c>
      <c r="D19" s="15">
        <f t="shared" si="3"/>
        <v>0</v>
      </c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</row>
    <row r="20" spans="1:28" ht="15.75" thickBot="1" x14ac:dyDescent="0.3">
      <c r="A20" s="3" t="str">
        <f t="shared" si="4"/>
        <v>VD</v>
      </c>
      <c r="B20" s="3" t="str">
        <f t="shared" si="4"/>
        <v>Bauska</v>
      </c>
      <c r="C20" s="9">
        <f t="shared" si="1"/>
        <v>0</v>
      </c>
      <c r="D20" s="15">
        <f t="shared" si="3"/>
        <v>0</v>
      </c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</row>
    <row r="21" spans="1:28" ht="15.75" thickBot="1" x14ac:dyDescent="0.3">
      <c r="A21" s="3" t="str">
        <f t="shared" si="4"/>
        <v>VD</v>
      </c>
      <c r="B21" s="3" t="str">
        <f t="shared" si="4"/>
        <v>Bauska</v>
      </c>
      <c r="C21" s="9">
        <f t="shared" si="1"/>
        <v>0</v>
      </c>
      <c r="D21" s="15">
        <f t="shared" si="3"/>
        <v>0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</row>
    <row r="22" spans="1:28" ht="15.75" thickBot="1" x14ac:dyDescent="0.3">
      <c r="A22" s="3" t="str">
        <f t="shared" si="4"/>
        <v>VD</v>
      </c>
      <c r="B22" s="3" t="str">
        <f t="shared" si="4"/>
        <v>Bauska</v>
      </c>
      <c r="C22" s="9">
        <f t="shared" si="1"/>
        <v>0</v>
      </c>
      <c r="D22" s="15">
        <f t="shared" si="3"/>
        <v>0</v>
      </c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</row>
    <row r="23" spans="1:28" ht="15.75" thickBot="1" x14ac:dyDescent="0.3">
      <c r="A23" s="3" t="str">
        <f t="shared" si="4"/>
        <v>VD</v>
      </c>
      <c r="B23" s="3" t="str">
        <f t="shared" si="4"/>
        <v>Bauska</v>
      </c>
      <c r="C23" s="9">
        <f t="shared" si="1"/>
        <v>0</v>
      </c>
      <c r="D23" s="15">
        <f t="shared" si="3"/>
        <v>0</v>
      </c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</row>
    <row r="24" spans="1:28" s="8" customFormat="1" ht="15.75" thickBot="1" x14ac:dyDescent="0.3">
      <c r="A24" s="6" t="s">
        <v>38</v>
      </c>
      <c r="B24" s="7" t="str">
        <f>B17</f>
        <v>Bauska</v>
      </c>
      <c r="C24" s="9">
        <f t="shared" si="1"/>
        <v>0</v>
      </c>
      <c r="D24" s="15">
        <f t="shared" si="3"/>
        <v>0</v>
      </c>
      <c r="E24" s="10">
        <f>E17</f>
        <v>0</v>
      </c>
      <c r="F24" s="10">
        <f t="shared" ref="F24:AB30" si="5">F17</f>
        <v>0</v>
      </c>
      <c r="G24" s="10">
        <f t="shared" si="5"/>
        <v>0</v>
      </c>
      <c r="H24" s="10">
        <f t="shared" si="5"/>
        <v>0</v>
      </c>
      <c r="I24" s="10">
        <f t="shared" si="5"/>
        <v>0</v>
      </c>
      <c r="J24" s="10">
        <f t="shared" si="5"/>
        <v>0</v>
      </c>
      <c r="K24" s="10">
        <f t="shared" si="5"/>
        <v>0</v>
      </c>
      <c r="L24" s="10">
        <f t="shared" si="5"/>
        <v>0</v>
      </c>
      <c r="M24" s="10">
        <f t="shared" si="5"/>
        <v>0</v>
      </c>
      <c r="N24" s="10">
        <f t="shared" si="5"/>
        <v>0</v>
      </c>
      <c r="O24" s="10">
        <f t="shared" si="5"/>
        <v>0</v>
      </c>
      <c r="P24" s="10">
        <f t="shared" si="5"/>
        <v>0</v>
      </c>
      <c r="Q24" s="10">
        <f t="shared" si="5"/>
        <v>0</v>
      </c>
      <c r="R24" s="10">
        <f t="shared" si="5"/>
        <v>0</v>
      </c>
      <c r="S24" s="10">
        <f t="shared" si="5"/>
        <v>0</v>
      </c>
      <c r="T24" s="10">
        <f t="shared" si="5"/>
        <v>0</v>
      </c>
      <c r="U24" s="10">
        <f t="shared" si="5"/>
        <v>0</v>
      </c>
      <c r="V24" s="10">
        <f t="shared" si="5"/>
        <v>0</v>
      </c>
      <c r="W24" s="10">
        <f t="shared" si="5"/>
        <v>0</v>
      </c>
      <c r="X24" s="10">
        <f t="shared" si="5"/>
        <v>0</v>
      </c>
      <c r="Y24" s="10">
        <f t="shared" si="5"/>
        <v>0</v>
      </c>
      <c r="Z24" s="10">
        <f t="shared" si="5"/>
        <v>0</v>
      </c>
      <c r="AA24" s="10">
        <f t="shared" si="5"/>
        <v>0</v>
      </c>
      <c r="AB24" s="10">
        <f t="shared" si="5"/>
        <v>0</v>
      </c>
    </row>
    <row r="25" spans="1:28" s="8" customFormat="1" ht="15.75" thickBot="1" x14ac:dyDescent="0.3">
      <c r="A25" s="7" t="str">
        <f t="shared" ref="A25:B30" si="6">A24</f>
        <v>ZE</v>
      </c>
      <c r="B25" s="7" t="str">
        <f t="shared" si="6"/>
        <v>Bauska</v>
      </c>
      <c r="C25" s="9">
        <f t="shared" si="1"/>
        <v>0</v>
      </c>
      <c r="D25" s="15">
        <f t="shared" si="3"/>
        <v>0</v>
      </c>
      <c r="E25" s="10">
        <f t="shared" ref="E25:T30" si="7">E18</f>
        <v>0</v>
      </c>
      <c r="F25" s="10">
        <f t="shared" si="7"/>
        <v>0</v>
      </c>
      <c r="G25" s="10">
        <f t="shared" si="7"/>
        <v>0</v>
      </c>
      <c r="H25" s="10">
        <f t="shared" si="7"/>
        <v>0</v>
      </c>
      <c r="I25" s="10">
        <f t="shared" si="7"/>
        <v>0</v>
      </c>
      <c r="J25" s="10">
        <f t="shared" si="7"/>
        <v>0</v>
      </c>
      <c r="K25" s="10">
        <f t="shared" si="7"/>
        <v>0</v>
      </c>
      <c r="L25" s="10">
        <f t="shared" si="7"/>
        <v>0</v>
      </c>
      <c r="M25" s="10">
        <f t="shared" si="7"/>
        <v>0</v>
      </c>
      <c r="N25" s="10">
        <f t="shared" si="7"/>
        <v>0</v>
      </c>
      <c r="O25" s="10">
        <f t="shared" si="7"/>
        <v>0</v>
      </c>
      <c r="P25" s="10">
        <f t="shared" si="7"/>
        <v>0</v>
      </c>
      <c r="Q25" s="10">
        <f t="shared" si="7"/>
        <v>0</v>
      </c>
      <c r="R25" s="10">
        <f t="shared" si="7"/>
        <v>0</v>
      </c>
      <c r="S25" s="10">
        <f t="shared" si="7"/>
        <v>0</v>
      </c>
      <c r="T25" s="10">
        <f t="shared" si="7"/>
        <v>0</v>
      </c>
      <c r="U25" s="10">
        <f t="shared" si="5"/>
        <v>0</v>
      </c>
      <c r="V25" s="10">
        <f t="shared" si="5"/>
        <v>0</v>
      </c>
      <c r="W25" s="10">
        <f t="shared" si="5"/>
        <v>0</v>
      </c>
      <c r="X25" s="10">
        <f t="shared" si="5"/>
        <v>0</v>
      </c>
      <c r="Y25" s="10">
        <f t="shared" si="5"/>
        <v>0</v>
      </c>
      <c r="Z25" s="10">
        <f t="shared" si="5"/>
        <v>0</v>
      </c>
      <c r="AA25" s="10">
        <f t="shared" si="5"/>
        <v>0</v>
      </c>
      <c r="AB25" s="10">
        <f t="shared" si="5"/>
        <v>0</v>
      </c>
    </row>
    <row r="26" spans="1:28" s="8" customFormat="1" ht="15.75" thickBot="1" x14ac:dyDescent="0.3">
      <c r="A26" s="7" t="str">
        <f t="shared" si="6"/>
        <v>ZE</v>
      </c>
      <c r="B26" s="7" t="str">
        <f t="shared" si="6"/>
        <v>Bauska</v>
      </c>
      <c r="C26" s="9">
        <f t="shared" si="1"/>
        <v>0</v>
      </c>
      <c r="D26" s="15">
        <f t="shared" si="3"/>
        <v>0</v>
      </c>
      <c r="E26" s="10">
        <f t="shared" si="7"/>
        <v>0</v>
      </c>
      <c r="F26" s="10">
        <f t="shared" si="5"/>
        <v>0</v>
      </c>
      <c r="G26" s="10">
        <f t="shared" si="5"/>
        <v>0</v>
      </c>
      <c r="H26" s="10">
        <f t="shared" si="5"/>
        <v>0</v>
      </c>
      <c r="I26" s="10">
        <f t="shared" si="5"/>
        <v>0</v>
      </c>
      <c r="J26" s="10">
        <f t="shared" si="5"/>
        <v>0</v>
      </c>
      <c r="K26" s="10">
        <f t="shared" si="5"/>
        <v>0</v>
      </c>
      <c r="L26" s="10">
        <f t="shared" si="5"/>
        <v>0</v>
      </c>
      <c r="M26" s="10">
        <f t="shared" si="5"/>
        <v>0</v>
      </c>
      <c r="N26" s="10">
        <f t="shared" si="5"/>
        <v>0</v>
      </c>
      <c r="O26" s="10">
        <f t="shared" si="5"/>
        <v>0</v>
      </c>
      <c r="P26" s="10">
        <f t="shared" si="5"/>
        <v>0</v>
      </c>
      <c r="Q26" s="10">
        <f t="shared" si="5"/>
        <v>0</v>
      </c>
      <c r="R26" s="10">
        <f t="shared" si="5"/>
        <v>0</v>
      </c>
      <c r="S26" s="10">
        <f t="shared" si="5"/>
        <v>0</v>
      </c>
      <c r="T26" s="10">
        <f t="shared" si="5"/>
        <v>0</v>
      </c>
      <c r="U26" s="10">
        <f t="shared" si="5"/>
        <v>0</v>
      </c>
      <c r="V26" s="10">
        <f t="shared" si="5"/>
        <v>0</v>
      </c>
      <c r="W26" s="10">
        <f t="shared" si="5"/>
        <v>0</v>
      </c>
      <c r="X26" s="10">
        <f t="shared" si="5"/>
        <v>0</v>
      </c>
      <c r="Y26" s="10">
        <f t="shared" si="5"/>
        <v>0</v>
      </c>
      <c r="Z26" s="10">
        <f t="shared" si="5"/>
        <v>0</v>
      </c>
      <c r="AA26" s="10">
        <f t="shared" si="5"/>
        <v>0</v>
      </c>
      <c r="AB26" s="10">
        <f t="shared" si="5"/>
        <v>0</v>
      </c>
    </row>
    <row r="27" spans="1:28" s="8" customFormat="1" ht="15.75" thickBot="1" x14ac:dyDescent="0.3">
      <c r="A27" s="7" t="str">
        <f t="shared" si="6"/>
        <v>ZE</v>
      </c>
      <c r="B27" s="7" t="str">
        <f t="shared" si="6"/>
        <v>Bauska</v>
      </c>
      <c r="C27" s="9">
        <f t="shared" si="1"/>
        <v>0</v>
      </c>
      <c r="D27" s="15">
        <f t="shared" si="3"/>
        <v>0</v>
      </c>
      <c r="E27" s="10">
        <f t="shared" si="7"/>
        <v>0</v>
      </c>
      <c r="F27" s="10">
        <f t="shared" si="5"/>
        <v>0</v>
      </c>
      <c r="G27" s="10">
        <f t="shared" si="5"/>
        <v>0</v>
      </c>
      <c r="H27" s="10">
        <f t="shared" si="5"/>
        <v>0</v>
      </c>
      <c r="I27" s="10">
        <f t="shared" si="5"/>
        <v>0</v>
      </c>
      <c r="J27" s="10">
        <f t="shared" si="5"/>
        <v>0</v>
      </c>
      <c r="K27" s="10">
        <f t="shared" si="5"/>
        <v>0</v>
      </c>
      <c r="L27" s="10">
        <f t="shared" si="5"/>
        <v>0</v>
      </c>
      <c r="M27" s="10">
        <f t="shared" si="5"/>
        <v>0</v>
      </c>
      <c r="N27" s="10">
        <f t="shared" si="5"/>
        <v>0</v>
      </c>
      <c r="O27" s="10">
        <f t="shared" si="5"/>
        <v>0</v>
      </c>
      <c r="P27" s="10">
        <f t="shared" si="5"/>
        <v>0</v>
      </c>
      <c r="Q27" s="10">
        <f t="shared" si="5"/>
        <v>0</v>
      </c>
      <c r="R27" s="10">
        <f t="shared" si="5"/>
        <v>0</v>
      </c>
      <c r="S27" s="10">
        <f t="shared" si="5"/>
        <v>0</v>
      </c>
      <c r="T27" s="10">
        <f t="shared" si="5"/>
        <v>0</v>
      </c>
      <c r="U27" s="10">
        <f t="shared" si="5"/>
        <v>0</v>
      </c>
      <c r="V27" s="10">
        <f t="shared" si="5"/>
        <v>0</v>
      </c>
      <c r="W27" s="10">
        <f t="shared" si="5"/>
        <v>0</v>
      </c>
      <c r="X27" s="10">
        <f t="shared" si="5"/>
        <v>0</v>
      </c>
      <c r="Y27" s="10">
        <f t="shared" si="5"/>
        <v>0</v>
      </c>
      <c r="Z27" s="10">
        <f t="shared" si="5"/>
        <v>0</v>
      </c>
      <c r="AA27" s="10">
        <f t="shared" si="5"/>
        <v>0</v>
      </c>
      <c r="AB27" s="10">
        <f t="shared" si="5"/>
        <v>0</v>
      </c>
    </row>
    <row r="28" spans="1:28" s="8" customFormat="1" ht="15.75" thickBot="1" x14ac:dyDescent="0.3">
      <c r="A28" s="7" t="str">
        <f t="shared" si="6"/>
        <v>ZE</v>
      </c>
      <c r="B28" s="7" t="str">
        <f t="shared" si="6"/>
        <v>Bauska</v>
      </c>
      <c r="C28" s="9">
        <f t="shared" si="1"/>
        <v>0</v>
      </c>
      <c r="D28" s="15">
        <f t="shared" si="3"/>
        <v>0</v>
      </c>
      <c r="E28" s="10">
        <f t="shared" si="7"/>
        <v>0</v>
      </c>
      <c r="F28" s="10">
        <f t="shared" si="5"/>
        <v>0</v>
      </c>
      <c r="G28" s="10">
        <f t="shared" si="5"/>
        <v>0</v>
      </c>
      <c r="H28" s="10">
        <f t="shared" si="5"/>
        <v>0</v>
      </c>
      <c r="I28" s="10">
        <f t="shared" si="5"/>
        <v>0</v>
      </c>
      <c r="J28" s="10">
        <f t="shared" si="5"/>
        <v>0</v>
      </c>
      <c r="K28" s="10">
        <f t="shared" si="5"/>
        <v>0</v>
      </c>
      <c r="L28" s="10">
        <f t="shared" si="5"/>
        <v>0</v>
      </c>
      <c r="M28" s="10">
        <f t="shared" si="5"/>
        <v>0</v>
      </c>
      <c r="N28" s="10">
        <f t="shared" si="5"/>
        <v>0</v>
      </c>
      <c r="O28" s="10">
        <f t="shared" si="5"/>
        <v>0</v>
      </c>
      <c r="P28" s="10">
        <f t="shared" si="5"/>
        <v>0</v>
      </c>
      <c r="Q28" s="10">
        <f t="shared" si="5"/>
        <v>0</v>
      </c>
      <c r="R28" s="10">
        <f t="shared" si="5"/>
        <v>0</v>
      </c>
      <c r="S28" s="10">
        <f t="shared" si="5"/>
        <v>0</v>
      </c>
      <c r="T28" s="10">
        <f t="shared" si="5"/>
        <v>0</v>
      </c>
      <c r="U28" s="10">
        <f t="shared" si="5"/>
        <v>0</v>
      </c>
      <c r="V28" s="10">
        <f t="shared" si="5"/>
        <v>0</v>
      </c>
      <c r="W28" s="10">
        <f t="shared" si="5"/>
        <v>0</v>
      </c>
      <c r="X28" s="10">
        <f t="shared" si="5"/>
        <v>0</v>
      </c>
      <c r="Y28" s="10">
        <f t="shared" si="5"/>
        <v>0</v>
      </c>
      <c r="Z28" s="10">
        <f t="shared" si="5"/>
        <v>0</v>
      </c>
      <c r="AA28" s="10">
        <f t="shared" si="5"/>
        <v>0</v>
      </c>
      <c r="AB28" s="10">
        <f t="shared" si="5"/>
        <v>0</v>
      </c>
    </row>
    <row r="29" spans="1:28" s="8" customFormat="1" ht="15.75" thickBot="1" x14ac:dyDescent="0.3">
      <c r="A29" s="7" t="str">
        <f t="shared" si="6"/>
        <v>ZE</v>
      </c>
      <c r="B29" s="7" t="str">
        <f t="shared" si="6"/>
        <v>Bauska</v>
      </c>
      <c r="C29" s="9">
        <f t="shared" si="1"/>
        <v>0</v>
      </c>
      <c r="D29" s="15">
        <f t="shared" si="3"/>
        <v>0</v>
      </c>
      <c r="E29" s="10">
        <f t="shared" si="7"/>
        <v>0</v>
      </c>
      <c r="F29" s="10">
        <f t="shared" si="5"/>
        <v>0</v>
      </c>
      <c r="G29" s="10">
        <f t="shared" si="5"/>
        <v>0</v>
      </c>
      <c r="H29" s="10">
        <f t="shared" si="5"/>
        <v>0</v>
      </c>
      <c r="I29" s="10">
        <f t="shared" si="5"/>
        <v>0</v>
      </c>
      <c r="J29" s="10">
        <f t="shared" si="5"/>
        <v>0</v>
      </c>
      <c r="K29" s="10">
        <f t="shared" si="5"/>
        <v>0</v>
      </c>
      <c r="L29" s="10">
        <f t="shared" si="5"/>
        <v>0</v>
      </c>
      <c r="M29" s="10">
        <f t="shared" si="5"/>
        <v>0</v>
      </c>
      <c r="N29" s="10">
        <f t="shared" si="5"/>
        <v>0</v>
      </c>
      <c r="O29" s="10">
        <f t="shared" si="5"/>
        <v>0</v>
      </c>
      <c r="P29" s="10">
        <f t="shared" si="5"/>
        <v>0</v>
      </c>
      <c r="Q29" s="10">
        <f t="shared" si="5"/>
        <v>0</v>
      </c>
      <c r="R29" s="10">
        <f t="shared" si="5"/>
        <v>0</v>
      </c>
      <c r="S29" s="10">
        <f t="shared" si="5"/>
        <v>0</v>
      </c>
      <c r="T29" s="10">
        <f t="shared" si="5"/>
        <v>0</v>
      </c>
      <c r="U29" s="10">
        <f t="shared" si="5"/>
        <v>0</v>
      </c>
      <c r="V29" s="10">
        <f t="shared" si="5"/>
        <v>0</v>
      </c>
      <c r="W29" s="10">
        <f t="shared" si="5"/>
        <v>0</v>
      </c>
      <c r="X29" s="10">
        <f t="shared" si="5"/>
        <v>0</v>
      </c>
      <c r="Y29" s="10">
        <f t="shared" si="5"/>
        <v>0</v>
      </c>
      <c r="Z29" s="10">
        <f t="shared" si="5"/>
        <v>0</v>
      </c>
      <c r="AA29" s="10">
        <f t="shared" si="5"/>
        <v>0</v>
      </c>
      <c r="AB29" s="10">
        <f t="shared" si="5"/>
        <v>0</v>
      </c>
    </row>
    <row r="30" spans="1:28" s="8" customFormat="1" ht="15.75" thickBot="1" x14ac:dyDescent="0.3">
      <c r="A30" s="7" t="str">
        <f t="shared" si="6"/>
        <v>ZE</v>
      </c>
      <c r="B30" s="7" t="str">
        <f t="shared" si="6"/>
        <v>Bauska</v>
      </c>
      <c r="C30" s="9">
        <f t="shared" si="1"/>
        <v>0</v>
      </c>
      <c r="D30" s="15">
        <f t="shared" si="3"/>
        <v>0</v>
      </c>
      <c r="E30" s="10">
        <f t="shared" si="7"/>
        <v>0</v>
      </c>
      <c r="F30" s="10">
        <f t="shared" si="5"/>
        <v>0</v>
      </c>
      <c r="G30" s="10">
        <f t="shared" si="5"/>
        <v>0</v>
      </c>
      <c r="H30" s="10">
        <f t="shared" si="5"/>
        <v>0</v>
      </c>
      <c r="I30" s="10">
        <f t="shared" si="5"/>
        <v>0</v>
      </c>
      <c r="J30" s="10">
        <f t="shared" si="5"/>
        <v>0</v>
      </c>
      <c r="K30" s="10">
        <f t="shared" si="5"/>
        <v>0</v>
      </c>
      <c r="L30" s="10">
        <f t="shared" si="5"/>
        <v>0</v>
      </c>
      <c r="M30" s="10">
        <f t="shared" si="5"/>
        <v>0</v>
      </c>
      <c r="N30" s="10">
        <f t="shared" si="5"/>
        <v>0</v>
      </c>
      <c r="O30" s="10">
        <f t="shared" si="5"/>
        <v>0</v>
      </c>
      <c r="P30" s="10">
        <f t="shared" si="5"/>
        <v>0</v>
      </c>
      <c r="Q30" s="10">
        <f t="shared" si="5"/>
        <v>0</v>
      </c>
      <c r="R30" s="10">
        <f t="shared" si="5"/>
        <v>0</v>
      </c>
      <c r="S30" s="10">
        <f t="shared" si="5"/>
        <v>0</v>
      </c>
      <c r="T30" s="10">
        <f t="shared" si="5"/>
        <v>0</v>
      </c>
      <c r="U30" s="10">
        <f t="shared" si="5"/>
        <v>0</v>
      </c>
      <c r="V30" s="10">
        <f t="shared" si="5"/>
        <v>0</v>
      </c>
      <c r="W30" s="10">
        <f t="shared" si="5"/>
        <v>0</v>
      </c>
      <c r="X30" s="10">
        <f t="shared" si="5"/>
        <v>0</v>
      </c>
      <c r="Y30" s="10">
        <f t="shared" si="5"/>
        <v>0</v>
      </c>
      <c r="Z30" s="10">
        <f t="shared" si="5"/>
        <v>0</v>
      </c>
      <c r="AA30" s="10">
        <f t="shared" si="5"/>
        <v>0</v>
      </c>
      <c r="AB30" s="10">
        <f t="shared" si="5"/>
        <v>0</v>
      </c>
    </row>
    <row r="31" spans="1:28" ht="15.75" thickBot="1" x14ac:dyDescent="0.3">
      <c r="A31" s="4" t="s">
        <v>36</v>
      </c>
      <c r="B31" s="4" t="s">
        <v>37</v>
      </c>
      <c r="C31" s="9">
        <f t="shared" si="1"/>
        <v>0</v>
      </c>
      <c r="D31" s="15">
        <f t="shared" si="3"/>
        <v>0</v>
      </c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</row>
    <row r="32" spans="1:28" ht="15.75" thickBot="1" x14ac:dyDescent="0.3">
      <c r="A32" s="3" t="str">
        <f t="shared" ref="A32:B37" si="8">A31</f>
        <v>DL</v>
      </c>
      <c r="B32" s="3" t="str">
        <f t="shared" si="8"/>
        <v>Daugavpils</v>
      </c>
      <c r="C32" s="9">
        <f t="shared" si="1"/>
        <v>0</v>
      </c>
      <c r="D32" s="15">
        <f t="shared" si="3"/>
        <v>0</v>
      </c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</row>
    <row r="33" spans="1:28" ht="15.75" thickBot="1" x14ac:dyDescent="0.3">
      <c r="A33" s="3" t="str">
        <f t="shared" si="8"/>
        <v>DL</v>
      </c>
      <c r="B33" s="3" t="str">
        <f t="shared" si="8"/>
        <v>Daugavpils</v>
      </c>
      <c r="C33" s="9">
        <f t="shared" si="1"/>
        <v>0</v>
      </c>
      <c r="D33" s="15">
        <f t="shared" si="3"/>
        <v>0</v>
      </c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</row>
    <row r="34" spans="1:28" ht="15.75" thickBot="1" x14ac:dyDescent="0.3">
      <c r="A34" s="3" t="str">
        <f t="shared" si="8"/>
        <v>DL</v>
      </c>
      <c r="B34" s="3" t="str">
        <f t="shared" si="8"/>
        <v>Daugavpils</v>
      </c>
      <c r="C34" s="9">
        <f t="shared" si="1"/>
        <v>0</v>
      </c>
      <c r="D34" s="15">
        <f t="shared" si="3"/>
        <v>0</v>
      </c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</row>
    <row r="35" spans="1:28" ht="15.75" thickBot="1" x14ac:dyDescent="0.3">
      <c r="A35" s="3" t="str">
        <f t="shared" si="8"/>
        <v>DL</v>
      </c>
      <c r="B35" s="3" t="str">
        <f t="shared" si="8"/>
        <v>Daugavpils</v>
      </c>
      <c r="C35" s="9">
        <f t="shared" si="1"/>
        <v>0</v>
      </c>
      <c r="D35" s="15">
        <f t="shared" si="3"/>
        <v>0</v>
      </c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</row>
    <row r="36" spans="1:28" ht="15.75" thickBot="1" x14ac:dyDescent="0.3">
      <c r="A36" s="3" t="str">
        <f t="shared" si="8"/>
        <v>DL</v>
      </c>
      <c r="B36" s="3" t="str">
        <f t="shared" si="8"/>
        <v>Daugavpils</v>
      </c>
      <c r="C36" s="9">
        <f t="shared" si="1"/>
        <v>0</v>
      </c>
      <c r="D36" s="15">
        <f t="shared" si="3"/>
        <v>0</v>
      </c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</row>
    <row r="37" spans="1:28" ht="15.75" thickBot="1" x14ac:dyDescent="0.3">
      <c r="A37" s="3" t="str">
        <f t="shared" si="8"/>
        <v>DL</v>
      </c>
      <c r="B37" s="3" t="str">
        <f t="shared" si="8"/>
        <v>Daugavpils</v>
      </c>
      <c r="C37" s="9">
        <f t="shared" si="1"/>
        <v>0</v>
      </c>
      <c r="D37" s="15">
        <f t="shared" si="3"/>
        <v>0</v>
      </c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</row>
    <row r="38" spans="1:28" ht="15.75" thickBot="1" x14ac:dyDescent="0.3">
      <c r="A38" s="4" t="s">
        <v>38</v>
      </c>
      <c r="B38" s="4" t="s">
        <v>39</v>
      </c>
      <c r="C38" s="9">
        <f t="shared" si="1"/>
        <v>0</v>
      </c>
      <c r="D38" s="15">
        <f t="shared" si="3"/>
        <v>0</v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</row>
    <row r="39" spans="1:28" ht="15.75" thickBot="1" x14ac:dyDescent="0.3">
      <c r="A39" s="3" t="str">
        <f t="shared" ref="A39:B44" si="9">A38</f>
        <v>ZE</v>
      </c>
      <c r="B39" s="3" t="str">
        <f t="shared" si="9"/>
        <v>Dobele</v>
      </c>
      <c r="C39" s="9">
        <f t="shared" si="1"/>
        <v>0</v>
      </c>
      <c r="D39" s="15">
        <f t="shared" si="3"/>
        <v>0</v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</row>
    <row r="40" spans="1:28" ht="15.75" thickBot="1" x14ac:dyDescent="0.3">
      <c r="A40" s="3" t="str">
        <f t="shared" si="9"/>
        <v>ZE</v>
      </c>
      <c r="B40" s="3" t="str">
        <f t="shared" si="9"/>
        <v>Dobele</v>
      </c>
      <c r="C40" s="9">
        <f t="shared" si="1"/>
        <v>0</v>
      </c>
      <c r="D40" s="15">
        <f t="shared" si="3"/>
        <v>0</v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1:28" ht="15.75" thickBot="1" x14ac:dyDescent="0.3">
      <c r="A41" s="3" t="str">
        <f t="shared" si="9"/>
        <v>ZE</v>
      </c>
      <c r="B41" s="3" t="str">
        <f t="shared" si="9"/>
        <v>Dobele</v>
      </c>
      <c r="C41" s="9">
        <f t="shared" si="1"/>
        <v>0</v>
      </c>
      <c r="D41" s="15">
        <f t="shared" si="3"/>
        <v>0</v>
      </c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1:28" ht="15.75" thickBot="1" x14ac:dyDescent="0.3">
      <c r="A42" s="3" t="str">
        <f t="shared" si="9"/>
        <v>ZE</v>
      </c>
      <c r="B42" s="3" t="str">
        <f t="shared" si="9"/>
        <v>Dobele</v>
      </c>
      <c r="C42" s="9">
        <f t="shared" si="1"/>
        <v>0</v>
      </c>
      <c r="D42" s="15">
        <f t="shared" si="3"/>
        <v>0</v>
      </c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1:28" ht="15.75" thickBot="1" x14ac:dyDescent="0.3">
      <c r="A43" s="3" t="str">
        <f t="shared" si="9"/>
        <v>ZE</v>
      </c>
      <c r="B43" s="3" t="str">
        <f t="shared" si="9"/>
        <v>Dobele</v>
      </c>
      <c r="C43" s="9">
        <f t="shared" si="1"/>
        <v>0</v>
      </c>
      <c r="D43" s="15">
        <f t="shared" si="3"/>
        <v>0</v>
      </c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1:28" ht="15.75" thickBot="1" x14ac:dyDescent="0.3">
      <c r="A44" s="3" t="str">
        <f t="shared" si="9"/>
        <v>ZE</v>
      </c>
      <c r="B44" s="3" t="str">
        <f t="shared" si="9"/>
        <v>Dobele</v>
      </c>
      <c r="C44" s="9">
        <f t="shared" si="1"/>
        <v>0</v>
      </c>
      <c r="D44" s="15">
        <f t="shared" si="3"/>
        <v>0</v>
      </c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1:28" ht="15.75" thickBot="1" x14ac:dyDescent="0.3">
      <c r="A45" s="4" t="s">
        <v>32</v>
      </c>
      <c r="B45" s="4" t="s">
        <v>40</v>
      </c>
      <c r="C45" s="9">
        <f t="shared" si="1"/>
        <v>0</v>
      </c>
      <c r="D45" s="15">
        <f t="shared" si="3"/>
        <v>0</v>
      </c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</row>
    <row r="46" spans="1:28" ht="15.75" thickBot="1" x14ac:dyDescent="0.3">
      <c r="A46" s="3" t="str">
        <f t="shared" ref="A46:B51" si="10">A45</f>
        <v>AV</v>
      </c>
      <c r="B46" s="3" t="str">
        <f t="shared" si="10"/>
        <v>Gulbene</v>
      </c>
      <c r="C46" s="9">
        <f t="shared" si="1"/>
        <v>0</v>
      </c>
      <c r="D46" s="15">
        <f t="shared" si="3"/>
        <v>0</v>
      </c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</row>
    <row r="47" spans="1:28" ht="15.75" thickBot="1" x14ac:dyDescent="0.3">
      <c r="A47" s="3" t="str">
        <f t="shared" si="10"/>
        <v>AV</v>
      </c>
      <c r="B47" s="3" t="str">
        <f t="shared" si="10"/>
        <v>Gulbene</v>
      </c>
      <c r="C47" s="9">
        <f t="shared" si="1"/>
        <v>0</v>
      </c>
      <c r="D47" s="15">
        <f t="shared" si="3"/>
        <v>0</v>
      </c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</row>
    <row r="48" spans="1:28" ht="15.75" thickBot="1" x14ac:dyDescent="0.3">
      <c r="A48" s="3" t="str">
        <f t="shared" si="10"/>
        <v>AV</v>
      </c>
      <c r="B48" s="3" t="str">
        <f t="shared" si="10"/>
        <v>Gulbene</v>
      </c>
      <c r="C48" s="9">
        <f t="shared" si="1"/>
        <v>0</v>
      </c>
      <c r="D48" s="15">
        <f t="shared" si="3"/>
        <v>0</v>
      </c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</row>
    <row r="49" spans="1:28" ht="15.75" thickBot="1" x14ac:dyDescent="0.3">
      <c r="A49" s="3" t="str">
        <f t="shared" si="10"/>
        <v>AV</v>
      </c>
      <c r="B49" s="3" t="str">
        <f t="shared" si="10"/>
        <v>Gulbene</v>
      </c>
      <c r="C49" s="9">
        <f t="shared" si="1"/>
        <v>0</v>
      </c>
      <c r="D49" s="15">
        <f t="shared" si="3"/>
        <v>0</v>
      </c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</row>
    <row r="50" spans="1:28" ht="15.75" thickBot="1" x14ac:dyDescent="0.3">
      <c r="A50" s="3" t="str">
        <f t="shared" si="10"/>
        <v>AV</v>
      </c>
      <c r="B50" s="3" t="str">
        <f t="shared" si="10"/>
        <v>Gulbene</v>
      </c>
      <c r="C50" s="9">
        <f t="shared" si="1"/>
        <v>0</v>
      </c>
      <c r="D50" s="15">
        <f t="shared" si="3"/>
        <v>0</v>
      </c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</row>
    <row r="51" spans="1:28" ht="15.75" thickBot="1" x14ac:dyDescent="0.3">
      <c r="A51" s="3" t="str">
        <f t="shared" si="10"/>
        <v>AV</v>
      </c>
      <c r="B51" s="3" t="str">
        <f t="shared" si="10"/>
        <v>Gulbene</v>
      </c>
      <c r="C51" s="9">
        <f t="shared" si="1"/>
        <v>0</v>
      </c>
      <c r="D51" s="15">
        <f t="shared" si="3"/>
        <v>0</v>
      </c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</row>
    <row r="52" spans="1:28" s="8" customFormat="1" ht="15.75" thickBot="1" x14ac:dyDescent="0.3">
      <c r="A52" s="6" t="s">
        <v>50</v>
      </c>
      <c r="B52" s="7" t="str">
        <f>B45</f>
        <v>Gulbene</v>
      </c>
      <c r="C52" s="9">
        <f t="shared" si="1"/>
        <v>0</v>
      </c>
      <c r="D52" s="15">
        <f t="shared" si="3"/>
        <v>0</v>
      </c>
      <c r="E52" s="10">
        <f>E45</f>
        <v>0</v>
      </c>
      <c r="F52" s="10">
        <f t="shared" ref="F52:AB52" si="11">F45</f>
        <v>0</v>
      </c>
      <c r="G52" s="10">
        <f t="shared" si="11"/>
        <v>0</v>
      </c>
      <c r="H52" s="10">
        <f t="shared" si="11"/>
        <v>0</v>
      </c>
      <c r="I52" s="10">
        <f t="shared" si="11"/>
        <v>0</v>
      </c>
      <c r="J52" s="10">
        <f t="shared" si="11"/>
        <v>0</v>
      </c>
      <c r="K52" s="10">
        <f t="shared" si="11"/>
        <v>0</v>
      </c>
      <c r="L52" s="10">
        <f t="shared" si="11"/>
        <v>0</v>
      </c>
      <c r="M52" s="10">
        <f t="shared" si="11"/>
        <v>0</v>
      </c>
      <c r="N52" s="10">
        <f t="shared" si="11"/>
        <v>0</v>
      </c>
      <c r="O52" s="10">
        <f t="shared" si="11"/>
        <v>0</v>
      </c>
      <c r="P52" s="10">
        <f t="shared" si="11"/>
        <v>0</v>
      </c>
      <c r="Q52" s="10">
        <f t="shared" si="11"/>
        <v>0</v>
      </c>
      <c r="R52" s="10">
        <f t="shared" si="11"/>
        <v>0</v>
      </c>
      <c r="S52" s="10">
        <f t="shared" si="11"/>
        <v>0</v>
      </c>
      <c r="T52" s="10">
        <f t="shared" si="11"/>
        <v>0</v>
      </c>
      <c r="U52" s="10">
        <f t="shared" si="11"/>
        <v>0</v>
      </c>
      <c r="V52" s="10">
        <f t="shared" si="11"/>
        <v>0</v>
      </c>
      <c r="W52" s="10">
        <f t="shared" si="11"/>
        <v>0</v>
      </c>
      <c r="X52" s="10">
        <f t="shared" si="11"/>
        <v>0</v>
      </c>
      <c r="Y52" s="10">
        <f t="shared" si="11"/>
        <v>0</v>
      </c>
      <c r="Z52" s="10">
        <f t="shared" si="11"/>
        <v>0</v>
      </c>
      <c r="AA52" s="10">
        <f t="shared" si="11"/>
        <v>0</v>
      </c>
      <c r="AB52" s="10">
        <f t="shared" si="11"/>
        <v>0</v>
      </c>
    </row>
    <row r="53" spans="1:28" s="8" customFormat="1" ht="15.75" thickBot="1" x14ac:dyDescent="0.3">
      <c r="A53" s="7" t="str">
        <f t="shared" ref="A53:B58" si="12">A52</f>
        <v>ZL</v>
      </c>
      <c r="B53" s="7" t="str">
        <f t="shared" si="12"/>
        <v>Gulbene</v>
      </c>
      <c r="C53" s="9">
        <f t="shared" si="1"/>
        <v>0</v>
      </c>
      <c r="D53" s="15">
        <f t="shared" si="3"/>
        <v>0</v>
      </c>
      <c r="E53" s="10">
        <f t="shared" ref="E53:AB58" si="13">E46</f>
        <v>0</v>
      </c>
      <c r="F53" s="10">
        <f t="shared" si="13"/>
        <v>0</v>
      </c>
      <c r="G53" s="10">
        <f t="shared" si="13"/>
        <v>0</v>
      </c>
      <c r="H53" s="10">
        <f t="shared" si="13"/>
        <v>0</v>
      </c>
      <c r="I53" s="10">
        <f t="shared" si="13"/>
        <v>0</v>
      </c>
      <c r="J53" s="10">
        <f t="shared" si="13"/>
        <v>0</v>
      </c>
      <c r="K53" s="10">
        <f t="shared" si="13"/>
        <v>0</v>
      </c>
      <c r="L53" s="10">
        <f t="shared" si="13"/>
        <v>0</v>
      </c>
      <c r="M53" s="10">
        <f t="shared" si="13"/>
        <v>0</v>
      </c>
      <c r="N53" s="10">
        <f t="shared" si="13"/>
        <v>0</v>
      </c>
      <c r="O53" s="10">
        <f t="shared" si="13"/>
        <v>0</v>
      </c>
      <c r="P53" s="10">
        <f t="shared" si="13"/>
        <v>0</v>
      </c>
      <c r="Q53" s="10">
        <f t="shared" si="13"/>
        <v>0</v>
      </c>
      <c r="R53" s="10">
        <f t="shared" si="13"/>
        <v>0</v>
      </c>
      <c r="S53" s="10">
        <f t="shared" si="13"/>
        <v>0</v>
      </c>
      <c r="T53" s="10">
        <f t="shared" si="13"/>
        <v>0</v>
      </c>
      <c r="U53" s="10">
        <f t="shared" si="13"/>
        <v>0</v>
      </c>
      <c r="V53" s="10">
        <f t="shared" si="13"/>
        <v>0</v>
      </c>
      <c r="W53" s="10">
        <f t="shared" si="13"/>
        <v>0</v>
      </c>
      <c r="X53" s="10">
        <f t="shared" si="13"/>
        <v>0</v>
      </c>
      <c r="Y53" s="10">
        <f t="shared" si="13"/>
        <v>0</v>
      </c>
      <c r="Z53" s="10">
        <f t="shared" si="13"/>
        <v>0</v>
      </c>
      <c r="AA53" s="10">
        <f t="shared" si="13"/>
        <v>0</v>
      </c>
      <c r="AB53" s="10">
        <f t="shared" si="13"/>
        <v>0</v>
      </c>
    </row>
    <row r="54" spans="1:28" s="8" customFormat="1" ht="15.75" thickBot="1" x14ac:dyDescent="0.3">
      <c r="A54" s="7" t="str">
        <f t="shared" si="12"/>
        <v>ZL</v>
      </c>
      <c r="B54" s="7" t="str">
        <f t="shared" si="12"/>
        <v>Gulbene</v>
      </c>
      <c r="C54" s="9">
        <f t="shared" si="1"/>
        <v>0</v>
      </c>
      <c r="D54" s="15">
        <f t="shared" si="3"/>
        <v>0</v>
      </c>
      <c r="E54" s="10">
        <f t="shared" si="13"/>
        <v>0</v>
      </c>
      <c r="F54" s="10">
        <f t="shared" si="13"/>
        <v>0</v>
      </c>
      <c r="G54" s="10">
        <f t="shared" si="13"/>
        <v>0</v>
      </c>
      <c r="H54" s="10">
        <f t="shared" si="13"/>
        <v>0</v>
      </c>
      <c r="I54" s="10">
        <f t="shared" si="13"/>
        <v>0</v>
      </c>
      <c r="J54" s="10">
        <f t="shared" si="13"/>
        <v>0</v>
      </c>
      <c r="K54" s="10">
        <f t="shared" si="13"/>
        <v>0</v>
      </c>
      <c r="L54" s="10">
        <f t="shared" si="13"/>
        <v>0</v>
      </c>
      <c r="M54" s="10">
        <f t="shared" si="13"/>
        <v>0</v>
      </c>
      <c r="N54" s="10">
        <f t="shared" si="13"/>
        <v>0</v>
      </c>
      <c r="O54" s="10">
        <f t="shared" si="13"/>
        <v>0</v>
      </c>
      <c r="P54" s="10">
        <f t="shared" si="13"/>
        <v>0</v>
      </c>
      <c r="Q54" s="10">
        <f t="shared" si="13"/>
        <v>0</v>
      </c>
      <c r="R54" s="10">
        <f t="shared" si="13"/>
        <v>0</v>
      </c>
      <c r="S54" s="10">
        <f t="shared" si="13"/>
        <v>0</v>
      </c>
      <c r="T54" s="10">
        <f t="shared" si="13"/>
        <v>0</v>
      </c>
      <c r="U54" s="10">
        <f t="shared" si="13"/>
        <v>0</v>
      </c>
      <c r="V54" s="10">
        <f t="shared" si="13"/>
        <v>0</v>
      </c>
      <c r="W54" s="10">
        <f t="shared" si="13"/>
        <v>0</v>
      </c>
      <c r="X54" s="10">
        <f t="shared" si="13"/>
        <v>0</v>
      </c>
      <c r="Y54" s="10">
        <f t="shared" si="13"/>
        <v>0</v>
      </c>
      <c r="Z54" s="10">
        <f t="shared" si="13"/>
        <v>0</v>
      </c>
      <c r="AA54" s="10">
        <f t="shared" si="13"/>
        <v>0</v>
      </c>
      <c r="AB54" s="10">
        <f t="shared" si="13"/>
        <v>0</v>
      </c>
    </row>
    <row r="55" spans="1:28" s="8" customFormat="1" ht="15.75" thickBot="1" x14ac:dyDescent="0.3">
      <c r="A55" s="7" t="str">
        <f t="shared" si="12"/>
        <v>ZL</v>
      </c>
      <c r="B55" s="7" t="str">
        <f t="shared" si="12"/>
        <v>Gulbene</v>
      </c>
      <c r="C55" s="9">
        <f t="shared" si="1"/>
        <v>0</v>
      </c>
      <c r="D55" s="15">
        <f t="shared" si="3"/>
        <v>0</v>
      </c>
      <c r="E55" s="10">
        <f t="shared" si="13"/>
        <v>0</v>
      </c>
      <c r="F55" s="10">
        <f t="shared" si="13"/>
        <v>0</v>
      </c>
      <c r="G55" s="10">
        <f t="shared" si="13"/>
        <v>0</v>
      </c>
      <c r="H55" s="10">
        <f t="shared" si="13"/>
        <v>0</v>
      </c>
      <c r="I55" s="10">
        <f t="shared" si="13"/>
        <v>0</v>
      </c>
      <c r="J55" s="10">
        <f t="shared" si="13"/>
        <v>0</v>
      </c>
      <c r="K55" s="10">
        <f t="shared" si="13"/>
        <v>0</v>
      </c>
      <c r="L55" s="10">
        <f t="shared" si="13"/>
        <v>0</v>
      </c>
      <c r="M55" s="10">
        <f t="shared" si="13"/>
        <v>0</v>
      </c>
      <c r="N55" s="10">
        <f t="shared" si="13"/>
        <v>0</v>
      </c>
      <c r="O55" s="10">
        <f t="shared" si="13"/>
        <v>0</v>
      </c>
      <c r="P55" s="10">
        <f t="shared" si="13"/>
        <v>0</v>
      </c>
      <c r="Q55" s="10">
        <f t="shared" si="13"/>
        <v>0</v>
      </c>
      <c r="R55" s="10">
        <f t="shared" si="13"/>
        <v>0</v>
      </c>
      <c r="S55" s="10">
        <f t="shared" si="13"/>
        <v>0</v>
      </c>
      <c r="T55" s="10">
        <f t="shared" si="13"/>
        <v>0</v>
      </c>
      <c r="U55" s="10">
        <f t="shared" si="13"/>
        <v>0</v>
      </c>
      <c r="V55" s="10">
        <f t="shared" si="13"/>
        <v>0</v>
      </c>
      <c r="W55" s="10">
        <f t="shared" si="13"/>
        <v>0</v>
      </c>
      <c r="X55" s="10">
        <f t="shared" si="13"/>
        <v>0</v>
      </c>
      <c r="Y55" s="10">
        <f t="shared" si="13"/>
        <v>0</v>
      </c>
      <c r="Z55" s="10">
        <f t="shared" si="13"/>
        <v>0</v>
      </c>
      <c r="AA55" s="10">
        <f t="shared" si="13"/>
        <v>0</v>
      </c>
      <c r="AB55" s="10">
        <f t="shared" si="13"/>
        <v>0</v>
      </c>
    </row>
    <row r="56" spans="1:28" s="8" customFormat="1" ht="15.75" thickBot="1" x14ac:dyDescent="0.3">
      <c r="A56" s="7" t="str">
        <f t="shared" si="12"/>
        <v>ZL</v>
      </c>
      <c r="B56" s="7" t="str">
        <f t="shared" si="12"/>
        <v>Gulbene</v>
      </c>
      <c r="C56" s="9">
        <f t="shared" si="1"/>
        <v>0</v>
      </c>
      <c r="D56" s="15">
        <f t="shared" si="3"/>
        <v>0</v>
      </c>
      <c r="E56" s="10">
        <f t="shared" si="13"/>
        <v>0</v>
      </c>
      <c r="F56" s="10">
        <f t="shared" si="13"/>
        <v>0</v>
      </c>
      <c r="G56" s="10">
        <f t="shared" si="13"/>
        <v>0</v>
      </c>
      <c r="H56" s="10">
        <f t="shared" si="13"/>
        <v>0</v>
      </c>
      <c r="I56" s="10">
        <f t="shared" si="13"/>
        <v>0</v>
      </c>
      <c r="J56" s="10">
        <f t="shared" si="13"/>
        <v>0</v>
      </c>
      <c r="K56" s="10">
        <f t="shared" si="13"/>
        <v>0</v>
      </c>
      <c r="L56" s="10">
        <f t="shared" si="13"/>
        <v>0</v>
      </c>
      <c r="M56" s="10">
        <f t="shared" si="13"/>
        <v>0</v>
      </c>
      <c r="N56" s="10">
        <f t="shared" si="13"/>
        <v>0</v>
      </c>
      <c r="O56" s="10">
        <f t="shared" si="13"/>
        <v>0</v>
      </c>
      <c r="P56" s="10">
        <f t="shared" si="13"/>
        <v>0</v>
      </c>
      <c r="Q56" s="10">
        <f t="shared" si="13"/>
        <v>0</v>
      </c>
      <c r="R56" s="10">
        <f t="shared" si="13"/>
        <v>0</v>
      </c>
      <c r="S56" s="10">
        <f t="shared" si="13"/>
        <v>0</v>
      </c>
      <c r="T56" s="10">
        <f t="shared" si="13"/>
        <v>0</v>
      </c>
      <c r="U56" s="10">
        <f t="shared" si="13"/>
        <v>0</v>
      </c>
      <c r="V56" s="10">
        <f t="shared" si="13"/>
        <v>0</v>
      </c>
      <c r="W56" s="10">
        <f t="shared" si="13"/>
        <v>0</v>
      </c>
      <c r="X56" s="10">
        <f t="shared" si="13"/>
        <v>0</v>
      </c>
      <c r="Y56" s="10">
        <f t="shared" si="13"/>
        <v>0</v>
      </c>
      <c r="Z56" s="10">
        <f t="shared" si="13"/>
        <v>0</v>
      </c>
      <c r="AA56" s="10">
        <f t="shared" si="13"/>
        <v>0</v>
      </c>
      <c r="AB56" s="10">
        <f t="shared" si="13"/>
        <v>0</v>
      </c>
    </row>
    <row r="57" spans="1:28" s="8" customFormat="1" ht="15.75" thickBot="1" x14ac:dyDescent="0.3">
      <c r="A57" s="7" t="str">
        <f t="shared" si="12"/>
        <v>ZL</v>
      </c>
      <c r="B57" s="7" t="str">
        <f t="shared" si="12"/>
        <v>Gulbene</v>
      </c>
      <c r="C57" s="9">
        <f t="shared" si="1"/>
        <v>0</v>
      </c>
      <c r="D57" s="15">
        <f t="shared" si="3"/>
        <v>0</v>
      </c>
      <c r="E57" s="10">
        <f t="shared" si="13"/>
        <v>0</v>
      </c>
      <c r="F57" s="10">
        <f t="shared" si="13"/>
        <v>0</v>
      </c>
      <c r="G57" s="10">
        <f t="shared" si="13"/>
        <v>0</v>
      </c>
      <c r="H57" s="10">
        <f t="shared" si="13"/>
        <v>0</v>
      </c>
      <c r="I57" s="10">
        <f t="shared" si="13"/>
        <v>0</v>
      </c>
      <c r="J57" s="10">
        <f t="shared" si="13"/>
        <v>0</v>
      </c>
      <c r="K57" s="10">
        <f t="shared" si="13"/>
        <v>0</v>
      </c>
      <c r="L57" s="10">
        <f t="shared" si="13"/>
        <v>0</v>
      </c>
      <c r="M57" s="10">
        <f t="shared" si="13"/>
        <v>0</v>
      </c>
      <c r="N57" s="10">
        <f t="shared" si="13"/>
        <v>0</v>
      </c>
      <c r="O57" s="10">
        <f t="shared" si="13"/>
        <v>0</v>
      </c>
      <c r="P57" s="10">
        <f t="shared" si="13"/>
        <v>0</v>
      </c>
      <c r="Q57" s="10">
        <f t="shared" si="13"/>
        <v>0</v>
      </c>
      <c r="R57" s="10">
        <f t="shared" si="13"/>
        <v>0</v>
      </c>
      <c r="S57" s="10">
        <f t="shared" si="13"/>
        <v>0</v>
      </c>
      <c r="T57" s="10">
        <f t="shared" si="13"/>
        <v>0</v>
      </c>
      <c r="U57" s="10">
        <f t="shared" si="13"/>
        <v>0</v>
      </c>
      <c r="V57" s="10">
        <f t="shared" si="13"/>
        <v>0</v>
      </c>
      <c r="W57" s="10">
        <f t="shared" si="13"/>
        <v>0</v>
      </c>
      <c r="X57" s="10">
        <f t="shared" si="13"/>
        <v>0</v>
      </c>
      <c r="Y57" s="10">
        <f t="shared" si="13"/>
        <v>0</v>
      </c>
      <c r="Z57" s="10">
        <f t="shared" si="13"/>
        <v>0</v>
      </c>
      <c r="AA57" s="10">
        <f t="shared" si="13"/>
        <v>0</v>
      </c>
      <c r="AB57" s="10">
        <f t="shared" si="13"/>
        <v>0</v>
      </c>
    </row>
    <row r="58" spans="1:28" s="8" customFormat="1" ht="15.75" thickBot="1" x14ac:dyDescent="0.3">
      <c r="A58" s="7" t="str">
        <f t="shared" si="12"/>
        <v>ZL</v>
      </c>
      <c r="B58" s="7" t="str">
        <f t="shared" si="12"/>
        <v>Gulbene</v>
      </c>
      <c r="C58" s="9">
        <f t="shared" si="1"/>
        <v>0</v>
      </c>
      <c r="D58" s="15">
        <f t="shared" si="3"/>
        <v>0</v>
      </c>
      <c r="E58" s="10">
        <f t="shared" si="13"/>
        <v>0</v>
      </c>
      <c r="F58" s="10">
        <f t="shared" si="13"/>
        <v>0</v>
      </c>
      <c r="G58" s="10">
        <f t="shared" si="13"/>
        <v>0</v>
      </c>
      <c r="H58" s="10">
        <f t="shared" si="13"/>
        <v>0</v>
      </c>
      <c r="I58" s="10">
        <f t="shared" si="13"/>
        <v>0</v>
      </c>
      <c r="J58" s="10">
        <f t="shared" si="13"/>
        <v>0</v>
      </c>
      <c r="K58" s="10">
        <f t="shared" si="13"/>
        <v>0</v>
      </c>
      <c r="L58" s="10">
        <f t="shared" si="13"/>
        <v>0</v>
      </c>
      <c r="M58" s="10">
        <f t="shared" si="13"/>
        <v>0</v>
      </c>
      <c r="N58" s="10">
        <f t="shared" si="13"/>
        <v>0</v>
      </c>
      <c r="O58" s="10">
        <f t="shared" si="13"/>
        <v>0</v>
      </c>
      <c r="P58" s="10">
        <f t="shared" si="13"/>
        <v>0</v>
      </c>
      <c r="Q58" s="10">
        <f t="shared" si="13"/>
        <v>0</v>
      </c>
      <c r="R58" s="10">
        <f t="shared" si="13"/>
        <v>0</v>
      </c>
      <c r="S58" s="10">
        <f t="shared" si="13"/>
        <v>0</v>
      </c>
      <c r="T58" s="10">
        <f t="shared" si="13"/>
        <v>0</v>
      </c>
      <c r="U58" s="10">
        <f t="shared" si="13"/>
        <v>0</v>
      </c>
      <c r="V58" s="10">
        <f t="shared" si="13"/>
        <v>0</v>
      </c>
      <c r="W58" s="10">
        <f t="shared" si="13"/>
        <v>0</v>
      </c>
      <c r="X58" s="10">
        <f t="shared" si="13"/>
        <v>0</v>
      </c>
      <c r="Y58" s="10">
        <f t="shared" si="13"/>
        <v>0</v>
      </c>
      <c r="Z58" s="10">
        <f t="shared" si="13"/>
        <v>0</v>
      </c>
      <c r="AA58" s="10">
        <f t="shared" si="13"/>
        <v>0</v>
      </c>
      <c r="AB58" s="10">
        <f t="shared" si="13"/>
        <v>0</v>
      </c>
    </row>
    <row r="59" spans="1:28" ht="15.75" thickBot="1" x14ac:dyDescent="0.3">
      <c r="A59" s="4" t="s">
        <v>38</v>
      </c>
      <c r="B59" s="4" t="s">
        <v>41</v>
      </c>
      <c r="C59" s="9">
        <f t="shared" si="1"/>
        <v>0</v>
      </c>
      <c r="D59" s="15">
        <f t="shared" si="3"/>
        <v>0</v>
      </c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</row>
    <row r="60" spans="1:28" ht="15.75" thickBot="1" x14ac:dyDescent="0.3">
      <c r="A60" s="3" t="str">
        <f t="shared" ref="A60:B65" si="14">A59</f>
        <v>ZE</v>
      </c>
      <c r="B60" s="3" t="str">
        <f t="shared" si="14"/>
        <v>Jelgava</v>
      </c>
      <c r="C60" s="9">
        <f t="shared" si="1"/>
        <v>0</v>
      </c>
      <c r="D60" s="15">
        <f t="shared" si="3"/>
        <v>0</v>
      </c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</row>
    <row r="61" spans="1:28" ht="15.75" thickBot="1" x14ac:dyDescent="0.3">
      <c r="A61" s="3" t="str">
        <f t="shared" si="14"/>
        <v>ZE</v>
      </c>
      <c r="B61" s="3" t="str">
        <f t="shared" si="14"/>
        <v>Jelgava</v>
      </c>
      <c r="C61" s="9">
        <f t="shared" si="1"/>
        <v>0</v>
      </c>
      <c r="D61" s="15">
        <f t="shared" si="3"/>
        <v>0</v>
      </c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</row>
    <row r="62" spans="1:28" ht="15.75" thickBot="1" x14ac:dyDescent="0.3">
      <c r="A62" s="3" t="str">
        <f t="shared" si="14"/>
        <v>ZE</v>
      </c>
      <c r="B62" s="3" t="str">
        <f t="shared" si="14"/>
        <v>Jelgava</v>
      </c>
      <c r="C62" s="9">
        <f t="shared" si="1"/>
        <v>0</v>
      </c>
      <c r="D62" s="15">
        <f t="shared" si="3"/>
        <v>0</v>
      </c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</row>
    <row r="63" spans="1:28" ht="15.75" thickBot="1" x14ac:dyDescent="0.3">
      <c r="A63" s="3" t="str">
        <f t="shared" si="14"/>
        <v>ZE</v>
      </c>
      <c r="B63" s="3" t="str">
        <f t="shared" si="14"/>
        <v>Jelgava</v>
      </c>
      <c r="C63" s="9">
        <f t="shared" si="1"/>
        <v>0</v>
      </c>
      <c r="D63" s="15">
        <f t="shared" si="3"/>
        <v>0</v>
      </c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</row>
    <row r="64" spans="1:28" ht="15.75" thickBot="1" x14ac:dyDescent="0.3">
      <c r="A64" s="3" t="str">
        <f t="shared" si="14"/>
        <v>ZE</v>
      </c>
      <c r="B64" s="3" t="str">
        <f t="shared" si="14"/>
        <v>Jelgava</v>
      </c>
      <c r="C64" s="9">
        <f t="shared" si="1"/>
        <v>0</v>
      </c>
      <c r="D64" s="15">
        <f t="shared" si="3"/>
        <v>0</v>
      </c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</row>
    <row r="65" spans="1:28" ht="15.75" thickBot="1" x14ac:dyDescent="0.3">
      <c r="A65" s="3" t="str">
        <f t="shared" si="14"/>
        <v>ZE</v>
      </c>
      <c r="B65" s="3" t="str">
        <f t="shared" si="14"/>
        <v>Jelgava</v>
      </c>
      <c r="C65" s="9">
        <f t="shared" si="1"/>
        <v>0</v>
      </c>
      <c r="D65" s="15">
        <f t="shared" si="3"/>
        <v>0</v>
      </c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</row>
    <row r="66" spans="1:28" ht="15.75" thickBot="1" x14ac:dyDescent="0.3">
      <c r="A66" s="4" t="s">
        <v>38</v>
      </c>
      <c r="B66" s="4" t="s">
        <v>42</v>
      </c>
      <c r="C66" s="9">
        <f t="shared" si="1"/>
        <v>0</v>
      </c>
      <c r="D66" s="15">
        <f t="shared" si="3"/>
        <v>0</v>
      </c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</row>
    <row r="67" spans="1:28" ht="15.75" thickBot="1" x14ac:dyDescent="0.3">
      <c r="A67" s="3" t="str">
        <f t="shared" ref="A67:B72" si="15">A66</f>
        <v>ZE</v>
      </c>
      <c r="B67" s="3" t="str">
        <f t="shared" si="15"/>
        <v>Kalnciems</v>
      </c>
      <c r="C67" s="9">
        <f t="shared" si="1"/>
        <v>0</v>
      </c>
      <c r="D67" s="15">
        <f t="shared" si="3"/>
        <v>0</v>
      </c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</row>
    <row r="68" spans="1:28" ht="15.75" thickBot="1" x14ac:dyDescent="0.3">
      <c r="A68" s="3" t="str">
        <f t="shared" si="15"/>
        <v>ZE</v>
      </c>
      <c r="B68" s="3" t="str">
        <f t="shared" si="15"/>
        <v>Kalnciems</v>
      </c>
      <c r="C68" s="9">
        <f t="shared" ref="C68:C131" si="16">IFERROR(SUM(E68:AB68),"")</f>
        <v>0</v>
      </c>
      <c r="D68" s="15">
        <f t="shared" si="3"/>
        <v>0</v>
      </c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</row>
    <row r="69" spans="1:28" ht="15.75" thickBot="1" x14ac:dyDescent="0.3">
      <c r="A69" s="3" t="str">
        <f t="shared" si="15"/>
        <v>ZE</v>
      </c>
      <c r="B69" s="3" t="str">
        <f t="shared" si="15"/>
        <v>Kalnciems</v>
      </c>
      <c r="C69" s="9">
        <f t="shared" si="16"/>
        <v>0</v>
      </c>
      <c r="D69" s="15">
        <f t="shared" si="3"/>
        <v>0</v>
      </c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</row>
    <row r="70" spans="1:28" ht="15.75" thickBot="1" x14ac:dyDescent="0.3">
      <c r="A70" s="3" t="str">
        <f t="shared" si="15"/>
        <v>ZE</v>
      </c>
      <c r="B70" s="3" t="str">
        <f t="shared" si="15"/>
        <v>Kalnciems</v>
      </c>
      <c r="C70" s="9">
        <f t="shared" si="16"/>
        <v>0</v>
      </c>
      <c r="D70" s="15">
        <f t="shared" si="3"/>
        <v>0</v>
      </c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</row>
    <row r="71" spans="1:28" ht="15.75" thickBot="1" x14ac:dyDescent="0.3">
      <c r="A71" s="3" t="str">
        <f t="shared" si="15"/>
        <v>ZE</v>
      </c>
      <c r="B71" s="3" t="str">
        <f t="shared" si="15"/>
        <v>Kalnciems</v>
      </c>
      <c r="C71" s="9">
        <f t="shared" si="16"/>
        <v>0</v>
      </c>
      <c r="D71" s="15">
        <f t="shared" si="3"/>
        <v>0</v>
      </c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</row>
    <row r="72" spans="1:28" ht="15.75" thickBot="1" x14ac:dyDescent="0.3">
      <c r="A72" s="3" t="str">
        <f t="shared" si="15"/>
        <v>ZE</v>
      </c>
      <c r="B72" s="3" t="str">
        <f t="shared" si="15"/>
        <v>Kalnciems</v>
      </c>
      <c r="C72" s="9">
        <f t="shared" si="16"/>
        <v>0</v>
      </c>
      <c r="D72" s="15">
        <f t="shared" si="3"/>
        <v>0</v>
      </c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</row>
    <row r="73" spans="1:28" ht="15.75" thickBot="1" x14ac:dyDescent="0.3">
      <c r="A73" s="4" t="s">
        <v>43</v>
      </c>
      <c r="B73" s="4" t="s">
        <v>44</v>
      </c>
      <c r="C73" s="9">
        <f t="shared" si="16"/>
        <v>0</v>
      </c>
      <c r="D73" s="15">
        <f t="shared" si="3"/>
        <v>0</v>
      </c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</row>
    <row r="74" spans="1:28" ht="15.75" thickBot="1" x14ac:dyDescent="0.3">
      <c r="A74" s="3" t="str">
        <f t="shared" ref="A74:B79" si="17">A73</f>
        <v>ZK</v>
      </c>
      <c r="B74" s="3" t="str">
        <f t="shared" si="17"/>
        <v>Kolka</v>
      </c>
      <c r="C74" s="9">
        <f t="shared" si="16"/>
        <v>0</v>
      </c>
      <c r="D74" s="15">
        <f t="shared" si="3"/>
        <v>0</v>
      </c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</row>
    <row r="75" spans="1:28" ht="15.75" thickBot="1" x14ac:dyDescent="0.3">
      <c r="A75" s="3" t="str">
        <f t="shared" si="17"/>
        <v>ZK</v>
      </c>
      <c r="B75" s="3" t="str">
        <f t="shared" si="17"/>
        <v>Kolka</v>
      </c>
      <c r="C75" s="9">
        <f t="shared" si="16"/>
        <v>0</v>
      </c>
      <c r="D75" s="15">
        <f t="shared" ref="D75:D138" si="18">D68</f>
        <v>0</v>
      </c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</row>
    <row r="76" spans="1:28" ht="15.75" thickBot="1" x14ac:dyDescent="0.3">
      <c r="A76" s="3" t="str">
        <f t="shared" si="17"/>
        <v>ZK</v>
      </c>
      <c r="B76" s="3" t="str">
        <f t="shared" si="17"/>
        <v>Kolka</v>
      </c>
      <c r="C76" s="9">
        <f t="shared" si="16"/>
        <v>0</v>
      </c>
      <c r="D76" s="15">
        <f t="shared" si="18"/>
        <v>0</v>
      </c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</row>
    <row r="77" spans="1:28" ht="15.75" thickBot="1" x14ac:dyDescent="0.3">
      <c r="A77" s="3" t="str">
        <f t="shared" si="17"/>
        <v>ZK</v>
      </c>
      <c r="B77" s="3" t="str">
        <f t="shared" si="17"/>
        <v>Kolka</v>
      </c>
      <c r="C77" s="9">
        <f t="shared" si="16"/>
        <v>0</v>
      </c>
      <c r="D77" s="15">
        <f t="shared" si="18"/>
        <v>0</v>
      </c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</row>
    <row r="78" spans="1:28" ht="15.75" thickBot="1" x14ac:dyDescent="0.3">
      <c r="A78" s="3" t="str">
        <f t="shared" si="17"/>
        <v>ZK</v>
      </c>
      <c r="B78" s="3" t="str">
        <f t="shared" si="17"/>
        <v>Kolka</v>
      </c>
      <c r="C78" s="9">
        <f t="shared" si="16"/>
        <v>0</v>
      </c>
      <c r="D78" s="15">
        <f t="shared" si="18"/>
        <v>0</v>
      </c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</row>
    <row r="79" spans="1:28" ht="15.75" thickBot="1" x14ac:dyDescent="0.3">
      <c r="A79" s="3" t="str">
        <f t="shared" si="17"/>
        <v>ZK</v>
      </c>
      <c r="B79" s="3" t="str">
        <f t="shared" si="17"/>
        <v>Kolka</v>
      </c>
      <c r="C79" s="9">
        <f t="shared" si="16"/>
        <v>0</v>
      </c>
      <c r="D79" s="15">
        <f t="shared" si="18"/>
        <v>0</v>
      </c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</row>
    <row r="80" spans="1:28" ht="15.75" thickBot="1" x14ac:dyDescent="0.3">
      <c r="A80" s="4" t="s">
        <v>27</v>
      </c>
      <c r="B80" s="4" t="s">
        <v>26</v>
      </c>
      <c r="C80" s="9">
        <f t="shared" si="16"/>
        <v>0</v>
      </c>
      <c r="D80" s="15">
        <f t="shared" si="18"/>
        <v>0</v>
      </c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</row>
    <row r="81" spans="1:28" ht="15.75" thickBot="1" x14ac:dyDescent="0.3">
      <c r="A81" s="3" t="str">
        <f t="shared" ref="A81:B86" si="19">A80</f>
        <v>DK</v>
      </c>
      <c r="B81" s="3" t="str">
        <f t="shared" si="19"/>
        <v>Kuldīga</v>
      </c>
      <c r="C81" s="9">
        <f t="shared" si="16"/>
        <v>0</v>
      </c>
      <c r="D81" s="15">
        <f t="shared" si="18"/>
        <v>0</v>
      </c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</row>
    <row r="82" spans="1:28" ht="15.75" thickBot="1" x14ac:dyDescent="0.3">
      <c r="A82" s="3" t="str">
        <f t="shared" si="19"/>
        <v>DK</v>
      </c>
      <c r="B82" s="3" t="str">
        <f t="shared" si="19"/>
        <v>Kuldīga</v>
      </c>
      <c r="C82" s="9">
        <f t="shared" si="16"/>
        <v>0</v>
      </c>
      <c r="D82" s="15">
        <f t="shared" si="18"/>
        <v>0</v>
      </c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</row>
    <row r="83" spans="1:28" ht="15.75" thickBot="1" x14ac:dyDescent="0.3">
      <c r="A83" s="3" t="str">
        <f t="shared" si="19"/>
        <v>DK</v>
      </c>
      <c r="B83" s="3" t="str">
        <f t="shared" si="19"/>
        <v>Kuldīga</v>
      </c>
      <c r="C83" s="9">
        <f t="shared" si="16"/>
        <v>0</v>
      </c>
      <c r="D83" s="15">
        <f t="shared" si="18"/>
        <v>0</v>
      </c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</row>
    <row r="84" spans="1:28" ht="15.75" thickBot="1" x14ac:dyDescent="0.3">
      <c r="A84" s="3" t="str">
        <f t="shared" si="19"/>
        <v>DK</v>
      </c>
      <c r="B84" s="3" t="str">
        <f t="shared" si="19"/>
        <v>Kuldīga</v>
      </c>
      <c r="C84" s="9">
        <f t="shared" si="16"/>
        <v>0</v>
      </c>
      <c r="D84" s="15">
        <f t="shared" si="18"/>
        <v>0</v>
      </c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</row>
    <row r="85" spans="1:28" ht="15.75" thickBot="1" x14ac:dyDescent="0.3">
      <c r="A85" s="3" t="str">
        <f t="shared" si="19"/>
        <v>DK</v>
      </c>
      <c r="B85" s="3" t="str">
        <f t="shared" si="19"/>
        <v>Kuldīga</v>
      </c>
      <c r="C85" s="9">
        <f t="shared" si="16"/>
        <v>0</v>
      </c>
      <c r="D85" s="15">
        <f t="shared" si="18"/>
        <v>0</v>
      </c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</row>
    <row r="86" spans="1:28" ht="15.75" thickBot="1" x14ac:dyDescent="0.3">
      <c r="A86" s="3" t="str">
        <f t="shared" si="19"/>
        <v>DK</v>
      </c>
      <c r="B86" s="3" t="str">
        <f t="shared" si="19"/>
        <v>Kuldīga</v>
      </c>
      <c r="C86" s="9">
        <f t="shared" si="16"/>
        <v>0</v>
      </c>
      <c r="D86" s="15">
        <f t="shared" si="18"/>
        <v>0</v>
      </c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</row>
    <row r="87" spans="1:28" s="8" customFormat="1" ht="15.75" thickBot="1" x14ac:dyDescent="0.3">
      <c r="A87" s="6" t="s">
        <v>43</v>
      </c>
      <c r="B87" s="7" t="str">
        <f>B80</f>
        <v>Kuldīga</v>
      </c>
      <c r="C87" s="9">
        <f t="shared" si="16"/>
        <v>0</v>
      </c>
      <c r="D87" s="15">
        <f t="shared" si="18"/>
        <v>0</v>
      </c>
      <c r="E87" s="10">
        <f>E80</f>
        <v>0</v>
      </c>
      <c r="F87" s="10">
        <f t="shared" ref="F87:AB87" si="20">F80</f>
        <v>0</v>
      </c>
      <c r="G87" s="10">
        <f t="shared" si="20"/>
        <v>0</v>
      </c>
      <c r="H87" s="10">
        <f t="shared" si="20"/>
        <v>0</v>
      </c>
      <c r="I87" s="10">
        <f t="shared" si="20"/>
        <v>0</v>
      </c>
      <c r="J87" s="10">
        <f t="shared" si="20"/>
        <v>0</v>
      </c>
      <c r="K87" s="10">
        <f t="shared" si="20"/>
        <v>0</v>
      </c>
      <c r="L87" s="10">
        <f t="shared" si="20"/>
        <v>0</v>
      </c>
      <c r="M87" s="10">
        <f t="shared" si="20"/>
        <v>0</v>
      </c>
      <c r="N87" s="10">
        <f t="shared" si="20"/>
        <v>0</v>
      </c>
      <c r="O87" s="10">
        <f t="shared" si="20"/>
        <v>0</v>
      </c>
      <c r="P87" s="10">
        <f t="shared" si="20"/>
        <v>0</v>
      </c>
      <c r="Q87" s="10">
        <f t="shared" si="20"/>
        <v>0</v>
      </c>
      <c r="R87" s="10">
        <f t="shared" si="20"/>
        <v>0</v>
      </c>
      <c r="S87" s="10">
        <f t="shared" si="20"/>
        <v>0</v>
      </c>
      <c r="T87" s="10">
        <f t="shared" si="20"/>
        <v>0</v>
      </c>
      <c r="U87" s="10">
        <f t="shared" si="20"/>
        <v>0</v>
      </c>
      <c r="V87" s="10">
        <f t="shared" si="20"/>
        <v>0</v>
      </c>
      <c r="W87" s="10">
        <f t="shared" si="20"/>
        <v>0</v>
      </c>
      <c r="X87" s="10">
        <f t="shared" si="20"/>
        <v>0</v>
      </c>
      <c r="Y87" s="10">
        <f t="shared" si="20"/>
        <v>0</v>
      </c>
      <c r="Z87" s="10">
        <f t="shared" si="20"/>
        <v>0</v>
      </c>
      <c r="AA87" s="10">
        <f t="shared" si="20"/>
        <v>0</v>
      </c>
      <c r="AB87" s="10">
        <f t="shared" si="20"/>
        <v>0</v>
      </c>
    </row>
    <row r="88" spans="1:28" s="8" customFormat="1" ht="15.75" thickBot="1" x14ac:dyDescent="0.3">
      <c r="A88" s="7" t="str">
        <f t="shared" ref="A88:B93" si="21">A87</f>
        <v>ZK</v>
      </c>
      <c r="B88" s="7" t="str">
        <f t="shared" si="21"/>
        <v>Kuldīga</v>
      </c>
      <c r="C88" s="9">
        <f t="shared" si="16"/>
        <v>0</v>
      </c>
      <c r="D88" s="15">
        <f t="shared" si="18"/>
        <v>0</v>
      </c>
      <c r="E88" s="10">
        <f t="shared" ref="E88:AB93" si="22">E81</f>
        <v>0</v>
      </c>
      <c r="F88" s="10">
        <f t="shared" si="22"/>
        <v>0</v>
      </c>
      <c r="G88" s="10">
        <f t="shared" si="22"/>
        <v>0</v>
      </c>
      <c r="H88" s="10">
        <f t="shared" si="22"/>
        <v>0</v>
      </c>
      <c r="I88" s="10">
        <f t="shared" si="22"/>
        <v>0</v>
      </c>
      <c r="J88" s="10">
        <f t="shared" si="22"/>
        <v>0</v>
      </c>
      <c r="K88" s="10">
        <f t="shared" si="22"/>
        <v>0</v>
      </c>
      <c r="L88" s="10">
        <f t="shared" si="22"/>
        <v>0</v>
      </c>
      <c r="M88" s="10">
        <f t="shared" si="22"/>
        <v>0</v>
      </c>
      <c r="N88" s="10">
        <f t="shared" si="22"/>
        <v>0</v>
      </c>
      <c r="O88" s="10">
        <f t="shared" si="22"/>
        <v>0</v>
      </c>
      <c r="P88" s="10">
        <f t="shared" si="22"/>
        <v>0</v>
      </c>
      <c r="Q88" s="10">
        <f t="shared" si="22"/>
        <v>0</v>
      </c>
      <c r="R88" s="10">
        <f t="shared" si="22"/>
        <v>0</v>
      </c>
      <c r="S88" s="10">
        <f t="shared" si="22"/>
        <v>0</v>
      </c>
      <c r="T88" s="10">
        <f t="shared" si="22"/>
        <v>0</v>
      </c>
      <c r="U88" s="10">
        <f t="shared" si="22"/>
        <v>0</v>
      </c>
      <c r="V88" s="10">
        <f t="shared" si="22"/>
        <v>0</v>
      </c>
      <c r="W88" s="10">
        <f t="shared" si="22"/>
        <v>0</v>
      </c>
      <c r="X88" s="10">
        <f t="shared" si="22"/>
        <v>0</v>
      </c>
      <c r="Y88" s="10">
        <f t="shared" si="22"/>
        <v>0</v>
      </c>
      <c r="Z88" s="10">
        <f t="shared" si="22"/>
        <v>0</v>
      </c>
      <c r="AA88" s="10">
        <f t="shared" si="22"/>
        <v>0</v>
      </c>
      <c r="AB88" s="10">
        <f t="shared" si="22"/>
        <v>0</v>
      </c>
    </row>
    <row r="89" spans="1:28" s="8" customFormat="1" ht="15.75" thickBot="1" x14ac:dyDescent="0.3">
      <c r="A89" s="7" t="str">
        <f t="shared" si="21"/>
        <v>ZK</v>
      </c>
      <c r="B89" s="7" t="str">
        <f t="shared" si="21"/>
        <v>Kuldīga</v>
      </c>
      <c r="C89" s="9">
        <f t="shared" si="16"/>
        <v>0</v>
      </c>
      <c r="D89" s="15">
        <f t="shared" si="18"/>
        <v>0</v>
      </c>
      <c r="E89" s="10">
        <f t="shared" si="22"/>
        <v>0</v>
      </c>
      <c r="F89" s="10">
        <f t="shared" si="22"/>
        <v>0</v>
      </c>
      <c r="G89" s="10">
        <f t="shared" si="22"/>
        <v>0</v>
      </c>
      <c r="H89" s="10">
        <f t="shared" si="22"/>
        <v>0</v>
      </c>
      <c r="I89" s="10">
        <f t="shared" si="22"/>
        <v>0</v>
      </c>
      <c r="J89" s="10">
        <f t="shared" si="22"/>
        <v>0</v>
      </c>
      <c r="K89" s="10">
        <f t="shared" si="22"/>
        <v>0</v>
      </c>
      <c r="L89" s="10">
        <f t="shared" si="22"/>
        <v>0</v>
      </c>
      <c r="M89" s="10">
        <f t="shared" si="22"/>
        <v>0</v>
      </c>
      <c r="N89" s="10">
        <f t="shared" si="22"/>
        <v>0</v>
      </c>
      <c r="O89" s="10">
        <f t="shared" si="22"/>
        <v>0</v>
      </c>
      <c r="P89" s="10">
        <f t="shared" si="22"/>
        <v>0</v>
      </c>
      <c r="Q89" s="10">
        <f t="shared" si="22"/>
        <v>0</v>
      </c>
      <c r="R89" s="10">
        <f t="shared" si="22"/>
        <v>0</v>
      </c>
      <c r="S89" s="10">
        <f t="shared" si="22"/>
        <v>0</v>
      </c>
      <c r="T89" s="10">
        <f t="shared" si="22"/>
        <v>0</v>
      </c>
      <c r="U89" s="10">
        <f t="shared" si="22"/>
        <v>0</v>
      </c>
      <c r="V89" s="10">
        <f t="shared" si="22"/>
        <v>0</v>
      </c>
      <c r="W89" s="10">
        <f t="shared" si="22"/>
        <v>0</v>
      </c>
      <c r="X89" s="10">
        <f t="shared" si="22"/>
        <v>0</v>
      </c>
      <c r="Y89" s="10">
        <f t="shared" si="22"/>
        <v>0</v>
      </c>
      <c r="Z89" s="10">
        <f t="shared" si="22"/>
        <v>0</v>
      </c>
      <c r="AA89" s="10">
        <f t="shared" si="22"/>
        <v>0</v>
      </c>
      <c r="AB89" s="10">
        <f t="shared" si="22"/>
        <v>0</v>
      </c>
    </row>
    <row r="90" spans="1:28" s="8" customFormat="1" ht="15.75" thickBot="1" x14ac:dyDescent="0.3">
      <c r="A90" s="7" t="str">
        <f t="shared" si="21"/>
        <v>ZK</v>
      </c>
      <c r="B90" s="7" t="str">
        <f t="shared" si="21"/>
        <v>Kuldīga</v>
      </c>
      <c r="C90" s="9">
        <f t="shared" si="16"/>
        <v>0</v>
      </c>
      <c r="D90" s="15">
        <f t="shared" si="18"/>
        <v>0</v>
      </c>
      <c r="E90" s="10">
        <f t="shared" si="22"/>
        <v>0</v>
      </c>
      <c r="F90" s="10">
        <f t="shared" si="22"/>
        <v>0</v>
      </c>
      <c r="G90" s="10">
        <f t="shared" si="22"/>
        <v>0</v>
      </c>
      <c r="H90" s="10">
        <f t="shared" si="22"/>
        <v>0</v>
      </c>
      <c r="I90" s="10">
        <f t="shared" si="22"/>
        <v>0</v>
      </c>
      <c r="J90" s="10">
        <f t="shared" si="22"/>
        <v>0</v>
      </c>
      <c r="K90" s="10">
        <f t="shared" si="22"/>
        <v>0</v>
      </c>
      <c r="L90" s="10">
        <f t="shared" si="22"/>
        <v>0</v>
      </c>
      <c r="M90" s="10">
        <f t="shared" si="22"/>
        <v>0</v>
      </c>
      <c r="N90" s="10">
        <f t="shared" si="22"/>
        <v>0</v>
      </c>
      <c r="O90" s="10">
        <f t="shared" si="22"/>
        <v>0</v>
      </c>
      <c r="P90" s="10">
        <f t="shared" si="22"/>
        <v>0</v>
      </c>
      <c r="Q90" s="10">
        <f t="shared" si="22"/>
        <v>0</v>
      </c>
      <c r="R90" s="10">
        <f t="shared" si="22"/>
        <v>0</v>
      </c>
      <c r="S90" s="10">
        <f t="shared" si="22"/>
        <v>0</v>
      </c>
      <c r="T90" s="10">
        <f t="shared" si="22"/>
        <v>0</v>
      </c>
      <c r="U90" s="10">
        <f t="shared" si="22"/>
        <v>0</v>
      </c>
      <c r="V90" s="10">
        <f t="shared" si="22"/>
        <v>0</v>
      </c>
      <c r="W90" s="10">
        <f t="shared" si="22"/>
        <v>0</v>
      </c>
      <c r="X90" s="10">
        <f t="shared" si="22"/>
        <v>0</v>
      </c>
      <c r="Y90" s="10">
        <f t="shared" si="22"/>
        <v>0</v>
      </c>
      <c r="Z90" s="10">
        <f t="shared" si="22"/>
        <v>0</v>
      </c>
      <c r="AA90" s="10">
        <f t="shared" si="22"/>
        <v>0</v>
      </c>
      <c r="AB90" s="10">
        <f t="shared" si="22"/>
        <v>0</v>
      </c>
    </row>
    <row r="91" spans="1:28" s="8" customFormat="1" ht="15.75" thickBot="1" x14ac:dyDescent="0.3">
      <c r="A91" s="7" t="str">
        <f t="shared" si="21"/>
        <v>ZK</v>
      </c>
      <c r="B91" s="7" t="str">
        <f t="shared" si="21"/>
        <v>Kuldīga</v>
      </c>
      <c r="C91" s="9">
        <f t="shared" si="16"/>
        <v>0</v>
      </c>
      <c r="D91" s="15">
        <f t="shared" si="18"/>
        <v>0</v>
      </c>
      <c r="E91" s="10">
        <f t="shared" si="22"/>
        <v>0</v>
      </c>
      <c r="F91" s="10">
        <f t="shared" si="22"/>
        <v>0</v>
      </c>
      <c r="G91" s="10">
        <f t="shared" si="22"/>
        <v>0</v>
      </c>
      <c r="H91" s="10">
        <f t="shared" si="22"/>
        <v>0</v>
      </c>
      <c r="I91" s="10">
        <f t="shared" si="22"/>
        <v>0</v>
      </c>
      <c r="J91" s="10">
        <f t="shared" si="22"/>
        <v>0</v>
      </c>
      <c r="K91" s="10">
        <f t="shared" si="22"/>
        <v>0</v>
      </c>
      <c r="L91" s="10">
        <f t="shared" si="22"/>
        <v>0</v>
      </c>
      <c r="M91" s="10">
        <f t="shared" si="22"/>
        <v>0</v>
      </c>
      <c r="N91" s="10">
        <f t="shared" si="22"/>
        <v>0</v>
      </c>
      <c r="O91" s="10">
        <f t="shared" si="22"/>
        <v>0</v>
      </c>
      <c r="P91" s="10">
        <f t="shared" si="22"/>
        <v>0</v>
      </c>
      <c r="Q91" s="10">
        <f t="shared" si="22"/>
        <v>0</v>
      </c>
      <c r="R91" s="10">
        <f t="shared" si="22"/>
        <v>0</v>
      </c>
      <c r="S91" s="10">
        <f t="shared" si="22"/>
        <v>0</v>
      </c>
      <c r="T91" s="10">
        <f t="shared" si="22"/>
        <v>0</v>
      </c>
      <c r="U91" s="10">
        <f t="shared" si="22"/>
        <v>0</v>
      </c>
      <c r="V91" s="10">
        <f t="shared" si="22"/>
        <v>0</v>
      </c>
      <c r="W91" s="10">
        <f t="shared" si="22"/>
        <v>0</v>
      </c>
      <c r="X91" s="10">
        <f t="shared" si="22"/>
        <v>0</v>
      </c>
      <c r="Y91" s="10">
        <f t="shared" si="22"/>
        <v>0</v>
      </c>
      <c r="Z91" s="10">
        <f t="shared" si="22"/>
        <v>0</v>
      </c>
      <c r="AA91" s="10">
        <f t="shared" si="22"/>
        <v>0</v>
      </c>
      <c r="AB91" s="10">
        <f t="shared" si="22"/>
        <v>0</v>
      </c>
    </row>
    <row r="92" spans="1:28" s="8" customFormat="1" ht="15.75" thickBot="1" x14ac:dyDescent="0.3">
      <c r="A92" s="7" t="str">
        <f t="shared" si="21"/>
        <v>ZK</v>
      </c>
      <c r="B92" s="7" t="str">
        <f t="shared" si="21"/>
        <v>Kuldīga</v>
      </c>
      <c r="C92" s="9">
        <f t="shared" si="16"/>
        <v>0</v>
      </c>
      <c r="D92" s="15">
        <f t="shared" si="18"/>
        <v>0</v>
      </c>
      <c r="E92" s="10">
        <f t="shared" si="22"/>
        <v>0</v>
      </c>
      <c r="F92" s="10">
        <f t="shared" si="22"/>
        <v>0</v>
      </c>
      <c r="G92" s="10">
        <f t="shared" si="22"/>
        <v>0</v>
      </c>
      <c r="H92" s="10">
        <f t="shared" si="22"/>
        <v>0</v>
      </c>
      <c r="I92" s="10">
        <f t="shared" si="22"/>
        <v>0</v>
      </c>
      <c r="J92" s="10">
        <f t="shared" si="22"/>
        <v>0</v>
      </c>
      <c r="K92" s="10">
        <f t="shared" si="22"/>
        <v>0</v>
      </c>
      <c r="L92" s="10">
        <f t="shared" si="22"/>
        <v>0</v>
      </c>
      <c r="M92" s="10">
        <f t="shared" si="22"/>
        <v>0</v>
      </c>
      <c r="N92" s="10">
        <f t="shared" si="22"/>
        <v>0</v>
      </c>
      <c r="O92" s="10">
        <f t="shared" si="22"/>
        <v>0</v>
      </c>
      <c r="P92" s="10">
        <f t="shared" si="22"/>
        <v>0</v>
      </c>
      <c r="Q92" s="10">
        <f t="shared" si="22"/>
        <v>0</v>
      </c>
      <c r="R92" s="10">
        <f t="shared" si="22"/>
        <v>0</v>
      </c>
      <c r="S92" s="10">
        <f t="shared" si="22"/>
        <v>0</v>
      </c>
      <c r="T92" s="10">
        <f t="shared" si="22"/>
        <v>0</v>
      </c>
      <c r="U92" s="10">
        <f t="shared" si="22"/>
        <v>0</v>
      </c>
      <c r="V92" s="10">
        <f t="shared" si="22"/>
        <v>0</v>
      </c>
      <c r="W92" s="10">
        <f t="shared" si="22"/>
        <v>0</v>
      </c>
      <c r="X92" s="10">
        <f t="shared" si="22"/>
        <v>0</v>
      </c>
      <c r="Y92" s="10">
        <f t="shared" si="22"/>
        <v>0</v>
      </c>
      <c r="Z92" s="10">
        <f t="shared" si="22"/>
        <v>0</v>
      </c>
      <c r="AA92" s="10">
        <f t="shared" si="22"/>
        <v>0</v>
      </c>
      <c r="AB92" s="10">
        <f t="shared" si="22"/>
        <v>0</v>
      </c>
    </row>
    <row r="93" spans="1:28" s="8" customFormat="1" ht="15.75" thickBot="1" x14ac:dyDescent="0.3">
      <c r="A93" s="7" t="str">
        <f t="shared" si="21"/>
        <v>ZK</v>
      </c>
      <c r="B93" s="7" t="str">
        <f t="shared" si="21"/>
        <v>Kuldīga</v>
      </c>
      <c r="C93" s="9">
        <f t="shared" si="16"/>
        <v>0</v>
      </c>
      <c r="D93" s="15">
        <f t="shared" si="18"/>
        <v>0</v>
      </c>
      <c r="E93" s="10">
        <f t="shared" si="22"/>
        <v>0</v>
      </c>
      <c r="F93" s="10">
        <f t="shared" si="22"/>
        <v>0</v>
      </c>
      <c r="G93" s="10">
        <f t="shared" si="22"/>
        <v>0</v>
      </c>
      <c r="H93" s="10">
        <f t="shared" si="22"/>
        <v>0</v>
      </c>
      <c r="I93" s="10">
        <f t="shared" si="22"/>
        <v>0</v>
      </c>
      <c r="J93" s="10">
        <f t="shared" si="22"/>
        <v>0</v>
      </c>
      <c r="K93" s="10">
        <f t="shared" si="22"/>
        <v>0</v>
      </c>
      <c r="L93" s="10">
        <f t="shared" si="22"/>
        <v>0</v>
      </c>
      <c r="M93" s="10">
        <f t="shared" si="22"/>
        <v>0</v>
      </c>
      <c r="N93" s="10">
        <f t="shared" si="22"/>
        <v>0</v>
      </c>
      <c r="O93" s="10">
        <f t="shared" si="22"/>
        <v>0</v>
      </c>
      <c r="P93" s="10">
        <f t="shared" si="22"/>
        <v>0</v>
      </c>
      <c r="Q93" s="10">
        <f t="shared" si="22"/>
        <v>0</v>
      </c>
      <c r="R93" s="10">
        <f t="shared" si="22"/>
        <v>0</v>
      </c>
      <c r="S93" s="10">
        <f t="shared" si="22"/>
        <v>0</v>
      </c>
      <c r="T93" s="10">
        <f t="shared" si="22"/>
        <v>0</v>
      </c>
      <c r="U93" s="10">
        <f t="shared" si="22"/>
        <v>0</v>
      </c>
      <c r="V93" s="10">
        <f t="shared" si="22"/>
        <v>0</v>
      </c>
      <c r="W93" s="10">
        <f t="shared" si="22"/>
        <v>0</v>
      </c>
      <c r="X93" s="10">
        <f t="shared" si="22"/>
        <v>0</v>
      </c>
      <c r="Y93" s="10">
        <f t="shared" si="22"/>
        <v>0</v>
      </c>
      <c r="Z93" s="10">
        <f t="shared" si="22"/>
        <v>0</v>
      </c>
      <c r="AA93" s="10">
        <f t="shared" si="22"/>
        <v>0</v>
      </c>
      <c r="AB93" s="10">
        <f t="shared" si="22"/>
        <v>0</v>
      </c>
    </row>
    <row r="94" spans="1:28" ht="15.75" thickBot="1" x14ac:dyDescent="0.3">
      <c r="A94" s="4" t="s">
        <v>34</v>
      </c>
      <c r="B94" s="4" t="s">
        <v>45</v>
      </c>
      <c r="C94" s="9">
        <f t="shared" si="16"/>
        <v>0</v>
      </c>
      <c r="D94" s="15">
        <f t="shared" si="18"/>
        <v>0</v>
      </c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</row>
    <row r="95" spans="1:28" ht="15.75" thickBot="1" x14ac:dyDescent="0.3">
      <c r="A95" s="3" t="str">
        <f t="shared" ref="A95:B100" si="23">A94</f>
        <v>VD</v>
      </c>
      <c r="B95" s="3" t="str">
        <f t="shared" si="23"/>
        <v>Lielpeči</v>
      </c>
      <c r="C95" s="9">
        <f t="shared" si="16"/>
        <v>0</v>
      </c>
      <c r="D95" s="15">
        <f t="shared" si="18"/>
        <v>0</v>
      </c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</row>
    <row r="96" spans="1:28" ht="15.75" thickBot="1" x14ac:dyDescent="0.3">
      <c r="A96" s="3" t="str">
        <f t="shared" si="23"/>
        <v>VD</v>
      </c>
      <c r="B96" s="3" t="str">
        <f t="shared" si="23"/>
        <v>Lielpeči</v>
      </c>
      <c r="C96" s="9">
        <f t="shared" si="16"/>
        <v>0</v>
      </c>
      <c r="D96" s="15">
        <f t="shared" si="18"/>
        <v>0</v>
      </c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</row>
    <row r="97" spans="1:28" ht="15.75" thickBot="1" x14ac:dyDescent="0.3">
      <c r="A97" s="3" t="str">
        <f t="shared" si="23"/>
        <v>VD</v>
      </c>
      <c r="B97" s="3" t="str">
        <f t="shared" si="23"/>
        <v>Lielpeči</v>
      </c>
      <c r="C97" s="9">
        <f t="shared" si="16"/>
        <v>0</v>
      </c>
      <c r="D97" s="15">
        <f t="shared" si="18"/>
        <v>0</v>
      </c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</row>
    <row r="98" spans="1:28" ht="15.75" thickBot="1" x14ac:dyDescent="0.3">
      <c r="A98" s="3" t="str">
        <f t="shared" si="23"/>
        <v>VD</v>
      </c>
      <c r="B98" s="3" t="str">
        <f t="shared" si="23"/>
        <v>Lielpeči</v>
      </c>
      <c r="C98" s="9">
        <f t="shared" si="16"/>
        <v>0</v>
      </c>
      <c r="D98" s="15">
        <f t="shared" si="18"/>
        <v>0</v>
      </c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</row>
    <row r="99" spans="1:28" ht="15.75" thickBot="1" x14ac:dyDescent="0.3">
      <c r="A99" s="3" t="str">
        <f t="shared" si="23"/>
        <v>VD</v>
      </c>
      <c r="B99" s="3" t="str">
        <f t="shared" si="23"/>
        <v>Lielpeči</v>
      </c>
      <c r="C99" s="9">
        <f t="shared" si="16"/>
        <v>0</v>
      </c>
      <c r="D99" s="15">
        <f t="shared" si="18"/>
        <v>0</v>
      </c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</row>
    <row r="100" spans="1:28" ht="15.75" thickBot="1" x14ac:dyDescent="0.3">
      <c r="A100" s="3" t="str">
        <f t="shared" si="23"/>
        <v>VD</v>
      </c>
      <c r="B100" s="3" t="str">
        <f t="shared" si="23"/>
        <v>Lielpeči</v>
      </c>
      <c r="C100" s="9">
        <f t="shared" si="16"/>
        <v>0</v>
      </c>
      <c r="D100" s="15">
        <f t="shared" si="18"/>
        <v>0</v>
      </c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</row>
    <row r="101" spans="1:28" ht="15.75" thickBot="1" x14ac:dyDescent="0.3">
      <c r="A101" s="4" t="s">
        <v>27</v>
      </c>
      <c r="B101" s="4" t="s">
        <v>46</v>
      </c>
      <c r="C101" s="9">
        <f t="shared" si="16"/>
        <v>0</v>
      </c>
      <c r="D101" s="15">
        <f t="shared" si="18"/>
        <v>0</v>
      </c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</row>
    <row r="102" spans="1:28" ht="15.75" thickBot="1" x14ac:dyDescent="0.3">
      <c r="A102" s="3" t="str">
        <f t="shared" ref="A102:B107" si="24">A101</f>
        <v>DK</v>
      </c>
      <c r="B102" s="3" t="str">
        <f t="shared" si="24"/>
        <v>Liepāja</v>
      </c>
      <c r="C102" s="9">
        <f t="shared" si="16"/>
        <v>0</v>
      </c>
      <c r="D102" s="15">
        <f t="shared" si="18"/>
        <v>0</v>
      </c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</row>
    <row r="103" spans="1:28" ht="15.75" thickBot="1" x14ac:dyDescent="0.3">
      <c r="A103" s="3" t="str">
        <f t="shared" si="24"/>
        <v>DK</v>
      </c>
      <c r="B103" s="3" t="str">
        <f t="shared" si="24"/>
        <v>Liepāja</v>
      </c>
      <c r="C103" s="9">
        <f t="shared" si="16"/>
        <v>0</v>
      </c>
      <c r="D103" s="15">
        <f t="shared" si="18"/>
        <v>0</v>
      </c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</row>
    <row r="104" spans="1:28" ht="15.75" thickBot="1" x14ac:dyDescent="0.3">
      <c r="A104" s="3" t="str">
        <f t="shared" si="24"/>
        <v>DK</v>
      </c>
      <c r="B104" s="3" t="str">
        <f t="shared" si="24"/>
        <v>Liepāja</v>
      </c>
      <c r="C104" s="9">
        <f t="shared" si="16"/>
        <v>0</v>
      </c>
      <c r="D104" s="15">
        <f t="shared" si="18"/>
        <v>0</v>
      </c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</row>
    <row r="105" spans="1:28" ht="15.75" thickBot="1" x14ac:dyDescent="0.3">
      <c r="A105" s="3" t="str">
        <f t="shared" si="24"/>
        <v>DK</v>
      </c>
      <c r="B105" s="3" t="str">
        <f t="shared" si="24"/>
        <v>Liepāja</v>
      </c>
      <c r="C105" s="9">
        <f t="shared" si="16"/>
        <v>0</v>
      </c>
      <c r="D105" s="15">
        <f t="shared" si="18"/>
        <v>0</v>
      </c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</row>
    <row r="106" spans="1:28" ht="15.75" thickBot="1" x14ac:dyDescent="0.3">
      <c r="A106" s="3" t="str">
        <f t="shared" si="24"/>
        <v>DK</v>
      </c>
      <c r="B106" s="3" t="str">
        <f t="shared" si="24"/>
        <v>Liepāja</v>
      </c>
      <c r="C106" s="9">
        <f t="shared" si="16"/>
        <v>0</v>
      </c>
      <c r="D106" s="15">
        <f t="shared" si="18"/>
        <v>0</v>
      </c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</row>
    <row r="107" spans="1:28" ht="15.75" thickBot="1" x14ac:dyDescent="0.3">
      <c r="A107" s="3" t="str">
        <f t="shared" si="24"/>
        <v>DK</v>
      </c>
      <c r="B107" s="3" t="str">
        <f t="shared" si="24"/>
        <v>Liepāja</v>
      </c>
      <c r="C107" s="9">
        <f t="shared" si="16"/>
        <v>0</v>
      </c>
      <c r="D107" s="15">
        <f t="shared" si="18"/>
        <v>0</v>
      </c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</row>
    <row r="108" spans="1:28" ht="15.75" thickBot="1" x14ac:dyDescent="0.3">
      <c r="A108" s="4" t="s">
        <v>43</v>
      </c>
      <c r="B108" s="4" t="s">
        <v>47</v>
      </c>
      <c r="C108" s="9">
        <f t="shared" si="16"/>
        <v>0</v>
      </c>
      <c r="D108" s="15">
        <f t="shared" si="18"/>
        <v>0</v>
      </c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</row>
    <row r="109" spans="1:28" ht="15.75" thickBot="1" x14ac:dyDescent="0.3">
      <c r="A109" s="3" t="str">
        <f t="shared" ref="A109:B114" si="25">A108</f>
        <v>ZK</v>
      </c>
      <c r="B109" s="3" t="str">
        <f t="shared" si="25"/>
        <v>Mērsrags</v>
      </c>
      <c r="C109" s="9">
        <f t="shared" si="16"/>
        <v>0</v>
      </c>
      <c r="D109" s="15">
        <f t="shared" si="18"/>
        <v>0</v>
      </c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</row>
    <row r="110" spans="1:28" ht="15.75" thickBot="1" x14ac:dyDescent="0.3">
      <c r="A110" s="3" t="str">
        <f t="shared" si="25"/>
        <v>ZK</v>
      </c>
      <c r="B110" s="3" t="str">
        <f t="shared" si="25"/>
        <v>Mērsrags</v>
      </c>
      <c r="C110" s="9">
        <f t="shared" si="16"/>
        <v>0</v>
      </c>
      <c r="D110" s="15">
        <f t="shared" si="18"/>
        <v>0</v>
      </c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</row>
    <row r="111" spans="1:28" ht="15.75" thickBot="1" x14ac:dyDescent="0.3">
      <c r="A111" s="3" t="str">
        <f t="shared" si="25"/>
        <v>ZK</v>
      </c>
      <c r="B111" s="3" t="str">
        <f t="shared" si="25"/>
        <v>Mērsrags</v>
      </c>
      <c r="C111" s="9">
        <f t="shared" si="16"/>
        <v>0</v>
      </c>
      <c r="D111" s="15">
        <f t="shared" si="18"/>
        <v>0</v>
      </c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</row>
    <row r="112" spans="1:28" ht="15.75" thickBot="1" x14ac:dyDescent="0.3">
      <c r="A112" s="3" t="str">
        <f t="shared" si="25"/>
        <v>ZK</v>
      </c>
      <c r="B112" s="3" t="str">
        <f t="shared" si="25"/>
        <v>Mērsrags</v>
      </c>
      <c r="C112" s="9">
        <f t="shared" si="16"/>
        <v>0</v>
      </c>
      <c r="D112" s="15">
        <f t="shared" si="18"/>
        <v>0</v>
      </c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</row>
    <row r="113" spans="1:28" ht="15.75" thickBot="1" x14ac:dyDescent="0.3">
      <c r="A113" s="3" t="str">
        <f t="shared" si="25"/>
        <v>ZK</v>
      </c>
      <c r="B113" s="3" t="str">
        <f t="shared" si="25"/>
        <v>Mērsrags</v>
      </c>
      <c r="C113" s="9">
        <f t="shared" si="16"/>
        <v>0</v>
      </c>
      <c r="D113" s="15">
        <f t="shared" si="18"/>
        <v>0</v>
      </c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</row>
    <row r="114" spans="1:28" ht="15.75" thickBot="1" x14ac:dyDescent="0.3">
      <c r="A114" s="3" t="str">
        <f t="shared" si="25"/>
        <v>ZK</v>
      </c>
      <c r="B114" s="3" t="str">
        <f t="shared" si="25"/>
        <v>Mērsrags</v>
      </c>
      <c r="C114" s="9">
        <f t="shared" si="16"/>
        <v>0</v>
      </c>
      <c r="D114" s="15">
        <f t="shared" si="18"/>
        <v>0</v>
      </c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</row>
    <row r="115" spans="1:28" ht="15.75" thickBot="1" x14ac:dyDescent="0.3">
      <c r="A115" s="4" t="s">
        <v>27</v>
      </c>
      <c r="B115" s="4" t="s">
        <v>48</v>
      </c>
      <c r="C115" s="9">
        <f t="shared" si="16"/>
        <v>0</v>
      </c>
      <c r="D115" s="15">
        <f t="shared" si="18"/>
        <v>0</v>
      </c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</row>
    <row r="116" spans="1:28" ht="15.75" thickBot="1" x14ac:dyDescent="0.3">
      <c r="A116" s="3" t="str">
        <f t="shared" ref="A116:B121" si="26">A115</f>
        <v>DK</v>
      </c>
      <c r="B116" s="3" t="str">
        <f t="shared" si="26"/>
        <v>Pāvilosta</v>
      </c>
      <c r="C116" s="9">
        <f t="shared" si="16"/>
        <v>0</v>
      </c>
      <c r="D116" s="15">
        <f t="shared" si="18"/>
        <v>0</v>
      </c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</row>
    <row r="117" spans="1:28" ht="15.75" thickBot="1" x14ac:dyDescent="0.3">
      <c r="A117" s="3" t="str">
        <f t="shared" si="26"/>
        <v>DK</v>
      </c>
      <c r="B117" s="3" t="str">
        <f t="shared" si="26"/>
        <v>Pāvilosta</v>
      </c>
      <c r="C117" s="9">
        <f t="shared" si="16"/>
        <v>0</v>
      </c>
      <c r="D117" s="15">
        <f t="shared" si="18"/>
        <v>0</v>
      </c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</row>
    <row r="118" spans="1:28" ht="15.75" thickBot="1" x14ac:dyDescent="0.3">
      <c r="A118" s="3" t="str">
        <f t="shared" si="26"/>
        <v>DK</v>
      </c>
      <c r="B118" s="3" t="str">
        <f t="shared" si="26"/>
        <v>Pāvilosta</v>
      </c>
      <c r="C118" s="9">
        <f t="shared" si="16"/>
        <v>0</v>
      </c>
      <c r="D118" s="15">
        <f t="shared" si="18"/>
        <v>0</v>
      </c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</row>
    <row r="119" spans="1:28" ht="15.75" thickBot="1" x14ac:dyDescent="0.3">
      <c r="A119" s="3" t="str">
        <f t="shared" si="26"/>
        <v>DK</v>
      </c>
      <c r="B119" s="3" t="str">
        <f t="shared" si="26"/>
        <v>Pāvilosta</v>
      </c>
      <c r="C119" s="9">
        <f t="shared" si="16"/>
        <v>0</v>
      </c>
      <c r="D119" s="15">
        <f t="shared" si="18"/>
        <v>0</v>
      </c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</row>
    <row r="120" spans="1:28" ht="15.75" thickBot="1" x14ac:dyDescent="0.3">
      <c r="A120" s="3" t="str">
        <f t="shared" si="26"/>
        <v>DK</v>
      </c>
      <c r="B120" s="3" t="str">
        <f t="shared" si="26"/>
        <v>Pāvilosta</v>
      </c>
      <c r="C120" s="9">
        <f t="shared" si="16"/>
        <v>0</v>
      </c>
      <c r="D120" s="15">
        <f t="shared" si="18"/>
        <v>0</v>
      </c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</row>
    <row r="121" spans="1:28" ht="15.75" thickBot="1" x14ac:dyDescent="0.3">
      <c r="A121" s="3" t="str">
        <f t="shared" si="26"/>
        <v>DK</v>
      </c>
      <c r="B121" s="3" t="str">
        <f t="shared" si="26"/>
        <v>Pāvilosta</v>
      </c>
      <c r="C121" s="9">
        <f t="shared" si="16"/>
        <v>0</v>
      </c>
      <c r="D121" s="15">
        <f t="shared" si="18"/>
        <v>0</v>
      </c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</row>
    <row r="122" spans="1:28" ht="15.75" thickBot="1" x14ac:dyDescent="0.3">
      <c r="A122" s="4" t="s">
        <v>36</v>
      </c>
      <c r="B122" s="4" t="s">
        <v>49</v>
      </c>
      <c r="C122" s="9">
        <f t="shared" si="16"/>
        <v>0</v>
      </c>
      <c r="D122" s="15">
        <f t="shared" si="18"/>
        <v>0</v>
      </c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</row>
    <row r="123" spans="1:28" ht="15.75" thickBot="1" x14ac:dyDescent="0.3">
      <c r="A123" s="3" t="str">
        <f t="shared" ref="A123:B128" si="27">A122</f>
        <v>DL</v>
      </c>
      <c r="B123" s="3" t="str">
        <f t="shared" si="27"/>
        <v>Piedruja</v>
      </c>
      <c r="C123" s="9">
        <f t="shared" si="16"/>
        <v>0</v>
      </c>
      <c r="D123" s="15">
        <f t="shared" si="18"/>
        <v>0</v>
      </c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</row>
    <row r="124" spans="1:28" ht="15.75" thickBot="1" x14ac:dyDescent="0.3">
      <c r="A124" s="3" t="str">
        <f t="shared" si="27"/>
        <v>DL</v>
      </c>
      <c r="B124" s="3" t="str">
        <f t="shared" si="27"/>
        <v>Piedruja</v>
      </c>
      <c r="C124" s="9">
        <f t="shared" si="16"/>
        <v>0</v>
      </c>
      <c r="D124" s="15">
        <f t="shared" si="18"/>
        <v>0</v>
      </c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</row>
    <row r="125" spans="1:28" ht="15.75" thickBot="1" x14ac:dyDescent="0.3">
      <c r="A125" s="3" t="str">
        <f t="shared" si="27"/>
        <v>DL</v>
      </c>
      <c r="B125" s="3" t="str">
        <f t="shared" si="27"/>
        <v>Piedruja</v>
      </c>
      <c r="C125" s="9">
        <f t="shared" si="16"/>
        <v>0</v>
      </c>
      <c r="D125" s="15">
        <f t="shared" si="18"/>
        <v>0</v>
      </c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</row>
    <row r="126" spans="1:28" ht="15.75" thickBot="1" x14ac:dyDescent="0.3">
      <c r="A126" s="3" t="str">
        <f t="shared" si="27"/>
        <v>DL</v>
      </c>
      <c r="B126" s="3" t="str">
        <f t="shared" si="27"/>
        <v>Piedruja</v>
      </c>
      <c r="C126" s="9">
        <f t="shared" si="16"/>
        <v>0</v>
      </c>
      <c r="D126" s="15">
        <f t="shared" si="18"/>
        <v>0</v>
      </c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</row>
    <row r="127" spans="1:28" ht="15.75" thickBot="1" x14ac:dyDescent="0.3">
      <c r="A127" s="3" t="str">
        <f t="shared" si="27"/>
        <v>DL</v>
      </c>
      <c r="B127" s="3" t="str">
        <f t="shared" si="27"/>
        <v>Piedruja</v>
      </c>
      <c r="C127" s="9">
        <f t="shared" si="16"/>
        <v>0</v>
      </c>
      <c r="D127" s="15">
        <f t="shared" si="18"/>
        <v>0</v>
      </c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  <c r="AA127" s="112"/>
      <c r="AB127" s="112"/>
    </row>
    <row r="128" spans="1:28" ht="15.75" thickBot="1" x14ac:dyDescent="0.3">
      <c r="A128" s="3" t="str">
        <f t="shared" si="27"/>
        <v>DL</v>
      </c>
      <c r="B128" s="3" t="str">
        <f t="shared" si="27"/>
        <v>Piedruja</v>
      </c>
      <c r="C128" s="9">
        <f t="shared" si="16"/>
        <v>0</v>
      </c>
      <c r="D128" s="15">
        <f t="shared" si="18"/>
        <v>0</v>
      </c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</row>
    <row r="129" spans="1:28" ht="15.75" thickBot="1" x14ac:dyDescent="0.3">
      <c r="A129" s="4" t="s">
        <v>50</v>
      </c>
      <c r="B129" s="4" t="s">
        <v>51</v>
      </c>
      <c r="C129" s="9">
        <f t="shared" si="16"/>
        <v>0</v>
      </c>
      <c r="D129" s="15">
        <f t="shared" si="18"/>
        <v>0</v>
      </c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</row>
    <row r="130" spans="1:28" ht="15.75" thickBot="1" x14ac:dyDescent="0.3">
      <c r="A130" s="3" t="str">
        <f t="shared" ref="A130:B135" si="28">A129</f>
        <v>ZL</v>
      </c>
      <c r="B130" s="3" t="str">
        <f t="shared" si="28"/>
        <v>Rēzekne</v>
      </c>
      <c r="C130" s="9">
        <f t="shared" si="16"/>
        <v>0</v>
      </c>
      <c r="D130" s="15">
        <f t="shared" si="18"/>
        <v>0</v>
      </c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</row>
    <row r="131" spans="1:28" ht="15.75" thickBot="1" x14ac:dyDescent="0.3">
      <c r="A131" s="3" t="str">
        <f t="shared" si="28"/>
        <v>ZL</v>
      </c>
      <c r="B131" s="3" t="str">
        <f t="shared" si="28"/>
        <v>Rēzekne</v>
      </c>
      <c r="C131" s="9">
        <f t="shared" si="16"/>
        <v>0</v>
      </c>
      <c r="D131" s="15">
        <f t="shared" si="18"/>
        <v>0</v>
      </c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</row>
    <row r="132" spans="1:28" ht="15.75" thickBot="1" x14ac:dyDescent="0.3">
      <c r="A132" s="3" t="str">
        <f t="shared" si="28"/>
        <v>ZL</v>
      </c>
      <c r="B132" s="3" t="str">
        <f t="shared" si="28"/>
        <v>Rēzekne</v>
      </c>
      <c r="C132" s="9">
        <f t="shared" ref="C132:C195" si="29">IFERROR(SUM(E132:AB132),"")</f>
        <v>0</v>
      </c>
      <c r="D132" s="15">
        <f t="shared" si="18"/>
        <v>0</v>
      </c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</row>
    <row r="133" spans="1:28" ht="15.75" thickBot="1" x14ac:dyDescent="0.3">
      <c r="A133" s="3" t="str">
        <f t="shared" si="28"/>
        <v>ZL</v>
      </c>
      <c r="B133" s="3" t="str">
        <f t="shared" si="28"/>
        <v>Rēzekne</v>
      </c>
      <c r="C133" s="9">
        <f t="shared" si="29"/>
        <v>0</v>
      </c>
      <c r="D133" s="15">
        <f t="shared" si="18"/>
        <v>0</v>
      </c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</row>
    <row r="134" spans="1:28" ht="15.75" thickBot="1" x14ac:dyDescent="0.3">
      <c r="A134" s="3" t="str">
        <f t="shared" si="28"/>
        <v>ZL</v>
      </c>
      <c r="B134" s="3" t="str">
        <f t="shared" si="28"/>
        <v>Rēzekne</v>
      </c>
      <c r="C134" s="9">
        <f t="shared" si="29"/>
        <v>0</v>
      </c>
      <c r="D134" s="15">
        <f t="shared" si="18"/>
        <v>0</v>
      </c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</row>
    <row r="135" spans="1:28" ht="15.75" thickBot="1" x14ac:dyDescent="0.3">
      <c r="A135" s="3" t="str">
        <f t="shared" si="28"/>
        <v>ZL</v>
      </c>
      <c r="B135" s="3" t="str">
        <f t="shared" si="28"/>
        <v>Rēzekne</v>
      </c>
      <c r="C135" s="9">
        <f t="shared" si="29"/>
        <v>0</v>
      </c>
      <c r="D135" s="15">
        <f t="shared" si="18"/>
        <v>0</v>
      </c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</row>
    <row r="136" spans="1:28" ht="15.75" thickBot="1" x14ac:dyDescent="0.3">
      <c r="A136" s="4" t="s">
        <v>30</v>
      </c>
      <c r="B136" s="4" t="s">
        <v>52</v>
      </c>
      <c r="C136" s="9">
        <f t="shared" si="29"/>
        <v>0</v>
      </c>
      <c r="D136" s="15">
        <f t="shared" si="18"/>
        <v>0</v>
      </c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/>
    </row>
    <row r="137" spans="1:28" ht="15.75" thickBot="1" x14ac:dyDescent="0.3">
      <c r="A137" s="3" t="str">
        <f t="shared" ref="A137:B142" si="30">A136</f>
        <v>RV</v>
      </c>
      <c r="B137" s="3" t="str">
        <f t="shared" si="30"/>
        <v>Rīga</v>
      </c>
      <c r="C137" s="9">
        <f t="shared" si="29"/>
        <v>0</v>
      </c>
      <c r="D137" s="15">
        <f t="shared" si="18"/>
        <v>0</v>
      </c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/>
    </row>
    <row r="138" spans="1:28" ht="15.75" thickBot="1" x14ac:dyDescent="0.3">
      <c r="A138" s="3" t="str">
        <f t="shared" si="30"/>
        <v>RV</v>
      </c>
      <c r="B138" s="3" t="str">
        <f t="shared" si="30"/>
        <v>Rīga</v>
      </c>
      <c r="C138" s="9">
        <f t="shared" si="29"/>
        <v>0</v>
      </c>
      <c r="D138" s="15">
        <f t="shared" si="18"/>
        <v>0</v>
      </c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  <c r="AB138" s="115"/>
    </row>
    <row r="139" spans="1:28" ht="15.75" thickBot="1" x14ac:dyDescent="0.3">
      <c r="A139" s="3" t="str">
        <f t="shared" si="30"/>
        <v>RV</v>
      </c>
      <c r="B139" s="3" t="str">
        <f t="shared" si="30"/>
        <v>Rīga</v>
      </c>
      <c r="C139" s="9">
        <f t="shared" si="29"/>
        <v>0</v>
      </c>
      <c r="D139" s="15">
        <f t="shared" ref="D139:D202" si="31">D132</f>
        <v>0</v>
      </c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  <c r="AB139" s="115"/>
    </row>
    <row r="140" spans="1:28" ht="15.75" thickBot="1" x14ac:dyDescent="0.3">
      <c r="A140" s="3" t="str">
        <f t="shared" si="30"/>
        <v>RV</v>
      </c>
      <c r="B140" s="3" t="str">
        <f t="shared" si="30"/>
        <v>Rīga</v>
      </c>
      <c r="C140" s="9">
        <f t="shared" si="29"/>
        <v>0</v>
      </c>
      <c r="D140" s="15">
        <f t="shared" si="31"/>
        <v>0</v>
      </c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  <c r="AB140" s="115"/>
    </row>
    <row r="141" spans="1:28" ht="15.75" thickBot="1" x14ac:dyDescent="0.3">
      <c r="A141" s="3" t="str">
        <f t="shared" si="30"/>
        <v>RV</v>
      </c>
      <c r="B141" s="3" t="str">
        <f t="shared" si="30"/>
        <v>Rīga</v>
      </c>
      <c r="C141" s="9">
        <f t="shared" si="29"/>
        <v>0</v>
      </c>
      <c r="D141" s="15">
        <f t="shared" si="31"/>
        <v>0</v>
      </c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  <c r="AB141" s="115"/>
    </row>
    <row r="142" spans="1:28" ht="15.75" thickBot="1" x14ac:dyDescent="0.3">
      <c r="A142" s="3" t="str">
        <f t="shared" si="30"/>
        <v>RV</v>
      </c>
      <c r="B142" s="3" t="str">
        <f t="shared" si="30"/>
        <v>Rīga</v>
      </c>
      <c r="C142" s="9">
        <f t="shared" si="29"/>
        <v>0</v>
      </c>
      <c r="D142" s="15">
        <f t="shared" si="31"/>
        <v>0</v>
      </c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  <c r="AB142" s="115"/>
    </row>
    <row r="143" spans="1:28" ht="15.75" thickBot="1" x14ac:dyDescent="0.3">
      <c r="A143" s="4" t="s">
        <v>30</v>
      </c>
      <c r="B143" s="4" t="s">
        <v>53</v>
      </c>
      <c r="C143" s="9">
        <f t="shared" si="29"/>
        <v>0</v>
      </c>
      <c r="D143" s="15">
        <f t="shared" si="31"/>
        <v>0</v>
      </c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  <c r="AA143" s="116"/>
      <c r="AB143" s="116"/>
    </row>
    <row r="144" spans="1:28" ht="15.75" thickBot="1" x14ac:dyDescent="0.3">
      <c r="A144" s="3" t="str">
        <f t="shared" ref="A144:B149" si="32">A143</f>
        <v>RV</v>
      </c>
      <c r="B144" s="3" t="str">
        <f t="shared" si="32"/>
        <v>Rūjiena</v>
      </c>
      <c r="C144" s="9">
        <f t="shared" si="29"/>
        <v>0</v>
      </c>
      <c r="D144" s="15">
        <f t="shared" si="31"/>
        <v>0</v>
      </c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  <c r="AA144" s="116"/>
      <c r="AB144" s="116"/>
    </row>
    <row r="145" spans="1:28" ht="15.75" thickBot="1" x14ac:dyDescent="0.3">
      <c r="A145" s="3" t="str">
        <f t="shared" si="32"/>
        <v>RV</v>
      </c>
      <c r="B145" s="3" t="str">
        <f t="shared" si="32"/>
        <v>Rūjiena</v>
      </c>
      <c r="C145" s="9">
        <f t="shared" si="29"/>
        <v>0</v>
      </c>
      <c r="D145" s="15">
        <f t="shared" si="31"/>
        <v>0</v>
      </c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  <c r="AA145" s="116"/>
      <c r="AB145" s="116"/>
    </row>
    <row r="146" spans="1:28" ht="15.75" thickBot="1" x14ac:dyDescent="0.3">
      <c r="A146" s="3" t="str">
        <f t="shared" si="32"/>
        <v>RV</v>
      </c>
      <c r="B146" s="3" t="str">
        <f t="shared" si="32"/>
        <v>Rūjiena</v>
      </c>
      <c r="C146" s="9">
        <f t="shared" si="29"/>
        <v>0</v>
      </c>
      <c r="D146" s="15">
        <f t="shared" si="31"/>
        <v>0</v>
      </c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  <c r="AB146" s="116"/>
    </row>
    <row r="147" spans="1:28" ht="15.75" thickBot="1" x14ac:dyDescent="0.3">
      <c r="A147" s="3" t="str">
        <f t="shared" si="32"/>
        <v>RV</v>
      </c>
      <c r="B147" s="3" t="str">
        <f t="shared" si="32"/>
        <v>Rūjiena</v>
      </c>
      <c r="C147" s="9">
        <f t="shared" si="29"/>
        <v>0</v>
      </c>
      <c r="D147" s="15">
        <f t="shared" si="31"/>
        <v>0</v>
      </c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  <c r="AA147" s="116"/>
      <c r="AB147" s="116"/>
    </row>
    <row r="148" spans="1:28" ht="15.75" thickBot="1" x14ac:dyDescent="0.3">
      <c r="A148" s="3" t="str">
        <f t="shared" si="32"/>
        <v>RV</v>
      </c>
      <c r="B148" s="3" t="str">
        <f t="shared" si="32"/>
        <v>Rūjiena</v>
      </c>
      <c r="C148" s="9">
        <f t="shared" si="29"/>
        <v>0</v>
      </c>
      <c r="D148" s="15">
        <f t="shared" si="31"/>
        <v>0</v>
      </c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  <c r="AB148" s="116"/>
    </row>
    <row r="149" spans="1:28" ht="15.75" thickBot="1" x14ac:dyDescent="0.3">
      <c r="A149" s="3" t="str">
        <f t="shared" si="32"/>
        <v>RV</v>
      </c>
      <c r="B149" s="3" t="str">
        <f t="shared" si="32"/>
        <v>Rūjiena</v>
      </c>
      <c r="C149" s="9">
        <f t="shared" si="29"/>
        <v>0</v>
      </c>
      <c r="D149" s="15">
        <f t="shared" si="31"/>
        <v>0</v>
      </c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  <c r="AA149" s="116"/>
      <c r="AB149" s="116"/>
    </row>
    <row r="150" spans="1:28" s="8" customFormat="1" ht="15.75" thickBot="1" x14ac:dyDescent="0.3">
      <c r="A150" s="6" t="s">
        <v>32</v>
      </c>
      <c r="B150" s="7" t="str">
        <f>B143</f>
        <v>Rūjiena</v>
      </c>
      <c r="C150" s="9">
        <f t="shared" si="29"/>
        <v>0</v>
      </c>
      <c r="D150" s="15">
        <f t="shared" si="31"/>
        <v>0</v>
      </c>
      <c r="E150" s="10">
        <f>E143</f>
        <v>0</v>
      </c>
      <c r="F150" s="10">
        <f t="shared" ref="F150:AB150" si="33">F143</f>
        <v>0</v>
      </c>
      <c r="G150" s="10">
        <f t="shared" si="33"/>
        <v>0</v>
      </c>
      <c r="H150" s="10">
        <f t="shared" si="33"/>
        <v>0</v>
      </c>
      <c r="I150" s="10">
        <f t="shared" si="33"/>
        <v>0</v>
      </c>
      <c r="J150" s="10">
        <f t="shared" si="33"/>
        <v>0</v>
      </c>
      <c r="K150" s="10">
        <f t="shared" si="33"/>
        <v>0</v>
      </c>
      <c r="L150" s="10">
        <f t="shared" si="33"/>
        <v>0</v>
      </c>
      <c r="M150" s="10">
        <f t="shared" si="33"/>
        <v>0</v>
      </c>
      <c r="N150" s="10">
        <f t="shared" si="33"/>
        <v>0</v>
      </c>
      <c r="O150" s="10">
        <f t="shared" si="33"/>
        <v>0</v>
      </c>
      <c r="P150" s="10">
        <f t="shared" si="33"/>
        <v>0</v>
      </c>
      <c r="Q150" s="10">
        <f t="shared" si="33"/>
        <v>0</v>
      </c>
      <c r="R150" s="10">
        <f t="shared" si="33"/>
        <v>0</v>
      </c>
      <c r="S150" s="10">
        <f t="shared" si="33"/>
        <v>0</v>
      </c>
      <c r="T150" s="10">
        <f t="shared" si="33"/>
        <v>0</v>
      </c>
      <c r="U150" s="10">
        <f t="shared" si="33"/>
        <v>0</v>
      </c>
      <c r="V150" s="10">
        <f t="shared" si="33"/>
        <v>0</v>
      </c>
      <c r="W150" s="10">
        <f t="shared" si="33"/>
        <v>0</v>
      </c>
      <c r="X150" s="10">
        <f t="shared" si="33"/>
        <v>0</v>
      </c>
      <c r="Y150" s="10">
        <f t="shared" si="33"/>
        <v>0</v>
      </c>
      <c r="Z150" s="10">
        <f t="shared" si="33"/>
        <v>0</v>
      </c>
      <c r="AA150" s="10">
        <f t="shared" si="33"/>
        <v>0</v>
      </c>
      <c r="AB150" s="10">
        <f t="shared" si="33"/>
        <v>0</v>
      </c>
    </row>
    <row r="151" spans="1:28" s="8" customFormat="1" ht="15.75" thickBot="1" x14ac:dyDescent="0.3">
      <c r="A151" s="7" t="str">
        <f t="shared" ref="A151:B156" si="34">A150</f>
        <v>AV</v>
      </c>
      <c r="B151" s="7" t="str">
        <f t="shared" si="34"/>
        <v>Rūjiena</v>
      </c>
      <c r="C151" s="9">
        <f t="shared" si="29"/>
        <v>0</v>
      </c>
      <c r="D151" s="15">
        <f t="shared" si="31"/>
        <v>0</v>
      </c>
      <c r="E151" s="10">
        <f t="shared" ref="E151:AB156" si="35">E144</f>
        <v>0</v>
      </c>
      <c r="F151" s="10">
        <f t="shared" si="35"/>
        <v>0</v>
      </c>
      <c r="G151" s="10">
        <f t="shared" si="35"/>
        <v>0</v>
      </c>
      <c r="H151" s="10">
        <f t="shared" si="35"/>
        <v>0</v>
      </c>
      <c r="I151" s="10">
        <f t="shared" si="35"/>
        <v>0</v>
      </c>
      <c r="J151" s="10">
        <f t="shared" si="35"/>
        <v>0</v>
      </c>
      <c r="K151" s="10">
        <f t="shared" si="35"/>
        <v>0</v>
      </c>
      <c r="L151" s="10">
        <f t="shared" si="35"/>
        <v>0</v>
      </c>
      <c r="M151" s="10">
        <f t="shared" si="35"/>
        <v>0</v>
      </c>
      <c r="N151" s="10">
        <f t="shared" si="35"/>
        <v>0</v>
      </c>
      <c r="O151" s="10">
        <f t="shared" si="35"/>
        <v>0</v>
      </c>
      <c r="P151" s="10">
        <f t="shared" si="35"/>
        <v>0</v>
      </c>
      <c r="Q151" s="10">
        <f t="shared" si="35"/>
        <v>0</v>
      </c>
      <c r="R151" s="10">
        <f t="shared" si="35"/>
        <v>0</v>
      </c>
      <c r="S151" s="10">
        <f t="shared" si="35"/>
        <v>0</v>
      </c>
      <c r="T151" s="10">
        <f t="shared" si="35"/>
        <v>0</v>
      </c>
      <c r="U151" s="10">
        <f t="shared" si="35"/>
        <v>0</v>
      </c>
      <c r="V151" s="10">
        <f t="shared" si="35"/>
        <v>0</v>
      </c>
      <c r="W151" s="10">
        <f t="shared" si="35"/>
        <v>0</v>
      </c>
      <c r="X151" s="10">
        <f t="shared" si="35"/>
        <v>0</v>
      </c>
      <c r="Y151" s="10">
        <f t="shared" si="35"/>
        <v>0</v>
      </c>
      <c r="Z151" s="10">
        <f t="shared" si="35"/>
        <v>0</v>
      </c>
      <c r="AA151" s="10">
        <f t="shared" si="35"/>
        <v>0</v>
      </c>
      <c r="AB151" s="10">
        <f t="shared" si="35"/>
        <v>0</v>
      </c>
    </row>
    <row r="152" spans="1:28" s="8" customFormat="1" ht="15.75" thickBot="1" x14ac:dyDescent="0.3">
      <c r="A152" s="7" t="str">
        <f t="shared" si="34"/>
        <v>AV</v>
      </c>
      <c r="B152" s="7" t="str">
        <f t="shared" si="34"/>
        <v>Rūjiena</v>
      </c>
      <c r="C152" s="9">
        <f t="shared" si="29"/>
        <v>0</v>
      </c>
      <c r="D152" s="15">
        <f t="shared" si="31"/>
        <v>0</v>
      </c>
      <c r="E152" s="10">
        <f t="shared" si="35"/>
        <v>0</v>
      </c>
      <c r="F152" s="10">
        <f t="shared" si="35"/>
        <v>0</v>
      </c>
      <c r="G152" s="10">
        <f t="shared" si="35"/>
        <v>0</v>
      </c>
      <c r="H152" s="10">
        <f t="shared" si="35"/>
        <v>0</v>
      </c>
      <c r="I152" s="10">
        <f t="shared" si="35"/>
        <v>0</v>
      </c>
      <c r="J152" s="10">
        <f t="shared" si="35"/>
        <v>0</v>
      </c>
      <c r="K152" s="10">
        <f t="shared" si="35"/>
        <v>0</v>
      </c>
      <c r="L152" s="10">
        <f t="shared" si="35"/>
        <v>0</v>
      </c>
      <c r="M152" s="10">
        <f t="shared" si="35"/>
        <v>0</v>
      </c>
      <c r="N152" s="10">
        <f t="shared" si="35"/>
        <v>0</v>
      </c>
      <c r="O152" s="10">
        <f t="shared" si="35"/>
        <v>0</v>
      </c>
      <c r="P152" s="10">
        <f t="shared" si="35"/>
        <v>0</v>
      </c>
      <c r="Q152" s="10">
        <f t="shared" si="35"/>
        <v>0</v>
      </c>
      <c r="R152" s="10">
        <f t="shared" si="35"/>
        <v>0</v>
      </c>
      <c r="S152" s="10">
        <f t="shared" si="35"/>
        <v>0</v>
      </c>
      <c r="T152" s="10">
        <f t="shared" si="35"/>
        <v>0</v>
      </c>
      <c r="U152" s="10">
        <f t="shared" si="35"/>
        <v>0</v>
      </c>
      <c r="V152" s="10">
        <f t="shared" si="35"/>
        <v>0</v>
      </c>
      <c r="W152" s="10">
        <f t="shared" si="35"/>
        <v>0</v>
      </c>
      <c r="X152" s="10">
        <f t="shared" si="35"/>
        <v>0</v>
      </c>
      <c r="Y152" s="10">
        <f t="shared" si="35"/>
        <v>0</v>
      </c>
      <c r="Z152" s="10">
        <f t="shared" si="35"/>
        <v>0</v>
      </c>
      <c r="AA152" s="10">
        <f t="shared" si="35"/>
        <v>0</v>
      </c>
      <c r="AB152" s="10">
        <f t="shared" si="35"/>
        <v>0</v>
      </c>
    </row>
    <row r="153" spans="1:28" s="8" customFormat="1" ht="15.75" thickBot="1" x14ac:dyDescent="0.3">
      <c r="A153" s="7" t="str">
        <f t="shared" si="34"/>
        <v>AV</v>
      </c>
      <c r="B153" s="7" t="str">
        <f t="shared" si="34"/>
        <v>Rūjiena</v>
      </c>
      <c r="C153" s="9">
        <f t="shared" si="29"/>
        <v>0</v>
      </c>
      <c r="D153" s="15">
        <f t="shared" si="31"/>
        <v>0</v>
      </c>
      <c r="E153" s="10">
        <f t="shared" si="35"/>
        <v>0</v>
      </c>
      <c r="F153" s="10">
        <f t="shared" si="35"/>
        <v>0</v>
      </c>
      <c r="G153" s="10">
        <f t="shared" si="35"/>
        <v>0</v>
      </c>
      <c r="H153" s="10">
        <f t="shared" si="35"/>
        <v>0</v>
      </c>
      <c r="I153" s="10">
        <f t="shared" si="35"/>
        <v>0</v>
      </c>
      <c r="J153" s="10">
        <f t="shared" si="35"/>
        <v>0</v>
      </c>
      <c r="K153" s="10">
        <f t="shared" si="35"/>
        <v>0</v>
      </c>
      <c r="L153" s="10">
        <f t="shared" si="35"/>
        <v>0</v>
      </c>
      <c r="M153" s="10">
        <f t="shared" si="35"/>
        <v>0</v>
      </c>
      <c r="N153" s="10">
        <f t="shared" si="35"/>
        <v>0</v>
      </c>
      <c r="O153" s="10">
        <f t="shared" si="35"/>
        <v>0</v>
      </c>
      <c r="P153" s="10">
        <f t="shared" si="35"/>
        <v>0</v>
      </c>
      <c r="Q153" s="10">
        <f t="shared" si="35"/>
        <v>0</v>
      </c>
      <c r="R153" s="10">
        <f t="shared" si="35"/>
        <v>0</v>
      </c>
      <c r="S153" s="10">
        <f t="shared" si="35"/>
        <v>0</v>
      </c>
      <c r="T153" s="10">
        <f t="shared" si="35"/>
        <v>0</v>
      </c>
      <c r="U153" s="10">
        <f t="shared" si="35"/>
        <v>0</v>
      </c>
      <c r="V153" s="10">
        <f t="shared" si="35"/>
        <v>0</v>
      </c>
      <c r="W153" s="10">
        <f t="shared" si="35"/>
        <v>0</v>
      </c>
      <c r="X153" s="10">
        <f t="shared" si="35"/>
        <v>0</v>
      </c>
      <c r="Y153" s="10">
        <f t="shared" si="35"/>
        <v>0</v>
      </c>
      <c r="Z153" s="10">
        <f t="shared" si="35"/>
        <v>0</v>
      </c>
      <c r="AA153" s="10">
        <f t="shared" si="35"/>
        <v>0</v>
      </c>
      <c r="AB153" s="10">
        <f t="shared" si="35"/>
        <v>0</v>
      </c>
    </row>
    <row r="154" spans="1:28" s="8" customFormat="1" ht="15.75" thickBot="1" x14ac:dyDescent="0.3">
      <c r="A154" s="7" t="str">
        <f t="shared" si="34"/>
        <v>AV</v>
      </c>
      <c r="B154" s="7" t="str">
        <f t="shared" si="34"/>
        <v>Rūjiena</v>
      </c>
      <c r="C154" s="9">
        <f t="shared" si="29"/>
        <v>0</v>
      </c>
      <c r="D154" s="15">
        <f t="shared" si="31"/>
        <v>0</v>
      </c>
      <c r="E154" s="10">
        <f t="shared" si="35"/>
        <v>0</v>
      </c>
      <c r="F154" s="10">
        <f t="shared" si="35"/>
        <v>0</v>
      </c>
      <c r="G154" s="10">
        <f t="shared" si="35"/>
        <v>0</v>
      </c>
      <c r="H154" s="10">
        <f t="shared" si="35"/>
        <v>0</v>
      </c>
      <c r="I154" s="10">
        <f t="shared" si="35"/>
        <v>0</v>
      </c>
      <c r="J154" s="10">
        <f t="shared" si="35"/>
        <v>0</v>
      </c>
      <c r="K154" s="10">
        <f t="shared" si="35"/>
        <v>0</v>
      </c>
      <c r="L154" s="10">
        <f t="shared" si="35"/>
        <v>0</v>
      </c>
      <c r="M154" s="10">
        <f t="shared" si="35"/>
        <v>0</v>
      </c>
      <c r="N154" s="10">
        <f t="shared" si="35"/>
        <v>0</v>
      </c>
      <c r="O154" s="10">
        <f t="shared" si="35"/>
        <v>0</v>
      </c>
      <c r="P154" s="10">
        <f t="shared" si="35"/>
        <v>0</v>
      </c>
      <c r="Q154" s="10">
        <f t="shared" si="35"/>
        <v>0</v>
      </c>
      <c r="R154" s="10">
        <f t="shared" si="35"/>
        <v>0</v>
      </c>
      <c r="S154" s="10">
        <f t="shared" si="35"/>
        <v>0</v>
      </c>
      <c r="T154" s="10">
        <f t="shared" si="35"/>
        <v>0</v>
      </c>
      <c r="U154" s="10">
        <f t="shared" si="35"/>
        <v>0</v>
      </c>
      <c r="V154" s="10">
        <f t="shared" si="35"/>
        <v>0</v>
      </c>
      <c r="W154" s="10">
        <f t="shared" si="35"/>
        <v>0</v>
      </c>
      <c r="X154" s="10">
        <f t="shared" si="35"/>
        <v>0</v>
      </c>
      <c r="Y154" s="10">
        <f t="shared" si="35"/>
        <v>0</v>
      </c>
      <c r="Z154" s="10">
        <f t="shared" si="35"/>
        <v>0</v>
      </c>
      <c r="AA154" s="10">
        <f t="shared" si="35"/>
        <v>0</v>
      </c>
      <c r="AB154" s="10">
        <f t="shared" si="35"/>
        <v>0</v>
      </c>
    </row>
    <row r="155" spans="1:28" s="8" customFormat="1" ht="15.75" thickBot="1" x14ac:dyDescent="0.3">
      <c r="A155" s="7" t="str">
        <f t="shared" si="34"/>
        <v>AV</v>
      </c>
      <c r="B155" s="7" t="str">
        <f t="shared" si="34"/>
        <v>Rūjiena</v>
      </c>
      <c r="C155" s="9">
        <f t="shared" si="29"/>
        <v>0</v>
      </c>
      <c r="D155" s="15">
        <f t="shared" si="31"/>
        <v>0</v>
      </c>
      <c r="E155" s="10">
        <f t="shared" si="35"/>
        <v>0</v>
      </c>
      <c r="F155" s="10">
        <f t="shared" si="35"/>
        <v>0</v>
      </c>
      <c r="G155" s="10">
        <f t="shared" si="35"/>
        <v>0</v>
      </c>
      <c r="H155" s="10">
        <f t="shared" si="35"/>
        <v>0</v>
      </c>
      <c r="I155" s="10">
        <f t="shared" si="35"/>
        <v>0</v>
      </c>
      <c r="J155" s="10">
        <f t="shared" si="35"/>
        <v>0</v>
      </c>
      <c r="K155" s="10">
        <f t="shared" si="35"/>
        <v>0</v>
      </c>
      <c r="L155" s="10">
        <f t="shared" si="35"/>
        <v>0</v>
      </c>
      <c r="M155" s="10">
        <f t="shared" si="35"/>
        <v>0</v>
      </c>
      <c r="N155" s="10">
        <f t="shared" si="35"/>
        <v>0</v>
      </c>
      <c r="O155" s="10">
        <f t="shared" si="35"/>
        <v>0</v>
      </c>
      <c r="P155" s="10">
        <f t="shared" si="35"/>
        <v>0</v>
      </c>
      <c r="Q155" s="10">
        <f t="shared" si="35"/>
        <v>0</v>
      </c>
      <c r="R155" s="10">
        <f t="shared" si="35"/>
        <v>0</v>
      </c>
      <c r="S155" s="10">
        <f t="shared" si="35"/>
        <v>0</v>
      </c>
      <c r="T155" s="10">
        <f t="shared" si="35"/>
        <v>0</v>
      </c>
      <c r="U155" s="10">
        <f t="shared" si="35"/>
        <v>0</v>
      </c>
      <c r="V155" s="10">
        <f t="shared" si="35"/>
        <v>0</v>
      </c>
      <c r="W155" s="10">
        <f t="shared" si="35"/>
        <v>0</v>
      </c>
      <c r="X155" s="10">
        <f t="shared" si="35"/>
        <v>0</v>
      </c>
      <c r="Y155" s="10">
        <f t="shared" si="35"/>
        <v>0</v>
      </c>
      <c r="Z155" s="10">
        <f t="shared" si="35"/>
        <v>0</v>
      </c>
      <c r="AA155" s="10">
        <f t="shared" si="35"/>
        <v>0</v>
      </c>
      <c r="AB155" s="10">
        <f t="shared" si="35"/>
        <v>0</v>
      </c>
    </row>
    <row r="156" spans="1:28" s="8" customFormat="1" ht="15.75" thickBot="1" x14ac:dyDescent="0.3">
      <c r="A156" s="7" t="str">
        <f t="shared" si="34"/>
        <v>AV</v>
      </c>
      <c r="B156" s="7" t="str">
        <f t="shared" si="34"/>
        <v>Rūjiena</v>
      </c>
      <c r="C156" s="9">
        <f t="shared" si="29"/>
        <v>0</v>
      </c>
      <c r="D156" s="15">
        <f t="shared" si="31"/>
        <v>0</v>
      </c>
      <c r="E156" s="10">
        <f t="shared" si="35"/>
        <v>0</v>
      </c>
      <c r="F156" s="10">
        <f t="shared" si="35"/>
        <v>0</v>
      </c>
      <c r="G156" s="10">
        <f t="shared" si="35"/>
        <v>0</v>
      </c>
      <c r="H156" s="10">
        <f t="shared" si="35"/>
        <v>0</v>
      </c>
      <c r="I156" s="10">
        <f t="shared" si="35"/>
        <v>0</v>
      </c>
      <c r="J156" s="10">
        <f t="shared" si="35"/>
        <v>0</v>
      </c>
      <c r="K156" s="10">
        <f t="shared" si="35"/>
        <v>0</v>
      </c>
      <c r="L156" s="10">
        <f t="shared" si="35"/>
        <v>0</v>
      </c>
      <c r="M156" s="10">
        <f t="shared" si="35"/>
        <v>0</v>
      </c>
      <c r="N156" s="10">
        <f t="shared" si="35"/>
        <v>0</v>
      </c>
      <c r="O156" s="10">
        <f t="shared" si="35"/>
        <v>0</v>
      </c>
      <c r="P156" s="10">
        <f t="shared" si="35"/>
        <v>0</v>
      </c>
      <c r="Q156" s="10">
        <f t="shared" si="35"/>
        <v>0</v>
      </c>
      <c r="R156" s="10">
        <f t="shared" si="35"/>
        <v>0</v>
      </c>
      <c r="S156" s="10">
        <f t="shared" si="35"/>
        <v>0</v>
      </c>
      <c r="T156" s="10">
        <f t="shared" si="35"/>
        <v>0</v>
      </c>
      <c r="U156" s="10">
        <f t="shared" si="35"/>
        <v>0</v>
      </c>
      <c r="V156" s="10">
        <f t="shared" si="35"/>
        <v>0</v>
      </c>
      <c r="W156" s="10">
        <f t="shared" si="35"/>
        <v>0</v>
      </c>
      <c r="X156" s="10">
        <f t="shared" si="35"/>
        <v>0</v>
      </c>
      <c r="Y156" s="10">
        <f t="shared" si="35"/>
        <v>0</v>
      </c>
      <c r="Z156" s="10">
        <f t="shared" si="35"/>
        <v>0</v>
      </c>
      <c r="AA156" s="10">
        <f t="shared" si="35"/>
        <v>0</v>
      </c>
      <c r="AB156" s="10">
        <f t="shared" si="35"/>
        <v>0</v>
      </c>
    </row>
    <row r="157" spans="1:28" ht="15.75" thickBot="1" x14ac:dyDescent="0.3">
      <c r="A157" s="4" t="s">
        <v>27</v>
      </c>
      <c r="B157" s="4" t="s">
        <v>54</v>
      </c>
      <c r="C157" s="9">
        <f t="shared" si="29"/>
        <v>0</v>
      </c>
      <c r="D157" s="15">
        <f t="shared" si="31"/>
        <v>0</v>
      </c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  <c r="AA157" s="117"/>
      <c r="AB157" s="117"/>
    </row>
    <row r="158" spans="1:28" ht="15.75" thickBot="1" x14ac:dyDescent="0.3">
      <c r="A158" s="3" t="str">
        <f t="shared" ref="A158:B163" si="36">A157</f>
        <v>DK</v>
      </c>
      <c r="B158" s="3" t="str">
        <f t="shared" si="36"/>
        <v>Saldus</v>
      </c>
      <c r="C158" s="9">
        <f t="shared" si="29"/>
        <v>0</v>
      </c>
      <c r="D158" s="15">
        <f t="shared" si="31"/>
        <v>0</v>
      </c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  <c r="AA158" s="117"/>
      <c r="AB158" s="117"/>
    </row>
    <row r="159" spans="1:28" ht="15.75" thickBot="1" x14ac:dyDescent="0.3">
      <c r="A159" s="3" t="str">
        <f t="shared" si="36"/>
        <v>DK</v>
      </c>
      <c r="B159" s="3" t="str">
        <f t="shared" si="36"/>
        <v>Saldus</v>
      </c>
      <c r="C159" s="9">
        <f t="shared" si="29"/>
        <v>0</v>
      </c>
      <c r="D159" s="15">
        <f t="shared" si="31"/>
        <v>0</v>
      </c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  <c r="AA159" s="117"/>
      <c r="AB159" s="117"/>
    </row>
    <row r="160" spans="1:28" ht="15.75" thickBot="1" x14ac:dyDescent="0.3">
      <c r="A160" s="3" t="str">
        <f t="shared" si="36"/>
        <v>DK</v>
      </c>
      <c r="B160" s="3" t="str">
        <f t="shared" si="36"/>
        <v>Saldus</v>
      </c>
      <c r="C160" s="9">
        <f t="shared" si="29"/>
        <v>0</v>
      </c>
      <c r="D160" s="15">
        <f t="shared" si="31"/>
        <v>0</v>
      </c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  <c r="AA160" s="117"/>
      <c r="AB160" s="117"/>
    </row>
    <row r="161" spans="1:28" ht="15.75" thickBot="1" x14ac:dyDescent="0.3">
      <c r="A161" s="3" t="str">
        <f t="shared" si="36"/>
        <v>DK</v>
      </c>
      <c r="B161" s="3" t="str">
        <f t="shared" si="36"/>
        <v>Saldus</v>
      </c>
      <c r="C161" s="9">
        <f t="shared" si="29"/>
        <v>0</v>
      </c>
      <c r="D161" s="15">
        <f t="shared" si="31"/>
        <v>0</v>
      </c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</row>
    <row r="162" spans="1:28" ht="15.75" thickBot="1" x14ac:dyDescent="0.3">
      <c r="A162" s="3" t="str">
        <f t="shared" si="36"/>
        <v>DK</v>
      </c>
      <c r="B162" s="3" t="str">
        <f t="shared" si="36"/>
        <v>Saldus</v>
      </c>
      <c r="C162" s="9">
        <f t="shared" si="29"/>
        <v>0</v>
      </c>
      <c r="D162" s="15">
        <f t="shared" si="31"/>
        <v>0</v>
      </c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  <c r="AA162" s="117"/>
      <c r="AB162" s="117"/>
    </row>
    <row r="163" spans="1:28" ht="15.75" thickBot="1" x14ac:dyDescent="0.3">
      <c r="A163" s="3" t="str">
        <f t="shared" si="36"/>
        <v>DK</v>
      </c>
      <c r="B163" s="3" t="str">
        <f t="shared" si="36"/>
        <v>Saldus</v>
      </c>
      <c r="C163" s="9">
        <f t="shared" si="29"/>
        <v>0</v>
      </c>
      <c r="D163" s="15">
        <f t="shared" si="31"/>
        <v>0</v>
      </c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  <c r="AA163" s="117"/>
      <c r="AB163" s="117"/>
    </row>
    <row r="164" spans="1:28" ht="15.75" thickBot="1" x14ac:dyDescent="0.3">
      <c r="A164" s="4" t="s">
        <v>30</v>
      </c>
      <c r="B164" s="4" t="s">
        <v>55</v>
      </c>
      <c r="C164" s="9">
        <f t="shared" si="29"/>
        <v>0</v>
      </c>
      <c r="D164" s="15">
        <f t="shared" si="31"/>
        <v>0</v>
      </c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</row>
    <row r="165" spans="1:28" ht="15.75" thickBot="1" x14ac:dyDescent="0.3">
      <c r="A165" s="3" t="str">
        <f t="shared" ref="A165:B170" si="37">A164</f>
        <v>RV</v>
      </c>
      <c r="B165" s="3" t="str">
        <f t="shared" si="37"/>
        <v>Sigulda</v>
      </c>
      <c r="C165" s="9">
        <f t="shared" si="29"/>
        <v>0</v>
      </c>
      <c r="D165" s="15">
        <f t="shared" si="31"/>
        <v>0</v>
      </c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  <c r="AB165" s="118"/>
    </row>
    <row r="166" spans="1:28" ht="15.75" thickBot="1" x14ac:dyDescent="0.3">
      <c r="A166" s="3" t="str">
        <f t="shared" si="37"/>
        <v>RV</v>
      </c>
      <c r="B166" s="3" t="str">
        <f t="shared" si="37"/>
        <v>Sigulda</v>
      </c>
      <c r="C166" s="9">
        <f t="shared" si="29"/>
        <v>0</v>
      </c>
      <c r="D166" s="15">
        <f t="shared" si="31"/>
        <v>0</v>
      </c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  <c r="AB166" s="118"/>
    </row>
    <row r="167" spans="1:28" ht="15.75" thickBot="1" x14ac:dyDescent="0.3">
      <c r="A167" s="3" t="str">
        <f t="shared" si="37"/>
        <v>RV</v>
      </c>
      <c r="B167" s="3" t="str">
        <f t="shared" si="37"/>
        <v>Sigulda</v>
      </c>
      <c r="C167" s="9">
        <f t="shared" si="29"/>
        <v>0</v>
      </c>
      <c r="D167" s="15">
        <f t="shared" si="31"/>
        <v>0</v>
      </c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</row>
    <row r="168" spans="1:28" ht="15.75" thickBot="1" x14ac:dyDescent="0.3">
      <c r="A168" s="3" t="str">
        <f t="shared" si="37"/>
        <v>RV</v>
      </c>
      <c r="B168" s="3" t="str">
        <f t="shared" si="37"/>
        <v>Sigulda</v>
      </c>
      <c r="C168" s="9">
        <f t="shared" si="29"/>
        <v>0</v>
      </c>
      <c r="D168" s="15">
        <f t="shared" si="31"/>
        <v>0</v>
      </c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  <c r="AB168" s="118"/>
    </row>
    <row r="169" spans="1:28" ht="15.75" thickBot="1" x14ac:dyDescent="0.3">
      <c r="A169" s="3" t="str">
        <f t="shared" si="37"/>
        <v>RV</v>
      </c>
      <c r="B169" s="3" t="str">
        <f t="shared" si="37"/>
        <v>Sigulda</v>
      </c>
      <c r="C169" s="9">
        <f t="shared" si="29"/>
        <v>0</v>
      </c>
      <c r="D169" s="15">
        <f t="shared" si="31"/>
        <v>0</v>
      </c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</row>
    <row r="170" spans="1:28" ht="15.75" thickBot="1" x14ac:dyDescent="0.3">
      <c r="A170" s="3" t="str">
        <f t="shared" si="37"/>
        <v>RV</v>
      </c>
      <c r="B170" s="3" t="str">
        <f t="shared" si="37"/>
        <v>Sigulda</v>
      </c>
      <c r="C170" s="9">
        <f t="shared" si="29"/>
        <v>0</v>
      </c>
      <c r="D170" s="15">
        <f t="shared" si="31"/>
        <v>0</v>
      </c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  <c r="AB170" s="118"/>
    </row>
    <row r="171" spans="1:28" ht="15.75" thickBot="1" x14ac:dyDescent="0.3">
      <c r="A171" s="4" t="s">
        <v>36</v>
      </c>
      <c r="B171" s="4" t="s">
        <v>56</v>
      </c>
      <c r="C171" s="9">
        <f t="shared" si="29"/>
        <v>0</v>
      </c>
      <c r="D171" s="15">
        <f t="shared" si="31"/>
        <v>0</v>
      </c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</row>
    <row r="172" spans="1:28" ht="15.75" thickBot="1" x14ac:dyDescent="0.3">
      <c r="A172" s="3" t="str">
        <f t="shared" ref="A172:B177" si="38">A171</f>
        <v>DL</v>
      </c>
      <c r="B172" s="3" t="str">
        <f t="shared" si="38"/>
        <v>Sīļi</v>
      </c>
      <c r="C172" s="9">
        <f t="shared" si="29"/>
        <v>0</v>
      </c>
      <c r="D172" s="15">
        <f t="shared" si="31"/>
        <v>0</v>
      </c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</row>
    <row r="173" spans="1:28" ht="15.75" thickBot="1" x14ac:dyDescent="0.3">
      <c r="A173" s="3" t="str">
        <f t="shared" si="38"/>
        <v>DL</v>
      </c>
      <c r="B173" s="3" t="str">
        <f t="shared" si="38"/>
        <v>Sīļi</v>
      </c>
      <c r="C173" s="9">
        <f t="shared" si="29"/>
        <v>0</v>
      </c>
      <c r="D173" s="15">
        <f t="shared" si="31"/>
        <v>0</v>
      </c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</row>
    <row r="174" spans="1:28" ht="15.75" thickBot="1" x14ac:dyDescent="0.3">
      <c r="A174" s="3" t="str">
        <f t="shared" si="38"/>
        <v>DL</v>
      </c>
      <c r="B174" s="3" t="str">
        <f t="shared" si="38"/>
        <v>Sīļi</v>
      </c>
      <c r="C174" s="9">
        <f t="shared" si="29"/>
        <v>0</v>
      </c>
      <c r="D174" s="15">
        <f t="shared" si="31"/>
        <v>0</v>
      </c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</row>
    <row r="175" spans="1:28" ht="15.75" thickBot="1" x14ac:dyDescent="0.3">
      <c r="A175" s="3" t="str">
        <f t="shared" si="38"/>
        <v>DL</v>
      </c>
      <c r="B175" s="3" t="str">
        <f t="shared" si="38"/>
        <v>Sīļi</v>
      </c>
      <c r="C175" s="9">
        <f t="shared" si="29"/>
        <v>0</v>
      </c>
      <c r="D175" s="15">
        <f t="shared" si="31"/>
        <v>0</v>
      </c>
      <c r="E175" s="119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</row>
    <row r="176" spans="1:28" ht="15.75" thickBot="1" x14ac:dyDescent="0.3">
      <c r="A176" s="3" t="str">
        <f t="shared" si="38"/>
        <v>DL</v>
      </c>
      <c r="B176" s="3" t="str">
        <f t="shared" si="38"/>
        <v>Sīļi</v>
      </c>
      <c r="C176" s="9">
        <f t="shared" si="29"/>
        <v>0</v>
      </c>
      <c r="D176" s="15">
        <f t="shared" si="31"/>
        <v>0</v>
      </c>
      <c r="E176" s="119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</row>
    <row r="177" spans="1:28" ht="15.75" thickBot="1" x14ac:dyDescent="0.3">
      <c r="A177" s="3" t="str">
        <f t="shared" si="38"/>
        <v>DL</v>
      </c>
      <c r="B177" s="3" t="str">
        <f t="shared" si="38"/>
        <v>Sīļi</v>
      </c>
      <c r="C177" s="9">
        <f t="shared" si="29"/>
        <v>0</v>
      </c>
      <c r="D177" s="15">
        <f t="shared" si="31"/>
        <v>0</v>
      </c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</row>
    <row r="178" spans="1:28" ht="15.75" thickBot="1" x14ac:dyDescent="0.3">
      <c r="A178" s="4" t="s">
        <v>34</v>
      </c>
      <c r="B178" s="4" t="s">
        <v>57</v>
      </c>
      <c r="C178" s="9">
        <f t="shared" si="29"/>
        <v>0</v>
      </c>
      <c r="D178" s="15">
        <f t="shared" si="31"/>
        <v>0</v>
      </c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  <c r="AA178" s="120"/>
      <c r="AB178" s="120"/>
    </row>
    <row r="179" spans="1:28" ht="15.75" thickBot="1" x14ac:dyDescent="0.3">
      <c r="A179" s="3" t="str">
        <f t="shared" ref="A179:B184" si="39">A178</f>
        <v>VD</v>
      </c>
      <c r="B179" s="3" t="str">
        <f t="shared" si="39"/>
        <v>Skrīveri</v>
      </c>
      <c r="C179" s="9">
        <f t="shared" si="29"/>
        <v>0</v>
      </c>
      <c r="D179" s="15">
        <f t="shared" si="31"/>
        <v>0</v>
      </c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1"/>
      <c r="Z179" s="121"/>
      <c r="AA179" s="121"/>
      <c r="AB179" s="121"/>
    </row>
    <row r="180" spans="1:28" ht="15.75" thickBot="1" x14ac:dyDescent="0.3">
      <c r="A180" s="3" t="str">
        <f t="shared" si="39"/>
        <v>VD</v>
      </c>
      <c r="B180" s="3" t="str">
        <f t="shared" si="39"/>
        <v>Skrīveri</v>
      </c>
      <c r="C180" s="9">
        <f t="shared" si="29"/>
        <v>0</v>
      </c>
      <c r="D180" s="15">
        <f t="shared" si="31"/>
        <v>0</v>
      </c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0"/>
      <c r="T180" s="120"/>
      <c r="U180" s="120"/>
      <c r="V180" s="120"/>
      <c r="W180" s="120"/>
      <c r="X180" s="120"/>
      <c r="Y180" s="120"/>
      <c r="Z180" s="120"/>
      <c r="AA180" s="120"/>
      <c r="AB180" s="120"/>
    </row>
    <row r="181" spans="1:28" ht="15.75" thickBot="1" x14ac:dyDescent="0.3">
      <c r="A181" s="3" t="str">
        <f t="shared" si="39"/>
        <v>VD</v>
      </c>
      <c r="B181" s="3" t="str">
        <f t="shared" si="39"/>
        <v>Skrīveri</v>
      </c>
      <c r="C181" s="9">
        <f t="shared" si="29"/>
        <v>0</v>
      </c>
      <c r="D181" s="15">
        <f t="shared" si="31"/>
        <v>0</v>
      </c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  <c r="AA181" s="120"/>
      <c r="AB181" s="120"/>
    </row>
    <row r="182" spans="1:28" ht="15.75" thickBot="1" x14ac:dyDescent="0.3">
      <c r="A182" s="3" t="str">
        <f t="shared" si="39"/>
        <v>VD</v>
      </c>
      <c r="B182" s="3" t="str">
        <f t="shared" si="39"/>
        <v>Skrīveri</v>
      </c>
      <c r="C182" s="9">
        <f t="shared" si="29"/>
        <v>0</v>
      </c>
      <c r="D182" s="15">
        <f t="shared" si="31"/>
        <v>0</v>
      </c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</row>
    <row r="183" spans="1:28" ht="15.75" thickBot="1" x14ac:dyDescent="0.3">
      <c r="A183" s="3" t="str">
        <f t="shared" si="39"/>
        <v>VD</v>
      </c>
      <c r="B183" s="3" t="str">
        <f t="shared" si="39"/>
        <v>Skrīveri</v>
      </c>
      <c r="C183" s="9">
        <f t="shared" si="29"/>
        <v>0</v>
      </c>
      <c r="D183" s="15">
        <f t="shared" si="31"/>
        <v>0</v>
      </c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</row>
    <row r="184" spans="1:28" ht="15.75" thickBot="1" x14ac:dyDescent="0.3">
      <c r="A184" s="3" t="str">
        <f t="shared" si="39"/>
        <v>VD</v>
      </c>
      <c r="B184" s="3" t="str">
        <f t="shared" si="39"/>
        <v>Skrīveri</v>
      </c>
      <c r="C184" s="9">
        <f t="shared" si="29"/>
        <v>0</v>
      </c>
      <c r="D184" s="15">
        <f t="shared" si="31"/>
        <v>0</v>
      </c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</row>
    <row r="185" spans="1:28" ht="15.75" thickBot="1" x14ac:dyDescent="0.3">
      <c r="A185" s="4" t="s">
        <v>43</v>
      </c>
      <c r="B185" s="4" t="s">
        <v>58</v>
      </c>
      <c r="C185" s="9">
        <f t="shared" si="29"/>
        <v>0</v>
      </c>
      <c r="D185" s="15">
        <f t="shared" si="31"/>
        <v>0</v>
      </c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A185" s="122"/>
      <c r="AB185" s="122"/>
    </row>
    <row r="186" spans="1:28" ht="15.75" thickBot="1" x14ac:dyDescent="0.3">
      <c r="A186" s="3" t="str">
        <f t="shared" ref="A186:B191" si="40">A185</f>
        <v>ZK</v>
      </c>
      <c r="B186" s="3" t="str">
        <f t="shared" si="40"/>
        <v>Stende</v>
      </c>
      <c r="C186" s="9">
        <f t="shared" si="29"/>
        <v>0</v>
      </c>
      <c r="D186" s="15">
        <f t="shared" si="31"/>
        <v>0</v>
      </c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</row>
    <row r="187" spans="1:28" ht="15.75" thickBot="1" x14ac:dyDescent="0.3">
      <c r="A187" s="3" t="str">
        <f t="shared" si="40"/>
        <v>ZK</v>
      </c>
      <c r="B187" s="3" t="str">
        <f t="shared" si="40"/>
        <v>Stende</v>
      </c>
      <c r="C187" s="9">
        <f t="shared" si="29"/>
        <v>0</v>
      </c>
      <c r="D187" s="15">
        <f t="shared" si="31"/>
        <v>0</v>
      </c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A187" s="122"/>
      <c r="AB187" s="122"/>
    </row>
    <row r="188" spans="1:28" ht="15.75" thickBot="1" x14ac:dyDescent="0.3">
      <c r="A188" s="3" t="str">
        <f t="shared" si="40"/>
        <v>ZK</v>
      </c>
      <c r="B188" s="3" t="str">
        <f t="shared" si="40"/>
        <v>Stende</v>
      </c>
      <c r="C188" s="9">
        <f t="shared" si="29"/>
        <v>0</v>
      </c>
      <c r="D188" s="15">
        <f t="shared" si="31"/>
        <v>0</v>
      </c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A188" s="122"/>
      <c r="AB188" s="122"/>
    </row>
    <row r="189" spans="1:28" ht="15.75" thickBot="1" x14ac:dyDescent="0.3">
      <c r="A189" s="3" t="str">
        <f t="shared" si="40"/>
        <v>ZK</v>
      </c>
      <c r="B189" s="3" t="str">
        <f t="shared" si="40"/>
        <v>Stende</v>
      </c>
      <c r="C189" s="9">
        <f t="shared" si="29"/>
        <v>0</v>
      </c>
      <c r="D189" s="15">
        <f t="shared" si="31"/>
        <v>0</v>
      </c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</row>
    <row r="190" spans="1:28" ht="15.75" thickBot="1" x14ac:dyDescent="0.3">
      <c r="A190" s="3" t="str">
        <f t="shared" si="40"/>
        <v>ZK</v>
      </c>
      <c r="B190" s="3" t="str">
        <f t="shared" si="40"/>
        <v>Stende</v>
      </c>
      <c r="C190" s="9">
        <f t="shared" si="29"/>
        <v>0</v>
      </c>
      <c r="D190" s="15">
        <f t="shared" si="31"/>
        <v>0</v>
      </c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A190" s="122"/>
      <c r="AB190" s="122"/>
    </row>
    <row r="191" spans="1:28" ht="15.75" thickBot="1" x14ac:dyDescent="0.3">
      <c r="A191" s="3" t="str">
        <f t="shared" si="40"/>
        <v>ZK</v>
      </c>
      <c r="B191" s="3" t="str">
        <f t="shared" si="40"/>
        <v>Stende</v>
      </c>
      <c r="C191" s="9">
        <f t="shared" si="29"/>
        <v>0</v>
      </c>
      <c r="D191" s="15">
        <f t="shared" si="31"/>
        <v>0</v>
      </c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</row>
    <row r="192" spans="1:28" s="8" customFormat="1" ht="15.75" thickBot="1" x14ac:dyDescent="0.3">
      <c r="A192" s="6" t="s">
        <v>38</v>
      </c>
      <c r="B192" s="7" t="str">
        <f>B185</f>
        <v>Stende</v>
      </c>
      <c r="C192" s="9">
        <f t="shared" si="29"/>
        <v>0</v>
      </c>
      <c r="D192" s="15">
        <f t="shared" si="31"/>
        <v>0</v>
      </c>
      <c r="E192" s="10">
        <f>E185</f>
        <v>0</v>
      </c>
      <c r="F192" s="10">
        <f t="shared" ref="F192:AB192" si="41">F185</f>
        <v>0</v>
      </c>
      <c r="G192" s="10">
        <f t="shared" si="41"/>
        <v>0</v>
      </c>
      <c r="H192" s="10">
        <f t="shared" si="41"/>
        <v>0</v>
      </c>
      <c r="I192" s="10">
        <f t="shared" si="41"/>
        <v>0</v>
      </c>
      <c r="J192" s="10">
        <f t="shared" si="41"/>
        <v>0</v>
      </c>
      <c r="K192" s="10">
        <f t="shared" si="41"/>
        <v>0</v>
      </c>
      <c r="L192" s="10">
        <f t="shared" si="41"/>
        <v>0</v>
      </c>
      <c r="M192" s="10">
        <f t="shared" si="41"/>
        <v>0</v>
      </c>
      <c r="N192" s="10">
        <f t="shared" si="41"/>
        <v>0</v>
      </c>
      <c r="O192" s="10">
        <f t="shared" si="41"/>
        <v>0</v>
      </c>
      <c r="P192" s="10">
        <f t="shared" si="41"/>
        <v>0</v>
      </c>
      <c r="Q192" s="10">
        <f t="shared" si="41"/>
        <v>0</v>
      </c>
      <c r="R192" s="10">
        <f t="shared" si="41"/>
        <v>0</v>
      </c>
      <c r="S192" s="10">
        <f t="shared" si="41"/>
        <v>0</v>
      </c>
      <c r="T192" s="10">
        <f t="shared" si="41"/>
        <v>0</v>
      </c>
      <c r="U192" s="10">
        <f t="shared" si="41"/>
        <v>0</v>
      </c>
      <c r="V192" s="10">
        <f t="shared" si="41"/>
        <v>0</v>
      </c>
      <c r="W192" s="10">
        <f t="shared" si="41"/>
        <v>0</v>
      </c>
      <c r="X192" s="10">
        <f t="shared" si="41"/>
        <v>0</v>
      </c>
      <c r="Y192" s="10">
        <f t="shared" si="41"/>
        <v>0</v>
      </c>
      <c r="Z192" s="10">
        <f t="shared" si="41"/>
        <v>0</v>
      </c>
      <c r="AA192" s="10">
        <f t="shared" si="41"/>
        <v>0</v>
      </c>
      <c r="AB192" s="10">
        <f t="shared" si="41"/>
        <v>0</v>
      </c>
    </row>
    <row r="193" spans="1:28" s="8" customFormat="1" ht="15.75" thickBot="1" x14ac:dyDescent="0.3">
      <c r="A193" s="7" t="str">
        <f t="shared" ref="A193:B198" si="42">A192</f>
        <v>ZE</v>
      </c>
      <c r="B193" s="7" t="str">
        <f t="shared" si="42"/>
        <v>Stende</v>
      </c>
      <c r="C193" s="9">
        <f t="shared" si="29"/>
        <v>0</v>
      </c>
      <c r="D193" s="15">
        <f t="shared" si="31"/>
        <v>0</v>
      </c>
      <c r="E193" s="10">
        <f t="shared" ref="E193:AB198" si="43">E186</f>
        <v>0</v>
      </c>
      <c r="F193" s="10">
        <f t="shared" si="43"/>
        <v>0</v>
      </c>
      <c r="G193" s="10">
        <f t="shared" si="43"/>
        <v>0</v>
      </c>
      <c r="H193" s="10">
        <f t="shared" si="43"/>
        <v>0</v>
      </c>
      <c r="I193" s="10">
        <f t="shared" si="43"/>
        <v>0</v>
      </c>
      <c r="J193" s="10">
        <f t="shared" si="43"/>
        <v>0</v>
      </c>
      <c r="K193" s="10">
        <f t="shared" si="43"/>
        <v>0</v>
      </c>
      <c r="L193" s="10">
        <f t="shared" si="43"/>
        <v>0</v>
      </c>
      <c r="M193" s="10">
        <f t="shared" si="43"/>
        <v>0</v>
      </c>
      <c r="N193" s="10">
        <f t="shared" si="43"/>
        <v>0</v>
      </c>
      <c r="O193" s="10">
        <f t="shared" si="43"/>
        <v>0</v>
      </c>
      <c r="P193" s="10">
        <f t="shared" si="43"/>
        <v>0</v>
      </c>
      <c r="Q193" s="10">
        <f t="shared" si="43"/>
        <v>0</v>
      </c>
      <c r="R193" s="10">
        <f t="shared" si="43"/>
        <v>0</v>
      </c>
      <c r="S193" s="10">
        <f t="shared" si="43"/>
        <v>0</v>
      </c>
      <c r="T193" s="10">
        <f t="shared" si="43"/>
        <v>0</v>
      </c>
      <c r="U193" s="10">
        <f t="shared" si="43"/>
        <v>0</v>
      </c>
      <c r="V193" s="10">
        <f t="shared" si="43"/>
        <v>0</v>
      </c>
      <c r="W193" s="10">
        <f t="shared" si="43"/>
        <v>0</v>
      </c>
      <c r="X193" s="10">
        <f t="shared" si="43"/>
        <v>0</v>
      </c>
      <c r="Y193" s="10">
        <f t="shared" si="43"/>
        <v>0</v>
      </c>
      <c r="Z193" s="10">
        <f t="shared" si="43"/>
        <v>0</v>
      </c>
      <c r="AA193" s="10">
        <f t="shared" si="43"/>
        <v>0</v>
      </c>
      <c r="AB193" s="10">
        <f t="shared" si="43"/>
        <v>0</v>
      </c>
    </row>
    <row r="194" spans="1:28" s="8" customFormat="1" ht="15.75" thickBot="1" x14ac:dyDescent="0.3">
      <c r="A194" s="7" t="str">
        <f t="shared" si="42"/>
        <v>ZE</v>
      </c>
      <c r="B194" s="7" t="str">
        <f t="shared" si="42"/>
        <v>Stende</v>
      </c>
      <c r="C194" s="9">
        <f t="shared" si="29"/>
        <v>0</v>
      </c>
      <c r="D194" s="15">
        <f t="shared" si="31"/>
        <v>0</v>
      </c>
      <c r="E194" s="10">
        <f t="shared" si="43"/>
        <v>0</v>
      </c>
      <c r="F194" s="10">
        <f t="shared" si="43"/>
        <v>0</v>
      </c>
      <c r="G194" s="10">
        <f t="shared" si="43"/>
        <v>0</v>
      </c>
      <c r="H194" s="10">
        <f t="shared" si="43"/>
        <v>0</v>
      </c>
      <c r="I194" s="10">
        <f t="shared" si="43"/>
        <v>0</v>
      </c>
      <c r="J194" s="10">
        <f t="shared" si="43"/>
        <v>0</v>
      </c>
      <c r="K194" s="10">
        <f t="shared" si="43"/>
        <v>0</v>
      </c>
      <c r="L194" s="10">
        <f t="shared" si="43"/>
        <v>0</v>
      </c>
      <c r="M194" s="10">
        <f t="shared" si="43"/>
        <v>0</v>
      </c>
      <c r="N194" s="10">
        <f t="shared" si="43"/>
        <v>0</v>
      </c>
      <c r="O194" s="10">
        <f t="shared" si="43"/>
        <v>0</v>
      </c>
      <c r="P194" s="10">
        <f t="shared" si="43"/>
        <v>0</v>
      </c>
      <c r="Q194" s="10">
        <f t="shared" si="43"/>
        <v>0</v>
      </c>
      <c r="R194" s="10">
        <f t="shared" si="43"/>
        <v>0</v>
      </c>
      <c r="S194" s="10">
        <f t="shared" si="43"/>
        <v>0</v>
      </c>
      <c r="T194" s="10">
        <f t="shared" si="43"/>
        <v>0</v>
      </c>
      <c r="U194" s="10">
        <f t="shared" si="43"/>
        <v>0</v>
      </c>
      <c r="V194" s="10">
        <f t="shared" si="43"/>
        <v>0</v>
      </c>
      <c r="W194" s="10">
        <f t="shared" si="43"/>
        <v>0</v>
      </c>
      <c r="X194" s="10">
        <f t="shared" si="43"/>
        <v>0</v>
      </c>
      <c r="Y194" s="10">
        <f t="shared" si="43"/>
        <v>0</v>
      </c>
      <c r="Z194" s="10">
        <f t="shared" si="43"/>
        <v>0</v>
      </c>
      <c r="AA194" s="10">
        <f t="shared" si="43"/>
        <v>0</v>
      </c>
      <c r="AB194" s="10">
        <f t="shared" si="43"/>
        <v>0</v>
      </c>
    </row>
    <row r="195" spans="1:28" s="8" customFormat="1" ht="15.75" thickBot="1" x14ac:dyDescent="0.3">
      <c r="A195" s="7" t="str">
        <f t="shared" si="42"/>
        <v>ZE</v>
      </c>
      <c r="B195" s="7" t="str">
        <f t="shared" si="42"/>
        <v>Stende</v>
      </c>
      <c r="C195" s="9">
        <f t="shared" si="29"/>
        <v>0</v>
      </c>
      <c r="D195" s="15">
        <f t="shared" si="31"/>
        <v>0</v>
      </c>
      <c r="E195" s="10">
        <f t="shared" si="43"/>
        <v>0</v>
      </c>
      <c r="F195" s="10">
        <f t="shared" si="43"/>
        <v>0</v>
      </c>
      <c r="G195" s="10">
        <f t="shared" si="43"/>
        <v>0</v>
      </c>
      <c r="H195" s="10">
        <f t="shared" si="43"/>
        <v>0</v>
      </c>
      <c r="I195" s="10">
        <f t="shared" si="43"/>
        <v>0</v>
      </c>
      <c r="J195" s="10">
        <f t="shared" si="43"/>
        <v>0</v>
      </c>
      <c r="K195" s="10">
        <f t="shared" si="43"/>
        <v>0</v>
      </c>
      <c r="L195" s="10">
        <f t="shared" si="43"/>
        <v>0</v>
      </c>
      <c r="M195" s="10">
        <f t="shared" si="43"/>
        <v>0</v>
      </c>
      <c r="N195" s="10">
        <f t="shared" si="43"/>
        <v>0</v>
      </c>
      <c r="O195" s="10">
        <f t="shared" si="43"/>
        <v>0</v>
      </c>
      <c r="P195" s="10">
        <f t="shared" si="43"/>
        <v>0</v>
      </c>
      <c r="Q195" s="10">
        <f t="shared" si="43"/>
        <v>0</v>
      </c>
      <c r="R195" s="10">
        <f t="shared" si="43"/>
        <v>0</v>
      </c>
      <c r="S195" s="10">
        <f t="shared" si="43"/>
        <v>0</v>
      </c>
      <c r="T195" s="10">
        <f t="shared" si="43"/>
        <v>0</v>
      </c>
      <c r="U195" s="10">
        <f t="shared" si="43"/>
        <v>0</v>
      </c>
      <c r="V195" s="10">
        <f t="shared" si="43"/>
        <v>0</v>
      </c>
      <c r="W195" s="10">
        <f t="shared" si="43"/>
        <v>0</v>
      </c>
      <c r="X195" s="10">
        <f t="shared" si="43"/>
        <v>0</v>
      </c>
      <c r="Y195" s="10">
        <f t="shared" si="43"/>
        <v>0</v>
      </c>
      <c r="Z195" s="10">
        <f t="shared" si="43"/>
        <v>0</v>
      </c>
      <c r="AA195" s="10">
        <f t="shared" si="43"/>
        <v>0</v>
      </c>
      <c r="AB195" s="10">
        <f t="shared" si="43"/>
        <v>0</v>
      </c>
    </row>
    <row r="196" spans="1:28" s="8" customFormat="1" ht="15.75" thickBot="1" x14ac:dyDescent="0.3">
      <c r="A196" s="7" t="str">
        <f t="shared" si="42"/>
        <v>ZE</v>
      </c>
      <c r="B196" s="7" t="str">
        <f t="shared" si="42"/>
        <v>Stende</v>
      </c>
      <c r="C196" s="9">
        <f t="shared" ref="C196:C247" si="44">IFERROR(SUM(E196:AB196),"")</f>
        <v>0</v>
      </c>
      <c r="D196" s="15">
        <f t="shared" si="31"/>
        <v>0</v>
      </c>
      <c r="E196" s="10">
        <f t="shared" si="43"/>
        <v>0</v>
      </c>
      <c r="F196" s="10">
        <f t="shared" si="43"/>
        <v>0</v>
      </c>
      <c r="G196" s="10">
        <f t="shared" si="43"/>
        <v>0</v>
      </c>
      <c r="H196" s="10">
        <f t="shared" si="43"/>
        <v>0</v>
      </c>
      <c r="I196" s="10">
        <f t="shared" si="43"/>
        <v>0</v>
      </c>
      <c r="J196" s="10">
        <f t="shared" si="43"/>
        <v>0</v>
      </c>
      <c r="K196" s="10">
        <f t="shared" si="43"/>
        <v>0</v>
      </c>
      <c r="L196" s="10">
        <f t="shared" si="43"/>
        <v>0</v>
      </c>
      <c r="M196" s="10">
        <f t="shared" si="43"/>
        <v>0</v>
      </c>
      <c r="N196" s="10">
        <f t="shared" si="43"/>
        <v>0</v>
      </c>
      <c r="O196" s="10">
        <f t="shared" si="43"/>
        <v>0</v>
      </c>
      <c r="P196" s="10">
        <f t="shared" si="43"/>
        <v>0</v>
      </c>
      <c r="Q196" s="10">
        <f t="shared" si="43"/>
        <v>0</v>
      </c>
      <c r="R196" s="10">
        <f t="shared" si="43"/>
        <v>0</v>
      </c>
      <c r="S196" s="10">
        <f t="shared" si="43"/>
        <v>0</v>
      </c>
      <c r="T196" s="10">
        <f t="shared" si="43"/>
        <v>0</v>
      </c>
      <c r="U196" s="10">
        <f t="shared" si="43"/>
        <v>0</v>
      </c>
      <c r="V196" s="10">
        <f t="shared" si="43"/>
        <v>0</v>
      </c>
      <c r="W196" s="10">
        <f t="shared" si="43"/>
        <v>0</v>
      </c>
      <c r="X196" s="10">
        <f t="shared" si="43"/>
        <v>0</v>
      </c>
      <c r="Y196" s="10">
        <f t="shared" si="43"/>
        <v>0</v>
      </c>
      <c r="Z196" s="10">
        <f t="shared" si="43"/>
        <v>0</v>
      </c>
      <c r="AA196" s="10">
        <f t="shared" si="43"/>
        <v>0</v>
      </c>
      <c r="AB196" s="10">
        <f t="shared" si="43"/>
        <v>0</v>
      </c>
    </row>
    <row r="197" spans="1:28" s="8" customFormat="1" ht="15.75" thickBot="1" x14ac:dyDescent="0.3">
      <c r="A197" s="7" t="str">
        <f t="shared" si="42"/>
        <v>ZE</v>
      </c>
      <c r="B197" s="7" t="str">
        <f t="shared" si="42"/>
        <v>Stende</v>
      </c>
      <c r="C197" s="9">
        <f t="shared" si="44"/>
        <v>0</v>
      </c>
      <c r="D197" s="15">
        <f t="shared" si="31"/>
        <v>0</v>
      </c>
      <c r="E197" s="10">
        <f t="shared" si="43"/>
        <v>0</v>
      </c>
      <c r="F197" s="10">
        <f t="shared" si="43"/>
        <v>0</v>
      </c>
      <c r="G197" s="10">
        <f t="shared" si="43"/>
        <v>0</v>
      </c>
      <c r="H197" s="10">
        <f t="shared" si="43"/>
        <v>0</v>
      </c>
      <c r="I197" s="10">
        <f t="shared" si="43"/>
        <v>0</v>
      </c>
      <c r="J197" s="10">
        <f t="shared" si="43"/>
        <v>0</v>
      </c>
      <c r="K197" s="10">
        <f t="shared" si="43"/>
        <v>0</v>
      </c>
      <c r="L197" s="10">
        <f t="shared" si="43"/>
        <v>0</v>
      </c>
      <c r="M197" s="10">
        <f t="shared" si="43"/>
        <v>0</v>
      </c>
      <c r="N197" s="10">
        <f t="shared" si="43"/>
        <v>0</v>
      </c>
      <c r="O197" s="10">
        <f t="shared" si="43"/>
        <v>0</v>
      </c>
      <c r="P197" s="10">
        <f t="shared" si="43"/>
        <v>0</v>
      </c>
      <c r="Q197" s="10">
        <f t="shared" si="43"/>
        <v>0</v>
      </c>
      <c r="R197" s="10">
        <f t="shared" si="43"/>
        <v>0</v>
      </c>
      <c r="S197" s="10">
        <f t="shared" si="43"/>
        <v>0</v>
      </c>
      <c r="T197" s="10">
        <f t="shared" si="43"/>
        <v>0</v>
      </c>
      <c r="U197" s="10">
        <f t="shared" si="43"/>
        <v>0</v>
      </c>
      <c r="V197" s="10">
        <f t="shared" si="43"/>
        <v>0</v>
      </c>
      <c r="W197" s="10">
        <f t="shared" si="43"/>
        <v>0</v>
      </c>
      <c r="X197" s="10">
        <f t="shared" si="43"/>
        <v>0</v>
      </c>
      <c r="Y197" s="10">
        <f t="shared" si="43"/>
        <v>0</v>
      </c>
      <c r="Z197" s="10">
        <f t="shared" si="43"/>
        <v>0</v>
      </c>
      <c r="AA197" s="10">
        <f t="shared" si="43"/>
        <v>0</v>
      </c>
      <c r="AB197" s="10">
        <f t="shared" si="43"/>
        <v>0</v>
      </c>
    </row>
    <row r="198" spans="1:28" s="8" customFormat="1" ht="15.75" thickBot="1" x14ac:dyDescent="0.3">
      <c r="A198" s="7" t="str">
        <f t="shared" si="42"/>
        <v>ZE</v>
      </c>
      <c r="B198" s="7" t="str">
        <f t="shared" si="42"/>
        <v>Stende</v>
      </c>
      <c r="C198" s="9">
        <f t="shared" si="44"/>
        <v>0</v>
      </c>
      <c r="D198" s="15">
        <f t="shared" si="31"/>
        <v>0</v>
      </c>
      <c r="E198" s="10">
        <f t="shared" si="43"/>
        <v>0</v>
      </c>
      <c r="F198" s="10">
        <f t="shared" si="43"/>
        <v>0</v>
      </c>
      <c r="G198" s="10">
        <f t="shared" si="43"/>
        <v>0</v>
      </c>
      <c r="H198" s="10">
        <f t="shared" si="43"/>
        <v>0</v>
      </c>
      <c r="I198" s="10">
        <f t="shared" si="43"/>
        <v>0</v>
      </c>
      <c r="J198" s="10">
        <f t="shared" si="43"/>
        <v>0</v>
      </c>
      <c r="K198" s="10">
        <f t="shared" si="43"/>
        <v>0</v>
      </c>
      <c r="L198" s="10">
        <f t="shared" si="43"/>
        <v>0</v>
      </c>
      <c r="M198" s="10">
        <f t="shared" si="43"/>
        <v>0</v>
      </c>
      <c r="N198" s="10">
        <f t="shared" si="43"/>
        <v>0</v>
      </c>
      <c r="O198" s="10">
        <f t="shared" si="43"/>
        <v>0</v>
      </c>
      <c r="P198" s="10">
        <f t="shared" si="43"/>
        <v>0</v>
      </c>
      <c r="Q198" s="10">
        <f t="shared" si="43"/>
        <v>0</v>
      </c>
      <c r="R198" s="10">
        <f t="shared" si="43"/>
        <v>0</v>
      </c>
      <c r="S198" s="10">
        <f t="shared" si="43"/>
        <v>0</v>
      </c>
      <c r="T198" s="10">
        <f t="shared" si="43"/>
        <v>0</v>
      </c>
      <c r="U198" s="10">
        <f t="shared" si="43"/>
        <v>0</v>
      </c>
      <c r="V198" s="10">
        <f t="shared" si="43"/>
        <v>0</v>
      </c>
      <c r="W198" s="10">
        <f t="shared" si="43"/>
        <v>0</v>
      </c>
      <c r="X198" s="10">
        <f t="shared" si="43"/>
        <v>0</v>
      </c>
      <c r="Y198" s="10">
        <f t="shared" si="43"/>
        <v>0</v>
      </c>
      <c r="Z198" s="10">
        <f t="shared" si="43"/>
        <v>0</v>
      </c>
      <c r="AA198" s="10">
        <f t="shared" si="43"/>
        <v>0</v>
      </c>
      <c r="AB198" s="10">
        <f t="shared" si="43"/>
        <v>0</v>
      </c>
    </row>
    <row r="199" spans="1:28" ht="15.75" thickBot="1" x14ac:dyDescent="0.3">
      <c r="A199" s="4" t="s">
        <v>43</v>
      </c>
      <c r="B199" s="4" t="s">
        <v>59</v>
      </c>
      <c r="C199" s="9">
        <f t="shared" si="44"/>
        <v>0</v>
      </c>
      <c r="D199" s="15">
        <f t="shared" si="31"/>
        <v>0</v>
      </c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</row>
    <row r="200" spans="1:28" ht="15.75" thickBot="1" x14ac:dyDescent="0.3">
      <c r="A200" s="3" t="str">
        <f t="shared" ref="A200:B205" si="45">A199</f>
        <v>ZK</v>
      </c>
      <c r="B200" s="3" t="str">
        <f t="shared" si="45"/>
        <v>Vičaki</v>
      </c>
      <c r="C200" s="9">
        <f t="shared" si="44"/>
        <v>0</v>
      </c>
      <c r="D200" s="15">
        <f t="shared" si="31"/>
        <v>0</v>
      </c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</row>
    <row r="201" spans="1:28" ht="15.75" thickBot="1" x14ac:dyDescent="0.3">
      <c r="A201" s="3" t="str">
        <f t="shared" si="45"/>
        <v>ZK</v>
      </c>
      <c r="B201" s="3" t="str">
        <f t="shared" si="45"/>
        <v>Vičaki</v>
      </c>
      <c r="C201" s="9">
        <f t="shared" si="44"/>
        <v>0</v>
      </c>
      <c r="D201" s="15">
        <f t="shared" si="31"/>
        <v>0</v>
      </c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</row>
    <row r="202" spans="1:28" ht="15.75" thickBot="1" x14ac:dyDescent="0.3">
      <c r="A202" s="3" t="str">
        <f t="shared" si="45"/>
        <v>ZK</v>
      </c>
      <c r="B202" s="3" t="str">
        <f t="shared" si="45"/>
        <v>Vičaki</v>
      </c>
      <c r="C202" s="9">
        <f t="shared" si="44"/>
        <v>0</v>
      </c>
      <c r="D202" s="15">
        <f t="shared" si="31"/>
        <v>0</v>
      </c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</row>
    <row r="203" spans="1:28" ht="15.75" thickBot="1" x14ac:dyDescent="0.3">
      <c r="A203" s="3" t="str">
        <f t="shared" si="45"/>
        <v>ZK</v>
      </c>
      <c r="B203" s="3" t="str">
        <f t="shared" si="45"/>
        <v>Vičaki</v>
      </c>
      <c r="C203" s="9">
        <f t="shared" si="44"/>
        <v>0</v>
      </c>
      <c r="D203" s="15">
        <f t="shared" ref="D203:D247" si="46">D196</f>
        <v>0</v>
      </c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</row>
    <row r="204" spans="1:28" ht="15.75" thickBot="1" x14ac:dyDescent="0.3">
      <c r="A204" s="3" t="str">
        <f t="shared" si="45"/>
        <v>ZK</v>
      </c>
      <c r="B204" s="3" t="str">
        <f t="shared" si="45"/>
        <v>Vičaki</v>
      </c>
      <c r="C204" s="9">
        <f t="shared" si="44"/>
        <v>0</v>
      </c>
      <c r="D204" s="15">
        <f t="shared" si="46"/>
        <v>0</v>
      </c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</row>
    <row r="205" spans="1:28" ht="15.75" thickBot="1" x14ac:dyDescent="0.3">
      <c r="A205" s="3" t="str">
        <f t="shared" si="45"/>
        <v>ZK</v>
      </c>
      <c r="B205" s="3" t="str">
        <f t="shared" si="45"/>
        <v>Vičaki</v>
      </c>
      <c r="C205" s="9">
        <f t="shared" si="44"/>
        <v>0</v>
      </c>
      <c r="D205" s="15">
        <f t="shared" si="46"/>
        <v>0</v>
      </c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</row>
    <row r="206" spans="1:28" ht="15.75" thickBot="1" x14ac:dyDescent="0.3">
      <c r="A206" s="4" t="s">
        <v>36</v>
      </c>
      <c r="B206" s="4" t="s">
        <v>150</v>
      </c>
      <c r="C206" s="9">
        <f t="shared" si="44"/>
        <v>0</v>
      </c>
      <c r="D206" s="15">
        <f t="shared" si="46"/>
        <v>0</v>
      </c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/>
    </row>
    <row r="207" spans="1:28" ht="15.75" thickBot="1" x14ac:dyDescent="0.3">
      <c r="A207" s="3" t="str">
        <f t="shared" ref="A207:B212" si="47">A206</f>
        <v>DL</v>
      </c>
      <c r="B207" s="3" t="str">
        <f t="shared" si="47"/>
        <v>Zīlāni</v>
      </c>
      <c r="C207" s="9">
        <f t="shared" si="44"/>
        <v>0</v>
      </c>
      <c r="D207" s="15">
        <f t="shared" si="46"/>
        <v>0</v>
      </c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</row>
    <row r="208" spans="1:28" ht="15.75" thickBot="1" x14ac:dyDescent="0.3">
      <c r="A208" s="3" t="str">
        <f t="shared" si="47"/>
        <v>DL</v>
      </c>
      <c r="B208" s="3" t="str">
        <f t="shared" si="47"/>
        <v>Zīlāni</v>
      </c>
      <c r="C208" s="9">
        <f t="shared" si="44"/>
        <v>0</v>
      </c>
      <c r="D208" s="15">
        <f t="shared" si="46"/>
        <v>0</v>
      </c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4"/>
    </row>
    <row r="209" spans="1:28" ht="15.75" thickBot="1" x14ac:dyDescent="0.3">
      <c r="A209" s="3" t="str">
        <f t="shared" si="47"/>
        <v>DL</v>
      </c>
      <c r="B209" s="3" t="str">
        <f t="shared" si="47"/>
        <v>Zīlāni</v>
      </c>
      <c r="C209" s="9">
        <f t="shared" si="44"/>
        <v>0</v>
      </c>
      <c r="D209" s="15">
        <f t="shared" si="46"/>
        <v>0</v>
      </c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  <c r="AB209" s="124"/>
    </row>
    <row r="210" spans="1:28" ht="15.75" thickBot="1" x14ac:dyDescent="0.3">
      <c r="A210" s="3" t="str">
        <f t="shared" si="47"/>
        <v>DL</v>
      </c>
      <c r="B210" s="3" t="str">
        <f t="shared" si="47"/>
        <v>Zīlāni</v>
      </c>
      <c r="C210" s="9">
        <f t="shared" si="44"/>
        <v>0</v>
      </c>
      <c r="D210" s="15">
        <f t="shared" si="46"/>
        <v>0</v>
      </c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  <c r="AB210" s="124"/>
    </row>
    <row r="211" spans="1:28" ht="15.75" thickBot="1" x14ac:dyDescent="0.3">
      <c r="A211" s="3" t="str">
        <f t="shared" si="47"/>
        <v>DL</v>
      </c>
      <c r="B211" s="3" t="str">
        <f t="shared" si="47"/>
        <v>Zīlāni</v>
      </c>
      <c r="C211" s="9">
        <f t="shared" si="44"/>
        <v>0</v>
      </c>
      <c r="D211" s="15">
        <f t="shared" si="46"/>
        <v>0</v>
      </c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  <c r="AB211" s="124"/>
    </row>
    <row r="212" spans="1:28" ht="15.75" thickBot="1" x14ac:dyDescent="0.3">
      <c r="A212" s="3" t="str">
        <f t="shared" si="47"/>
        <v>DL</v>
      </c>
      <c r="B212" s="3" t="str">
        <f t="shared" si="47"/>
        <v>Zīlāni</v>
      </c>
      <c r="C212" s="9">
        <f t="shared" si="44"/>
        <v>0</v>
      </c>
      <c r="D212" s="15">
        <f t="shared" si="46"/>
        <v>0</v>
      </c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/>
    </row>
    <row r="213" spans="1:28" s="8" customFormat="1" ht="15.75" thickBot="1" x14ac:dyDescent="0.3">
      <c r="A213" s="6" t="s">
        <v>34</v>
      </c>
      <c r="B213" s="7" t="str">
        <f>B206</f>
        <v>Zīlāni</v>
      </c>
      <c r="C213" s="9">
        <f t="shared" si="44"/>
        <v>0</v>
      </c>
      <c r="D213" s="15">
        <f t="shared" si="46"/>
        <v>0</v>
      </c>
      <c r="E213" s="10">
        <f>E206</f>
        <v>0</v>
      </c>
      <c r="F213" s="10">
        <f t="shared" ref="F213:AB213" si="48">F206</f>
        <v>0</v>
      </c>
      <c r="G213" s="10">
        <f t="shared" si="48"/>
        <v>0</v>
      </c>
      <c r="H213" s="10">
        <f t="shared" si="48"/>
        <v>0</v>
      </c>
      <c r="I213" s="10">
        <f t="shared" si="48"/>
        <v>0</v>
      </c>
      <c r="J213" s="10">
        <f t="shared" si="48"/>
        <v>0</v>
      </c>
      <c r="K213" s="10">
        <f t="shared" si="48"/>
        <v>0</v>
      </c>
      <c r="L213" s="10">
        <f t="shared" si="48"/>
        <v>0</v>
      </c>
      <c r="M213" s="10">
        <f t="shared" si="48"/>
        <v>0</v>
      </c>
      <c r="N213" s="10">
        <f t="shared" si="48"/>
        <v>0</v>
      </c>
      <c r="O213" s="10">
        <f t="shared" si="48"/>
        <v>0</v>
      </c>
      <c r="P213" s="10">
        <f t="shared" si="48"/>
        <v>0</v>
      </c>
      <c r="Q213" s="10">
        <f t="shared" si="48"/>
        <v>0</v>
      </c>
      <c r="R213" s="10">
        <f t="shared" si="48"/>
        <v>0</v>
      </c>
      <c r="S213" s="10">
        <f t="shared" si="48"/>
        <v>0</v>
      </c>
      <c r="T213" s="10">
        <f t="shared" si="48"/>
        <v>0</v>
      </c>
      <c r="U213" s="10">
        <f t="shared" si="48"/>
        <v>0</v>
      </c>
      <c r="V213" s="10">
        <f t="shared" si="48"/>
        <v>0</v>
      </c>
      <c r="W213" s="10">
        <f t="shared" si="48"/>
        <v>0</v>
      </c>
      <c r="X213" s="10">
        <f t="shared" si="48"/>
        <v>0</v>
      </c>
      <c r="Y213" s="10">
        <f t="shared" si="48"/>
        <v>0</v>
      </c>
      <c r="Z213" s="10">
        <f t="shared" si="48"/>
        <v>0</v>
      </c>
      <c r="AA213" s="10">
        <f t="shared" si="48"/>
        <v>0</v>
      </c>
      <c r="AB213" s="10">
        <f t="shared" si="48"/>
        <v>0</v>
      </c>
    </row>
    <row r="214" spans="1:28" s="8" customFormat="1" ht="15.75" thickBot="1" x14ac:dyDescent="0.3">
      <c r="A214" s="7" t="str">
        <f t="shared" ref="A214:B219" si="49">A213</f>
        <v>VD</v>
      </c>
      <c r="B214" s="7" t="str">
        <f t="shared" si="49"/>
        <v>Zīlāni</v>
      </c>
      <c r="C214" s="9">
        <f t="shared" si="44"/>
        <v>0</v>
      </c>
      <c r="D214" s="15">
        <f t="shared" si="46"/>
        <v>0</v>
      </c>
      <c r="E214" s="10">
        <f t="shared" ref="E214:AB220" si="50">E207</f>
        <v>0</v>
      </c>
      <c r="F214" s="10">
        <f t="shared" si="50"/>
        <v>0</v>
      </c>
      <c r="G214" s="10">
        <f t="shared" si="50"/>
        <v>0</v>
      </c>
      <c r="H214" s="10">
        <f t="shared" si="50"/>
        <v>0</v>
      </c>
      <c r="I214" s="10">
        <f t="shared" si="50"/>
        <v>0</v>
      </c>
      <c r="J214" s="10">
        <f t="shared" si="50"/>
        <v>0</v>
      </c>
      <c r="K214" s="10">
        <f t="shared" si="50"/>
        <v>0</v>
      </c>
      <c r="L214" s="10">
        <f t="shared" si="50"/>
        <v>0</v>
      </c>
      <c r="M214" s="10">
        <f t="shared" si="50"/>
        <v>0</v>
      </c>
      <c r="N214" s="10">
        <f t="shared" si="50"/>
        <v>0</v>
      </c>
      <c r="O214" s="10">
        <f t="shared" si="50"/>
        <v>0</v>
      </c>
      <c r="P214" s="10">
        <f t="shared" si="50"/>
        <v>0</v>
      </c>
      <c r="Q214" s="10">
        <f t="shared" si="50"/>
        <v>0</v>
      </c>
      <c r="R214" s="10">
        <f t="shared" si="50"/>
        <v>0</v>
      </c>
      <c r="S214" s="10">
        <f t="shared" si="50"/>
        <v>0</v>
      </c>
      <c r="T214" s="10">
        <f t="shared" si="50"/>
        <v>0</v>
      </c>
      <c r="U214" s="10">
        <f t="shared" si="50"/>
        <v>0</v>
      </c>
      <c r="V214" s="10">
        <f t="shared" si="50"/>
        <v>0</v>
      </c>
      <c r="W214" s="10">
        <f t="shared" si="50"/>
        <v>0</v>
      </c>
      <c r="X214" s="10">
        <f t="shared" si="50"/>
        <v>0</v>
      </c>
      <c r="Y214" s="10">
        <f t="shared" si="50"/>
        <v>0</v>
      </c>
      <c r="Z214" s="10">
        <f t="shared" si="50"/>
        <v>0</v>
      </c>
      <c r="AA214" s="10">
        <f t="shared" si="50"/>
        <v>0</v>
      </c>
      <c r="AB214" s="10">
        <f t="shared" si="50"/>
        <v>0</v>
      </c>
    </row>
    <row r="215" spans="1:28" s="8" customFormat="1" ht="15.75" thickBot="1" x14ac:dyDescent="0.3">
      <c r="A215" s="7" t="str">
        <f t="shared" si="49"/>
        <v>VD</v>
      </c>
      <c r="B215" s="7" t="str">
        <f t="shared" si="49"/>
        <v>Zīlāni</v>
      </c>
      <c r="C215" s="9">
        <f t="shared" si="44"/>
        <v>0</v>
      </c>
      <c r="D215" s="15">
        <f t="shared" si="46"/>
        <v>0</v>
      </c>
      <c r="E215" s="10">
        <f t="shared" si="50"/>
        <v>0</v>
      </c>
      <c r="F215" s="10">
        <f t="shared" si="50"/>
        <v>0</v>
      </c>
      <c r="G215" s="10">
        <f t="shared" si="50"/>
        <v>0</v>
      </c>
      <c r="H215" s="10">
        <f t="shared" si="50"/>
        <v>0</v>
      </c>
      <c r="I215" s="10">
        <f t="shared" si="50"/>
        <v>0</v>
      </c>
      <c r="J215" s="10">
        <f t="shared" si="50"/>
        <v>0</v>
      </c>
      <c r="K215" s="10">
        <f t="shared" si="50"/>
        <v>0</v>
      </c>
      <c r="L215" s="10">
        <f t="shared" si="50"/>
        <v>0</v>
      </c>
      <c r="M215" s="10">
        <f t="shared" si="50"/>
        <v>0</v>
      </c>
      <c r="N215" s="10">
        <f t="shared" si="50"/>
        <v>0</v>
      </c>
      <c r="O215" s="10">
        <f t="shared" si="50"/>
        <v>0</v>
      </c>
      <c r="P215" s="10">
        <f t="shared" si="50"/>
        <v>0</v>
      </c>
      <c r="Q215" s="10">
        <f t="shared" si="50"/>
        <v>0</v>
      </c>
      <c r="R215" s="10">
        <f t="shared" si="50"/>
        <v>0</v>
      </c>
      <c r="S215" s="10">
        <f t="shared" si="50"/>
        <v>0</v>
      </c>
      <c r="T215" s="10">
        <f t="shared" si="50"/>
        <v>0</v>
      </c>
      <c r="U215" s="10">
        <f t="shared" si="50"/>
        <v>0</v>
      </c>
      <c r="V215" s="10">
        <f t="shared" si="50"/>
        <v>0</v>
      </c>
      <c r="W215" s="10">
        <f t="shared" si="50"/>
        <v>0</v>
      </c>
      <c r="X215" s="10">
        <f t="shared" si="50"/>
        <v>0</v>
      </c>
      <c r="Y215" s="10">
        <f t="shared" si="50"/>
        <v>0</v>
      </c>
      <c r="Z215" s="10">
        <f t="shared" si="50"/>
        <v>0</v>
      </c>
      <c r="AA215" s="10">
        <f t="shared" si="50"/>
        <v>0</v>
      </c>
      <c r="AB215" s="10">
        <f t="shared" si="50"/>
        <v>0</v>
      </c>
    </row>
    <row r="216" spans="1:28" s="8" customFormat="1" ht="15.75" thickBot="1" x14ac:dyDescent="0.3">
      <c r="A216" s="7" t="str">
        <f t="shared" si="49"/>
        <v>VD</v>
      </c>
      <c r="B216" s="7" t="str">
        <f t="shared" si="49"/>
        <v>Zīlāni</v>
      </c>
      <c r="C216" s="9">
        <f t="shared" si="44"/>
        <v>0</v>
      </c>
      <c r="D216" s="15">
        <f t="shared" si="46"/>
        <v>0</v>
      </c>
      <c r="E216" s="10">
        <f t="shared" si="50"/>
        <v>0</v>
      </c>
      <c r="F216" s="10">
        <f t="shared" si="50"/>
        <v>0</v>
      </c>
      <c r="G216" s="10">
        <f t="shared" si="50"/>
        <v>0</v>
      </c>
      <c r="H216" s="10">
        <f t="shared" si="50"/>
        <v>0</v>
      </c>
      <c r="I216" s="10">
        <f t="shared" si="50"/>
        <v>0</v>
      </c>
      <c r="J216" s="10">
        <f t="shared" si="50"/>
        <v>0</v>
      </c>
      <c r="K216" s="10">
        <f t="shared" si="50"/>
        <v>0</v>
      </c>
      <c r="L216" s="10">
        <f t="shared" si="50"/>
        <v>0</v>
      </c>
      <c r="M216" s="10">
        <f t="shared" si="50"/>
        <v>0</v>
      </c>
      <c r="N216" s="10">
        <f t="shared" si="50"/>
        <v>0</v>
      </c>
      <c r="O216" s="10">
        <f t="shared" si="50"/>
        <v>0</v>
      </c>
      <c r="P216" s="10">
        <f t="shared" si="50"/>
        <v>0</v>
      </c>
      <c r="Q216" s="10">
        <f t="shared" si="50"/>
        <v>0</v>
      </c>
      <c r="R216" s="10">
        <f t="shared" si="50"/>
        <v>0</v>
      </c>
      <c r="S216" s="10">
        <f t="shared" si="50"/>
        <v>0</v>
      </c>
      <c r="T216" s="10">
        <f t="shared" si="50"/>
        <v>0</v>
      </c>
      <c r="U216" s="10">
        <f t="shared" si="50"/>
        <v>0</v>
      </c>
      <c r="V216" s="10">
        <f t="shared" si="50"/>
        <v>0</v>
      </c>
      <c r="W216" s="10">
        <f t="shared" si="50"/>
        <v>0</v>
      </c>
      <c r="X216" s="10">
        <f t="shared" si="50"/>
        <v>0</v>
      </c>
      <c r="Y216" s="10">
        <f t="shared" si="50"/>
        <v>0</v>
      </c>
      <c r="Z216" s="10">
        <f t="shared" si="50"/>
        <v>0</v>
      </c>
      <c r="AA216" s="10">
        <f t="shared" si="50"/>
        <v>0</v>
      </c>
      <c r="AB216" s="10">
        <f t="shared" si="50"/>
        <v>0</v>
      </c>
    </row>
    <row r="217" spans="1:28" s="8" customFormat="1" ht="15.75" thickBot="1" x14ac:dyDescent="0.3">
      <c r="A217" s="7" t="str">
        <f t="shared" si="49"/>
        <v>VD</v>
      </c>
      <c r="B217" s="7" t="str">
        <f t="shared" si="49"/>
        <v>Zīlāni</v>
      </c>
      <c r="C217" s="9">
        <f t="shared" si="44"/>
        <v>0</v>
      </c>
      <c r="D217" s="15">
        <f t="shared" si="46"/>
        <v>0</v>
      </c>
      <c r="E217" s="10">
        <f t="shared" si="50"/>
        <v>0</v>
      </c>
      <c r="F217" s="10">
        <f t="shared" si="50"/>
        <v>0</v>
      </c>
      <c r="G217" s="10">
        <f t="shared" si="50"/>
        <v>0</v>
      </c>
      <c r="H217" s="10">
        <f t="shared" si="50"/>
        <v>0</v>
      </c>
      <c r="I217" s="10">
        <f t="shared" si="50"/>
        <v>0</v>
      </c>
      <c r="J217" s="10">
        <f t="shared" si="50"/>
        <v>0</v>
      </c>
      <c r="K217" s="10">
        <f t="shared" si="50"/>
        <v>0</v>
      </c>
      <c r="L217" s="10">
        <f t="shared" si="50"/>
        <v>0</v>
      </c>
      <c r="M217" s="10">
        <f t="shared" si="50"/>
        <v>0</v>
      </c>
      <c r="N217" s="10">
        <f t="shared" si="50"/>
        <v>0</v>
      </c>
      <c r="O217" s="10">
        <f t="shared" si="50"/>
        <v>0</v>
      </c>
      <c r="P217" s="10">
        <f t="shared" si="50"/>
        <v>0</v>
      </c>
      <c r="Q217" s="10">
        <f t="shared" si="50"/>
        <v>0</v>
      </c>
      <c r="R217" s="10">
        <f t="shared" si="50"/>
        <v>0</v>
      </c>
      <c r="S217" s="10">
        <f t="shared" si="50"/>
        <v>0</v>
      </c>
      <c r="T217" s="10">
        <f t="shared" si="50"/>
        <v>0</v>
      </c>
      <c r="U217" s="10">
        <f t="shared" si="50"/>
        <v>0</v>
      </c>
      <c r="V217" s="10">
        <f t="shared" si="50"/>
        <v>0</v>
      </c>
      <c r="W217" s="10">
        <f t="shared" si="50"/>
        <v>0</v>
      </c>
      <c r="X217" s="10">
        <f t="shared" si="50"/>
        <v>0</v>
      </c>
      <c r="Y217" s="10">
        <f t="shared" si="50"/>
        <v>0</v>
      </c>
      <c r="Z217" s="10">
        <f t="shared" si="50"/>
        <v>0</v>
      </c>
      <c r="AA217" s="10">
        <f t="shared" si="50"/>
        <v>0</v>
      </c>
      <c r="AB217" s="10">
        <f t="shared" si="50"/>
        <v>0</v>
      </c>
    </row>
    <row r="218" spans="1:28" s="8" customFormat="1" ht="15.75" thickBot="1" x14ac:dyDescent="0.3">
      <c r="A218" s="7" t="str">
        <f t="shared" si="49"/>
        <v>VD</v>
      </c>
      <c r="B218" s="7" t="str">
        <f t="shared" si="49"/>
        <v>Zīlāni</v>
      </c>
      <c r="C218" s="9">
        <f t="shared" si="44"/>
        <v>0</v>
      </c>
      <c r="D218" s="15">
        <f t="shared" si="46"/>
        <v>0</v>
      </c>
      <c r="E218" s="10">
        <f t="shared" si="50"/>
        <v>0</v>
      </c>
      <c r="F218" s="10">
        <f t="shared" si="50"/>
        <v>0</v>
      </c>
      <c r="G218" s="10">
        <f t="shared" si="50"/>
        <v>0</v>
      </c>
      <c r="H218" s="10">
        <f t="shared" si="50"/>
        <v>0</v>
      </c>
      <c r="I218" s="10">
        <f t="shared" si="50"/>
        <v>0</v>
      </c>
      <c r="J218" s="10">
        <f t="shared" si="50"/>
        <v>0</v>
      </c>
      <c r="K218" s="10">
        <f t="shared" si="50"/>
        <v>0</v>
      </c>
      <c r="L218" s="10">
        <f t="shared" si="50"/>
        <v>0</v>
      </c>
      <c r="M218" s="10">
        <f t="shared" si="50"/>
        <v>0</v>
      </c>
      <c r="N218" s="10">
        <f t="shared" si="50"/>
        <v>0</v>
      </c>
      <c r="O218" s="10">
        <f t="shared" si="50"/>
        <v>0</v>
      </c>
      <c r="P218" s="10">
        <f t="shared" si="50"/>
        <v>0</v>
      </c>
      <c r="Q218" s="10">
        <f t="shared" si="50"/>
        <v>0</v>
      </c>
      <c r="R218" s="10">
        <f t="shared" si="50"/>
        <v>0</v>
      </c>
      <c r="S218" s="10">
        <f t="shared" si="50"/>
        <v>0</v>
      </c>
      <c r="T218" s="10">
        <f t="shared" si="50"/>
        <v>0</v>
      </c>
      <c r="U218" s="10">
        <f t="shared" si="50"/>
        <v>0</v>
      </c>
      <c r="V218" s="10">
        <f t="shared" si="50"/>
        <v>0</v>
      </c>
      <c r="W218" s="10">
        <f t="shared" si="50"/>
        <v>0</v>
      </c>
      <c r="X218" s="10">
        <f t="shared" si="50"/>
        <v>0</v>
      </c>
      <c r="Y218" s="10">
        <f t="shared" si="50"/>
        <v>0</v>
      </c>
      <c r="Z218" s="10">
        <f t="shared" si="50"/>
        <v>0</v>
      </c>
      <c r="AA218" s="10">
        <f t="shared" si="50"/>
        <v>0</v>
      </c>
      <c r="AB218" s="10">
        <f t="shared" si="50"/>
        <v>0</v>
      </c>
    </row>
    <row r="219" spans="1:28" s="8" customFormat="1" ht="15.75" thickBot="1" x14ac:dyDescent="0.3">
      <c r="A219" s="7" t="str">
        <f t="shared" si="49"/>
        <v>VD</v>
      </c>
      <c r="B219" s="7" t="str">
        <f t="shared" si="49"/>
        <v>Zīlāni</v>
      </c>
      <c r="C219" s="9">
        <f t="shared" si="44"/>
        <v>0</v>
      </c>
      <c r="D219" s="15">
        <f t="shared" si="46"/>
        <v>0</v>
      </c>
      <c r="E219" s="10">
        <f t="shared" si="50"/>
        <v>0</v>
      </c>
      <c r="F219" s="10">
        <f t="shared" si="50"/>
        <v>0</v>
      </c>
      <c r="G219" s="10">
        <f t="shared" si="50"/>
        <v>0</v>
      </c>
      <c r="H219" s="10">
        <f t="shared" si="50"/>
        <v>0</v>
      </c>
      <c r="I219" s="10">
        <f t="shared" si="50"/>
        <v>0</v>
      </c>
      <c r="J219" s="10">
        <f t="shared" si="50"/>
        <v>0</v>
      </c>
      <c r="K219" s="10">
        <f t="shared" si="50"/>
        <v>0</v>
      </c>
      <c r="L219" s="10">
        <f t="shared" si="50"/>
        <v>0</v>
      </c>
      <c r="M219" s="10">
        <f t="shared" si="50"/>
        <v>0</v>
      </c>
      <c r="N219" s="10">
        <f t="shared" si="50"/>
        <v>0</v>
      </c>
      <c r="O219" s="10">
        <f t="shared" si="50"/>
        <v>0</v>
      </c>
      <c r="P219" s="10">
        <f t="shared" si="50"/>
        <v>0</v>
      </c>
      <c r="Q219" s="10">
        <f t="shared" si="50"/>
        <v>0</v>
      </c>
      <c r="R219" s="10">
        <f t="shared" si="50"/>
        <v>0</v>
      </c>
      <c r="S219" s="10">
        <f t="shared" si="50"/>
        <v>0</v>
      </c>
      <c r="T219" s="10">
        <f t="shared" si="50"/>
        <v>0</v>
      </c>
      <c r="U219" s="10">
        <f t="shared" si="50"/>
        <v>0</v>
      </c>
      <c r="V219" s="10">
        <f t="shared" si="50"/>
        <v>0</v>
      </c>
      <c r="W219" s="10">
        <f t="shared" si="50"/>
        <v>0</v>
      </c>
      <c r="X219" s="10">
        <f t="shared" si="50"/>
        <v>0</v>
      </c>
      <c r="Y219" s="10">
        <f t="shared" si="50"/>
        <v>0</v>
      </c>
      <c r="Z219" s="10">
        <f t="shared" si="50"/>
        <v>0</v>
      </c>
      <c r="AA219" s="10">
        <f t="shared" si="50"/>
        <v>0</v>
      </c>
      <c r="AB219" s="10">
        <f t="shared" si="50"/>
        <v>0</v>
      </c>
    </row>
    <row r="220" spans="1:28" s="8" customFormat="1" ht="15.75" thickBot="1" x14ac:dyDescent="0.3">
      <c r="A220" s="6" t="s">
        <v>50</v>
      </c>
      <c r="B220" s="7" t="str">
        <f>B213</f>
        <v>Zīlāni</v>
      </c>
      <c r="C220" s="9">
        <f t="shared" si="44"/>
        <v>0</v>
      </c>
      <c r="D220" s="15">
        <f t="shared" si="46"/>
        <v>0</v>
      </c>
      <c r="E220" s="10">
        <f>E213</f>
        <v>0</v>
      </c>
      <c r="F220" s="10">
        <f t="shared" si="50"/>
        <v>0</v>
      </c>
      <c r="G220" s="10">
        <f t="shared" si="50"/>
        <v>0</v>
      </c>
      <c r="H220" s="10">
        <f t="shared" si="50"/>
        <v>0</v>
      </c>
      <c r="I220" s="10">
        <f t="shared" si="50"/>
        <v>0</v>
      </c>
      <c r="J220" s="10">
        <f t="shared" si="50"/>
        <v>0</v>
      </c>
      <c r="K220" s="10">
        <f t="shared" si="50"/>
        <v>0</v>
      </c>
      <c r="L220" s="10">
        <f t="shared" si="50"/>
        <v>0</v>
      </c>
      <c r="M220" s="10">
        <f t="shared" si="50"/>
        <v>0</v>
      </c>
      <c r="N220" s="10">
        <f t="shared" si="50"/>
        <v>0</v>
      </c>
      <c r="O220" s="10">
        <f t="shared" si="50"/>
        <v>0</v>
      </c>
      <c r="P220" s="10">
        <f t="shared" si="50"/>
        <v>0</v>
      </c>
      <c r="Q220" s="10">
        <f t="shared" si="50"/>
        <v>0</v>
      </c>
      <c r="R220" s="10">
        <f t="shared" si="50"/>
        <v>0</v>
      </c>
      <c r="S220" s="10">
        <f t="shared" si="50"/>
        <v>0</v>
      </c>
      <c r="T220" s="10">
        <f t="shared" si="50"/>
        <v>0</v>
      </c>
      <c r="U220" s="10">
        <f t="shared" si="50"/>
        <v>0</v>
      </c>
      <c r="V220" s="10">
        <f t="shared" si="50"/>
        <v>0</v>
      </c>
      <c r="W220" s="10">
        <f t="shared" si="50"/>
        <v>0</v>
      </c>
      <c r="X220" s="10">
        <f t="shared" si="50"/>
        <v>0</v>
      </c>
      <c r="Y220" s="10">
        <f t="shared" si="50"/>
        <v>0</v>
      </c>
      <c r="Z220" s="10">
        <f t="shared" si="50"/>
        <v>0</v>
      </c>
      <c r="AA220" s="10">
        <f t="shared" si="50"/>
        <v>0</v>
      </c>
      <c r="AB220" s="10">
        <f t="shared" si="50"/>
        <v>0</v>
      </c>
    </row>
    <row r="221" spans="1:28" s="8" customFormat="1" ht="15.75" thickBot="1" x14ac:dyDescent="0.3">
      <c r="A221" s="7" t="str">
        <f t="shared" ref="A221:B226" si="51">A220</f>
        <v>ZL</v>
      </c>
      <c r="B221" s="7" t="str">
        <f t="shared" si="51"/>
        <v>Zīlāni</v>
      </c>
      <c r="C221" s="9">
        <f t="shared" si="44"/>
        <v>0</v>
      </c>
      <c r="D221" s="15">
        <f t="shared" si="46"/>
        <v>0</v>
      </c>
      <c r="E221" s="10">
        <f t="shared" ref="E221:AB226" si="52">E214</f>
        <v>0</v>
      </c>
      <c r="F221" s="10">
        <f t="shared" si="52"/>
        <v>0</v>
      </c>
      <c r="G221" s="10">
        <f t="shared" si="52"/>
        <v>0</v>
      </c>
      <c r="H221" s="10">
        <f t="shared" si="52"/>
        <v>0</v>
      </c>
      <c r="I221" s="10">
        <f t="shared" si="52"/>
        <v>0</v>
      </c>
      <c r="J221" s="10">
        <f t="shared" si="52"/>
        <v>0</v>
      </c>
      <c r="K221" s="10">
        <f t="shared" si="52"/>
        <v>0</v>
      </c>
      <c r="L221" s="10">
        <f t="shared" si="52"/>
        <v>0</v>
      </c>
      <c r="M221" s="10">
        <f t="shared" si="52"/>
        <v>0</v>
      </c>
      <c r="N221" s="10">
        <f t="shared" si="52"/>
        <v>0</v>
      </c>
      <c r="O221" s="10">
        <f t="shared" si="52"/>
        <v>0</v>
      </c>
      <c r="P221" s="10">
        <f t="shared" si="52"/>
        <v>0</v>
      </c>
      <c r="Q221" s="10">
        <f t="shared" si="52"/>
        <v>0</v>
      </c>
      <c r="R221" s="10">
        <f t="shared" si="52"/>
        <v>0</v>
      </c>
      <c r="S221" s="10">
        <f t="shared" si="52"/>
        <v>0</v>
      </c>
      <c r="T221" s="10">
        <f t="shared" si="52"/>
        <v>0</v>
      </c>
      <c r="U221" s="10">
        <f t="shared" si="52"/>
        <v>0</v>
      </c>
      <c r="V221" s="10">
        <f t="shared" si="52"/>
        <v>0</v>
      </c>
      <c r="W221" s="10">
        <f t="shared" si="52"/>
        <v>0</v>
      </c>
      <c r="X221" s="10">
        <f t="shared" si="52"/>
        <v>0</v>
      </c>
      <c r="Y221" s="10">
        <f t="shared" si="52"/>
        <v>0</v>
      </c>
      <c r="Z221" s="10">
        <f t="shared" si="52"/>
        <v>0</v>
      </c>
      <c r="AA221" s="10">
        <f t="shared" si="52"/>
        <v>0</v>
      </c>
      <c r="AB221" s="10">
        <f t="shared" si="52"/>
        <v>0</v>
      </c>
    </row>
    <row r="222" spans="1:28" s="8" customFormat="1" ht="15.75" thickBot="1" x14ac:dyDescent="0.3">
      <c r="A222" s="7" t="str">
        <f t="shared" si="51"/>
        <v>ZL</v>
      </c>
      <c r="B222" s="7" t="str">
        <f t="shared" si="51"/>
        <v>Zīlāni</v>
      </c>
      <c r="C222" s="9">
        <f t="shared" si="44"/>
        <v>0</v>
      </c>
      <c r="D222" s="15">
        <f t="shared" si="46"/>
        <v>0</v>
      </c>
      <c r="E222" s="10">
        <f t="shared" si="52"/>
        <v>0</v>
      </c>
      <c r="F222" s="10">
        <f t="shared" si="52"/>
        <v>0</v>
      </c>
      <c r="G222" s="10">
        <f t="shared" si="52"/>
        <v>0</v>
      </c>
      <c r="H222" s="10">
        <f t="shared" si="52"/>
        <v>0</v>
      </c>
      <c r="I222" s="10">
        <f t="shared" si="52"/>
        <v>0</v>
      </c>
      <c r="J222" s="10">
        <f t="shared" si="52"/>
        <v>0</v>
      </c>
      <c r="K222" s="10">
        <f t="shared" si="52"/>
        <v>0</v>
      </c>
      <c r="L222" s="10">
        <f t="shared" si="52"/>
        <v>0</v>
      </c>
      <c r="M222" s="10">
        <f t="shared" si="52"/>
        <v>0</v>
      </c>
      <c r="N222" s="10">
        <f t="shared" si="52"/>
        <v>0</v>
      </c>
      <c r="O222" s="10">
        <f t="shared" si="52"/>
        <v>0</v>
      </c>
      <c r="P222" s="10">
        <f t="shared" si="52"/>
        <v>0</v>
      </c>
      <c r="Q222" s="10">
        <f t="shared" si="52"/>
        <v>0</v>
      </c>
      <c r="R222" s="10">
        <f t="shared" si="52"/>
        <v>0</v>
      </c>
      <c r="S222" s="10">
        <f t="shared" si="52"/>
        <v>0</v>
      </c>
      <c r="T222" s="10">
        <f t="shared" si="52"/>
        <v>0</v>
      </c>
      <c r="U222" s="10">
        <f t="shared" si="52"/>
        <v>0</v>
      </c>
      <c r="V222" s="10">
        <f t="shared" si="52"/>
        <v>0</v>
      </c>
      <c r="W222" s="10">
        <f t="shared" si="52"/>
        <v>0</v>
      </c>
      <c r="X222" s="10">
        <f t="shared" si="52"/>
        <v>0</v>
      </c>
      <c r="Y222" s="10">
        <f t="shared" si="52"/>
        <v>0</v>
      </c>
      <c r="Z222" s="10">
        <f t="shared" si="52"/>
        <v>0</v>
      </c>
      <c r="AA222" s="10">
        <f t="shared" si="52"/>
        <v>0</v>
      </c>
      <c r="AB222" s="10">
        <f t="shared" si="52"/>
        <v>0</v>
      </c>
    </row>
    <row r="223" spans="1:28" s="8" customFormat="1" ht="15.75" thickBot="1" x14ac:dyDescent="0.3">
      <c r="A223" s="7" t="str">
        <f t="shared" si="51"/>
        <v>ZL</v>
      </c>
      <c r="B223" s="7" t="str">
        <f t="shared" si="51"/>
        <v>Zīlāni</v>
      </c>
      <c r="C223" s="9">
        <f t="shared" si="44"/>
        <v>0</v>
      </c>
      <c r="D223" s="15">
        <f t="shared" si="46"/>
        <v>0</v>
      </c>
      <c r="E223" s="10">
        <f t="shared" si="52"/>
        <v>0</v>
      </c>
      <c r="F223" s="10">
        <f t="shared" si="52"/>
        <v>0</v>
      </c>
      <c r="G223" s="10">
        <f t="shared" si="52"/>
        <v>0</v>
      </c>
      <c r="H223" s="10">
        <f t="shared" si="52"/>
        <v>0</v>
      </c>
      <c r="I223" s="10">
        <f t="shared" si="52"/>
        <v>0</v>
      </c>
      <c r="J223" s="10">
        <f t="shared" si="52"/>
        <v>0</v>
      </c>
      <c r="K223" s="10">
        <f t="shared" si="52"/>
        <v>0</v>
      </c>
      <c r="L223" s="10">
        <f t="shared" si="52"/>
        <v>0</v>
      </c>
      <c r="M223" s="10">
        <f t="shared" si="52"/>
        <v>0</v>
      </c>
      <c r="N223" s="10">
        <f t="shared" si="52"/>
        <v>0</v>
      </c>
      <c r="O223" s="10">
        <f t="shared" si="52"/>
        <v>0</v>
      </c>
      <c r="P223" s="10">
        <f t="shared" si="52"/>
        <v>0</v>
      </c>
      <c r="Q223" s="10">
        <f t="shared" si="52"/>
        <v>0</v>
      </c>
      <c r="R223" s="10">
        <f t="shared" si="52"/>
        <v>0</v>
      </c>
      <c r="S223" s="10">
        <f t="shared" si="52"/>
        <v>0</v>
      </c>
      <c r="T223" s="10">
        <f t="shared" si="52"/>
        <v>0</v>
      </c>
      <c r="U223" s="10">
        <f t="shared" si="52"/>
        <v>0</v>
      </c>
      <c r="V223" s="10">
        <f t="shared" si="52"/>
        <v>0</v>
      </c>
      <c r="W223" s="10">
        <f t="shared" si="52"/>
        <v>0</v>
      </c>
      <c r="X223" s="10">
        <f t="shared" si="52"/>
        <v>0</v>
      </c>
      <c r="Y223" s="10">
        <f t="shared" si="52"/>
        <v>0</v>
      </c>
      <c r="Z223" s="10">
        <f t="shared" si="52"/>
        <v>0</v>
      </c>
      <c r="AA223" s="10">
        <f t="shared" si="52"/>
        <v>0</v>
      </c>
      <c r="AB223" s="10">
        <f t="shared" si="52"/>
        <v>0</v>
      </c>
    </row>
    <row r="224" spans="1:28" s="8" customFormat="1" ht="15.75" thickBot="1" x14ac:dyDescent="0.3">
      <c r="A224" s="7" t="str">
        <f t="shared" si="51"/>
        <v>ZL</v>
      </c>
      <c r="B224" s="7" t="str">
        <f t="shared" si="51"/>
        <v>Zīlāni</v>
      </c>
      <c r="C224" s="9">
        <f t="shared" si="44"/>
        <v>0</v>
      </c>
      <c r="D224" s="15">
        <f t="shared" si="46"/>
        <v>0</v>
      </c>
      <c r="E224" s="10">
        <f t="shared" si="52"/>
        <v>0</v>
      </c>
      <c r="F224" s="10">
        <f t="shared" si="52"/>
        <v>0</v>
      </c>
      <c r="G224" s="10">
        <f t="shared" si="52"/>
        <v>0</v>
      </c>
      <c r="H224" s="10">
        <f t="shared" si="52"/>
        <v>0</v>
      </c>
      <c r="I224" s="10">
        <f t="shared" si="52"/>
        <v>0</v>
      </c>
      <c r="J224" s="10">
        <f t="shared" si="52"/>
        <v>0</v>
      </c>
      <c r="K224" s="10">
        <f t="shared" si="52"/>
        <v>0</v>
      </c>
      <c r="L224" s="10">
        <f t="shared" si="52"/>
        <v>0</v>
      </c>
      <c r="M224" s="10">
        <f t="shared" si="52"/>
        <v>0</v>
      </c>
      <c r="N224" s="10">
        <f t="shared" si="52"/>
        <v>0</v>
      </c>
      <c r="O224" s="10">
        <f t="shared" si="52"/>
        <v>0</v>
      </c>
      <c r="P224" s="10">
        <f t="shared" si="52"/>
        <v>0</v>
      </c>
      <c r="Q224" s="10">
        <f t="shared" si="52"/>
        <v>0</v>
      </c>
      <c r="R224" s="10">
        <f t="shared" si="52"/>
        <v>0</v>
      </c>
      <c r="S224" s="10">
        <f t="shared" si="52"/>
        <v>0</v>
      </c>
      <c r="T224" s="10">
        <f t="shared" si="52"/>
        <v>0</v>
      </c>
      <c r="U224" s="10">
        <f t="shared" si="52"/>
        <v>0</v>
      </c>
      <c r="V224" s="10">
        <f t="shared" si="52"/>
        <v>0</v>
      </c>
      <c r="W224" s="10">
        <f t="shared" si="52"/>
        <v>0</v>
      </c>
      <c r="X224" s="10">
        <f t="shared" si="52"/>
        <v>0</v>
      </c>
      <c r="Y224" s="10">
        <f t="shared" si="52"/>
        <v>0</v>
      </c>
      <c r="Z224" s="10">
        <f t="shared" si="52"/>
        <v>0</v>
      </c>
      <c r="AA224" s="10">
        <f t="shared" si="52"/>
        <v>0</v>
      </c>
      <c r="AB224" s="10">
        <f t="shared" si="52"/>
        <v>0</v>
      </c>
    </row>
    <row r="225" spans="1:28" s="8" customFormat="1" ht="15.75" thickBot="1" x14ac:dyDescent="0.3">
      <c r="A225" s="7" t="str">
        <f t="shared" si="51"/>
        <v>ZL</v>
      </c>
      <c r="B225" s="7" t="str">
        <f t="shared" si="51"/>
        <v>Zīlāni</v>
      </c>
      <c r="C225" s="9">
        <f t="shared" si="44"/>
        <v>0</v>
      </c>
      <c r="D225" s="15">
        <f t="shared" si="46"/>
        <v>0</v>
      </c>
      <c r="E225" s="10">
        <f t="shared" si="52"/>
        <v>0</v>
      </c>
      <c r="F225" s="10">
        <f t="shared" si="52"/>
        <v>0</v>
      </c>
      <c r="G225" s="10">
        <f t="shared" si="52"/>
        <v>0</v>
      </c>
      <c r="H225" s="10">
        <f t="shared" si="52"/>
        <v>0</v>
      </c>
      <c r="I225" s="10">
        <f t="shared" si="52"/>
        <v>0</v>
      </c>
      <c r="J225" s="10">
        <f t="shared" si="52"/>
        <v>0</v>
      </c>
      <c r="K225" s="10">
        <f t="shared" si="52"/>
        <v>0</v>
      </c>
      <c r="L225" s="10">
        <f t="shared" si="52"/>
        <v>0</v>
      </c>
      <c r="M225" s="10">
        <f t="shared" si="52"/>
        <v>0</v>
      </c>
      <c r="N225" s="10">
        <f t="shared" si="52"/>
        <v>0</v>
      </c>
      <c r="O225" s="10">
        <f t="shared" si="52"/>
        <v>0</v>
      </c>
      <c r="P225" s="10">
        <f t="shared" si="52"/>
        <v>0</v>
      </c>
      <c r="Q225" s="10">
        <f t="shared" si="52"/>
        <v>0</v>
      </c>
      <c r="R225" s="10">
        <f t="shared" si="52"/>
        <v>0</v>
      </c>
      <c r="S225" s="10">
        <f t="shared" si="52"/>
        <v>0</v>
      </c>
      <c r="T225" s="10">
        <f t="shared" si="52"/>
        <v>0</v>
      </c>
      <c r="U225" s="10">
        <f t="shared" si="52"/>
        <v>0</v>
      </c>
      <c r="V225" s="10">
        <f t="shared" si="52"/>
        <v>0</v>
      </c>
      <c r="W225" s="10">
        <f t="shared" si="52"/>
        <v>0</v>
      </c>
      <c r="X225" s="10">
        <f t="shared" si="52"/>
        <v>0</v>
      </c>
      <c r="Y225" s="10">
        <f t="shared" si="52"/>
        <v>0</v>
      </c>
      <c r="Z225" s="10">
        <f t="shared" si="52"/>
        <v>0</v>
      </c>
      <c r="AA225" s="10">
        <f t="shared" si="52"/>
        <v>0</v>
      </c>
      <c r="AB225" s="10">
        <f t="shared" si="52"/>
        <v>0</v>
      </c>
    </row>
    <row r="226" spans="1:28" s="8" customFormat="1" ht="15.75" thickBot="1" x14ac:dyDescent="0.3">
      <c r="A226" s="7" t="str">
        <f t="shared" si="51"/>
        <v>ZL</v>
      </c>
      <c r="B226" s="7" t="str">
        <f t="shared" si="51"/>
        <v>Zīlāni</v>
      </c>
      <c r="C226" s="9">
        <f t="shared" si="44"/>
        <v>0</v>
      </c>
      <c r="D226" s="15">
        <f t="shared" si="46"/>
        <v>0</v>
      </c>
      <c r="E226" s="10">
        <f t="shared" si="52"/>
        <v>0</v>
      </c>
      <c r="F226" s="10">
        <f t="shared" si="52"/>
        <v>0</v>
      </c>
      <c r="G226" s="10">
        <f t="shared" si="52"/>
        <v>0</v>
      </c>
      <c r="H226" s="10">
        <f t="shared" si="52"/>
        <v>0</v>
      </c>
      <c r="I226" s="10">
        <f t="shared" si="52"/>
        <v>0</v>
      </c>
      <c r="J226" s="10">
        <f t="shared" si="52"/>
        <v>0</v>
      </c>
      <c r="K226" s="10">
        <f t="shared" si="52"/>
        <v>0</v>
      </c>
      <c r="L226" s="10">
        <f t="shared" si="52"/>
        <v>0</v>
      </c>
      <c r="M226" s="10">
        <f t="shared" si="52"/>
        <v>0</v>
      </c>
      <c r="N226" s="10">
        <f t="shared" si="52"/>
        <v>0</v>
      </c>
      <c r="O226" s="10">
        <f t="shared" si="52"/>
        <v>0</v>
      </c>
      <c r="P226" s="10">
        <f t="shared" si="52"/>
        <v>0</v>
      </c>
      <c r="Q226" s="10">
        <f t="shared" si="52"/>
        <v>0</v>
      </c>
      <c r="R226" s="10">
        <f t="shared" si="52"/>
        <v>0</v>
      </c>
      <c r="S226" s="10">
        <f t="shared" si="52"/>
        <v>0</v>
      </c>
      <c r="T226" s="10">
        <f t="shared" si="52"/>
        <v>0</v>
      </c>
      <c r="U226" s="10">
        <f t="shared" si="52"/>
        <v>0</v>
      </c>
      <c r="V226" s="10">
        <f t="shared" si="52"/>
        <v>0</v>
      </c>
      <c r="W226" s="10">
        <f t="shared" si="52"/>
        <v>0</v>
      </c>
      <c r="X226" s="10">
        <f t="shared" si="52"/>
        <v>0</v>
      </c>
      <c r="Y226" s="10">
        <f t="shared" si="52"/>
        <v>0</v>
      </c>
      <c r="Z226" s="10">
        <f t="shared" si="52"/>
        <v>0</v>
      </c>
      <c r="AA226" s="10">
        <f t="shared" si="52"/>
        <v>0</v>
      </c>
      <c r="AB226" s="10">
        <f t="shared" si="52"/>
        <v>0</v>
      </c>
    </row>
    <row r="227" spans="1:28" ht="15.75" thickBot="1" x14ac:dyDescent="0.3">
      <c r="A227" t="s">
        <v>30</v>
      </c>
      <c r="B227" t="s">
        <v>61</v>
      </c>
      <c r="C227" s="9">
        <f t="shared" si="44"/>
        <v>0</v>
      </c>
      <c r="D227" s="15">
        <f t="shared" si="46"/>
        <v>0</v>
      </c>
      <c r="E227" s="125"/>
      <c r="F227" s="125"/>
      <c r="G227" s="125"/>
      <c r="H227" s="125"/>
      <c r="I227" s="125"/>
      <c r="J227" s="125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5"/>
      <c r="AA227" s="125"/>
      <c r="AB227" s="125"/>
    </row>
    <row r="228" spans="1:28" ht="15.75" thickBot="1" x14ac:dyDescent="0.3">
      <c r="A228" s="3" t="str">
        <f t="shared" ref="A228:B233" si="53">A227</f>
        <v>RV</v>
      </c>
      <c r="B228" s="3" t="str">
        <f t="shared" si="53"/>
        <v>Zosēni</v>
      </c>
      <c r="C228" s="9">
        <f t="shared" si="44"/>
        <v>0</v>
      </c>
      <c r="D228" s="15">
        <f t="shared" si="46"/>
        <v>0</v>
      </c>
      <c r="E228" s="125"/>
      <c r="F228" s="125"/>
      <c r="G228" s="125"/>
      <c r="H228" s="125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  <c r="AA228" s="125"/>
      <c r="AB228" s="125"/>
    </row>
    <row r="229" spans="1:28" ht="15.75" thickBot="1" x14ac:dyDescent="0.3">
      <c r="A229" s="3" t="str">
        <f t="shared" si="53"/>
        <v>RV</v>
      </c>
      <c r="B229" s="3" t="str">
        <f t="shared" si="53"/>
        <v>Zosēni</v>
      </c>
      <c r="C229" s="9">
        <f t="shared" si="44"/>
        <v>0</v>
      </c>
      <c r="D229" s="15">
        <f t="shared" si="46"/>
        <v>0</v>
      </c>
      <c r="E229" s="125"/>
      <c r="F229" s="125"/>
      <c r="G229" s="125"/>
      <c r="H229" s="125"/>
      <c r="I229" s="125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5"/>
      <c r="AA229" s="125"/>
      <c r="AB229" s="125"/>
    </row>
    <row r="230" spans="1:28" ht="15.75" thickBot="1" x14ac:dyDescent="0.3">
      <c r="A230" s="3" t="str">
        <f t="shared" si="53"/>
        <v>RV</v>
      </c>
      <c r="B230" s="3" t="str">
        <f t="shared" si="53"/>
        <v>Zosēni</v>
      </c>
      <c r="C230" s="9">
        <f t="shared" si="44"/>
        <v>0</v>
      </c>
      <c r="D230" s="15">
        <f t="shared" si="46"/>
        <v>0</v>
      </c>
      <c r="E230" s="125"/>
      <c r="F230" s="125"/>
      <c r="G230" s="125"/>
      <c r="H230" s="125"/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5"/>
      <c r="AA230" s="125"/>
      <c r="AB230" s="125"/>
    </row>
    <row r="231" spans="1:28" ht="15.75" thickBot="1" x14ac:dyDescent="0.3">
      <c r="A231" s="3" t="str">
        <f t="shared" si="53"/>
        <v>RV</v>
      </c>
      <c r="B231" s="3" t="str">
        <f t="shared" si="53"/>
        <v>Zosēni</v>
      </c>
      <c r="C231" s="9">
        <f t="shared" si="44"/>
        <v>0</v>
      </c>
      <c r="D231" s="15">
        <f t="shared" si="46"/>
        <v>0</v>
      </c>
      <c r="E231" s="125"/>
      <c r="F231" s="125"/>
      <c r="G231" s="125"/>
      <c r="H231" s="125"/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5"/>
      <c r="Y231" s="125"/>
      <c r="Z231" s="125"/>
      <c r="AA231" s="125"/>
      <c r="AB231" s="125"/>
    </row>
    <row r="232" spans="1:28" ht="15.75" thickBot="1" x14ac:dyDescent="0.3">
      <c r="A232" s="3" t="str">
        <f t="shared" si="53"/>
        <v>RV</v>
      </c>
      <c r="B232" s="3" t="str">
        <f t="shared" si="53"/>
        <v>Zosēni</v>
      </c>
      <c r="C232" s="9">
        <f t="shared" si="44"/>
        <v>0</v>
      </c>
      <c r="D232" s="15">
        <f t="shared" si="46"/>
        <v>0</v>
      </c>
      <c r="E232" s="125"/>
      <c r="F232" s="125"/>
      <c r="G232" s="125"/>
      <c r="H232" s="125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  <c r="AA232" s="125"/>
      <c r="AB232" s="125"/>
    </row>
    <row r="233" spans="1:28" ht="15.75" thickBot="1" x14ac:dyDescent="0.3">
      <c r="A233" s="3" t="str">
        <f t="shared" si="53"/>
        <v>RV</v>
      </c>
      <c r="B233" s="3" t="str">
        <f t="shared" si="53"/>
        <v>Zosēni</v>
      </c>
      <c r="C233" s="9">
        <f t="shared" si="44"/>
        <v>0</v>
      </c>
      <c r="D233" s="15">
        <f t="shared" si="46"/>
        <v>0</v>
      </c>
      <c r="E233" s="125"/>
      <c r="F233" s="125"/>
      <c r="G233" s="125"/>
      <c r="H233" s="125"/>
      <c r="I233" s="125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5"/>
      <c r="AA233" s="125"/>
      <c r="AB233" s="125"/>
    </row>
    <row r="234" spans="1:28" s="8" customFormat="1" ht="15.75" thickBot="1" x14ac:dyDescent="0.3">
      <c r="A234" s="6" t="s">
        <v>32</v>
      </c>
      <c r="B234" s="7" t="str">
        <f>B227</f>
        <v>Zosēni</v>
      </c>
      <c r="C234" s="9">
        <f t="shared" si="44"/>
        <v>0</v>
      </c>
      <c r="D234" s="15">
        <f t="shared" si="46"/>
        <v>0</v>
      </c>
      <c r="E234" s="10">
        <f>E227</f>
        <v>0</v>
      </c>
      <c r="F234" s="10">
        <f t="shared" ref="F234:AB234" si="54">F227</f>
        <v>0</v>
      </c>
      <c r="G234" s="10">
        <f t="shared" si="54"/>
        <v>0</v>
      </c>
      <c r="H234" s="10">
        <f t="shared" si="54"/>
        <v>0</v>
      </c>
      <c r="I234" s="10">
        <f t="shared" si="54"/>
        <v>0</v>
      </c>
      <c r="J234" s="10">
        <f t="shared" si="54"/>
        <v>0</v>
      </c>
      <c r="K234" s="10">
        <f t="shared" si="54"/>
        <v>0</v>
      </c>
      <c r="L234" s="10">
        <f t="shared" si="54"/>
        <v>0</v>
      </c>
      <c r="M234" s="10">
        <f t="shared" si="54"/>
        <v>0</v>
      </c>
      <c r="N234" s="10">
        <f t="shared" si="54"/>
        <v>0</v>
      </c>
      <c r="O234" s="10">
        <f t="shared" si="54"/>
        <v>0</v>
      </c>
      <c r="P234" s="10">
        <f t="shared" si="54"/>
        <v>0</v>
      </c>
      <c r="Q234" s="10">
        <f t="shared" si="54"/>
        <v>0</v>
      </c>
      <c r="R234" s="10">
        <f t="shared" si="54"/>
        <v>0</v>
      </c>
      <c r="S234" s="10">
        <f t="shared" si="54"/>
        <v>0</v>
      </c>
      <c r="T234" s="10">
        <f t="shared" si="54"/>
        <v>0</v>
      </c>
      <c r="U234" s="10">
        <f t="shared" si="54"/>
        <v>0</v>
      </c>
      <c r="V234" s="10">
        <f t="shared" si="54"/>
        <v>0</v>
      </c>
      <c r="W234" s="10">
        <f t="shared" si="54"/>
        <v>0</v>
      </c>
      <c r="X234" s="10">
        <f t="shared" si="54"/>
        <v>0</v>
      </c>
      <c r="Y234" s="10">
        <f t="shared" si="54"/>
        <v>0</v>
      </c>
      <c r="Z234" s="10">
        <f t="shared" si="54"/>
        <v>0</v>
      </c>
      <c r="AA234" s="10">
        <f t="shared" si="54"/>
        <v>0</v>
      </c>
      <c r="AB234" s="10">
        <f t="shared" si="54"/>
        <v>0</v>
      </c>
    </row>
    <row r="235" spans="1:28" s="8" customFormat="1" ht="15.75" thickBot="1" x14ac:dyDescent="0.3">
      <c r="A235" s="7" t="str">
        <f t="shared" ref="A235:B240" si="55">A234</f>
        <v>AV</v>
      </c>
      <c r="B235" s="7" t="str">
        <f t="shared" si="55"/>
        <v>Zosēni</v>
      </c>
      <c r="C235" s="9">
        <f t="shared" si="44"/>
        <v>0</v>
      </c>
      <c r="D235" s="15">
        <f t="shared" si="46"/>
        <v>0</v>
      </c>
      <c r="E235" s="10">
        <f t="shared" ref="E235:AB241" si="56">E228</f>
        <v>0</v>
      </c>
      <c r="F235" s="10">
        <f t="shared" si="56"/>
        <v>0</v>
      </c>
      <c r="G235" s="10">
        <f t="shared" si="56"/>
        <v>0</v>
      </c>
      <c r="H235" s="10">
        <f t="shared" si="56"/>
        <v>0</v>
      </c>
      <c r="I235" s="10">
        <f t="shared" si="56"/>
        <v>0</v>
      </c>
      <c r="J235" s="10">
        <f t="shared" si="56"/>
        <v>0</v>
      </c>
      <c r="K235" s="10">
        <f t="shared" si="56"/>
        <v>0</v>
      </c>
      <c r="L235" s="10">
        <f t="shared" si="56"/>
        <v>0</v>
      </c>
      <c r="M235" s="10">
        <f t="shared" si="56"/>
        <v>0</v>
      </c>
      <c r="N235" s="10">
        <f t="shared" si="56"/>
        <v>0</v>
      </c>
      <c r="O235" s="10">
        <f t="shared" si="56"/>
        <v>0</v>
      </c>
      <c r="P235" s="10">
        <f t="shared" si="56"/>
        <v>0</v>
      </c>
      <c r="Q235" s="10">
        <f t="shared" si="56"/>
        <v>0</v>
      </c>
      <c r="R235" s="10">
        <f t="shared" si="56"/>
        <v>0</v>
      </c>
      <c r="S235" s="10">
        <f t="shared" si="56"/>
        <v>0</v>
      </c>
      <c r="T235" s="10">
        <f t="shared" si="56"/>
        <v>0</v>
      </c>
      <c r="U235" s="10">
        <f t="shared" si="56"/>
        <v>0</v>
      </c>
      <c r="V235" s="10">
        <f t="shared" si="56"/>
        <v>0</v>
      </c>
      <c r="W235" s="10">
        <f t="shared" si="56"/>
        <v>0</v>
      </c>
      <c r="X235" s="10">
        <f t="shared" si="56"/>
        <v>0</v>
      </c>
      <c r="Y235" s="10">
        <f t="shared" si="56"/>
        <v>0</v>
      </c>
      <c r="Z235" s="10">
        <f t="shared" si="56"/>
        <v>0</v>
      </c>
      <c r="AA235" s="10">
        <f t="shared" si="56"/>
        <v>0</v>
      </c>
      <c r="AB235" s="10">
        <f t="shared" si="56"/>
        <v>0</v>
      </c>
    </row>
    <row r="236" spans="1:28" s="8" customFormat="1" ht="15.75" thickBot="1" x14ac:dyDescent="0.3">
      <c r="A236" s="7" t="str">
        <f t="shared" si="55"/>
        <v>AV</v>
      </c>
      <c r="B236" s="7" t="str">
        <f t="shared" si="55"/>
        <v>Zosēni</v>
      </c>
      <c r="C236" s="9">
        <f t="shared" si="44"/>
        <v>0</v>
      </c>
      <c r="D236" s="15">
        <f t="shared" si="46"/>
        <v>0</v>
      </c>
      <c r="E236" s="10">
        <f t="shared" si="56"/>
        <v>0</v>
      </c>
      <c r="F236" s="10">
        <f t="shared" si="56"/>
        <v>0</v>
      </c>
      <c r="G236" s="10">
        <f t="shared" si="56"/>
        <v>0</v>
      </c>
      <c r="H236" s="10">
        <f t="shared" si="56"/>
        <v>0</v>
      </c>
      <c r="I236" s="10">
        <f t="shared" si="56"/>
        <v>0</v>
      </c>
      <c r="J236" s="10">
        <f t="shared" si="56"/>
        <v>0</v>
      </c>
      <c r="K236" s="10">
        <f t="shared" si="56"/>
        <v>0</v>
      </c>
      <c r="L236" s="10">
        <f t="shared" si="56"/>
        <v>0</v>
      </c>
      <c r="M236" s="10">
        <f t="shared" si="56"/>
        <v>0</v>
      </c>
      <c r="N236" s="10">
        <f t="shared" si="56"/>
        <v>0</v>
      </c>
      <c r="O236" s="10">
        <f t="shared" si="56"/>
        <v>0</v>
      </c>
      <c r="P236" s="10">
        <f t="shared" si="56"/>
        <v>0</v>
      </c>
      <c r="Q236" s="10">
        <f t="shared" si="56"/>
        <v>0</v>
      </c>
      <c r="R236" s="10">
        <f t="shared" si="56"/>
        <v>0</v>
      </c>
      <c r="S236" s="10">
        <f t="shared" si="56"/>
        <v>0</v>
      </c>
      <c r="T236" s="10">
        <f t="shared" si="56"/>
        <v>0</v>
      </c>
      <c r="U236" s="10">
        <f t="shared" si="56"/>
        <v>0</v>
      </c>
      <c r="V236" s="10">
        <f t="shared" si="56"/>
        <v>0</v>
      </c>
      <c r="W236" s="10">
        <f t="shared" si="56"/>
        <v>0</v>
      </c>
      <c r="X236" s="10">
        <f t="shared" si="56"/>
        <v>0</v>
      </c>
      <c r="Y236" s="10">
        <f t="shared" si="56"/>
        <v>0</v>
      </c>
      <c r="Z236" s="10">
        <f t="shared" si="56"/>
        <v>0</v>
      </c>
      <c r="AA236" s="10">
        <f t="shared" si="56"/>
        <v>0</v>
      </c>
      <c r="AB236" s="10">
        <f t="shared" si="56"/>
        <v>0</v>
      </c>
    </row>
    <row r="237" spans="1:28" s="8" customFormat="1" ht="15.75" thickBot="1" x14ac:dyDescent="0.3">
      <c r="A237" s="7" t="str">
        <f t="shared" si="55"/>
        <v>AV</v>
      </c>
      <c r="B237" s="7" t="str">
        <f t="shared" si="55"/>
        <v>Zosēni</v>
      </c>
      <c r="C237" s="9">
        <f t="shared" si="44"/>
        <v>0</v>
      </c>
      <c r="D237" s="15">
        <f t="shared" si="46"/>
        <v>0</v>
      </c>
      <c r="E237" s="10">
        <f t="shared" si="56"/>
        <v>0</v>
      </c>
      <c r="F237" s="10">
        <f t="shared" si="56"/>
        <v>0</v>
      </c>
      <c r="G237" s="10">
        <f t="shared" si="56"/>
        <v>0</v>
      </c>
      <c r="H237" s="10">
        <f t="shared" si="56"/>
        <v>0</v>
      </c>
      <c r="I237" s="10">
        <f t="shared" si="56"/>
        <v>0</v>
      </c>
      <c r="J237" s="10">
        <f t="shared" si="56"/>
        <v>0</v>
      </c>
      <c r="K237" s="10">
        <f t="shared" si="56"/>
        <v>0</v>
      </c>
      <c r="L237" s="10">
        <f t="shared" si="56"/>
        <v>0</v>
      </c>
      <c r="M237" s="10">
        <f t="shared" si="56"/>
        <v>0</v>
      </c>
      <c r="N237" s="10">
        <f t="shared" si="56"/>
        <v>0</v>
      </c>
      <c r="O237" s="10">
        <f t="shared" si="56"/>
        <v>0</v>
      </c>
      <c r="P237" s="10">
        <f t="shared" si="56"/>
        <v>0</v>
      </c>
      <c r="Q237" s="10">
        <f t="shared" si="56"/>
        <v>0</v>
      </c>
      <c r="R237" s="10">
        <f t="shared" si="56"/>
        <v>0</v>
      </c>
      <c r="S237" s="10">
        <f t="shared" si="56"/>
        <v>0</v>
      </c>
      <c r="T237" s="10">
        <f t="shared" si="56"/>
        <v>0</v>
      </c>
      <c r="U237" s="10">
        <f t="shared" si="56"/>
        <v>0</v>
      </c>
      <c r="V237" s="10">
        <f t="shared" si="56"/>
        <v>0</v>
      </c>
      <c r="W237" s="10">
        <f t="shared" si="56"/>
        <v>0</v>
      </c>
      <c r="X237" s="10">
        <f t="shared" si="56"/>
        <v>0</v>
      </c>
      <c r="Y237" s="10">
        <f t="shared" si="56"/>
        <v>0</v>
      </c>
      <c r="Z237" s="10">
        <f t="shared" si="56"/>
        <v>0</v>
      </c>
      <c r="AA237" s="10">
        <f t="shared" si="56"/>
        <v>0</v>
      </c>
      <c r="AB237" s="10">
        <f t="shared" si="56"/>
        <v>0</v>
      </c>
    </row>
    <row r="238" spans="1:28" s="8" customFormat="1" ht="15.75" thickBot="1" x14ac:dyDescent="0.3">
      <c r="A238" s="7" t="str">
        <f t="shared" si="55"/>
        <v>AV</v>
      </c>
      <c r="B238" s="7" t="str">
        <f t="shared" si="55"/>
        <v>Zosēni</v>
      </c>
      <c r="C238" s="9">
        <f t="shared" si="44"/>
        <v>0</v>
      </c>
      <c r="D238" s="15">
        <f t="shared" si="46"/>
        <v>0</v>
      </c>
      <c r="E238" s="10">
        <f t="shared" si="56"/>
        <v>0</v>
      </c>
      <c r="F238" s="10">
        <f t="shared" si="56"/>
        <v>0</v>
      </c>
      <c r="G238" s="10">
        <f t="shared" si="56"/>
        <v>0</v>
      </c>
      <c r="H238" s="10">
        <f t="shared" si="56"/>
        <v>0</v>
      </c>
      <c r="I238" s="10">
        <f t="shared" si="56"/>
        <v>0</v>
      </c>
      <c r="J238" s="10">
        <f t="shared" si="56"/>
        <v>0</v>
      </c>
      <c r="K238" s="10">
        <f t="shared" si="56"/>
        <v>0</v>
      </c>
      <c r="L238" s="10">
        <f t="shared" si="56"/>
        <v>0</v>
      </c>
      <c r="M238" s="10">
        <f t="shared" si="56"/>
        <v>0</v>
      </c>
      <c r="N238" s="10">
        <f t="shared" si="56"/>
        <v>0</v>
      </c>
      <c r="O238" s="10">
        <f t="shared" si="56"/>
        <v>0</v>
      </c>
      <c r="P238" s="10">
        <f t="shared" si="56"/>
        <v>0</v>
      </c>
      <c r="Q238" s="10">
        <f t="shared" si="56"/>
        <v>0</v>
      </c>
      <c r="R238" s="10">
        <f t="shared" si="56"/>
        <v>0</v>
      </c>
      <c r="S238" s="10">
        <f t="shared" si="56"/>
        <v>0</v>
      </c>
      <c r="T238" s="10">
        <f t="shared" si="56"/>
        <v>0</v>
      </c>
      <c r="U238" s="10">
        <f t="shared" si="56"/>
        <v>0</v>
      </c>
      <c r="V238" s="10">
        <f t="shared" si="56"/>
        <v>0</v>
      </c>
      <c r="W238" s="10">
        <f t="shared" si="56"/>
        <v>0</v>
      </c>
      <c r="X238" s="10">
        <f t="shared" si="56"/>
        <v>0</v>
      </c>
      <c r="Y238" s="10">
        <f t="shared" si="56"/>
        <v>0</v>
      </c>
      <c r="Z238" s="10">
        <f t="shared" si="56"/>
        <v>0</v>
      </c>
      <c r="AA238" s="10">
        <f t="shared" si="56"/>
        <v>0</v>
      </c>
      <c r="AB238" s="10">
        <f t="shared" si="56"/>
        <v>0</v>
      </c>
    </row>
    <row r="239" spans="1:28" s="8" customFormat="1" ht="15.75" thickBot="1" x14ac:dyDescent="0.3">
      <c r="A239" s="7" t="str">
        <f t="shared" si="55"/>
        <v>AV</v>
      </c>
      <c r="B239" s="7" t="str">
        <f t="shared" si="55"/>
        <v>Zosēni</v>
      </c>
      <c r="C239" s="9">
        <f t="shared" si="44"/>
        <v>0</v>
      </c>
      <c r="D239" s="15">
        <f t="shared" si="46"/>
        <v>0</v>
      </c>
      <c r="E239" s="10">
        <f t="shared" si="56"/>
        <v>0</v>
      </c>
      <c r="F239" s="10">
        <f t="shared" si="56"/>
        <v>0</v>
      </c>
      <c r="G239" s="10">
        <f t="shared" si="56"/>
        <v>0</v>
      </c>
      <c r="H239" s="10">
        <f t="shared" si="56"/>
        <v>0</v>
      </c>
      <c r="I239" s="10">
        <f t="shared" si="56"/>
        <v>0</v>
      </c>
      <c r="J239" s="10">
        <f t="shared" si="56"/>
        <v>0</v>
      </c>
      <c r="K239" s="10">
        <f t="shared" si="56"/>
        <v>0</v>
      </c>
      <c r="L239" s="10">
        <f t="shared" si="56"/>
        <v>0</v>
      </c>
      <c r="M239" s="10">
        <f t="shared" si="56"/>
        <v>0</v>
      </c>
      <c r="N239" s="10">
        <f t="shared" si="56"/>
        <v>0</v>
      </c>
      <c r="O239" s="10">
        <f t="shared" si="56"/>
        <v>0</v>
      </c>
      <c r="P239" s="10">
        <f t="shared" si="56"/>
        <v>0</v>
      </c>
      <c r="Q239" s="10">
        <f t="shared" si="56"/>
        <v>0</v>
      </c>
      <c r="R239" s="10">
        <f t="shared" si="56"/>
        <v>0</v>
      </c>
      <c r="S239" s="10">
        <f t="shared" si="56"/>
        <v>0</v>
      </c>
      <c r="T239" s="10">
        <f t="shared" si="56"/>
        <v>0</v>
      </c>
      <c r="U239" s="10">
        <f t="shared" si="56"/>
        <v>0</v>
      </c>
      <c r="V239" s="10">
        <f t="shared" si="56"/>
        <v>0</v>
      </c>
      <c r="W239" s="10">
        <f t="shared" si="56"/>
        <v>0</v>
      </c>
      <c r="X239" s="10">
        <f t="shared" si="56"/>
        <v>0</v>
      </c>
      <c r="Y239" s="10">
        <f t="shared" si="56"/>
        <v>0</v>
      </c>
      <c r="Z239" s="10">
        <f t="shared" si="56"/>
        <v>0</v>
      </c>
      <c r="AA239" s="10">
        <f t="shared" si="56"/>
        <v>0</v>
      </c>
      <c r="AB239" s="10">
        <f t="shared" si="56"/>
        <v>0</v>
      </c>
    </row>
    <row r="240" spans="1:28" s="8" customFormat="1" ht="15.75" thickBot="1" x14ac:dyDescent="0.3">
      <c r="A240" s="7" t="str">
        <f t="shared" si="55"/>
        <v>AV</v>
      </c>
      <c r="B240" s="7" t="str">
        <f t="shared" si="55"/>
        <v>Zosēni</v>
      </c>
      <c r="C240" s="9">
        <f t="shared" si="44"/>
        <v>0</v>
      </c>
      <c r="D240" s="15">
        <f t="shared" si="46"/>
        <v>0</v>
      </c>
      <c r="E240" s="10">
        <f t="shared" si="56"/>
        <v>0</v>
      </c>
      <c r="F240" s="10">
        <f t="shared" si="56"/>
        <v>0</v>
      </c>
      <c r="G240" s="10">
        <f t="shared" si="56"/>
        <v>0</v>
      </c>
      <c r="H240" s="10">
        <f t="shared" si="56"/>
        <v>0</v>
      </c>
      <c r="I240" s="10">
        <f t="shared" si="56"/>
        <v>0</v>
      </c>
      <c r="J240" s="10">
        <f t="shared" si="56"/>
        <v>0</v>
      </c>
      <c r="K240" s="10">
        <f t="shared" si="56"/>
        <v>0</v>
      </c>
      <c r="L240" s="10">
        <f t="shared" si="56"/>
        <v>0</v>
      </c>
      <c r="M240" s="10">
        <f t="shared" si="56"/>
        <v>0</v>
      </c>
      <c r="N240" s="10">
        <f t="shared" si="56"/>
        <v>0</v>
      </c>
      <c r="O240" s="10">
        <f t="shared" si="56"/>
        <v>0</v>
      </c>
      <c r="P240" s="10">
        <f t="shared" si="56"/>
        <v>0</v>
      </c>
      <c r="Q240" s="10">
        <f t="shared" si="56"/>
        <v>0</v>
      </c>
      <c r="R240" s="10">
        <f t="shared" si="56"/>
        <v>0</v>
      </c>
      <c r="S240" s="10">
        <f t="shared" si="56"/>
        <v>0</v>
      </c>
      <c r="T240" s="10">
        <f t="shared" si="56"/>
        <v>0</v>
      </c>
      <c r="U240" s="10">
        <f t="shared" si="56"/>
        <v>0</v>
      </c>
      <c r="V240" s="10">
        <f t="shared" si="56"/>
        <v>0</v>
      </c>
      <c r="W240" s="10">
        <f t="shared" si="56"/>
        <v>0</v>
      </c>
      <c r="X240" s="10">
        <f t="shared" si="56"/>
        <v>0</v>
      </c>
      <c r="Y240" s="10">
        <f t="shared" si="56"/>
        <v>0</v>
      </c>
      <c r="Z240" s="10">
        <f t="shared" si="56"/>
        <v>0</v>
      </c>
      <c r="AA240" s="10">
        <f t="shared" si="56"/>
        <v>0</v>
      </c>
      <c r="AB240" s="10">
        <f t="shared" si="56"/>
        <v>0</v>
      </c>
    </row>
    <row r="241" spans="1:28" s="8" customFormat="1" ht="15.75" thickBot="1" x14ac:dyDescent="0.3">
      <c r="A241" s="6" t="s">
        <v>50</v>
      </c>
      <c r="B241" s="7" t="str">
        <f>B234</f>
        <v>Zosēni</v>
      </c>
      <c r="C241" s="9">
        <f t="shared" si="44"/>
        <v>0</v>
      </c>
      <c r="D241" s="15">
        <f t="shared" si="46"/>
        <v>0</v>
      </c>
      <c r="E241" s="10">
        <f>E234</f>
        <v>0</v>
      </c>
      <c r="F241" s="10">
        <f t="shared" si="56"/>
        <v>0</v>
      </c>
      <c r="G241" s="10">
        <f t="shared" si="56"/>
        <v>0</v>
      </c>
      <c r="H241" s="10">
        <f t="shared" si="56"/>
        <v>0</v>
      </c>
      <c r="I241" s="10">
        <f t="shared" si="56"/>
        <v>0</v>
      </c>
      <c r="J241" s="10">
        <f t="shared" si="56"/>
        <v>0</v>
      </c>
      <c r="K241" s="10">
        <f t="shared" si="56"/>
        <v>0</v>
      </c>
      <c r="L241" s="10">
        <f t="shared" si="56"/>
        <v>0</v>
      </c>
      <c r="M241" s="10">
        <f t="shared" si="56"/>
        <v>0</v>
      </c>
      <c r="N241" s="10">
        <f t="shared" si="56"/>
        <v>0</v>
      </c>
      <c r="O241" s="10">
        <f t="shared" si="56"/>
        <v>0</v>
      </c>
      <c r="P241" s="10">
        <f t="shared" si="56"/>
        <v>0</v>
      </c>
      <c r="Q241" s="10">
        <f t="shared" si="56"/>
        <v>0</v>
      </c>
      <c r="R241" s="10">
        <f t="shared" si="56"/>
        <v>0</v>
      </c>
      <c r="S241" s="10">
        <f t="shared" si="56"/>
        <v>0</v>
      </c>
      <c r="T241" s="10">
        <f t="shared" si="56"/>
        <v>0</v>
      </c>
      <c r="U241" s="10">
        <f t="shared" si="56"/>
        <v>0</v>
      </c>
      <c r="V241" s="10">
        <f t="shared" si="56"/>
        <v>0</v>
      </c>
      <c r="W241" s="10">
        <f t="shared" si="56"/>
        <v>0</v>
      </c>
      <c r="X241" s="10">
        <f t="shared" si="56"/>
        <v>0</v>
      </c>
      <c r="Y241" s="10">
        <f t="shared" si="56"/>
        <v>0</v>
      </c>
      <c r="Z241" s="10">
        <f t="shared" si="56"/>
        <v>0</v>
      </c>
      <c r="AA241" s="10">
        <f t="shared" si="56"/>
        <v>0</v>
      </c>
      <c r="AB241" s="10">
        <f t="shared" si="56"/>
        <v>0</v>
      </c>
    </row>
    <row r="242" spans="1:28" s="8" customFormat="1" ht="15.75" thickBot="1" x14ac:dyDescent="0.3">
      <c r="A242" s="7" t="str">
        <f t="shared" ref="A242:B247" si="57">A241</f>
        <v>ZL</v>
      </c>
      <c r="B242" s="7" t="str">
        <f t="shared" si="57"/>
        <v>Zosēni</v>
      </c>
      <c r="C242" s="9">
        <f t="shared" si="44"/>
        <v>0</v>
      </c>
      <c r="D242" s="15">
        <f t="shared" si="46"/>
        <v>0</v>
      </c>
      <c r="E242" s="10">
        <f t="shared" ref="E242:AB247" si="58">E235</f>
        <v>0</v>
      </c>
      <c r="F242" s="10">
        <f t="shared" si="58"/>
        <v>0</v>
      </c>
      <c r="G242" s="10">
        <f t="shared" si="58"/>
        <v>0</v>
      </c>
      <c r="H242" s="10">
        <f t="shared" si="58"/>
        <v>0</v>
      </c>
      <c r="I242" s="10">
        <f t="shared" si="58"/>
        <v>0</v>
      </c>
      <c r="J242" s="10">
        <f t="shared" si="58"/>
        <v>0</v>
      </c>
      <c r="K242" s="10">
        <f t="shared" si="58"/>
        <v>0</v>
      </c>
      <c r="L242" s="10">
        <f t="shared" si="58"/>
        <v>0</v>
      </c>
      <c r="M242" s="10">
        <f t="shared" si="58"/>
        <v>0</v>
      </c>
      <c r="N242" s="10">
        <f t="shared" si="58"/>
        <v>0</v>
      </c>
      <c r="O242" s="10">
        <f t="shared" si="58"/>
        <v>0</v>
      </c>
      <c r="P242" s="10">
        <f t="shared" si="58"/>
        <v>0</v>
      </c>
      <c r="Q242" s="10">
        <f t="shared" si="58"/>
        <v>0</v>
      </c>
      <c r="R242" s="10">
        <f t="shared" si="58"/>
        <v>0</v>
      </c>
      <c r="S242" s="10">
        <f t="shared" si="58"/>
        <v>0</v>
      </c>
      <c r="T242" s="10">
        <f t="shared" si="58"/>
        <v>0</v>
      </c>
      <c r="U242" s="10">
        <f t="shared" si="58"/>
        <v>0</v>
      </c>
      <c r="V242" s="10">
        <f t="shared" si="58"/>
        <v>0</v>
      </c>
      <c r="W242" s="10">
        <f t="shared" si="58"/>
        <v>0</v>
      </c>
      <c r="X242" s="10">
        <f t="shared" si="58"/>
        <v>0</v>
      </c>
      <c r="Y242" s="10">
        <f t="shared" si="58"/>
        <v>0</v>
      </c>
      <c r="Z242" s="10">
        <f t="shared" si="58"/>
        <v>0</v>
      </c>
      <c r="AA242" s="10">
        <f t="shared" si="58"/>
        <v>0</v>
      </c>
      <c r="AB242" s="10">
        <f t="shared" si="58"/>
        <v>0</v>
      </c>
    </row>
    <row r="243" spans="1:28" s="8" customFormat="1" ht="15.75" thickBot="1" x14ac:dyDescent="0.3">
      <c r="A243" s="7" t="str">
        <f t="shared" si="57"/>
        <v>ZL</v>
      </c>
      <c r="B243" s="7" t="str">
        <f t="shared" si="57"/>
        <v>Zosēni</v>
      </c>
      <c r="C243" s="9">
        <f t="shared" si="44"/>
        <v>0</v>
      </c>
      <c r="D243" s="15">
        <f t="shared" si="46"/>
        <v>0</v>
      </c>
      <c r="E243" s="10">
        <f t="shared" si="58"/>
        <v>0</v>
      </c>
      <c r="F243" s="10">
        <f t="shared" si="58"/>
        <v>0</v>
      </c>
      <c r="G243" s="10">
        <f t="shared" si="58"/>
        <v>0</v>
      </c>
      <c r="H243" s="10">
        <f t="shared" si="58"/>
        <v>0</v>
      </c>
      <c r="I243" s="10">
        <f t="shared" si="58"/>
        <v>0</v>
      </c>
      <c r="J243" s="10">
        <f t="shared" si="58"/>
        <v>0</v>
      </c>
      <c r="K243" s="10">
        <f t="shared" si="58"/>
        <v>0</v>
      </c>
      <c r="L243" s="10">
        <f t="shared" si="58"/>
        <v>0</v>
      </c>
      <c r="M243" s="10">
        <f t="shared" si="58"/>
        <v>0</v>
      </c>
      <c r="N243" s="10">
        <f t="shared" si="58"/>
        <v>0</v>
      </c>
      <c r="O243" s="10">
        <f t="shared" si="58"/>
        <v>0</v>
      </c>
      <c r="P243" s="10">
        <f t="shared" si="58"/>
        <v>0</v>
      </c>
      <c r="Q243" s="10">
        <f t="shared" si="58"/>
        <v>0</v>
      </c>
      <c r="R243" s="10">
        <f t="shared" si="58"/>
        <v>0</v>
      </c>
      <c r="S243" s="10">
        <f t="shared" si="58"/>
        <v>0</v>
      </c>
      <c r="T243" s="10">
        <f t="shared" si="58"/>
        <v>0</v>
      </c>
      <c r="U243" s="10">
        <f t="shared" si="58"/>
        <v>0</v>
      </c>
      <c r="V243" s="10">
        <f t="shared" si="58"/>
        <v>0</v>
      </c>
      <c r="W243" s="10">
        <f t="shared" si="58"/>
        <v>0</v>
      </c>
      <c r="X243" s="10">
        <f t="shared" si="58"/>
        <v>0</v>
      </c>
      <c r="Y243" s="10">
        <f t="shared" si="58"/>
        <v>0</v>
      </c>
      <c r="Z243" s="10">
        <f t="shared" si="58"/>
        <v>0</v>
      </c>
      <c r="AA243" s="10">
        <f t="shared" si="58"/>
        <v>0</v>
      </c>
      <c r="AB243" s="10">
        <f t="shared" si="58"/>
        <v>0</v>
      </c>
    </row>
    <row r="244" spans="1:28" s="8" customFormat="1" ht="15.75" thickBot="1" x14ac:dyDescent="0.3">
      <c r="A244" s="7" t="str">
        <f t="shared" si="57"/>
        <v>ZL</v>
      </c>
      <c r="B244" s="7" t="str">
        <f t="shared" si="57"/>
        <v>Zosēni</v>
      </c>
      <c r="C244" s="9">
        <f t="shared" si="44"/>
        <v>0</v>
      </c>
      <c r="D244" s="15">
        <f t="shared" si="46"/>
        <v>0</v>
      </c>
      <c r="E244" s="10">
        <f t="shared" si="58"/>
        <v>0</v>
      </c>
      <c r="F244" s="10">
        <f t="shared" si="58"/>
        <v>0</v>
      </c>
      <c r="G244" s="10">
        <f t="shared" si="58"/>
        <v>0</v>
      </c>
      <c r="H244" s="10">
        <f t="shared" si="58"/>
        <v>0</v>
      </c>
      <c r="I244" s="10">
        <f t="shared" si="58"/>
        <v>0</v>
      </c>
      <c r="J244" s="10">
        <f t="shared" si="58"/>
        <v>0</v>
      </c>
      <c r="K244" s="10">
        <f t="shared" si="58"/>
        <v>0</v>
      </c>
      <c r="L244" s="10">
        <f t="shared" si="58"/>
        <v>0</v>
      </c>
      <c r="M244" s="10">
        <f t="shared" si="58"/>
        <v>0</v>
      </c>
      <c r="N244" s="10">
        <f t="shared" si="58"/>
        <v>0</v>
      </c>
      <c r="O244" s="10">
        <f t="shared" si="58"/>
        <v>0</v>
      </c>
      <c r="P244" s="10">
        <f t="shared" si="58"/>
        <v>0</v>
      </c>
      <c r="Q244" s="10">
        <f t="shared" si="58"/>
        <v>0</v>
      </c>
      <c r="R244" s="10">
        <f t="shared" si="58"/>
        <v>0</v>
      </c>
      <c r="S244" s="10">
        <f t="shared" si="58"/>
        <v>0</v>
      </c>
      <c r="T244" s="10">
        <f t="shared" si="58"/>
        <v>0</v>
      </c>
      <c r="U244" s="10">
        <f t="shared" si="58"/>
        <v>0</v>
      </c>
      <c r="V244" s="10">
        <f t="shared" si="58"/>
        <v>0</v>
      </c>
      <c r="W244" s="10">
        <f t="shared" si="58"/>
        <v>0</v>
      </c>
      <c r="X244" s="10">
        <f t="shared" si="58"/>
        <v>0</v>
      </c>
      <c r="Y244" s="10">
        <f t="shared" si="58"/>
        <v>0</v>
      </c>
      <c r="Z244" s="10">
        <f t="shared" si="58"/>
        <v>0</v>
      </c>
      <c r="AA244" s="10">
        <f t="shared" si="58"/>
        <v>0</v>
      </c>
      <c r="AB244" s="10">
        <f t="shared" si="58"/>
        <v>0</v>
      </c>
    </row>
    <row r="245" spans="1:28" s="8" customFormat="1" ht="15.75" thickBot="1" x14ac:dyDescent="0.3">
      <c r="A245" s="7" t="str">
        <f t="shared" si="57"/>
        <v>ZL</v>
      </c>
      <c r="B245" s="7" t="str">
        <f t="shared" si="57"/>
        <v>Zosēni</v>
      </c>
      <c r="C245" s="9">
        <f t="shared" si="44"/>
        <v>0</v>
      </c>
      <c r="D245" s="15">
        <f t="shared" si="46"/>
        <v>0</v>
      </c>
      <c r="E245" s="10">
        <f t="shared" si="58"/>
        <v>0</v>
      </c>
      <c r="F245" s="10">
        <f t="shared" si="58"/>
        <v>0</v>
      </c>
      <c r="G245" s="10">
        <f t="shared" si="58"/>
        <v>0</v>
      </c>
      <c r="H245" s="10">
        <f t="shared" si="58"/>
        <v>0</v>
      </c>
      <c r="I245" s="10">
        <f t="shared" si="58"/>
        <v>0</v>
      </c>
      <c r="J245" s="10">
        <f t="shared" si="58"/>
        <v>0</v>
      </c>
      <c r="K245" s="10">
        <f t="shared" si="58"/>
        <v>0</v>
      </c>
      <c r="L245" s="10">
        <f t="shared" si="58"/>
        <v>0</v>
      </c>
      <c r="M245" s="10">
        <f t="shared" si="58"/>
        <v>0</v>
      </c>
      <c r="N245" s="10">
        <f t="shared" si="58"/>
        <v>0</v>
      </c>
      <c r="O245" s="10">
        <f t="shared" si="58"/>
        <v>0</v>
      </c>
      <c r="P245" s="10">
        <f t="shared" si="58"/>
        <v>0</v>
      </c>
      <c r="Q245" s="10">
        <f t="shared" si="58"/>
        <v>0</v>
      </c>
      <c r="R245" s="10">
        <f t="shared" si="58"/>
        <v>0</v>
      </c>
      <c r="S245" s="10">
        <f t="shared" si="58"/>
        <v>0</v>
      </c>
      <c r="T245" s="10">
        <f t="shared" si="58"/>
        <v>0</v>
      </c>
      <c r="U245" s="10">
        <f t="shared" si="58"/>
        <v>0</v>
      </c>
      <c r="V245" s="10">
        <f t="shared" si="58"/>
        <v>0</v>
      </c>
      <c r="W245" s="10">
        <f t="shared" si="58"/>
        <v>0</v>
      </c>
      <c r="X245" s="10">
        <f t="shared" si="58"/>
        <v>0</v>
      </c>
      <c r="Y245" s="10">
        <f t="shared" si="58"/>
        <v>0</v>
      </c>
      <c r="Z245" s="10">
        <f t="shared" si="58"/>
        <v>0</v>
      </c>
      <c r="AA245" s="10">
        <f t="shared" si="58"/>
        <v>0</v>
      </c>
      <c r="AB245" s="10">
        <f t="shared" si="58"/>
        <v>0</v>
      </c>
    </row>
    <row r="246" spans="1:28" s="8" customFormat="1" ht="15.75" thickBot="1" x14ac:dyDescent="0.3">
      <c r="A246" s="7" t="str">
        <f t="shared" si="57"/>
        <v>ZL</v>
      </c>
      <c r="B246" s="7" t="str">
        <f t="shared" si="57"/>
        <v>Zosēni</v>
      </c>
      <c r="C246" s="9">
        <f t="shared" si="44"/>
        <v>0</v>
      </c>
      <c r="D246" s="15">
        <f t="shared" si="46"/>
        <v>0</v>
      </c>
      <c r="E246" s="10">
        <f t="shared" si="58"/>
        <v>0</v>
      </c>
      <c r="F246" s="10">
        <f t="shared" si="58"/>
        <v>0</v>
      </c>
      <c r="G246" s="10">
        <f t="shared" si="58"/>
        <v>0</v>
      </c>
      <c r="H246" s="10">
        <f t="shared" si="58"/>
        <v>0</v>
      </c>
      <c r="I246" s="10">
        <f t="shared" si="58"/>
        <v>0</v>
      </c>
      <c r="J246" s="10">
        <f t="shared" si="58"/>
        <v>0</v>
      </c>
      <c r="K246" s="10">
        <f t="shared" si="58"/>
        <v>0</v>
      </c>
      <c r="L246" s="10">
        <f t="shared" si="58"/>
        <v>0</v>
      </c>
      <c r="M246" s="10">
        <f t="shared" si="58"/>
        <v>0</v>
      </c>
      <c r="N246" s="10">
        <f t="shared" si="58"/>
        <v>0</v>
      </c>
      <c r="O246" s="10">
        <f t="shared" si="58"/>
        <v>0</v>
      </c>
      <c r="P246" s="10">
        <f t="shared" si="58"/>
        <v>0</v>
      </c>
      <c r="Q246" s="10">
        <f t="shared" si="58"/>
        <v>0</v>
      </c>
      <c r="R246" s="10">
        <f t="shared" si="58"/>
        <v>0</v>
      </c>
      <c r="S246" s="10">
        <f t="shared" si="58"/>
        <v>0</v>
      </c>
      <c r="T246" s="10">
        <f t="shared" si="58"/>
        <v>0</v>
      </c>
      <c r="U246" s="10">
        <f t="shared" si="58"/>
        <v>0</v>
      </c>
      <c r="V246" s="10">
        <f t="shared" si="58"/>
        <v>0</v>
      </c>
      <c r="W246" s="10">
        <f t="shared" si="58"/>
        <v>0</v>
      </c>
      <c r="X246" s="10">
        <f t="shared" si="58"/>
        <v>0</v>
      </c>
      <c r="Y246" s="10">
        <f t="shared" si="58"/>
        <v>0</v>
      </c>
      <c r="Z246" s="10">
        <f t="shared" si="58"/>
        <v>0</v>
      </c>
      <c r="AA246" s="10">
        <f t="shared" si="58"/>
        <v>0</v>
      </c>
      <c r="AB246" s="10">
        <f t="shared" si="58"/>
        <v>0</v>
      </c>
    </row>
    <row r="247" spans="1:28" s="8" customFormat="1" ht="15.75" thickBot="1" x14ac:dyDescent="0.3">
      <c r="A247" s="7" t="str">
        <f t="shared" si="57"/>
        <v>ZL</v>
      </c>
      <c r="B247" s="7" t="str">
        <f t="shared" si="57"/>
        <v>Zosēni</v>
      </c>
      <c r="C247" s="9">
        <f t="shared" si="44"/>
        <v>0</v>
      </c>
      <c r="D247" s="15">
        <f t="shared" si="46"/>
        <v>0</v>
      </c>
      <c r="E247" s="10">
        <f t="shared" si="58"/>
        <v>0</v>
      </c>
      <c r="F247" s="10">
        <f t="shared" si="58"/>
        <v>0</v>
      </c>
      <c r="G247" s="10">
        <f t="shared" si="58"/>
        <v>0</v>
      </c>
      <c r="H247" s="10">
        <f t="shared" si="58"/>
        <v>0</v>
      </c>
      <c r="I247" s="10">
        <f t="shared" si="58"/>
        <v>0</v>
      </c>
      <c r="J247" s="10">
        <f t="shared" si="58"/>
        <v>0</v>
      </c>
      <c r="K247" s="10">
        <f t="shared" si="58"/>
        <v>0</v>
      </c>
      <c r="L247" s="10">
        <f t="shared" si="58"/>
        <v>0</v>
      </c>
      <c r="M247" s="10">
        <f t="shared" si="58"/>
        <v>0</v>
      </c>
      <c r="N247" s="10">
        <f t="shared" si="58"/>
        <v>0</v>
      </c>
      <c r="O247" s="10">
        <f t="shared" si="58"/>
        <v>0</v>
      </c>
      <c r="P247" s="10">
        <f t="shared" si="58"/>
        <v>0</v>
      </c>
      <c r="Q247" s="10">
        <f t="shared" si="58"/>
        <v>0</v>
      </c>
      <c r="R247" s="10">
        <f t="shared" si="58"/>
        <v>0</v>
      </c>
      <c r="S247" s="10">
        <f t="shared" si="58"/>
        <v>0</v>
      </c>
      <c r="T247" s="10">
        <f t="shared" si="58"/>
        <v>0</v>
      </c>
      <c r="U247" s="10">
        <f t="shared" si="58"/>
        <v>0</v>
      </c>
      <c r="V247" s="10">
        <f t="shared" si="58"/>
        <v>0</v>
      </c>
      <c r="W247" s="10">
        <f t="shared" si="58"/>
        <v>0</v>
      </c>
      <c r="X247" s="10">
        <f t="shared" si="58"/>
        <v>0</v>
      </c>
      <c r="Y247" s="10">
        <f t="shared" si="58"/>
        <v>0</v>
      </c>
      <c r="Z247" s="10">
        <f t="shared" si="58"/>
        <v>0</v>
      </c>
      <c r="AA247" s="10">
        <f t="shared" si="58"/>
        <v>0</v>
      </c>
      <c r="AB247" s="10">
        <f t="shared" si="58"/>
        <v>0</v>
      </c>
    </row>
  </sheetData>
  <autoFilter ref="A2:AD247"/>
  <mergeCells count="1">
    <mergeCell ref="D1:AB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3"/>
  <sheetViews>
    <sheetView tabSelected="1" zoomScale="70" zoomScaleNormal="70" workbookViewId="0">
      <pane xSplit="5" ySplit="2" topLeftCell="F114" activePane="bottomRight" state="frozen"/>
      <selection pane="topRight" activeCell="E1" sqref="E1"/>
      <selection pane="bottomLeft" activeCell="A3" sqref="A3"/>
      <selection pane="bottomRight" activeCell="M1" sqref="M1"/>
    </sheetView>
  </sheetViews>
  <sheetFormatPr defaultRowHeight="15" x14ac:dyDescent="0.25"/>
  <cols>
    <col min="2" max="2" width="11" customWidth="1"/>
    <col min="3" max="4" width="11.140625" style="5" customWidth="1"/>
    <col min="5" max="5" width="15.42578125" customWidth="1"/>
    <col min="6" max="6" width="8.85546875" style="14"/>
  </cols>
  <sheetData>
    <row r="1" spans="1:13" ht="15.75" thickBot="1" x14ac:dyDescent="0.3">
      <c r="F1" s="14" t="s">
        <v>106</v>
      </c>
      <c r="J1" t="s">
        <v>151</v>
      </c>
      <c r="M1" t="s">
        <v>152</v>
      </c>
    </row>
    <row r="2" spans="1:13" ht="15.75" thickBot="1" x14ac:dyDescent="0.3">
      <c r="A2" t="s">
        <v>28</v>
      </c>
      <c r="B2" t="s">
        <v>29</v>
      </c>
      <c r="C2" s="5" t="s">
        <v>62</v>
      </c>
      <c r="D2" s="5" t="s">
        <v>70</v>
      </c>
      <c r="E2" s="2" t="s">
        <v>0</v>
      </c>
      <c r="F2" s="14" t="s">
        <v>105</v>
      </c>
      <c r="G2" t="s">
        <v>75</v>
      </c>
      <c r="H2" t="s">
        <v>76</v>
      </c>
      <c r="J2" s="58" t="s">
        <v>105</v>
      </c>
      <c r="K2" s="127" t="s">
        <v>76</v>
      </c>
    </row>
    <row r="3" spans="1:13" ht="15.75" thickBot="1" x14ac:dyDescent="0.3">
      <c r="A3" s="4" t="s">
        <v>30</v>
      </c>
      <c r="B3" s="4" t="s">
        <v>31</v>
      </c>
      <c r="C3" s="9" t="e">
        <f>AVERAGE(F3:G3)</f>
        <v>#DIV/0!</v>
      </c>
      <c r="D3" s="9">
        <f>SUM(H3)</f>
        <v>0</v>
      </c>
      <c r="E3" s="15"/>
      <c r="F3" s="66"/>
      <c r="H3" s="48"/>
    </row>
    <row r="4" spans="1:13" ht="15.75" thickBot="1" x14ac:dyDescent="0.3">
      <c r="A4" s="3" t="str">
        <f t="shared" ref="A4:B4" si="0">A3</f>
        <v>RV</v>
      </c>
      <c r="B4" s="3" t="str">
        <f t="shared" si="0"/>
        <v>Ainaži</v>
      </c>
      <c r="C4" s="9" t="e">
        <f t="shared" ref="C4:C93" si="1">AVERAGE(F4:G4)</f>
        <v>#DIV/0!</v>
      </c>
      <c r="D4" s="9">
        <f t="shared" ref="D4:D94" si="2">SUM(H4)</f>
        <v>0</v>
      </c>
      <c r="E4" s="15"/>
      <c r="F4" s="66"/>
      <c r="H4" s="48"/>
    </row>
    <row r="5" spans="1:13" ht="15.75" thickBot="1" x14ac:dyDescent="0.3">
      <c r="A5" s="3" t="str">
        <f t="shared" ref="A5:B5" si="3">A4</f>
        <v>RV</v>
      </c>
      <c r="B5" s="3" t="str">
        <f t="shared" si="3"/>
        <v>Ainaži</v>
      </c>
      <c r="C5" s="9" t="e">
        <f t="shared" ref="C5:C12" si="4">AVERAGE(F5:G5)</f>
        <v>#DIV/0!</v>
      </c>
      <c r="D5" s="9">
        <f t="shared" ref="D5:D12" si="5">SUM(H5)</f>
        <v>0</v>
      </c>
      <c r="E5" s="15"/>
      <c r="F5" s="66"/>
      <c r="H5" s="48"/>
    </row>
    <row r="6" spans="1:13" ht="15.75" thickBot="1" x14ac:dyDescent="0.3">
      <c r="A6" s="3" t="str">
        <f t="shared" ref="A6:B6" si="6">A5</f>
        <v>RV</v>
      </c>
      <c r="B6" s="3" t="str">
        <f t="shared" si="6"/>
        <v>Ainaži</v>
      </c>
      <c r="C6" s="9" t="e">
        <f t="shared" si="4"/>
        <v>#DIV/0!</v>
      </c>
      <c r="D6" s="9">
        <f t="shared" si="5"/>
        <v>0</v>
      </c>
      <c r="E6" s="15"/>
      <c r="F6" s="66"/>
      <c r="H6" s="48"/>
    </row>
    <row r="7" spans="1:13" ht="15.75" thickBot="1" x14ac:dyDescent="0.3">
      <c r="A7" s="3" t="str">
        <f t="shared" ref="A7:B7" si="7">A6</f>
        <v>RV</v>
      </c>
      <c r="B7" s="3" t="str">
        <f t="shared" si="7"/>
        <v>Ainaži</v>
      </c>
      <c r="C7" s="9" t="e">
        <f t="shared" si="4"/>
        <v>#DIV/0!</v>
      </c>
      <c r="D7" s="9">
        <f t="shared" si="5"/>
        <v>0</v>
      </c>
      <c r="E7" s="15"/>
      <c r="F7" s="66"/>
      <c r="H7" s="48"/>
    </row>
    <row r="8" spans="1:13" ht="15.75" thickBot="1" x14ac:dyDescent="0.3">
      <c r="A8" s="3" t="str">
        <f t="shared" ref="A8:B8" si="8">A7</f>
        <v>RV</v>
      </c>
      <c r="B8" s="3" t="str">
        <f t="shared" si="8"/>
        <v>Ainaži</v>
      </c>
      <c r="C8" s="9" t="e">
        <f t="shared" si="4"/>
        <v>#DIV/0!</v>
      </c>
      <c r="D8" s="9">
        <f t="shared" si="5"/>
        <v>0</v>
      </c>
      <c r="E8" s="15"/>
      <c r="F8" s="66"/>
      <c r="H8" s="48"/>
    </row>
    <row r="9" spans="1:13" s="46" customFormat="1" ht="15.75" thickBot="1" x14ac:dyDescent="0.3">
      <c r="A9" s="3" t="str">
        <f t="shared" ref="A9:B9" si="9">A8</f>
        <v>RV</v>
      </c>
      <c r="B9" s="3" t="str">
        <f t="shared" si="9"/>
        <v>Ainaži</v>
      </c>
      <c r="C9" s="9" t="e">
        <f t="shared" si="4"/>
        <v>#DIV/0!</v>
      </c>
      <c r="D9" s="9">
        <f t="shared" si="5"/>
        <v>0</v>
      </c>
      <c r="E9" s="15"/>
      <c r="F9" s="66"/>
      <c r="L9"/>
    </row>
    <row r="10" spans="1:13" s="46" customFormat="1" ht="15.75" thickBot="1" x14ac:dyDescent="0.3">
      <c r="A10" s="3" t="str">
        <f t="shared" ref="A10:B10" si="10">A9</f>
        <v>RV</v>
      </c>
      <c r="B10" s="3" t="str">
        <f t="shared" si="10"/>
        <v>Ainaži</v>
      </c>
      <c r="C10" s="9" t="e">
        <f t="shared" si="4"/>
        <v>#DIV/0!</v>
      </c>
      <c r="D10" s="9">
        <f t="shared" si="5"/>
        <v>0</v>
      </c>
      <c r="E10" s="15"/>
      <c r="F10" s="66"/>
      <c r="L10"/>
    </row>
    <row r="11" spans="1:13" s="46" customFormat="1" ht="15.75" thickBot="1" x14ac:dyDescent="0.3">
      <c r="A11" s="3" t="str">
        <f t="shared" ref="A11:B11" si="11">A10</f>
        <v>RV</v>
      </c>
      <c r="B11" s="3" t="str">
        <f t="shared" si="11"/>
        <v>Ainaži</v>
      </c>
      <c r="C11" s="9" t="e">
        <f t="shared" si="4"/>
        <v>#DIV/0!</v>
      </c>
      <c r="D11" s="9">
        <f t="shared" si="5"/>
        <v>0</v>
      </c>
      <c r="E11" s="15"/>
      <c r="F11" s="66"/>
      <c r="L11"/>
    </row>
    <row r="12" spans="1:13" ht="15.75" thickBot="1" x14ac:dyDescent="0.3">
      <c r="A12" s="3" t="str">
        <f t="shared" ref="A12:B12" si="12">A11</f>
        <v>RV</v>
      </c>
      <c r="B12" s="3" t="str">
        <f t="shared" si="12"/>
        <v>Ainaži</v>
      </c>
      <c r="C12" s="9" t="e">
        <f t="shared" si="4"/>
        <v>#DIV/0!</v>
      </c>
      <c r="D12" s="9">
        <f t="shared" si="5"/>
        <v>0</v>
      </c>
      <c r="E12" s="15"/>
      <c r="F12" s="66"/>
    </row>
    <row r="13" spans="1:13" ht="15.75" thickBot="1" x14ac:dyDescent="0.3">
      <c r="A13" s="4" t="s">
        <v>32</v>
      </c>
      <c r="B13" s="4" t="s">
        <v>33</v>
      </c>
      <c r="C13" s="9">
        <f t="shared" si="1"/>
        <v>2</v>
      </c>
      <c r="D13" s="9">
        <f t="shared" si="2"/>
        <v>0.2</v>
      </c>
      <c r="E13" s="16">
        <f>E3</f>
        <v>0</v>
      </c>
      <c r="F13" s="66">
        <v>2</v>
      </c>
      <c r="H13">
        <v>0.2</v>
      </c>
    </row>
    <row r="14" spans="1:13" ht="15.75" thickBot="1" x14ac:dyDescent="0.3">
      <c r="A14" s="3" t="str">
        <f t="shared" ref="A14:B16" si="13">A13</f>
        <v>AV</v>
      </c>
      <c r="B14" s="3" t="str">
        <f t="shared" si="13"/>
        <v>Alūksne</v>
      </c>
      <c r="C14" s="9">
        <f>AVERAGE(F14:G14)</f>
        <v>4</v>
      </c>
      <c r="D14" s="9">
        <f t="shared" si="2"/>
        <v>3.1</v>
      </c>
      <c r="E14" s="16">
        <f>E4</f>
        <v>0</v>
      </c>
      <c r="F14" s="66">
        <v>4</v>
      </c>
      <c r="H14">
        <v>3.1</v>
      </c>
    </row>
    <row r="15" spans="1:13" ht="15.75" thickBot="1" x14ac:dyDescent="0.3">
      <c r="A15" s="3" t="str">
        <f t="shared" si="13"/>
        <v>AV</v>
      </c>
      <c r="B15" s="3" t="str">
        <f t="shared" si="13"/>
        <v>Alūksne</v>
      </c>
      <c r="C15" s="9">
        <f t="shared" si="1"/>
        <v>4</v>
      </c>
      <c r="D15" s="9">
        <f t="shared" si="2"/>
        <v>0.5</v>
      </c>
      <c r="E15" s="16">
        <f>E5</f>
        <v>0</v>
      </c>
      <c r="F15" s="66">
        <v>4</v>
      </c>
      <c r="H15">
        <v>0.5</v>
      </c>
    </row>
    <row r="16" spans="1:13" ht="15.75" thickBot="1" x14ac:dyDescent="0.3">
      <c r="A16" s="3" t="str">
        <f t="shared" si="13"/>
        <v>AV</v>
      </c>
      <c r="B16" s="3" t="str">
        <f t="shared" si="13"/>
        <v>Alūksne</v>
      </c>
      <c r="C16" s="9">
        <f t="shared" si="1"/>
        <v>11</v>
      </c>
      <c r="D16" s="9">
        <f t="shared" si="2"/>
        <v>0</v>
      </c>
      <c r="E16" s="16">
        <f>E6</f>
        <v>0</v>
      </c>
      <c r="F16" s="66">
        <v>11</v>
      </c>
      <c r="H16">
        <v>0</v>
      </c>
    </row>
    <row r="17" spans="1:13" s="46" customFormat="1" ht="15.75" thickBot="1" x14ac:dyDescent="0.3">
      <c r="A17" s="3" t="str">
        <f t="shared" ref="A17:B17" si="14">A16</f>
        <v>AV</v>
      </c>
      <c r="B17" s="3" t="str">
        <f t="shared" si="14"/>
        <v>Alūksne</v>
      </c>
      <c r="C17" s="9">
        <f t="shared" ref="C17:C22" si="15">AVERAGE(F17:G17)</f>
        <v>5</v>
      </c>
      <c r="D17" s="9">
        <f t="shared" ref="D17:D22" si="16">SUM(H17)</f>
        <v>1.5</v>
      </c>
      <c r="E17" s="16">
        <f t="shared" ref="E17:E21" si="17">E7</f>
        <v>0</v>
      </c>
      <c r="F17" s="66">
        <v>5</v>
      </c>
      <c r="H17" s="46">
        <v>1.5</v>
      </c>
      <c r="L17"/>
    </row>
    <row r="18" spans="1:13" s="46" customFormat="1" ht="15.75" thickBot="1" x14ac:dyDescent="0.3">
      <c r="A18" s="3" t="str">
        <f t="shared" ref="A18:B18" si="18">A17</f>
        <v>AV</v>
      </c>
      <c r="B18" s="3" t="str">
        <f t="shared" si="18"/>
        <v>Alūksne</v>
      </c>
      <c r="C18" s="9">
        <f t="shared" si="15"/>
        <v>3</v>
      </c>
      <c r="D18" s="9">
        <f t="shared" si="16"/>
        <v>7.5</v>
      </c>
      <c r="E18" s="16">
        <f t="shared" si="17"/>
        <v>0</v>
      </c>
      <c r="F18" s="66">
        <v>3</v>
      </c>
      <c r="H18" s="46">
        <v>7.5</v>
      </c>
      <c r="L18"/>
    </row>
    <row r="19" spans="1:13" s="46" customFormat="1" ht="15.75" thickBot="1" x14ac:dyDescent="0.3">
      <c r="A19" s="3" t="str">
        <f t="shared" ref="A19:B19" si="19">A18</f>
        <v>AV</v>
      </c>
      <c r="B19" s="3" t="str">
        <f t="shared" si="19"/>
        <v>Alūksne</v>
      </c>
      <c r="C19" s="9">
        <f t="shared" si="15"/>
        <v>5</v>
      </c>
      <c r="D19" s="9">
        <f t="shared" si="16"/>
        <v>2.4</v>
      </c>
      <c r="E19" s="16">
        <f t="shared" si="17"/>
        <v>0</v>
      </c>
      <c r="F19" s="66">
        <v>5</v>
      </c>
      <c r="H19" s="46">
        <v>2.4</v>
      </c>
      <c r="L19"/>
    </row>
    <row r="20" spans="1:13" ht="15.75" thickBot="1" x14ac:dyDescent="0.3">
      <c r="A20" s="3" t="str">
        <f t="shared" ref="A20:B20" si="20">A19</f>
        <v>AV</v>
      </c>
      <c r="B20" s="3" t="str">
        <f t="shared" si="20"/>
        <v>Alūksne</v>
      </c>
      <c r="C20" s="9">
        <f t="shared" si="15"/>
        <v>7</v>
      </c>
      <c r="D20" s="9">
        <f t="shared" si="16"/>
        <v>0</v>
      </c>
      <c r="E20" s="16">
        <f t="shared" si="17"/>
        <v>0</v>
      </c>
      <c r="F20" s="66">
        <v>7</v>
      </c>
      <c r="H20">
        <v>0</v>
      </c>
    </row>
    <row r="21" spans="1:13" ht="15.75" thickBot="1" x14ac:dyDescent="0.3">
      <c r="A21" s="3" t="str">
        <f t="shared" ref="A21:B21" si="21">A20</f>
        <v>AV</v>
      </c>
      <c r="B21" s="3" t="str">
        <f t="shared" si="21"/>
        <v>Alūksne</v>
      </c>
      <c r="C21" s="9">
        <f t="shared" si="15"/>
        <v>12</v>
      </c>
      <c r="D21" s="9">
        <f t="shared" si="16"/>
        <v>0</v>
      </c>
      <c r="E21" s="16">
        <f t="shared" si="17"/>
        <v>0</v>
      </c>
      <c r="F21" s="66">
        <v>12</v>
      </c>
      <c r="H21">
        <v>0</v>
      </c>
    </row>
    <row r="22" spans="1:13" ht="15.75" thickBot="1" x14ac:dyDescent="0.3">
      <c r="A22" s="3" t="str">
        <f t="shared" ref="A22:B22" si="22">A21</f>
        <v>AV</v>
      </c>
      <c r="B22" s="3" t="str">
        <f t="shared" si="22"/>
        <v>Alūksne</v>
      </c>
      <c r="C22" s="9">
        <f t="shared" si="15"/>
        <v>10</v>
      </c>
      <c r="D22" s="9">
        <f t="shared" si="16"/>
        <v>0</v>
      </c>
      <c r="E22" s="16">
        <f>E12</f>
        <v>0</v>
      </c>
      <c r="F22" s="66">
        <v>10</v>
      </c>
      <c r="H22">
        <v>0</v>
      </c>
    </row>
    <row r="23" spans="1:13" ht="15.75" thickBot="1" x14ac:dyDescent="0.3">
      <c r="A23" s="4" t="s">
        <v>34</v>
      </c>
      <c r="B23" s="4" t="s">
        <v>35</v>
      </c>
      <c r="C23" s="9">
        <f t="shared" si="1"/>
        <v>4</v>
      </c>
      <c r="D23" s="9">
        <f t="shared" si="2"/>
        <v>0.1</v>
      </c>
      <c r="E23" s="16">
        <f t="shared" ref="E23:E86" si="23">E13</f>
        <v>0</v>
      </c>
      <c r="F23" s="66">
        <v>4</v>
      </c>
      <c r="H23">
        <v>0.1</v>
      </c>
    </row>
    <row r="24" spans="1:13" ht="15.75" thickBot="1" x14ac:dyDescent="0.3">
      <c r="A24" s="3" t="str">
        <f t="shared" ref="A24:B26" si="24">A23</f>
        <v>VD</v>
      </c>
      <c r="B24" s="3" t="str">
        <f t="shared" si="24"/>
        <v>Bauska</v>
      </c>
      <c r="C24" s="9">
        <f t="shared" si="1"/>
        <v>6</v>
      </c>
      <c r="D24" s="9">
        <f t="shared" si="2"/>
        <v>2.7</v>
      </c>
      <c r="E24" s="16">
        <f t="shared" si="23"/>
        <v>0</v>
      </c>
      <c r="F24" s="66">
        <v>6</v>
      </c>
      <c r="H24">
        <v>2.7</v>
      </c>
    </row>
    <row r="25" spans="1:13" ht="15.75" thickBot="1" x14ac:dyDescent="0.3">
      <c r="A25" s="3" t="str">
        <f t="shared" si="24"/>
        <v>VD</v>
      </c>
      <c r="B25" s="3" t="str">
        <f t="shared" si="24"/>
        <v>Bauska</v>
      </c>
      <c r="C25" s="9">
        <f t="shared" si="1"/>
        <v>6</v>
      </c>
      <c r="D25" s="9">
        <f t="shared" si="2"/>
        <v>0.2</v>
      </c>
      <c r="E25" s="16">
        <f t="shared" si="23"/>
        <v>0</v>
      </c>
      <c r="F25" s="66">
        <v>6</v>
      </c>
      <c r="G25" s="53"/>
      <c r="H25">
        <v>0.2</v>
      </c>
    </row>
    <row r="26" spans="1:13" ht="15.75" thickBot="1" x14ac:dyDescent="0.3">
      <c r="A26" s="3" t="str">
        <f t="shared" si="24"/>
        <v>VD</v>
      </c>
      <c r="B26" s="3" t="str">
        <f t="shared" si="24"/>
        <v>Bauska</v>
      </c>
      <c r="C26" s="9">
        <f t="shared" si="1"/>
        <v>13</v>
      </c>
      <c r="D26" s="9">
        <f t="shared" si="2"/>
        <v>0.2</v>
      </c>
      <c r="E26" s="16">
        <f t="shared" si="23"/>
        <v>0</v>
      </c>
      <c r="F26" s="66">
        <v>13</v>
      </c>
      <c r="G26" s="53"/>
      <c r="H26">
        <v>0.2</v>
      </c>
    </row>
    <row r="27" spans="1:13" s="46" customFormat="1" ht="15.75" thickBot="1" x14ac:dyDescent="0.3">
      <c r="A27" s="3" t="str">
        <f t="shared" ref="A27:B27" si="25">A26</f>
        <v>VD</v>
      </c>
      <c r="B27" s="3" t="str">
        <f t="shared" si="25"/>
        <v>Bauska</v>
      </c>
      <c r="C27" s="9">
        <f t="shared" ref="C27:C32" si="26">AVERAGE(F27:G27)</f>
        <v>4</v>
      </c>
      <c r="D27" s="9">
        <f t="shared" ref="D27:D32" si="27">SUM(H27)</f>
        <v>3.6</v>
      </c>
      <c r="E27" s="16">
        <f t="shared" si="23"/>
        <v>0</v>
      </c>
      <c r="F27" s="66">
        <v>4</v>
      </c>
      <c r="G27" s="53"/>
      <c r="H27" s="46">
        <v>3.6</v>
      </c>
      <c r="L27"/>
      <c r="M27"/>
    </row>
    <row r="28" spans="1:13" s="46" customFormat="1" ht="15.75" thickBot="1" x14ac:dyDescent="0.3">
      <c r="A28" s="3" t="str">
        <f t="shared" ref="A28:B28" si="28">A27</f>
        <v>VD</v>
      </c>
      <c r="B28" s="3" t="str">
        <f t="shared" si="28"/>
        <v>Bauska</v>
      </c>
      <c r="C28" s="9">
        <f t="shared" si="26"/>
        <v>3</v>
      </c>
      <c r="D28" s="9">
        <f t="shared" si="27"/>
        <v>1.8</v>
      </c>
      <c r="E28" s="16">
        <f t="shared" si="23"/>
        <v>0</v>
      </c>
      <c r="F28" s="66">
        <v>3</v>
      </c>
      <c r="G28" s="53"/>
      <c r="H28" s="46">
        <v>1.8</v>
      </c>
      <c r="L28"/>
      <c r="M28"/>
    </row>
    <row r="29" spans="1:13" s="46" customFormat="1" ht="15.75" thickBot="1" x14ac:dyDescent="0.3">
      <c r="A29" s="3" t="str">
        <f t="shared" ref="A29:B29" si="29">A28</f>
        <v>VD</v>
      </c>
      <c r="B29" s="3" t="str">
        <f t="shared" si="29"/>
        <v>Bauska</v>
      </c>
      <c r="C29" s="9">
        <f t="shared" si="26"/>
        <v>5</v>
      </c>
      <c r="D29" s="9">
        <f t="shared" si="27"/>
        <v>14.8</v>
      </c>
      <c r="E29" s="16">
        <f t="shared" si="23"/>
        <v>0</v>
      </c>
      <c r="F29" s="66">
        <v>5</v>
      </c>
      <c r="G29" s="53"/>
      <c r="H29" s="46">
        <v>14.8</v>
      </c>
      <c r="L29"/>
      <c r="M29"/>
    </row>
    <row r="30" spans="1:13" ht="15.75" thickBot="1" x14ac:dyDescent="0.3">
      <c r="A30" s="3" t="str">
        <f t="shared" ref="A30:B30" si="30">A29</f>
        <v>VD</v>
      </c>
      <c r="B30" s="3" t="str">
        <f t="shared" si="30"/>
        <v>Bauska</v>
      </c>
      <c r="C30" s="9">
        <f t="shared" si="26"/>
        <v>10</v>
      </c>
      <c r="D30" s="9">
        <f t="shared" si="27"/>
        <v>0</v>
      </c>
      <c r="E30" s="16">
        <f t="shared" si="23"/>
        <v>0</v>
      </c>
      <c r="F30" s="66">
        <v>10</v>
      </c>
      <c r="G30" s="53"/>
      <c r="H30">
        <v>0</v>
      </c>
    </row>
    <row r="31" spans="1:13" ht="15.75" thickBot="1" x14ac:dyDescent="0.3">
      <c r="A31" s="3" t="str">
        <f t="shared" ref="A31:B31" si="31">A30</f>
        <v>VD</v>
      </c>
      <c r="B31" s="3" t="str">
        <f t="shared" si="31"/>
        <v>Bauska</v>
      </c>
      <c r="C31" s="9">
        <f t="shared" si="26"/>
        <v>13</v>
      </c>
      <c r="D31" s="9">
        <f t="shared" si="27"/>
        <v>0.6</v>
      </c>
      <c r="E31" s="16">
        <f t="shared" si="23"/>
        <v>0</v>
      </c>
      <c r="F31" s="66">
        <v>13</v>
      </c>
      <c r="G31" s="53"/>
      <c r="H31">
        <v>0.6</v>
      </c>
    </row>
    <row r="32" spans="1:13" ht="15.75" thickBot="1" x14ac:dyDescent="0.3">
      <c r="A32" s="3" t="str">
        <f t="shared" ref="A32:B32" si="32">A31</f>
        <v>VD</v>
      </c>
      <c r="B32" s="3" t="str">
        <f t="shared" si="32"/>
        <v>Bauska</v>
      </c>
      <c r="C32" s="9">
        <f t="shared" si="26"/>
        <v>12</v>
      </c>
      <c r="D32" s="9">
        <f t="shared" si="27"/>
        <v>0</v>
      </c>
      <c r="E32" s="16">
        <f t="shared" si="23"/>
        <v>0</v>
      </c>
      <c r="F32" s="66">
        <v>12</v>
      </c>
      <c r="G32" s="53"/>
      <c r="H32">
        <v>0</v>
      </c>
    </row>
    <row r="33" spans="1:13" s="8" customFormat="1" ht="15.75" thickBot="1" x14ac:dyDescent="0.3">
      <c r="A33" s="6" t="s">
        <v>38</v>
      </c>
      <c r="B33" s="7" t="str">
        <f>B23</f>
        <v>Bauska</v>
      </c>
      <c r="C33" s="9">
        <f t="shared" si="1"/>
        <v>4</v>
      </c>
      <c r="D33" s="9">
        <f t="shared" si="2"/>
        <v>0.1</v>
      </c>
      <c r="E33" s="16">
        <f t="shared" si="23"/>
        <v>0</v>
      </c>
      <c r="F33" s="50">
        <f>F23</f>
        <v>4</v>
      </c>
      <c r="G33" s="53"/>
      <c r="H33" s="17">
        <f t="shared" ref="H33" si="33">H23</f>
        <v>0.1</v>
      </c>
      <c r="L33"/>
      <c r="M33"/>
    </row>
    <row r="34" spans="1:13" s="8" customFormat="1" ht="15.75" thickBot="1" x14ac:dyDescent="0.3">
      <c r="A34" s="7" t="str">
        <f t="shared" ref="A34:B36" si="34">A33</f>
        <v>ZE</v>
      </c>
      <c r="B34" s="7" t="str">
        <f t="shared" si="34"/>
        <v>Bauska</v>
      </c>
      <c r="C34" s="9">
        <f t="shared" si="1"/>
        <v>6</v>
      </c>
      <c r="D34" s="9">
        <f t="shared" si="2"/>
        <v>2.7</v>
      </c>
      <c r="E34" s="16">
        <f t="shared" si="23"/>
        <v>0</v>
      </c>
      <c r="F34" s="50">
        <f>F24</f>
        <v>6</v>
      </c>
      <c r="G34" s="53"/>
      <c r="H34" s="17">
        <f t="shared" ref="H34:H36" si="35">H24</f>
        <v>2.7</v>
      </c>
      <c r="L34"/>
      <c r="M34"/>
    </row>
    <row r="35" spans="1:13" s="8" customFormat="1" ht="15.75" thickBot="1" x14ac:dyDescent="0.3">
      <c r="A35" s="7" t="str">
        <f t="shared" si="34"/>
        <v>ZE</v>
      </c>
      <c r="B35" s="7" t="str">
        <f t="shared" si="34"/>
        <v>Bauska</v>
      </c>
      <c r="C35" s="9">
        <f t="shared" si="1"/>
        <v>6</v>
      </c>
      <c r="D35" s="9">
        <f t="shared" si="2"/>
        <v>0.2</v>
      </c>
      <c r="E35" s="16">
        <f t="shared" si="23"/>
        <v>0</v>
      </c>
      <c r="F35" s="50">
        <f>F25</f>
        <v>6</v>
      </c>
      <c r="G35" s="53"/>
      <c r="H35" s="17">
        <f t="shared" si="35"/>
        <v>0.2</v>
      </c>
      <c r="L35"/>
      <c r="M35"/>
    </row>
    <row r="36" spans="1:13" s="8" customFormat="1" ht="15.75" thickBot="1" x14ac:dyDescent="0.3">
      <c r="A36" s="7" t="str">
        <f t="shared" si="34"/>
        <v>ZE</v>
      </c>
      <c r="B36" s="7" t="str">
        <f t="shared" si="34"/>
        <v>Bauska</v>
      </c>
      <c r="C36" s="9">
        <f t="shared" si="1"/>
        <v>13</v>
      </c>
      <c r="D36" s="9">
        <f t="shared" si="2"/>
        <v>0.2</v>
      </c>
      <c r="E36" s="16">
        <f t="shared" si="23"/>
        <v>0</v>
      </c>
      <c r="F36" s="50">
        <f>F26</f>
        <v>13</v>
      </c>
      <c r="G36" s="53"/>
      <c r="H36" s="17">
        <f t="shared" si="35"/>
        <v>0.2</v>
      </c>
    </row>
    <row r="37" spans="1:13" s="8" customFormat="1" ht="15.75" thickBot="1" x14ac:dyDescent="0.3">
      <c r="A37" s="7" t="str">
        <f t="shared" ref="A37:B37" si="36">A36</f>
        <v>ZE</v>
      </c>
      <c r="B37" s="7" t="str">
        <f t="shared" si="36"/>
        <v>Bauska</v>
      </c>
      <c r="C37" s="9">
        <f t="shared" ref="C37:C42" si="37">AVERAGE(F37:G37)</f>
        <v>4</v>
      </c>
      <c r="D37" s="9">
        <f t="shared" ref="D37:D42" si="38">SUM(H37)</f>
        <v>3.6</v>
      </c>
      <c r="E37" s="16">
        <f t="shared" si="23"/>
        <v>0</v>
      </c>
      <c r="F37" s="50">
        <f t="shared" ref="F37:H37" si="39">F27</f>
        <v>4</v>
      </c>
      <c r="G37" s="53"/>
      <c r="H37" s="17">
        <f t="shared" si="39"/>
        <v>3.6</v>
      </c>
    </row>
    <row r="38" spans="1:13" s="8" customFormat="1" ht="15.75" thickBot="1" x14ac:dyDescent="0.3">
      <c r="A38" s="7" t="str">
        <f t="shared" ref="A38:B38" si="40">A37</f>
        <v>ZE</v>
      </c>
      <c r="B38" s="7" t="str">
        <f t="shared" si="40"/>
        <v>Bauska</v>
      </c>
      <c r="C38" s="9">
        <f t="shared" si="37"/>
        <v>3</v>
      </c>
      <c r="D38" s="9">
        <f t="shared" si="38"/>
        <v>1.8</v>
      </c>
      <c r="E38" s="16">
        <f t="shared" si="23"/>
        <v>0</v>
      </c>
      <c r="F38" s="50">
        <f t="shared" ref="F38:H38" si="41">F28</f>
        <v>3</v>
      </c>
      <c r="G38" s="53"/>
      <c r="H38" s="17">
        <f t="shared" si="41"/>
        <v>1.8</v>
      </c>
    </row>
    <row r="39" spans="1:13" s="8" customFormat="1" ht="15.75" thickBot="1" x14ac:dyDescent="0.3">
      <c r="A39" s="7" t="str">
        <f t="shared" ref="A39:B39" si="42">A38</f>
        <v>ZE</v>
      </c>
      <c r="B39" s="7" t="str">
        <f t="shared" si="42"/>
        <v>Bauska</v>
      </c>
      <c r="C39" s="9">
        <f t="shared" si="37"/>
        <v>5</v>
      </c>
      <c r="D39" s="9">
        <f t="shared" si="38"/>
        <v>14.8</v>
      </c>
      <c r="E39" s="16">
        <f t="shared" si="23"/>
        <v>0</v>
      </c>
      <c r="F39" s="50">
        <f t="shared" ref="F39:H39" si="43">F29</f>
        <v>5</v>
      </c>
      <c r="G39" s="53"/>
      <c r="H39" s="17">
        <f t="shared" si="43"/>
        <v>14.8</v>
      </c>
    </row>
    <row r="40" spans="1:13" s="8" customFormat="1" ht="15.75" thickBot="1" x14ac:dyDescent="0.3">
      <c r="A40" s="7" t="str">
        <f t="shared" ref="A40:B40" si="44">A39</f>
        <v>ZE</v>
      </c>
      <c r="B40" s="7" t="str">
        <f t="shared" si="44"/>
        <v>Bauska</v>
      </c>
      <c r="C40" s="9">
        <f t="shared" si="37"/>
        <v>10</v>
      </c>
      <c r="D40" s="9">
        <f t="shared" si="38"/>
        <v>0</v>
      </c>
      <c r="E40" s="16">
        <f t="shared" si="23"/>
        <v>0</v>
      </c>
      <c r="F40" s="50">
        <f t="shared" ref="F40:H40" si="45">F30</f>
        <v>10</v>
      </c>
      <c r="G40" s="53"/>
      <c r="H40" s="17">
        <f t="shared" si="45"/>
        <v>0</v>
      </c>
    </row>
    <row r="41" spans="1:13" s="8" customFormat="1" ht="15.75" thickBot="1" x14ac:dyDescent="0.3">
      <c r="A41" s="7" t="str">
        <f t="shared" ref="A41:B41" si="46">A40</f>
        <v>ZE</v>
      </c>
      <c r="B41" s="7" t="str">
        <f t="shared" si="46"/>
        <v>Bauska</v>
      </c>
      <c r="C41" s="9">
        <f t="shared" si="37"/>
        <v>13</v>
      </c>
      <c r="D41" s="9">
        <f t="shared" si="38"/>
        <v>0.6</v>
      </c>
      <c r="E41" s="16">
        <f t="shared" si="23"/>
        <v>0</v>
      </c>
      <c r="F41" s="50">
        <f t="shared" ref="F41:H41" si="47">F31</f>
        <v>13</v>
      </c>
      <c r="G41" s="53"/>
      <c r="H41" s="17">
        <f t="shared" si="47"/>
        <v>0.6</v>
      </c>
    </row>
    <row r="42" spans="1:13" s="8" customFormat="1" ht="15.75" thickBot="1" x14ac:dyDescent="0.3">
      <c r="A42" s="7" t="str">
        <f t="shared" ref="A42:B42" si="48">A41</f>
        <v>ZE</v>
      </c>
      <c r="B42" s="7" t="str">
        <f t="shared" si="48"/>
        <v>Bauska</v>
      </c>
      <c r="C42" s="9">
        <f t="shared" si="37"/>
        <v>12</v>
      </c>
      <c r="D42" s="9">
        <f t="shared" si="38"/>
        <v>0</v>
      </c>
      <c r="E42" s="16">
        <f t="shared" si="23"/>
        <v>0</v>
      </c>
      <c r="F42" s="50">
        <f t="shared" ref="F42:H42" si="49">F32</f>
        <v>12</v>
      </c>
      <c r="G42" s="53"/>
      <c r="H42" s="17">
        <f t="shared" si="49"/>
        <v>0</v>
      </c>
      <c r="M42"/>
    </row>
    <row r="43" spans="1:13" ht="15.75" thickBot="1" x14ac:dyDescent="0.3">
      <c r="A43" s="4" t="s">
        <v>36</v>
      </c>
      <c r="B43" s="4" t="s">
        <v>37</v>
      </c>
      <c r="C43" s="9">
        <f t="shared" si="1"/>
        <v>3</v>
      </c>
      <c r="D43" s="9">
        <f t="shared" si="2"/>
        <v>0</v>
      </c>
      <c r="E43" s="16">
        <f t="shared" si="23"/>
        <v>0</v>
      </c>
      <c r="F43" s="66">
        <v>3</v>
      </c>
      <c r="G43" s="53"/>
      <c r="H43">
        <v>0</v>
      </c>
    </row>
    <row r="44" spans="1:13" ht="15.75" thickBot="1" x14ac:dyDescent="0.3">
      <c r="A44" s="3" t="str">
        <f t="shared" ref="A44:B46" si="50">A43</f>
        <v>DL</v>
      </c>
      <c r="B44" s="3" t="str">
        <f t="shared" si="50"/>
        <v>Daugavpils</v>
      </c>
      <c r="C44" s="9">
        <f t="shared" si="1"/>
        <v>6</v>
      </c>
      <c r="D44" s="9">
        <f t="shared" si="2"/>
        <v>1.8</v>
      </c>
      <c r="E44" s="16">
        <f t="shared" si="23"/>
        <v>0</v>
      </c>
      <c r="F44" s="66">
        <v>6</v>
      </c>
      <c r="G44" s="53"/>
      <c r="H44">
        <v>1.8</v>
      </c>
    </row>
    <row r="45" spans="1:13" ht="15.75" thickBot="1" x14ac:dyDescent="0.3">
      <c r="A45" s="3" t="str">
        <f t="shared" si="50"/>
        <v>DL</v>
      </c>
      <c r="B45" s="3" t="str">
        <f t="shared" si="50"/>
        <v>Daugavpils</v>
      </c>
      <c r="C45" s="9">
        <f t="shared" si="1"/>
        <v>9</v>
      </c>
      <c r="D45" s="9">
        <f t="shared" si="2"/>
        <v>0.6</v>
      </c>
      <c r="E45" s="16">
        <f t="shared" si="23"/>
        <v>0</v>
      </c>
      <c r="F45" s="66">
        <v>9</v>
      </c>
      <c r="G45" s="53"/>
      <c r="H45">
        <v>0.6</v>
      </c>
    </row>
    <row r="46" spans="1:13" ht="15.75" thickBot="1" x14ac:dyDescent="0.3">
      <c r="A46" s="3" t="str">
        <f t="shared" si="50"/>
        <v>DL</v>
      </c>
      <c r="B46" s="3" t="str">
        <f t="shared" si="50"/>
        <v>Daugavpils</v>
      </c>
      <c r="C46" s="9">
        <f t="shared" si="1"/>
        <v>11</v>
      </c>
      <c r="D46" s="9">
        <f t="shared" si="2"/>
        <v>1.1000000000000001</v>
      </c>
      <c r="E46" s="16">
        <f t="shared" si="23"/>
        <v>0</v>
      </c>
      <c r="F46" s="66">
        <v>11</v>
      </c>
      <c r="G46" s="53"/>
      <c r="H46">
        <v>1.1000000000000001</v>
      </c>
    </row>
    <row r="47" spans="1:13" s="46" customFormat="1" ht="15.75" thickBot="1" x14ac:dyDescent="0.3">
      <c r="A47" s="3" t="str">
        <f t="shared" ref="A47:B47" si="51">A46</f>
        <v>DL</v>
      </c>
      <c r="B47" s="3" t="str">
        <f t="shared" si="51"/>
        <v>Daugavpils</v>
      </c>
      <c r="C47" s="9">
        <f t="shared" ref="C47:C52" si="52">AVERAGE(F47:G47)</f>
        <v>8</v>
      </c>
      <c r="D47" s="9">
        <f t="shared" ref="D47:D52" si="53">SUM(H47)</f>
        <v>4.2</v>
      </c>
      <c r="E47" s="16">
        <f t="shared" si="23"/>
        <v>0</v>
      </c>
      <c r="F47" s="66">
        <v>8</v>
      </c>
      <c r="G47" s="53"/>
      <c r="H47" s="46">
        <v>4.2</v>
      </c>
      <c r="M47"/>
    </row>
    <row r="48" spans="1:13" s="46" customFormat="1" ht="15.75" thickBot="1" x14ac:dyDescent="0.3">
      <c r="A48" s="3" t="str">
        <f t="shared" ref="A48:B48" si="54">A47</f>
        <v>DL</v>
      </c>
      <c r="B48" s="3" t="str">
        <f t="shared" si="54"/>
        <v>Daugavpils</v>
      </c>
      <c r="C48" s="9">
        <f t="shared" si="52"/>
        <v>5</v>
      </c>
      <c r="D48" s="9">
        <f t="shared" si="53"/>
        <v>3.4</v>
      </c>
      <c r="E48" s="16">
        <f t="shared" si="23"/>
        <v>0</v>
      </c>
      <c r="F48" s="66">
        <v>5</v>
      </c>
      <c r="H48" s="46">
        <v>3.4</v>
      </c>
      <c r="M48"/>
    </row>
    <row r="49" spans="1:13" s="46" customFormat="1" ht="15.75" thickBot="1" x14ac:dyDescent="0.3">
      <c r="A49" s="3" t="str">
        <f t="shared" ref="A49:B49" si="55">A48</f>
        <v>DL</v>
      </c>
      <c r="B49" s="3" t="str">
        <f t="shared" si="55"/>
        <v>Daugavpils</v>
      </c>
      <c r="C49" s="9">
        <f t="shared" si="52"/>
        <v>10</v>
      </c>
      <c r="D49" s="9">
        <f t="shared" si="53"/>
        <v>0</v>
      </c>
      <c r="E49" s="16">
        <f t="shared" si="23"/>
        <v>0</v>
      </c>
      <c r="F49" s="66">
        <v>10</v>
      </c>
      <c r="H49" s="46">
        <v>0</v>
      </c>
      <c r="M49"/>
    </row>
    <row r="50" spans="1:13" ht="15.75" thickBot="1" x14ac:dyDescent="0.3">
      <c r="A50" s="3" t="str">
        <f t="shared" ref="A50:B50" si="56">A49</f>
        <v>DL</v>
      </c>
      <c r="B50" s="3" t="str">
        <f t="shared" si="56"/>
        <v>Daugavpils</v>
      </c>
      <c r="C50" s="9">
        <f t="shared" si="52"/>
        <v>11</v>
      </c>
      <c r="D50" s="9">
        <f t="shared" si="53"/>
        <v>0</v>
      </c>
      <c r="E50" s="16">
        <f t="shared" si="23"/>
        <v>0</v>
      </c>
      <c r="F50" s="66">
        <v>11</v>
      </c>
      <c r="H50">
        <v>0</v>
      </c>
    </row>
    <row r="51" spans="1:13" ht="15.75" thickBot="1" x14ac:dyDescent="0.3">
      <c r="A51" s="3" t="str">
        <f t="shared" ref="A51:B51" si="57">A50</f>
        <v>DL</v>
      </c>
      <c r="B51" s="3" t="str">
        <f t="shared" si="57"/>
        <v>Daugavpils</v>
      </c>
      <c r="C51" s="9">
        <f t="shared" si="52"/>
        <v>13</v>
      </c>
      <c r="D51" s="9">
        <f t="shared" si="53"/>
        <v>0</v>
      </c>
      <c r="E51" s="16">
        <f t="shared" si="23"/>
        <v>0</v>
      </c>
      <c r="F51" s="66">
        <v>13</v>
      </c>
      <c r="H51">
        <v>0</v>
      </c>
    </row>
    <row r="52" spans="1:13" ht="15.75" thickBot="1" x14ac:dyDescent="0.3">
      <c r="A52" s="3" t="str">
        <f t="shared" ref="A52:B52" si="58">A51</f>
        <v>DL</v>
      </c>
      <c r="B52" s="3" t="str">
        <f t="shared" si="58"/>
        <v>Daugavpils</v>
      </c>
      <c r="C52" s="9">
        <f t="shared" si="52"/>
        <v>12</v>
      </c>
      <c r="D52" s="9">
        <f t="shared" si="53"/>
        <v>1.6</v>
      </c>
      <c r="E52" s="16">
        <f t="shared" si="23"/>
        <v>0</v>
      </c>
      <c r="F52" s="66">
        <v>12</v>
      </c>
      <c r="H52">
        <v>1.6</v>
      </c>
    </row>
    <row r="53" spans="1:13" ht="15.75" thickBot="1" x14ac:dyDescent="0.3">
      <c r="A53" s="4" t="s">
        <v>38</v>
      </c>
      <c r="B53" s="4" t="s">
        <v>39</v>
      </c>
      <c r="C53" s="9">
        <f t="shared" si="1"/>
        <v>4</v>
      </c>
      <c r="D53" s="9">
        <f t="shared" si="2"/>
        <v>0.5</v>
      </c>
      <c r="E53" s="16">
        <f t="shared" si="23"/>
        <v>0</v>
      </c>
      <c r="F53" s="66">
        <v>4</v>
      </c>
      <c r="H53" s="65">
        <v>0.5</v>
      </c>
    </row>
    <row r="54" spans="1:13" ht="15.75" thickBot="1" x14ac:dyDescent="0.3">
      <c r="A54" s="3" t="str">
        <f t="shared" ref="A54:B56" si="59">A53</f>
        <v>ZE</v>
      </c>
      <c r="B54" s="3" t="str">
        <f t="shared" si="59"/>
        <v>Dobele</v>
      </c>
      <c r="C54" s="9">
        <f t="shared" si="1"/>
        <v>6</v>
      </c>
      <c r="D54" s="9">
        <f t="shared" si="2"/>
        <v>0.5</v>
      </c>
      <c r="E54" s="16">
        <f t="shared" si="23"/>
        <v>0</v>
      </c>
      <c r="F54" s="66">
        <v>6</v>
      </c>
      <c r="H54" s="65">
        <v>0.5</v>
      </c>
    </row>
    <row r="55" spans="1:13" ht="15.75" thickBot="1" x14ac:dyDescent="0.3">
      <c r="A55" s="3" t="str">
        <f t="shared" si="59"/>
        <v>ZE</v>
      </c>
      <c r="B55" s="3" t="str">
        <f t="shared" si="59"/>
        <v>Dobele</v>
      </c>
      <c r="C55" s="9">
        <f t="shared" si="1"/>
        <v>5</v>
      </c>
      <c r="D55" s="9">
        <f t="shared" si="2"/>
        <v>0.5</v>
      </c>
      <c r="E55" s="16">
        <f t="shared" si="23"/>
        <v>0</v>
      </c>
      <c r="F55" s="66">
        <v>5</v>
      </c>
      <c r="H55" s="65">
        <v>0.5</v>
      </c>
    </row>
    <row r="56" spans="1:13" ht="15.75" thickBot="1" x14ac:dyDescent="0.3">
      <c r="A56" s="3" t="str">
        <f t="shared" si="59"/>
        <v>ZE</v>
      </c>
      <c r="B56" s="3" t="str">
        <f t="shared" si="59"/>
        <v>Dobele</v>
      </c>
      <c r="C56" s="9">
        <f t="shared" si="1"/>
        <v>12</v>
      </c>
      <c r="D56" s="9">
        <f t="shared" si="2"/>
        <v>0.9</v>
      </c>
      <c r="E56" s="16">
        <f t="shared" si="23"/>
        <v>0</v>
      </c>
      <c r="F56" s="66">
        <v>12</v>
      </c>
      <c r="H56" s="65">
        <v>0.9</v>
      </c>
    </row>
    <row r="57" spans="1:13" s="46" customFormat="1" ht="15.75" thickBot="1" x14ac:dyDescent="0.3">
      <c r="A57" s="3" t="str">
        <f t="shared" ref="A57:B57" si="60">A56</f>
        <v>ZE</v>
      </c>
      <c r="B57" s="3" t="str">
        <f t="shared" si="60"/>
        <v>Dobele</v>
      </c>
      <c r="C57" s="9">
        <f t="shared" ref="C57:C62" si="61">AVERAGE(F57:G57)</f>
        <v>4</v>
      </c>
      <c r="D57" s="9">
        <f t="shared" ref="D57:D62" si="62">SUM(H57)</f>
        <v>0.2</v>
      </c>
      <c r="E57" s="16">
        <f t="shared" si="23"/>
        <v>0</v>
      </c>
      <c r="F57" s="66">
        <v>4</v>
      </c>
      <c r="H57" s="65">
        <v>0.2</v>
      </c>
      <c r="M57"/>
    </row>
    <row r="58" spans="1:13" s="46" customFormat="1" ht="15.75" thickBot="1" x14ac:dyDescent="0.3">
      <c r="A58" s="3" t="str">
        <f t="shared" ref="A58:B58" si="63">A57</f>
        <v>ZE</v>
      </c>
      <c r="B58" s="3" t="str">
        <f t="shared" si="63"/>
        <v>Dobele</v>
      </c>
      <c r="C58" s="9">
        <f t="shared" si="61"/>
        <v>3</v>
      </c>
      <c r="D58" s="9">
        <f t="shared" si="62"/>
        <v>10.5</v>
      </c>
      <c r="E58" s="16">
        <f t="shared" si="23"/>
        <v>0</v>
      </c>
      <c r="F58" s="66">
        <v>3</v>
      </c>
      <c r="H58" s="65">
        <v>10.5</v>
      </c>
      <c r="M58"/>
    </row>
    <row r="59" spans="1:13" s="46" customFormat="1" ht="15.75" thickBot="1" x14ac:dyDescent="0.3">
      <c r="A59" s="3" t="str">
        <f t="shared" ref="A59:B59" si="64">A58</f>
        <v>ZE</v>
      </c>
      <c r="B59" s="3" t="str">
        <f t="shared" si="64"/>
        <v>Dobele</v>
      </c>
      <c r="C59" s="9">
        <f t="shared" si="61"/>
        <v>3</v>
      </c>
      <c r="D59" s="9">
        <f t="shared" si="62"/>
        <v>10</v>
      </c>
      <c r="E59" s="16">
        <f t="shared" si="23"/>
        <v>0</v>
      </c>
      <c r="F59" s="66">
        <v>3</v>
      </c>
      <c r="H59" s="65">
        <v>10</v>
      </c>
      <c r="M59"/>
    </row>
    <row r="60" spans="1:13" ht="15.75" thickBot="1" x14ac:dyDescent="0.3">
      <c r="A60" s="3" t="str">
        <f t="shared" ref="A60:B60" si="65">A59</f>
        <v>ZE</v>
      </c>
      <c r="B60" s="3" t="str">
        <f t="shared" si="65"/>
        <v>Dobele</v>
      </c>
      <c r="C60" s="9">
        <f t="shared" si="61"/>
        <v>9</v>
      </c>
      <c r="D60" s="9">
        <f t="shared" si="62"/>
        <v>0</v>
      </c>
      <c r="E60" s="16">
        <f t="shared" si="23"/>
        <v>0</v>
      </c>
      <c r="F60" s="66">
        <v>9</v>
      </c>
      <c r="H60" s="65">
        <v>0</v>
      </c>
    </row>
    <row r="61" spans="1:13" ht="15.75" thickBot="1" x14ac:dyDescent="0.3">
      <c r="A61" s="3" t="str">
        <f t="shared" ref="A61:B61" si="66">A60</f>
        <v>ZE</v>
      </c>
      <c r="B61" s="3" t="str">
        <f t="shared" si="66"/>
        <v>Dobele</v>
      </c>
      <c r="C61" s="9">
        <f t="shared" si="61"/>
        <v>12</v>
      </c>
      <c r="D61" s="9">
        <f t="shared" si="62"/>
        <v>0.6</v>
      </c>
      <c r="E61" s="16">
        <f t="shared" si="23"/>
        <v>0</v>
      </c>
      <c r="F61" s="66">
        <v>12</v>
      </c>
      <c r="H61" s="65">
        <v>0.6</v>
      </c>
    </row>
    <row r="62" spans="1:13" ht="15.75" thickBot="1" x14ac:dyDescent="0.3">
      <c r="A62" s="3" t="str">
        <f t="shared" ref="A62:B62" si="67">A61</f>
        <v>ZE</v>
      </c>
      <c r="B62" s="3" t="str">
        <f t="shared" si="67"/>
        <v>Dobele</v>
      </c>
      <c r="C62" s="9">
        <f t="shared" si="61"/>
        <v>11</v>
      </c>
      <c r="D62" s="9">
        <f t="shared" si="62"/>
        <v>0</v>
      </c>
      <c r="E62" s="16">
        <f t="shared" si="23"/>
        <v>0</v>
      </c>
      <c r="F62" s="66">
        <v>11</v>
      </c>
      <c r="H62" s="65">
        <v>0</v>
      </c>
    </row>
    <row r="63" spans="1:13" ht="15.75" thickBot="1" x14ac:dyDescent="0.3">
      <c r="A63" s="4" t="s">
        <v>32</v>
      </c>
      <c r="B63" s="4" t="s">
        <v>40</v>
      </c>
      <c r="C63" s="9">
        <f t="shared" si="1"/>
        <v>2</v>
      </c>
      <c r="D63" s="9">
        <f t="shared" si="2"/>
        <v>0.1</v>
      </c>
      <c r="E63" s="16">
        <f t="shared" si="23"/>
        <v>0</v>
      </c>
      <c r="F63" s="66">
        <v>2</v>
      </c>
      <c r="H63">
        <v>0.1</v>
      </c>
    </row>
    <row r="64" spans="1:13" ht="15.75" thickBot="1" x14ac:dyDescent="0.3">
      <c r="A64" s="3" t="str">
        <f t="shared" ref="A64:B66" si="68">A63</f>
        <v>AV</v>
      </c>
      <c r="B64" s="3" t="str">
        <f t="shared" si="68"/>
        <v>Gulbene</v>
      </c>
      <c r="C64" s="9">
        <f t="shared" si="1"/>
        <v>5</v>
      </c>
      <c r="D64" s="9">
        <f t="shared" si="2"/>
        <v>2.4</v>
      </c>
      <c r="E64" s="16">
        <f t="shared" si="23"/>
        <v>0</v>
      </c>
      <c r="F64" s="66">
        <v>5</v>
      </c>
      <c r="H64">
        <v>2.4</v>
      </c>
    </row>
    <row r="65" spans="1:13" ht="15.75" thickBot="1" x14ac:dyDescent="0.3">
      <c r="A65" s="3" t="str">
        <f t="shared" si="68"/>
        <v>AV</v>
      </c>
      <c r="B65" s="3" t="str">
        <f t="shared" si="68"/>
        <v>Gulbene</v>
      </c>
      <c r="C65" s="9">
        <f t="shared" si="1"/>
        <v>5</v>
      </c>
      <c r="D65" s="9">
        <f t="shared" si="2"/>
        <v>0.4</v>
      </c>
      <c r="E65" s="16">
        <f t="shared" si="23"/>
        <v>0</v>
      </c>
      <c r="F65" s="66">
        <v>5</v>
      </c>
      <c r="H65">
        <v>0.4</v>
      </c>
    </row>
    <row r="66" spans="1:13" ht="15.75" thickBot="1" x14ac:dyDescent="0.3">
      <c r="A66" s="3" t="str">
        <f t="shared" si="68"/>
        <v>AV</v>
      </c>
      <c r="B66" s="3" t="str">
        <f t="shared" si="68"/>
        <v>Gulbene</v>
      </c>
      <c r="C66" s="9">
        <f t="shared" si="1"/>
        <v>11</v>
      </c>
      <c r="D66" s="9">
        <f t="shared" si="2"/>
        <v>0</v>
      </c>
      <c r="E66" s="16">
        <f t="shared" si="23"/>
        <v>0</v>
      </c>
      <c r="F66" s="66">
        <v>11</v>
      </c>
      <c r="H66">
        <v>0</v>
      </c>
    </row>
    <row r="67" spans="1:13" s="46" customFormat="1" ht="15.75" thickBot="1" x14ac:dyDescent="0.3">
      <c r="A67" s="3" t="str">
        <f t="shared" ref="A67:B67" si="69">A66</f>
        <v>AV</v>
      </c>
      <c r="B67" s="3" t="str">
        <f t="shared" si="69"/>
        <v>Gulbene</v>
      </c>
      <c r="C67" s="9">
        <f t="shared" ref="C67:C72" si="70">AVERAGE(F67:G67)</f>
        <v>5</v>
      </c>
      <c r="D67" s="9">
        <f t="shared" ref="D67:D72" si="71">SUM(H67)</f>
        <v>1.7</v>
      </c>
      <c r="E67" s="16">
        <f t="shared" si="23"/>
        <v>0</v>
      </c>
      <c r="F67" s="66">
        <v>5</v>
      </c>
      <c r="H67" s="46">
        <v>1.7</v>
      </c>
      <c r="M67"/>
    </row>
    <row r="68" spans="1:13" s="46" customFormat="1" ht="15.75" thickBot="1" x14ac:dyDescent="0.3">
      <c r="A68" s="3" t="str">
        <f t="shared" ref="A68:B68" si="72">A67</f>
        <v>AV</v>
      </c>
      <c r="B68" s="3" t="str">
        <f t="shared" si="72"/>
        <v>Gulbene</v>
      </c>
      <c r="C68" s="9">
        <f t="shared" si="70"/>
        <v>3</v>
      </c>
      <c r="D68" s="9">
        <f t="shared" si="71"/>
        <v>9.5</v>
      </c>
      <c r="E68" s="16">
        <f t="shared" si="23"/>
        <v>0</v>
      </c>
      <c r="F68" s="66">
        <v>3</v>
      </c>
      <c r="H68" s="46">
        <v>9.5</v>
      </c>
      <c r="M68"/>
    </row>
    <row r="69" spans="1:13" s="46" customFormat="1" ht="15.75" thickBot="1" x14ac:dyDescent="0.3">
      <c r="A69" s="3" t="str">
        <f t="shared" ref="A69:B69" si="73">A68</f>
        <v>AV</v>
      </c>
      <c r="B69" s="3" t="str">
        <f t="shared" si="73"/>
        <v>Gulbene</v>
      </c>
      <c r="C69" s="9">
        <f t="shared" si="70"/>
        <v>6</v>
      </c>
      <c r="D69" s="9">
        <f t="shared" si="71"/>
        <v>3</v>
      </c>
      <c r="E69" s="16">
        <f t="shared" si="23"/>
        <v>0</v>
      </c>
      <c r="F69" s="66">
        <v>6</v>
      </c>
      <c r="H69" s="46">
        <v>3</v>
      </c>
      <c r="M69"/>
    </row>
    <row r="70" spans="1:13" ht="15.75" thickBot="1" x14ac:dyDescent="0.3">
      <c r="A70" s="3" t="str">
        <f t="shared" ref="A70:B70" si="74">A69</f>
        <v>AV</v>
      </c>
      <c r="B70" s="3" t="str">
        <f t="shared" si="74"/>
        <v>Gulbene</v>
      </c>
      <c r="C70" s="9">
        <f t="shared" si="70"/>
        <v>8</v>
      </c>
      <c r="D70" s="9">
        <f t="shared" si="71"/>
        <v>0</v>
      </c>
      <c r="E70" s="16">
        <f t="shared" si="23"/>
        <v>0</v>
      </c>
      <c r="F70" s="66">
        <v>8</v>
      </c>
      <c r="H70">
        <v>0</v>
      </c>
    </row>
    <row r="71" spans="1:13" ht="15.75" thickBot="1" x14ac:dyDescent="0.3">
      <c r="A71" s="3" t="str">
        <f t="shared" ref="A71:B71" si="75">A70</f>
        <v>AV</v>
      </c>
      <c r="B71" s="3" t="str">
        <f t="shared" si="75"/>
        <v>Gulbene</v>
      </c>
      <c r="C71" s="9">
        <f t="shared" si="70"/>
        <v>13</v>
      </c>
      <c r="D71" s="9">
        <f t="shared" si="71"/>
        <v>0</v>
      </c>
      <c r="E71" s="16">
        <f t="shared" si="23"/>
        <v>0</v>
      </c>
      <c r="F71" s="66">
        <v>13</v>
      </c>
      <c r="G71" s="53"/>
      <c r="H71">
        <v>0</v>
      </c>
    </row>
    <row r="72" spans="1:13" ht="15.75" thickBot="1" x14ac:dyDescent="0.3">
      <c r="A72" s="3" t="str">
        <f t="shared" ref="A72:B72" si="76">A71</f>
        <v>AV</v>
      </c>
      <c r="B72" s="3" t="str">
        <f t="shared" si="76"/>
        <v>Gulbene</v>
      </c>
      <c r="C72" s="9">
        <f t="shared" si="70"/>
        <v>11</v>
      </c>
      <c r="D72" s="9">
        <f t="shared" si="71"/>
        <v>0</v>
      </c>
      <c r="E72" s="16">
        <f t="shared" si="23"/>
        <v>0</v>
      </c>
      <c r="F72" s="66">
        <v>11</v>
      </c>
      <c r="G72" s="53"/>
      <c r="H72">
        <v>0</v>
      </c>
    </row>
    <row r="73" spans="1:13" s="8" customFormat="1" ht="15.75" thickBot="1" x14ac:dyDescent="0.3">
      <c r="A73" s="6" t="s">
        <v>50</v>
      </c>
      <c r="B73" s="7" t="str">
        <f>B63</f>
        <v>Gulbene</v>
      </c>
      <c r="C73" s="9">
        <f t="shared" si="1"/>
        <v>2</v>
      </c>
      <c r="D73" s="9">
        <f t="shared" si="2"/>
        <v>0.1</v>
      </c>
      <c r="E73" s="16">
        <f t="shared" si="23"/>
        <v>0</v>
      </c>
      <c r="F73" s="50">
        <f t="shared" ref="F73:H74" si="77">F63</f>
        <v>2</v>
      </c>
      <c r="G73" s="53"/>
      <c r="H73" s="17">
        <f t="shared" ref="H73" si="78">H63</f>
        <v>0.1</v>
      </c>
      <c r="M73"/>
    </row>
    <row r="74" spans="1:13" s="8" customFormat="1" ht="15.75" thickBot="1" x14ac:dyDescent="0.3">
      <c r="A74" s="7" t="str">
        <f t="shared" ref="A74:B76" si="79">A73</f>
        <v>ZL</v>
      </c>
      <c r="B74" s="7" t="str">
        <f t="shared" si="79"/>
        <v>Gulbene</v>
      </c>
      <c r="C74" s="9">
        <f t="shared" si="1"/>
        <v>5</v>
      </c>
      <c r="D74" s="9">
        <f t="shared" si="2"/>
        <v>2.4</v>
      </c>
      <c r="E74" s="16">
        <f t="shared" si="23"/>
        <v>0</v>
      </c>
      <c r="F74" s="50">
        <f t="shared" si="77"/>
        <v>5</v>
      </c>
      <c r="G74" s="53"/>
      <c r="H74" s="17">
        <f t="shared" si="77"/>
        <v>2.4</v>
      </c>
      <c r="M74"/>
    </row>
    <row r="75" spans="1:13" s="8" customFormat="1" ht="15.75" thickBot="1" x14ac:dyDescent="0.3">
      <c r="A75" s="7" t="str">
        <f t="shared" si="79"/>
        <v>ZL</v>
      </c>
      <c r="B75" s="7" t="str">
        <f t="shared" si="79"/>
        <v>Gulbene</v>
      </c>
      <c r="C75" s="9">
        <f t="shared" si="1"/>
        <v>5</v>
      </c>
      <c r="D75" s="9">
        <f t="shared" si="2"/>
        <v>0.4</v>
      </c>
      <c r="E75" s="16">
        <f t="shared" si="23"/>
        <v>0</v>
      </c>
      <c r="F75" s="50">
        <f t="shared" ref="F75:H75" si="80">F65</f>
        <v>5</v>
      </c>
      <c r="G75" s="53"/>
      <c r="H75" s="17">
        <f t="shared" si="80"/>
        <v>0.4</v>
      </c>
      <c r="M75"/>
    </row>
    <row r="76" spans="1:13" s="8" customFormat="1" ht="15.75" thickBot="1" x14ac:dyDescent="0.3">
      <c r="A76" s="7" t="str">
        <f t="shared" si="79"/>
        <v>ZL</v>
      </c>
      <c r="B76" s="7" t="str">
        <f t="shared" si="79"/>
        <v>Gulbene</v>
      </c>
      <c r="C76" s="9">
        <f t="shared" si="1"/>
        <v>11</v>
      </c>
      <c r="D76" s="9">
        <f t="shared" si="2"/>
        <v>0</v>
      </c>
      <c r="E76" s="16">
        <f t="shared" si="23"/>
        <v>0</v>
      </c>
      <c r="F76" s="50">
        <f t="shared" ref="F76:H76" si="81">F66</f>
        <v>11</v>
      </c>
      <c r="G76" s="53"/>
      <c r="H76" s="17">
        <f t="shared" si="81"/>
        <v>0</v>
      </c>
      <c r="M76"/>
    </row>
    <row r="77" spans="1:13" s="8" customFormat="1" ht="15.75" thickBot="1" x14ac:dyDescent="0.3">
      <c r="A77" s="7" t="str">
        <f t="shared" ref="A77:B77" si="82">A76</f>
        <v>ZL</v>
      </c>
      <c r="B77" s="7" t="str">
        <f t="shared" si="82"/>
        <v>Gulbene</v>
      </c>
      <c r="C77" s="9">
        <f t="shared" ref="C77:C82" si="83">AVERAGE(F77:G77)</f>
        <v>5</v>
      </c>
      <c r="D77" s="9">
        <f t="shared" ref="D77:D82" si="84">SUM(H77)</f>
        <v>1.7</v>
      </c>
      <c r="E77" s="16">
        <f t="shared" si="23"/>
        <v>0</v>
      </c>
      <c r="F77" s="50">
        <f t="shared" ref="F77:H77" si="85">F67</f>
        <v>5</v>
      </c>
      <c r="G77" s="53"/>
      <c r="H77" s="17">
        <f t="shared" si="85"/>
        <v>1.7</v>
      </c>
      <c r="M77"/>
    </row>
    <row r="78" spans="1:13" s="8" customFormat="1" ht="15.75" thickBot="1" x14ac:dyDescent="0.3">
      <c r="A78" s="7" t="str">
        <f t="shared" ref="A78:B78" si="86">A77</f>
        <v>ZL</v>
      </c>
      <c r="B78" s="7" t="str">
        <f t="shared" si="86"/>
        <v>Gulbene</v>
      </c>
      <c r="C78" s="9">
        <f t="shared" si="83"/>
        <v>3</v>
      </c>
      <c r="D78" s="9">
        <f t="shared" si="84"/>
        <v>9.5</v>
      </c>
      <c r="E78" s="16">
        <f t="shared" si="23"/>
        <v>0</v>
      </c>
      <c r="F78" s="50">
        <f t="shared" ref="F78:H78" si="87">F68</f>
        <v>3</v>
      </c>
      <c r="G78" s="53"/>
      <c r="H78" s="17">
        <f t="shared" si="87"/>
        <v>9.5</v>
      </c>
      <c r="M78"/>
    </row>
    <row r="79" spans="1:13" s="8" customFormat="1" ht="15.75" thickBot="1" x14ac:dyDescent="0.3">
      <c r="A79" s="7" t="str">
        <f t="shared" ref="A79:B79" si="88">A78</f>
        <v>ZL</v>
      </c>
      <c r="B79" s="7" t="str">
        <f t="shared" si="88"/>
        <v>Gulbene</v>
      </c>
      <c r="C79" s="9">
        <f t="shared" si="83"/>
        <v>6</v>
      </c>
      <c r="D79" s="9">
        <f t="shared" si="84"/>
        <v>3</v>
      </c>
      <c r="E79" s="16">
        <f t="shared" si="23"/>
        <v>0</v>
      </c>
      <c r="F79" s="50">
        <f t="shared" ref="F79:H79" si="89">F69</f>
        <v>6</v>
      </c>
      <c r="G79" s="53"/>
      <c r="H79" s="17">
        <f t="shared" si="89"/>
        <v>3</v>
      </c>
      <c r="M79"/>
    </row>
    <row r="80" spans="1:13" s="8" customFormat="1" ht="15.75" thickBot="1" x14ac:dyDescent="0.3">
      <c r="A80" s="7" t="str">
        <f t="shared" ref="A80:B80" si="90">A79</f>
        <v>ZL</v>
      </c>
      <c r="B80" s="7" t="str">
        <f t="shared" si="90"/>
        <v>Gulbene</v>
      </c>
      <c r="C80" s="9">
        <f t="shared" si="83"/>
        <v>8</v>
      </c>
      <c r="D80" s="9">
        <f t="shared" si="84"/>
        <v>0</v>
      </c>
      <c r="E80" s="16">
        <f t="shared" si="23"/>
        <v>0</v>
      </c>
      <c r="F80" s="50">
        <f t="shared" ref="F80:H80" si="91">F70</f>
        <v>8</v>
      </c>
      <c r="G80" s="53"/>
      <c r="H80" s="17">
        <f t="shared" si="91"/>
        <v>0</v>
      </c>
      <c r="M80"/>
    </row>
    <row r="81" spans="1:13" s="8" customFormat="1" ht="15.75" thickBot="1" x14ac:dyDescent="0.3">
      <c r="A81" s="7" t="str">
        <f t="shared" ref="A81:B81" si="92">A80</f>
        <v>ZL</v>
      </c>
      <c r="B81" s="7" t="str">
        <f t="shared" si="92"/>
        <v>Gulbene</v>
      </c>
      <c r="C81" s="9">
        <f t="shared" si="83"/>
        <v>13</v>
      </c>
      <c r="D81" s="9">
        <f t="shared" si="84"/>
        <v>0</v>
      </c>
      <c r="E81" s="16">
        <f t="shared" si="23"/>
        <v>0</v>
      </c>
      <c r="F81" s="50">
        <f t="shared" ref="F81:H81" si="93">F71</f>
        <v>13</v>
      </c>
      <c r="G81" s="53"/>
      <c r="H81" s="17">
        <f t="shared" si="93"/>
        <v>0</v>
      </c>
      <c r="M81"/>
    </row>
    <row r="82" spans="1:13" s="8" customFormat="1" ht="15.75" thickBot="1" x14ac:dyDescent="0.3">
      <c r="A82" s="7" t="str">
        <f t="shared" ref="A82:B82" si="94">A81</f>
        <v>ZL</v>
      </c>
      <c r="B82" s="7" t="str">
        <f t="shared" si="94"/>
        <v>Gulbene</v>
      </c>
      <c r="C82" s="9">
        <f t="shared" si="83"/>
        <v>11</v>
      </c>
      <c r="D82" s="9">
        <f t="shared" si="84"/>
        <v>0</v>
      </c>
      <c r="E82" s="16">
        <f t="shared" si="23"/>
        <v>0</v>
      </c>
      <c r="F82" s="50">
        <f t="shared" ref="F82:H82" si="95">F72</f>
        <v>11</v>
      </c>
      <c r="G82" s="53"/>
      <c r="H82" s="17">
        <f t="shared" si="95"/>
        <v>0</v>
      </c>
      <c r="M82"/>
    </row>
    <row r="83" spans="1:13" ht="15.75" thickBot="1" x14ac:dyDescent="0.3">
      <c r="A83" s="4" t="s">
        <v>38</v>
      </c>
      <c r="B83" s="4" t="s">
        <v>41</v>
      </c>
      <c r="C83" s="9">
        <f t="shared" si="1"/>
        <v>4</v>
      </c>
      <c r="D83" s="9">
        <f t="shared" si="2"/>
        <v>0.4</v>
      </c>
      <c r="E83" s="16">
        <f t="shared" si="23"/>
        <v>0</v>
      </c>
      <c r="F83" s="66">
        <v>4</v>
      </c>
      <c r="G83" s="53"/>
      <c r="H83">
        <v>0.4</v>
      </c>
    </row>
    <row r="84" spans="1:13" ht="15.75" thickBot="1" x14ac:dyDescent="0.3">
      <c r="A84" s="3" t="str">
        <f t="shared" ref="A84:B84" si="96">A83</f>
        <v>ZE</v>
      </c>
      <c r="B84" s="3" t="str">
        <f t="shared" si="96"/>
        <v>Jelgava</v>
      </c>
      <c r="C84" s="9">
        <f t="shared" si="1"/>
        <v>6</v>
      </c>
      <c r="D84" s="9">
        <f t="shared" si="2"/>
        <v>0.6</v>
      </c>
      <c r="E84" s="16">
        <f t="shared" si="23"/>
        <v>0</v>
      </c>
      <c r="F84" s="66">
        <v>6</v>
      </c>
      <c r="G84" s="53"/>
      <c r="H84">
        <v>0.6</v>
      </c>
    </row>
    <row r="85" spans="1:13" ht="15.75" thickBot="1" x14ac:dyDescent="0.3">
      <c r="A85" s="3" t="str">
        <f t="shared" ref="A85:B85" si="97">A84</f>
        <v>ZE</v>
      </c>
      <c r="B85" s="3" t="str">
        <f t="shared" si="97"/>
        <v>Jelgava</v>
      </c>
      <c r="C85" s="9">
        <f t="shared" ref="C85:C92" si="98">AVERAGE(F85:G85)</f>
        <v>5</v>
      </c>
      <c r="D85" s="9">
        <f t="shared" ref="D85:D92" si="99">SUM(H85)</f>
        <v>0.2</v>
      </c>
      <c r="E85" s="16">
        <f t="shared" si="23"/>
        <v>0</v>
      </c>
      <c r="F85" s="66">
        <v>5</v>
      </c>
      <c r="G85" s="53"/>
      <c r="H85">
        <v>0.2</v>
      </c>
    </row>
    <row r="86" spans="1:13" ht="15.75" thickBot="1" x14ac:dyDescent="0.3">
      <c r="A86" s="3" t="str">
        <f t="shared" ref="A86:B86" si="100">A85</f>
        <v>ZE</v>
      </c>
      <c r="B86" s="3" t="str">
        <f t="shared" si="100"/>
        <v>Jelgava</v>
      </c>
      <c r="C86" s="9">
        <f t="shared" si="98"/>
        <v>13</v>
      </c>
      <c r="D86" s="9">
        <f t="shared" si="99"/>
        <v>0.8</v>
      </c>
      <c r="E86" s="16">
        <f t="shared" si="23"/>
        <v>0</v>
      </c>
      <c r="F86" s="66">
        <v>13</v>
      </c>
      <c r="G86" s="53"/>
      <c r="H86">
        <v>0.8</v>
      </c>
    </row>
    <row r="87" spans="1:13" s="46" customFormat="1" ht="15.75" thickBot="1" x14ac:dyDescent="0.3">
      <c r="A87" s="3" t="str">
        <f t="shared" ref="A87:B87" si="101">A86</f>
        <v>ZE</v>
      </c>
      <c r="B87" s="3" t="str">
        <f t="shared" si="101"/>
        <v>Jelgava</v>
      </c>
      <c r="C87" s="9">
        <f t="shared" si="98"/>
        <v>4</v>
      </c>
      <c r="D87" s="9">
        <f t="shared" si="99"/>
        <v>0.7</v>
      </c>
      <c r="E87" s="16">
        <f t="shared" ref="E87:E150" si="102">E77</f>
        <v>0</v>
      </c>
      <c r="F87" s="66">
        <v>4</v>
      </c>
      <c r="G87" s="53"/>
      <c r="H87" s="46">
        <v>0.7</v>
      </c>
      <c r="M87"/>
    </row>
    <row r="88" spans="1:13" s="46" customFormat="1" ht="15.75" thickBot="1" x14ac:dyDescent="0.3">
      <c r="A88" s="3" t="str">
        <f t="shared" ref="A88:B88" si="103">A87</f>
        <v>ZE</v>
      </c>
      <c r="B88" s="3" t="str">
        <f t="shared" si="103"/>
        <v>Jelgava</v>
      </c>
      <c r="C88" s="9">
        <f t="shared" si="98"/>
        <v>3</v>
      </c>
      <c r="D88" s="9">
        <f t="shared" si="99"/>
        <v>12.7</v>
      </c>
      <c r="E88" s="16">
        <f t="shared" si="102"/>
        <v>0</v>
      </c>
      <c r="F88" s="66">
        <v>3</v>
      </c>
      <c r="H88" s="46">
        <v>12.7</v>
      </c>
      <c r="M88"/>
    </row>
    <row r="89" spans="1:13" s="46" customFormat="1" ht="15.75" thickBot="1" x14ac:dyDescent="0.3">
      <c r="A89" s="3" t="str">
        <f t="shared" ref="A89:B89" si="104">A88</f>
        <v>ZE</v>
      </c>
      <c r="B89" s="3" t="str">
        <f t="shared" si="104"/>
        <v>Jelgava</v>
      </c>
      <c r="C89" s="9">
        <f t="shared" si="98"/>
        <v>4</v>
      </c>
      <c r="D89" s="9">
        <f t="shared" si="99"/>
        <v>16.8</v>
      </c>
      <c r="E89" s="16">
        <f t="shared" si="102"/>
        <v>0</v>
      </c>
      <c r="F89" s="66">
        <v>4</v>
      </c>
      <c r="H89" s="46">
        <v>16.8</v>
      </c>
      <c r="M89"/>
    </row>
    <row r="90" spans="1:13" ht="15.75" thickBot="1" x14ac:dyDescent="0.3">
      <c r="A90" s="3" t="str">
        <f t="shared" ref="A90:B90" si="105">A89</f>
        <v>ZE</v>
      </c>
      <c r="B90" s="3" t="str">
        <f t="shared" si="105"/>
        <v>Jelgava</v>
      </c>
      <c r="C90" s="9">
        <f t="shared" si="98"/>
        <v>10</v>
      </c>
      <c r="D90" s="9">
        <f t="shared" si="99"/>
        <v>0</v>
      </c>
      <c r="E90" s="16">
        <f t="shared" si="102"/>
        <v>0</v>
      </c>
      <c r="F90" s="66">
        <v>10</v>
      </c>
      <c r="H90">
        <v>0</v>
      </c>
    </row>
    <row r="91" spans="1:13" ht="15.75" thickBot="1" x14ac:dyDescent="0.3">
      <c r="A91" s="3" t="str">
        <f t="shared" ref="A91:B91" si="106">A90</f>
        <v>ZE</v>
      </c>
      <c r="B91" s="3" t="str">
        <f t="shared" si="106"/>
        <v>Jelgava</v>
      </c>
      <c r="C91" s="9">
        <f t="shared" si="98"/>
        <v>13</v>
      </c>
      <c r="D91" s="9">
        <f t="shared" si="99"/>
        <v>1.4</v>
      </c>
      <c r="E91" s="16">
        <f t="shared" si="102"/>
        <v>0</v>
      </c>
      <c r="F91" s="66">
        <v>13</v>
      </c>
      <c r="H91">
        <v>1.4</v>
      </c>
    </row>
    <row r="92" spans="1:13" ht="15.75" thickBot="1" x14ac:dyDescent="0.3">
      <c r="A92" s="3" t="str">
        <f t="shared" ref="A92:B92" si="107">A91</f>
        <v>ZE</v>
      </c>
      <c r="B92" s="3" t="str">
        <f t="shared" si="107"/>
        <v>Jelgava</v>
      </c>
      <c r="C92" s="9">
        <f t="shared" si="98"/>
        <v>12</v>
      </c>
      <c r="D92" s="9">
        <f t="shared" si="99"/>
        <v>0</v>
      </c>
      <c r="E92" s="16">
        <f t="shared" si="102"/>
        <v>0</v>
      </c>
      <c r="F92" s="66">
        <v>12</v>
      </c>
      <c r="H92">
        <v>0</v>
      </c>
    </row>
    <row r="93" spans="1:13" ht="15.75" thickBot="1" x14ac:dyDescent="0.3">
      <c r="A93" s="4" t="s">
        <v>38</v>
      </c>
      <c r="B93" s="4" t="s">
        <v>42</v>
      </c>
      <c r="C93" s="9">
        <f t="shared" si="1"/>
        <v>4</v>
      </c>
      <c r="D93" s="9">
        <f t="shared" si="2"/>
        <v>0.4</v>
      </c>
      <c r="E93" s="16">
        <f t="shared" si="102"/>
        <v>0</v>
      </c>
      <c r="F93" s="66">
        <v>4</v>
      </c>
      <c r="H93">
        <v>0.4</v>
      </c>
    </row>
    <row r="94" spans="1:13" ht="15.75" thickBot="1" x14ac:dyDescent="0.3">
      <c r="A94" s="3" t="str">
        <f t="shared" ref="A94:B94" si="108">A93</f>
        <v>ZE</v>
      </c>
      <c r="B94" s="3" t="str">
        <f t="shared" si="108"/>
        <v>Kalnciems</v>
      </c>
      <c r="C94" s="9">
        <f t="shared" ref="C94:C103" si="109">AVERAGE(F94:G94)</f>
        <v>6</v>
      </c>
      <c r="D94" s="9">
        <f t="shared" si="2"/>
        <v>0.6</v>
      </c>
      <c r="E94" s="16">
        <f t="shared" si="102"/>
        <v>0</v>
      </c>
      <c r="F94" s="66">
        <v>6</v>
      </c>
      <c r="H94">
        <v>0.6</v>
      </c>
    </row>
    <row r="95" spans="1:13" ht="15.75" thickBot="1" x14ac:dyDescent="0.3">
      <c r="A95" s="3" t="str">
        <f t="shared" ref="A95:B95" si="110">A94</f>
        <v>ZE</v>
      </c>
      <c r="B95" s="3" t="str">
        <f t="shared" si="110"/>
        <v>Kalnciems</v>
      </c>
      <c r="C95" s="9">
        <f t="shared" si="109"/>
        <v>4</v>
      </c>
      <c r="D95" s="9">
        <f t="shared" ref="D95:D102" si="111">SUM(H95)</f>
        <v>0.5</v>
      </c>
      <c r="E95" s="16">
        <f t="shared" si="102"/>
        <v>0</v>
      </c>
      <c r="F95" s="66">
        <v>4</v>
      </c>
      <c r="H95">
        <v>0.5</v>
      </c>
    </row>
    <row r="96" spans="1:13" ht="15.75" thickBot="1" x14ac:dyDescent="0.3">
      <c r="A96" s="3" t="str">
        <f t="shared" ref="A96:B96" si="112">A95</f>
        <v>ZE</v>
      </c>
      <c r="B96" s="3" t="str">
        <f t="shared" si="112"/>
        <v>Kalnciems</v>
      </c>
      <c r="C96" s="9">
        <f t="shared" si="109"/>
        <v>12</v>
      </c>
      <c r="D96" s="9">
        <f t="shared" si="111"/>
        <v>1.5</v>
      </c>
      <c r="E96" s="16">
        <f t="shared" si="102"/>
        <v>0</v>
      </c>
      <c r="F96" s="66">
        <v>12</v>
      </c>
      <c r="H96">
        <v>1.5</v>
      </c>
    </row>
    <row r="97" spans="1:13" s="46" customFormat="1" ht="15.75" thickBot="1" x14ac:dyDescent="0.3">
      <c r="A97" s="3" t="str">
        <f t="shared" ref="A97:B97" si="113">A96</f>
        <v>ZE</v>
      </c>
      <c r="B97" s="3" t="str">
        <f t="shared" si="113"/>
        <v>Kalnciems</v>
      </c>
      <c r="C97" s="9">
        <f t="shared" si="109"/>
        <v>4</v>
      </c>
      <c r="D97" s="9">
        <f t="shared" si="111"/>
        <v>0.4</v>
      </c>
      <c r="E97" s="16">
        <f t="shared" si="102"/>
        <v>0</v>
      </c>
      <c r="F97" s="66">
        <v>4</v>
      </c>
      <c r="H97" s="46">
        <v>0.4</v>
      </c>
      <c r="M97"/>
    </row>
    <row r="98" spans="1:13" s="46" customFormat="1" ht="15.75" thickBot="1" x14ac:dyDescent="0.3">
      <c r="A98" s="3" t="str">
        <f t="shared" ref="A98:B98" si="114">A97</f>
        <v>ZE</v>
      </c>
      <c r="B98" s="3" t="str">
        <f t="shared" si="114"/>
        <v>Kalnciems</v>
      </c>
      <c r="C98" s="9">
        <f t="shared" si="109"/>
        <v>3</v>
      </c>
      <c r="D98" s="9">
        <f t="shared" si="111"/>
        <v>9.8000000000000007</v>
      </c>
      <c r="E98" s="16">
        <f t="shared" si="102"/>
        <v>0</v>
      </c>
      <c r="F98" s="66">
        <v>3</v>
      </c>
      <c r="H98" s="46">
        <v>9.8000000000000007</v>
      </c>
      <c r="M98"/>
    </row>
    <row r="99" spans="1:13" s="46" customFormat="1" ht="15.75" thickBot="1" x14ac:dyDescent="0.3">
      <c r="A99" s="3" t="str">
        <f t="shared" ref="A99:B99" si="115">A98</f>
        <v>ZE</v>
      </c>
      <c r="B99" s="3" t="str">
        <f t="shared" si="115"/>
        <v>Kalnciems</v>
      </c>
      <c r="C99" s="9">
        <f t="shared" si="109"/>
        <v>3</v>
      </c>
      <c r="D99" s="9">
        <f t="shared" si="111"/>
        <v>12.1</v>
      </c>
      <c r="E99" s="16">
        <f t="shared" si="102"/>
        <v>0</v>
      </c>
      <c r="F99" s="66">
        <v>3</v>
      </c>
      <c r="H99" s="46">
        <v>12.1</v>
      </c>
      <c r="M99"/>
    </row>
    <row r="100" spans="1:13" ht="15.75" thickBot="1" x14ac:dyDescent="0.3">
      <c r="A100" s="3" t="str">
        <f t="shared" ref="A100:B100" si="116">A99</f>
        <v>ZE</v>
      </c>
      <c r="B100" s="3" t="str">
        <f t="shared" si="116"/>
        <v>Kalnciems</v>
      </c>
      <c r="C100" s="9">
        <f t="shared" si="109"/>
        <v>9</v>
      </c>
      <c r="D100" s="9">
        <f t="shared" si="111"/>
        <v>0</v>
      </c>
      <c r="E100" s="16">
        <f t="shared" si="102"/>
        <v>0</v>
      </c>
      <c r="F100" s="66">
        <v>9</v>
      </c>
      <c r="H100">
        <v>0</v>
      </c>
    </row>
    <row r="101" spans="1:13" ht="15.75" thickBot="1" x14ac:dyDescent="0.3">
      <c r="A101" s="3" t="str">
        <f t="shared" ref="A101:B101" si="117">A100</f>
        <v>ZE</v>
      </c>
      <c r="B101" s="3" t="str">
        <f t="shared" si="117"/>
        <v>Kalnciems</v>
      </c>
      <c r="C101" s="9">
        <f t="shared" si="109"/>
        <v>13</v>
      </c>
      <c r="D101" s="9">
        <f t="shared" si="111"/>
        <v>0.6</v>
      </c>
      <c r="E101" s="16">
        <f t="shared" si="102"/>
        <v>0</v>
      </c>
      <c r="F101" s="66">
        <v>13</v>
      </c>
      <c r="H101">
        <v>0.6</v>
      </c>
    </row>
    <row r="102" spans="1:13" ht="15.75" thickBot="1" x14ac:dyDescent="0.3">
      <c r="A102" s="3" t="str">
        <f t="shared" ref="A102:B102" si="118">A101</f>
        <v>ZE</v>
      </c>
      <c r="B102" s="3" t="str">
        <f t="shared" si="118"/>
        <v>Kalnciems</v>
      </c>
      <c r="C102" s="9">
        <f t="shared" si="109"/>
        <v>12</v>
      </c>
      <c r="D102" s="9">
        <f t="shared" si="111"/>
        <v>0</v>
      </c>
      <c r="E102" s="16">
        <f t="shared" si="102"/>
        <v>0</v>
      </c>
      <c r="F102" s="66">
        <v>12</v>
      </c>
      <c r="H102">
        <v>0</v>
      </c>
    </row>
    <row r="103" spans="1:13" ht="15.75" thickBot="1" x14ac:dyDescent="0.3">
      <c r="A103" s="4" t="s">
        <v>43</v>
      </c>
      <c r="B103" s="4" t="s">
        <v>44</v>
      </c>
      <c r="C103" s="9">
        <f t="shared" si="109"/>
        <v>3</v>
      </c>
      <c r="D103" s="9">
        <f t="shared" ref="D103:D184" si="119">SUM(H103)</f>
        <v>4.5</v>
      </c>
      <c r="E103" s="16">
        <f t="shared" si="102"/>
        <v>0</v>
      </c>
      <c r="F103" s="66">
        <v>3</v>
      </c>
      <c r="H103">
        <v>4.5</v>
      </c>
    </row>
    <row r="104" spans="1:13" ht="15.75" thickBot="1" x14ac:dyDescent="0.3">
      <c r="A104" s="3" t="str">
        <f t="shared" ref="A104:B104" si="120">A103</f>
        <v>ZK</v>
      </c>
      <c r="B104" s="3" t="str">
        <f t="shared" si="120"/>
        <v>Kolka</v>
      </c>
      <c r="C104" s="9">
        <f t="shared" ref="C104:C184" si="121">AVERAGE(F104:G104)</f>
        <v>4</v>
      </c>
      <c r="D104" s="9">
        <f t="shared" si="119"/>
        <v>0.1</v>
      </c>
      <c r="E104" s="16">
        <f t="shared" si="102"/>
        <v>0</v>
      </c>
      <c r="F104" s="66">
        <v>4</v>
      </c>
      <c r="H104">
        <v>0.1</v>
      </c>
    </row>
    <row r="105" spans="1:13" ht="15.75" thickBot="1" x14ac:dyDescent="0.3">
      <c r="A105" s="3" t="str">
        <f t="shared" ref="A105:B105" si="122">A104</f>
        <v>ZK</v>
      </c>
      <c r="B105" s="3" t="str">
        <f t="shared" si="122"/>
        <v>Kolka</v>
      </c>
      <c r="C105" s="9">
        <f t="shared" ref="C105:C112" si="123">AVERAGE(F105:G105)</f>
        <v>2</v>
      </c>
      <c r="D105" s="9">
        <f t="shared" ref="D105:D112" si="124">SUM(H105)</f>
        <v>1</v>
      </c>
      <c r="E105" s="16">
        <f t="shared" si="102"/>
        <v>0</v>
      </c>
      <c r="F105" s="66">
        <v>2</v>
      </c>
      <c r="H105">
        <v>1</v>
      </c>
    </row>
    <row r="106" spans="1:13" ht="15.75" thickBot="1" x14ac:dyDescent="0.3">
      <c r="A106" s="3" t="str">
        <f t="shared" ref="A106:B106" si="125">A105</f>
        <v>ZK</v>
      </c>
      <c r="B106" s="3" t="str">
        <f t="shared" si="125"/>
        <v>Kolka</v>
      </c>
      <c r="C106" s="9">
        <f t="shared" si="123"/>
        <v>7</v>
      </c>
      <c r="D106" s="9">
        <f t="shared" si="124"/>
        <v>1.8</v>
      </c>
      <c r="E106" s="16">
        <f t="shared" si="102"/>
        <v>0</v>
      </c>
      <c r="F106" s="66">
        <v>7</v>
      </c>
      <c r="H106">
        <v>1.8</v>
      </c>
    </row>
    <row r="107" spans="1:13" s="46" customFormat="1" ht="15.75" thickBot="1" x14ac:dyDescent="0.3">
      <c r="A107" s="3" t="str">
        <f t="shared" ref="A107:B107" si="126">A106</f>
        <v>ZK</v>
      </c>
      <c r="B107" s="3" t="str">
        <f t="shared" si="126"/>
        <v>Kolka</v>
      </c>
      <c r="C107" s="9">
        <f t="shared" si="123"/>
        <v>3</v>
      </c>
      <c r="D107" s="9">
        <f t="shared" si="124"/>
        <v>0</v>
      </c>
      <c r="E107" s="16">
        <f t="shared" si="102"/>
        <v>0</v>
      </c>
      <c r="F107" s="66">
        <v>3</v>
      </c>
      <c r="H107" s="46">
        <v>0</v>
      </c>
      <c r="M107"/>
    </row>
    <row r="108" spans="1:13" s="46" customFormat="1" ht="15.75" thickBot="1" x14ac:dyDescent="0.3">
      <c r="A108" s="3" t="str">
        <f t="shared" ref="A108:B108" si="127">A107</f>
        <v>ZK</v>
      </c>
      <c r="B108" s="3" t="str">
        <f t="shared" si="127"/>
        <v>Kolka</v>
      </c>
      <c r="C108" s="9">
        <f t="shared" si="123"/>
        <v>3</v>
      </c>
      <c r="D108" s="9">
        <f t="shared" si="124"/>
        <v>0</v>
      </c>
      <c r="E108" s="16">
        <f t="shared" si="102"/>
        <v>0</v>
      </c>
      <c r="F108" s="66">
        <v>3</v>
      </c>
      <c r="H108" s="46">
        <v>0</v>
      </c>
      <c r="M108"/>
    </row>
    <row r="109" spans="1:13" s="46" customFormat="1" ht="15.75" thickBot="1" x14ac:dyDescent="0.3">
      <c r="A109" s="3" t="str">
        <f t="shared" ref="A109:B109" si="128">A108</f>
        <v>ZK</v>
      </c>
      <c r="B109" s="3" t="str">
        <f t="shared" si="128"/>
        <v>Kolka</v>
      </c>
      <c r="C109" s="9">
        <f t="shared" si="123"/>
        <v>3</v>
      </c>
      <c r="D109" s="9">
        <f t="shared" si="124"/>
        <v>1.2</v>
      </c>
      <c r="E109" s="16">
        <f t="shared" si="102"/>
        <v>0</v>
      </c>
      <c r="F109" s="66">
        <v>3</v>
      </c>
      <c r="H109" s="46">
        <v>1.2</v>
      </c>
      <c r="M109"/>
    </row>
    <row r="110" spans="1:13" ht="15.75" thickBot="1" x14ac:dyDescent="0.3">
      <c r="A110" s="3" t="str">
        <f t="shared" ref="A110:B110" si="129">A109</f>
        <v>ZK</v>
      </c>
      <c r="B110" s="3" t="str">
        <f t="shared" si="129"/>
        <v>Kolka</v>
      </c>
      <c r="C110" s="9">
        <f t="shared" si="123"/>
        <v>3</v>
      </c>
      <c r="D110" s="9">
        <f t="shared" si="124"/>
        <v>0.8</v>
      </c>
      <c r="E110" s="16">
        <f t="shared" si="102"/>
        <v>0</v>
      </c>
      <c r="F110" s="66">
        <v>3</v>
      </c>
      <c r="H110">
        <v>0.8</v>
      </c>
    </row>
    <row r="111" spans="1:13" ht="15.75" thickBot="1" x14ac:dyDescent="0.3">
      <c r="A111" s="3" t="str">
        <f t="shared" ref="A111:B111" si="130">A110</f>
        <v>ZK</v>
      </c>
      <c r="B111" s="3" t="str">
        <f t="shared" si="130"/>
        <v>Kolka</v>
      </c>
      <c r="C111" s="9">
        <f t="shared" si="123"/>
        <v>5</v>
      </c>
      <c r="D111" s="9">
        <f t="shared" si="124"/>
        <v>0.4</v>
      </c>
      <c r="E111" s="16">
        <f t="shared" si="102"/>
        <v>0</v>
      </c>
      <c r="F111" s="66">
        <v>5</v>
      </c>
      <c r="H111">
        <v>0.4</v>
      </c>
    </row>
    <row r="112" spans="1:13" ht="15.75" thickBot="1" x14ac:dyDescent="0.3">
      <c r="A112" s="3" t="str">
        <f t="shared" ref="A112:B112" si="131">A111</f>
        <v>ZK</v>
      </c>
      <c r="B112" s="3" t="str">
        <f t="shared" si="131"/>
        <v>Kolka</v>
      </c>
      <c r="C112" s="9">
        <f t="shared" si="123"/>
        <v>7</v>
      </c>
      <c r="D112" s="9">
        <f t="shared" si="124"/>
        <v>0</v>
      </c>
      <c r="E112" s="16">
        <f t="shared" si="102"/>
        <v>0</v>
      </c>
      <c r="F112" s="66">
        <v>7</v>
      </c>
      <c r="H112">
        <v>0</v>
      </c>
    </row>
    <row r="113" spans="1:13" ht="15.75" thickBot="1" x14ac:dyDescent="0.3">
      <c r="A113" s="4" t="s">
        <v>27</v>
      </c>
      <c r="B113" s="4" t="s">
        <v>26</v>
      </c>
      <c r="C113" s="9">
        <f>AVERAGE(F113:G113)</f>
        <v>4</v>
      </c>
      <c r="D113" s="9">
        <f t="shared" si="119"/>
        <v>4.8</v>
      </c>
      <c r="E113" s="16">
        <f t="shared" si="102"/>
        <v>0</v>
      </c>
      <c r="F113" s="66">
        <v>4</v>
      </c>
      <c r="H113">
        <v>4.8</v>
      </c>
      <c r="J113" s="14"/>
    </row>
    <row r="114" spans="1:13" ht="15.75" thickBot="1" x14ac:dyDescent="0.3">
      <c r="A114" s="3" t="str">
        <f t="shared" ref="A114:B114" si="132">A113</f>
        <v>DK</v>
      </c>
      <c r="B114" s="3" t="str">
        <f t="shared" si="132"/>
        <v>Kuldīga</v>
      </c>
      <c r="C114" s="9">
        <f t="shared" si="121"/>
        <v>4</v>
      </c>
      <c r="D114" s="9">
        <f t="shared" si="119"/>
        <v>0.3</v>
      </c>
      <c r="E114" s="16">
        <f t="shared" si="102"/>
        <v>0</v>
      </c>
      <c r="F114" s="66">
        <v>4</v>
      </c>
      <c r="H114">
        <v>0.3</v>
      </c>
      <c r="J114" s="14"/>
      <c r="K114" s="48"/>
    </row>
    <row r="115" spans="1:13" ht="15.75" thickBot="1" x14ac:dyDescent="0.3">
      <c r="A115" s="3" t="str">
        <f t="shared" ref="A115:B115" si="133">A114</f>
        <v>DK</v>
      </c>
      <c r="B115" s="3" t="str">
        <f t="shared" si="133"/>
        <v>Kuldīga</v>
      </c>
      <c r="C115" s="9">
        <f t="shared" ref="C115:C122" si="134">AVERAGE(F115:G115)</f>
        <v>4</v>
      </c>
      <c r="D115" s="9">
        <f t="shared" ref="D115:D122" si="135">SUM(H115)</f>
        <v>2.1</v>
      </c>
      <c r="E115" s="16">
        <f t="shared" si="102"/>
        <v>0</v>
      </c>
      <c r="F115" s="66">
        <v>4</v>
      </c>
      <c r="H115">
        <v>2.1</v>
      </c>
      <c r="J115" s="14"/>
      <c r="K115" s="48"/>
    </row>
    <row r="116" spans="1:13" ht="15.75" thickBot="1" x14ac:dyDescent="0.3">
      <c r="A116" s="3" t="str">
        <f t="shared" ref="A116:B116" si="136">A115</f>
        <v>DK</v>
      </c>
      <c r="B116" s="3" t="str">
        <f t="shared" si="136"/>
        <v>Kuldīga</v>
      </c>
      <c r="C116" s="9">
        <f t="shared" si="134"/>
        <v>10</v>
      </c>
      <c r="D116" s="9">
        <f t="shared" si="135"/>
        <v>2.4</v>
      </c>
      <c r="E116" s="16">
        <f t="shared" si="102"/>
        <v>0</v>
      </c>
      <c r="F116" s="66">
        <v>10</v>
      </c>
      <c r="H116">
        <v>2.4</v>
      </c>
      <c r="J116" s="14"/>
      <c r="K116" s="48"/>
    </row>
    <row r="117" spans="1:13" s="46" customFormat="1" ht="15.75" thickBot="1" x14ac:dyDescent="0.3">
      <c r="A117" s="3" t="str">
        <f t="shared" ref="A117:B117" si="137">A116</f>
        <v>DK</v>
      </c>
      <c r="B117" s="3" t="str">
        <f t="shared" si="137"/>
        <v>Kuldīga</v>
      </c>
      <c r="C117" s="9">
        <f t="shared" si="134"/>
        <v>5</v>
      </c>
      <c r="D117" s="9">
        <f t="shared" si="135"/>
        <v>0</v>
      </c>
      <c r="E117" s="16">
        <f t="shared" si="102"/>
        <v>0</v>
      </c>
      <c r="F117" s="66">
        <v>5</v>
      </c>
      <c r="H117" s="46">
        <v>0</v>
      </c>
      <c r="J117" s="14"/>
      <c r="K117" s="48"/>
      <c r="M117"/>
    </row>
    <row r="118" spans="1:13" s="46" customFormat="1" ht="15.75" thickBot="1" x14ac:dyDescent="0.3">
      <c r="A118" s="3" t="str">
        <f t="shared" ref="A118:B118" si="138">A117</f>
        <v>DK</v>
      </c>
      <c r="B118" s="3" t="str">
        <f t="shared" si="138"/>
        <v>Kuldīga</v>
      </c>
      <c r="C118" s="9">
        <f t="shared" si="134"/>
        <v>4</v>
      </c>
      <c r="D118" s="9">
        <f t="shared" si="135"/>
        <v>0.2</v>
      </c>
      <c r="E118" s="16">
        <f t="shared" si="102"/>
        <v>0</v>
      </c>
      <c r="F118" s="66">
        <v>4</v>
      </c>
      <c r="G118" s="53"/>
      <c r="H118" s="46">
        <v>0.2</v>
      </c>
      <c r="J118" s="14"/>
      <c r="K118" s="48"/>
      <c r="M118"/>
    </row>
    <row r="119" spans="1:13" s="46" customFormat="1" ht="15.75" thickBot="1" x14ac:dyDescent="0.3">
      <c r="A119" s="3" t="str">
        <f t="shared" ref="A119:B119" si="139">A118</f>
        <v>DK</v>
      </c>
      <c r="B119" s="3" t="str">
        <f t="shared" si="139"/>
        <v>Kuldīga</v>
      </c>
      <c r="C119" s="9">
        <f t="shared" si="134"/>
        <v>4</v>
      </c>
      <c r="D119" s="9">
        <f t="shared" si="135"/>
        <v>1</v>
      </c>
      <c r="E119" s="16">
        <f t="shared" si="102"/>
        <v>0</v>
      </c>
      <c r="F119" s="66">
        <v>4</v>
      </c>
      <c r="G119" s="53"/>
      <c r="H119" s="46">
        <v>1</v>
      </c>
      <c r="J119" s="14"/>
      <c r="K119" s="48"/>
      <c r="M119"/>
    </row>
    <row r="120" spans="1:13" ht="15.75" thickBot="1" x14ac:dyDescent="0.3">
      <c r="A120" s="3" t="str">
        <f t="shared" ref="A120:B120" si="140">A119</f>
        <v>DK</v>
      </c>
      <c r="B120" s="3" t="str">
        <f t="shared" si="140"/>
        <v>Kuldīga</v>
      </c>
      <c r="C120" s="9">
        <f t="shared" si="134"/>
        <v>8</v>
      </c>
      <c r="D120" s="9">
        <f t="shared" si="135"/>
        <v>0.6</v>
      </c>
      <c r="E120" s="16">
        <f t="shared" si="102"/>
        <v>0</v>
      </c>
      <c r="F120" s="66">
        <v>8</v>
      </c>
      <c r="G120" s="53"/>
      <c r="H120">
        <v>0.6</v>
      </c>
      <c r="J120" s="14"/>
      <c r="K120" s="48"/>
    </row>
    <row r="121" spans="1:13" ht="15.75" thickBot="1" x14ac:dyDescent="0.3">
      <c r="A121" s="3" t="str">
        <f t="shared" ref="A121:B121" si="141">A120</f>
        <v>DK</v>
      </c>
      <c r="B121" s="3" t="str">
        <f t="shared" si="141"/>
        <v>Kuldīga</v>
      </c>
      <c r="C121" s="9">
        <f t="shared" si="134"/>
        <v>13</v>
      </c>
      <c r="D121" s="9">
        <f t="shared" si="135"/>
        <v>4</v>
      </c>
      <c r="E121" s="16">
        <f t="shared" si="102"/>
        <v>0</v>
      </c>
      <c r="F121" s="66">
        <v>13</v>
      </c>
      <c r="G121" s="53"/>
      <c r="H121">
        <v>4</v>
      </c>
      <c r="J121" s="14"/>
      <c r="K121" s="48"/>
    </row>
    <row r="122" spans="1:13" ht="15.75" thickBot="1" x14ac:dyDescent="0.3">
      <c r="A122" s="3" t="str">
        <f t="shared" ref="A122:B122" si="142">A121</f>
        <v>DK</v>
      </c>
      <c r="B122" s="3" t="str">
        <f t="shared" si="142"/>
        <v>Kuldīga</v>
      </c>
      <c r="C122" s="9">
        <f t="shared" si="134"/>
        <v>12</v>
      </c>
      <c r="D122" s="9">
        <f t="shared" si="135"/>
        <v>0</v>
      </c>
      <c r="E122" s="16">
        <f t="shared" si="102"/>
        <v>0</v>
      </c>
      <c r="F122" s="66">
        <v>12</v>
      </c>
      <c r="G122" s="53"/>
      <c r="H122">
        <v>0</v>
      </c>
      <c r="J122" s="14"/>
      <c r="K122" s="48"/>
    </row>
    <row r="123" spans="1:13" s="8" customFormat="1" ht="15.75" thickBot="1" x14ac:dyDescent="0.3">
      <c r="A123" s="6" t="s">
        <v>43</v>
      </c>
      <c r="B123" s="7" t="str">
        <f>B113</f>
        <v>Kuldīga</v>
      </c>
      <c r="C123" s="9">
        <f t="shared" si="121"/>
        <v>4</v>
      </c>
      <c r="D123" s="9">
        <f t="shared" si="119"/>
        <v>4.8</v>
      </c>
      <c r="E123" s="16">
        <f t="shared" si="102"/>
        <v>0</v>
      </c>
      <c r="F123" s="50">
        <f>F113</f>
        <v>4</v>
      </c>
      <c r="G123" s="53"/>
      <c r="H123" s="17">
        <f t="shared" ref="H123" si="143">H113</f>
        <v>4.8</v>
      </c>
      <c r="M123"/>
    </row>
    <row r="124" spans="1:13" s="8" customFormat="1" ht="15.75" thickBot="1" x14ac:dyDescent="0.3">
      <c r="A124" s="7" t="str">
        <f t="shared" ref="A124:B124" si="144">A123</f>
        <v>ZK</v>
      </c>
      <c r="B124" s="7" t="str">
        <f t="shared" si="144"/>
        <v>Kuldīga</v>
      </c>
      <c r="C124" s="9">
        <f t="shared" si="121"/>
        <v>4</v>
      </c>
      <c r="D124" s="9">
        <f t="shared" si="119"/>
        <v>0.3</v>
      </c>
      <c r="E124" s="16">
        <f t="shared" si="102"/>
        <v>0</v>
      </c>
      <c r="F124" s="50">
        <f>F114</f>
        <v>4</v>
      </c>
      <c r="G124" s="53"/>
      <c r="H124" s="17">
        <f>H114</f>
        <v>0.3</v>
      </c>
      <c r="M124"/>
    </row>
    <row r="125" spans="1:13" s="8" customFormat="1" ht="15.75" thickBot="1" x14ac:dyDescent="0.3">
      <c r="A125" s="7" t="str">
        <f t="shared" ref="A125:B125" si="145">A124</f>
        <v>ZK</v>
      </c>
      <c r="B125" s="7" t="str">
        <f t="shared" si="145"/>
        <v>Kuldīga</v>
      </c>
      <c r="C125" s="9">
        <f t="shared" ref="C125:C132" si="146">AVERAGE(F125:G125)</f>
        <v>4</v>
      </c>
      <c r="D125" s="9">
        <f t="shared" ref="D125:D132" si="147">SUM(H125)</f>
        <v>2.1</v>
      </c>
      <c r="E125" s="16">
        <f t="shared" si="102"/>
        <v>0</v>
      </c>
      <c r="F125" s="50">
        <f t="shared" ref="F125:H125" si="148">F115</f>
        <v>4</v>
      </c>
      <c r="G125" s="53"/>
      <c r="H125" s="17">
        <f t="shared" si="148"/>
        <v>2.1</v>
      </c>
      <c r="M125"/>
    </row>
    <row r="126" spans="1:13" s="8" customFormat="1" ht="15.75" thickBot="1" x14ac:dyDescent="0.3">
      <c r="A126" s="7" t="str">
        <f t="shared" ref="A126:B126" si="149">A125</f>
        <v>ZK</v>
      </c>
      <c r="B126" s="7" t="str">
        <f t="shared" si="149"/>
        <v>Kuldīga</v>
      </c>
      <c r="C126" s="9">
        <f t="shared" si="146"/>
        <v>10</v>
      </c>
      <c r="D126" s="9">
        <f t="shared" si="147"/>
        <v>2.4</v>
      </c>
      <c r="E126" s="16">
        <f t="shared" si="102"/>
        <v>0</v>
      </c>
      <c r="F126" s="50">
        <f t="shared" ref="F126:H126" si="150">F116</f>
        <v>10</v>
      </c>
      <c r="G126" s="53"/>
      <c r="H126" s="17">
        <f t="shared" si="150"/>
        <v>2.4</v>
      </c>
    </row>
    <row r="127" spans="1:13" s="8" customFormat="1" ht="15.75" thickBot="1" x14ac:dyDescent="0.3">
      <c r="A127" s="7" t="str">
        <f t="shared" ref="A127:B127" si="151">A126</f>
        <v>ZK</v>
      </c>
      <c r="B127" s="7" t="str">
        <f t="shared" si="151"/>
        <v>Kuldīga</v>
      </c>
      <c r="C127" s="9">
        <f t="shared" si="146"/>
        <v>5</v>
      </c>
      <c r="D127" s="9">
        <f t="shared" si="147"/>
        <v>0</v>
      </c>
      <c r="E127" s="16">
        <f t="shared" si="102"/>
        <v>0</v>
      </c>
      <c r="F127" s="50">
        <f t="shared" ref="F127:H127" si="152">F117</f>
        <v>5</v>
      </c>
      <c r="G127" s="53"/>
      <c r="H127" s="17">
        <f t="shared" si="152"/>
        <v>0</v>
      </c>
    </row>
    <row r="128" spans="1:13" s="8" customFormat="1" ht="15.75" thickBot="1" x14ac:dyDescent="0.3">
      <c r="A128" s="7" t="str">
        <f t="shared" ref="A128:B128" si="153">A127</f>
        <v>ZK</v>
      </c>
      <c r="B128" s="7" t="str">
        <f t="shared" si="153"/>
        <v>Kuldīga</v>
      </c>
      <c r="C128" s="9">
        <f t="shared" si="146"/>
        <v>4</v>
      </c>
      <c r="D128" s="9">
        <f t="shared" si="147"/>
        <v>0.2</v>
      </c>
      <c r="E128" s="16">
        <f t="shared" si="102"/>
        <v>0</v>
      </c>
      <c r="F128" s="50">
        <f t="shared" ref="F128:H128" si="154">F118</f>
        <v>4</v>
      </c>
      <c r="G128" s="53"/>
      <c r="H128" s="17">
        <f t="shared" si="154"/>
        <v>0.2</v>
      </c>
    </row>
    <row r="129" spans="1:13" s="8" customFormat="1" ht="15.75" thickBot="1" x14ac:dyDescent="0.3">
      <c r="A129" s="7" t="str">
        <f t="shared" ref="A129:B129" si="155">A128</f>
        <v>ZK</v>
      </c>
      <c r="B129" s="7" t="str">
        <f t="shared" si="155"/>
        <v>Kuldīga</v>
      </c>
      <c r="C129" s="9">
        <f t="shared" si="146"/>
        <v>4</v>
      </c>
      <c r="D129" s="9">
        <f t="shared" si="147"/>
        <v>1</v>
      </c>
      <c r="E129" s="16">
        <f t="shared" si="102"/>
        <v>0</v>
      </c>
      <c r="F129" s="50">
        <f t="shared" ref="F129:H129" si="156">F119</f>
        <v>4</v>
      </c>
      <c r="G129" s="53"/>
      <c r="H129" s="17">
        <f t="shared" si="156"/>
        <v>1</v>
      </c>
    </row>
    <row r="130" spans="1:13" s="8" customFormat="1" ht="15.75" thickBot="1" x14ac:dyDescent="0.3">
      <c r="A130" s="7" t="str">
        <f t="shared" ref="A130:B130" si="157">A129</f>
        <v>ZK</v>
      </c>
      <c r="B130" s="7" t="str">
        <f t="shared" si="157"/>
        <v>Kuldīga</v>
      </c>
      <c r="C130" s="9">
        <f t="shared" si="146"/>
        <v>8</v>
      </c>
      <c r="D130" s="9">
        <f t="shared" si="147"/>
        <v>0.6</v>
      </c>
      <c r="E130" s="16">
        <f t="shared" si="102"/>
        <v>0</v>
      </c>
      <c r="F130" s="50">
        <f t="shared" ref="F130:H130" si="158">F120</f>
        <v>8</v>
      </c>
      <c r="G130" s="53"/>
      <c r="H130" s="17">
        <f t="shared" si="158"/>
        <v>0.6</v>
      </c>
    </row>
    <row r="131" spans="1:13" s="8" customFormat="1" ht="15.75" thickBot="1" x14ac:dyDescent="0.3">
      <c r="A131" s="7" t="str">
        <f t="shared" ref="A131:B131" si="159">A130</f>
        <v>ZK</v>
      </c>
      <c r="B131" s="7" t="str">
        <f t="shared" si="159"/>
        <v>Kuldīga</v>
      </c>
      <c r="C131" s="9">
        <f t="shared" si="146"/>
        <v>13</v>
      </c>
      <c r="D131" s="9">
        <f t="shared" si="147"/>
        <v>4</v>
      </c>
      <c r="E131" s="16">
        <f t="shared" si="102"/>
        <v>0</v>
      </c>
      <c r="F131" s="50">
        <f t="shared" ref="F131:H131" si="160">F121</f>
        <v>13</v>
      </c>
      <c r="G131" s="53"/>
      <c r="H131" s="17">
        <f t="shared" si="160"/>
        <v>4</v>
      </c>
    </row>
    <row r="132" spans="1:13" s="8" customFormat="1" ht="15.75" thickBot="1" x14ac:dyDescent="0.3">
      <c r="A132" s="7" t="str">
        <f t="shared" ref="A132:B132" si="161">A131</f>
        <v>ZK</v>
      </c>
      <c r="B132" s="7" t="str">
        <f t="shared" si="161"/>
        <v>Kuldīga</v>
      </c>
      <c r="C132" s="9">
        <f t="shared" si="146"/>
        <v>12</v>
      </c>
      <c r="D132" s="9">
        <f t="shared" si="147"/>
        <v>0</v>
      </c>
      <c r="E132" s="16">
        <f t="shared" si="102"/>
        <v>0</v>
      </c>
      <c r="F132" s="50">
        <f t="shared" ref="F132:H132" si="162">F122</f>
        <v>12</v>
      </c>
      <c r="G132" s="53"/>
      <c r="H132" s="17">
        <f t="shared" si="162"/>
        <v>0</v>
      </c>
      <c r="M132"/>
    </row>
    <row r="133" spans="1:13" ht="15.75" thickBot="1" x14ac:dyDescent="0.3">
      <c r="A133" s="4" t="s">
        <v>34</v>
      </c>
      <c r="B133" s="4" t="s">
        <v>45</v>
      </c>
      <c r="C133" s="9">
        <f t="shared" si="121"/>
        <v>4</v>
      </c>
      <c r="D133" s="9">
        <f t="shared" si="119"/>
        <v>0.3</v>
      </c>
      <c r="E133" s="16">
        <f t="shared" si="102"/>
        <v>0</v>
      </c>
      <c r="F133" s="66">
        <v>4</v>
      </c>
      <c r="G133" s="53"/>
      <c r="H133">
        <v>0.3</v>
      </c>
      <c r="I133" t="s">
        <v>71</v>
      </c>
    </row>
    <row r="134" spans="1:13" ht="15.75" thickBot="1" x14ac:dyDescent="0.3">
      <c r="A134" s="3" t="str">
        <f t="shared" ref="A134:B134" si="163">A133</f>
        <v>VD</v>
      </c>
      <c r="B134" s="3" t="str">
        <f t="shared" si="163"/>
        <v>Lielpeči</v>
      </c>
      <c r="C134" s="9">
        <f t="shared" si="121"/>
        <v>6</v>
      </c>
      <c r="D134" s="9">
        <f t="shared" si="119"/>
        <v>1.7</v>
      </c>
      <c r="E134" s="16">
        <f t="shared" si="102"/>
        <v>0</v>
      </c>
      <c r="F134" s="66">
        <v>6</v>
      </c>
      <c r="G134" s="53"/>
      <c r="H134">
        <v>1.7</v>
      </c>
      <c r="I134" s="46" t="s">
        <v>71</v>
      </c>
    </row>
    <row r="135" spans="1:13" ht="15.75" thickBot="1" x14ac:dyDescent="0.3">
      <c r="A135" s="3" t="str">
        <f t="shared" ref="A135:B135" si="164">A134</f>
        <v>VD</v>
      </c>
      <c r="B135" s="3" t="str">
        <f t="shared" si="164"/>
        <v>Lielpeči</v>
      </c>
      <c r="C135" s="9">
        <f t="shared" ref="C135:C142" si="165">AVERAGE(F135:G135)</f>
        <v>5</v>
      </c>
      <c r="D135" s="9">
        <f t="shared" ref="D135:D142" si="166">SUM(H135)</f>
        <v>0.3</v>
      </c>
      <c r="E135" s="16">
        <f t="shared" si="102"/>
        <v>0</v>
      </c>
      <c r="F135" s="66">
        <v>5</v>
      </c>
      <c r="G135" s="53"/>
      <c r="H135">
        <v>0.3</v>
      </c>
      <c r="I135" s="46" t="s">
        <v>71</v>
      </c>
    </row>
    <row r="136" spans="1:13" ht="15.75" thickBot="1" x14ac:dyDescent="0.3">
      <c r="A136" s="3" t="str">
        <f t="shared" ref="A136:B136" si="167">A135</f>
        <v>VD</v>
      </c>
      <c r="B136" s="3" t="str">
        <f t="shared" si="167"/>
        <v>Lielpeči</v>
      </c>
      <c r="C136" s="9">
        <f t="shared" si="165"/>
        <v>12</v>
      </c>
      <c r="D136" s="9">
        <f t="shared" si="166"/>
        <v>0.5</v>
      </c>
      <c r="E136" s="16">
        <f t="shared" si="102"/>
        <v>0</v>
      </c>
      <c r="F136" s="66">
        <v>12</v>
      </c>
      <c r="H136">
        <v>0.5</v>
      </c>
      <c r="I136" s="46" t="s">
        <v>71</v>
      </c>
    </row>
    <row r="137" spans="1:13" s="46" customFormat="1" ht="15.75" thickBot="1" x14ac:dyDescent="0.3">
      <c r="A137" s="3" t="str">
        <f t="shared" ref="A137:B137" si="168">A136</f>
        <v>VD</v>
      </c>
      <c r="B137" s="3" t="str">
        <f t="shared" si="168"/>
        <v>Lielpeči</v>
      </c>
      <c r="C137" s="9">
        <f t="shared" si="165"/>
        <v>4</v>
      </c>
      <c r="D137" s="9">
        <f t="shared" si="166"/>
        <v>2</v>
      </c>
      <c r="E137" s="16">
        <f t="shared" si="102"/>
        <v>0</v>
      </c>
      <c r="F137" s="66">
        <v>4</v>
      </c>
      <c r="H137" s="46">
        <v>2</v>
      </c>
      <c r="I137" s="46" t="s">
        <v>71</v>
      </c>
      <c r="M137"/>
    </row>
    <row r="138" spans="1:13" s="46" customFormat="1" ht="15.75" thickBot="1" x14ac:dyDescent="0.3">
      <c r="A138" s="3" t="str">
        <f t="shared" ref="A138:B138" si="169">A137</f>
        <v>VD</v>
      </c>
      <c r="B138" s="3" t="str">
        <f t="shared" si="169"/>
        <v>Lielpeči</v>
      </c>
      <c r="C138" s="9">
        <f t="shared" si="165"/>
        <v>3</v>
      </c>
      <c r="D138" s="9">
        <f t="shared" si="166"/>
        <v>14.1</v>
      </c>
      <c r="E138" s="16">
        <f t="shared" si="102"/>
        <v>0</v>
      </c>
      <c r="F138" s="66">
        <v>3</v>
      </c>
      <c r="H138" s="46">
        <v>14.1</v>
      </c>
      <c r="I138" s="46" t="s">
        <v>71</v>
      </c>
      <c r="M138"/>
    </row>
    <row r="139" spans="1:13" s="46" customFormat="1" ht="15.75" thickBot="1" x14ac:dyDescent="0.3">
      <c r="A139" s="3" t="str">
        <f t="shared" ref="A139:B139" si="170">A138</f>
        <v>VD</v>
      </c>
      <c r="B139" s="3" t="str">
        <f t="shared" si="170"/>
        <v>Lielpeči</v>
      </c>
      <c r="C139" s="9">
        <f t="shared" si="165"/>
        <v>5</v>
      </c>
      <c r="D139" s="9">
        <f t="shared" si="166"/>
        <v>18.8</v>
      </c>
      <c r="E139" s="16">
        <f t="shared" si="102"/>
        <v>0</v>
      </c>
      <c r="F139" s="66">
        <v>5</v>
      </c>
      <c r="H139" s="46">
        <v>18.8</v>
      </c>
      <c r="I139" s="46" t="s">
        <v>71</v>
      </c>
      <c r="M139"/>
    </row>
    <row r="140" spans="1:13" ht="15.75" thickBot="1" x14ac:dyDescent="0.3">
      <c r="A140" s="3" t="str">
        <f t="shared" ref="A140:B140" si="171">A139</f>
        <v>VD</v>
      </c>
      <c r="B140" s="3" t="str">
        <f t="shared" si="171"/>
        <v>Lielpeči</v>
      </c>
      <c r="C140" s="9">
        <f t="shared" si="165"/>
        <v>9</v>
      </c>
      <c r="D140" s="9">
        <f t="shared" si="166"/>
        <v>0</v>
      </c>
      <c r="E140" s="16">
        <f t="shared" si="102"/>
        <v>0</v>
      </c>
      <c r="F140" s="66">
        <v>9</v>
      </c>
      <c r="H140">
        <v>0</v>
      </c>
      <c r="I140" s="46" t="s">
        <v>71</v>
      </c>
    </row>
    <row r="141" spans="1:13" ht="15.75" thickBot="1" x14ac:dyDescent="0.3">
      <c r="A141" s="3" t="str">
        <f t="shared" ref="A141:B141" si="172">A140</f>
        <v>VD</v>
      </c>
      <c r="B141" s="3" t="str">
        <f t="shared" si="172"/>
        <v>Lielpeči</v>
      </c>
      <c r="C141" s="9">
        <f t="shared" si="165"/>
        <v>13</v>
      </c>
      <c r="D141" s="9">
        <f t="shared" si="166"/>
        <v>0.2</v>
      </c>
      <c r="E141" s="16">
        <f t="shared" si="102"/>
        <v>0</v>
      </c>
      <c r="F141" s="66">
        <v>13</v>
      </c>
      <c r="H141">
        <v>0.2</v>
      </c>
      <c r="I141" s="46" t="s">
        <v>71</v>
      </c>
    </row>
    <row r="142" spans="1:13" ht="15.75" thickBot="1" x14ac:dyDescent="0.3">
      <c r="A142" s="3" t="str">
        <f t="shared" ref="A142:B142" si="173">A141</f>
        <v>VD</v>
      </c>
      <c r="B142" s="3" t="str">
        <f t="shared" si="173"/>
        <v>Lielpeči</v>
      </c>
      <c r="C142" s="9">
        <f t="shared" si="165"/>
        <v>12</v>
      </c>
      <c r="D142" s="9">
        <f t="shared" si="166"/>
        <v>0</v>
      </c>
      <c r="E142" s="16">
        <f t="shared" si="102"/>
        <v>0</v>
      </c>
      <c r="F142" s="66">
        <v>12</v>
      </c>
      <c r="H142">
        <v>0</v>
      </c>
      <c r="I142" s="46" t="s">
        <v>71</v>
      </c>
    </row>
    <row r="143" spans="1:13" ht="15.75" thickBot="1" x14ac:dyDescent="0.3">
      <c r="A143" s="4" t="s">
        <v>27</v>
      </c>
      <c r="B143" s="4" t="s">
        <v>46</v>
      </c>
      <c r="C143" s="9">
        <f t="shared" si="121"/>
        <v>4</v>
      </c>
      <c r="D143" s="9">
        <f t="shared" si="119"/>
        <v>2.4</v>
      </c>
      <c r="E143" s="16">
        <f t="shared" si="102"/>
        <v>0</v>
      </c>
      <c r="F143" s="66">
        <v>4</v>
      </c>
      <c r="H143">
        <v>2.4</v>
      </c>
    </row>
    <row r="144" spans="1:13" ht="15.75" thickBot="1" x14ac:dyDescent="0.3">
      <c r="A144" s="3" t="str">
        <f t="shared" ref="A144:B144" si="174">A143</f>
        <v>DK</v>
      </c>
      <c r="B144" s="3" t="str">
        <f t="shared" si="174"/>
        <v>Liepāja</v>
      </c>
      <c r="C144" s="9">
        <f t="shared" si="121"/>
        <v>4</v>
      </c>
      <c r="D144" s="9">
        <f t="shared" si="119"/>
        <v>0</v>
      </c>
      <c r="E144" s="16">
        <f t="shared" si="102"/>
        <v>0</v>
      </c>
      <c r="F144" s="66">
        <v>4</v>
      </c>
      <c r="H144">
        <v>0</v>
      </c>
    </row>
    <row r="145" spans="1:13" ht="15.75" thickBot="1" x14ac:dyDescent="0.3">
      <c r="A145" s="3" t="str">
        <f t="shared" ref="A145:B145" si="175">A144</f>
        <v>DK</v>
      </c>
      <c r="B145" s="3" t="str">
        <f t="shared" si="175"/>
        <v>Liepāja</v>
      </c>
      <c r="C145" s="9">
        <f t="shared" ref="C145:C152" si="176">AVERAGE(F145:G145)</f>
        <v>5</v>
      </c>
      <c r="D145" s="9">
        <f t="shared" ref="D145:D152" si="177">SUM(H145)</f>
        <v>1.7</v>
      </c>
      <c r="E145" s="16">
        <f t="shared" si="102"/>
        <v>0</v>
      </c>
      <c r="F145" s="66">
        <v>5</v>
      </c>
      <c r="H145">
        <v>1.7</v>
      </c>
    </row>
    <row r="146" spans="1:13" ht="15.75" thickBot="1" x14ac:dyDescent="0.3">
      <c r="A146" s="3" t="str">
        <f t="shared" ref="A146:B146" si="178">A145</f>
        <v>DK</v>
      </c>
      <c r="B146" s="3" t="str">
        <f t="shared" si="178"/>
        <v>Liepāja</v>
      </c>
      <c r="C146" s="9">
        <f t="shared" si="176"/>
        <v>7</v>
      </c>
      <c r="D146" s="9">
        <f t="shared" si="177"/>
        <v>1.5</v>
      </c>
      <c r="E146" s="16">
        <f t="shared" si="102"/>
        <v>0</v>
      </c>
      <c r="F146" s="66">
        <v>7</v>
      </c>
      <c r="H146">
        <v>1.5</v>
      </c>
    </row>
    <row r="147" spans="1:13" s="46" customFormat="1" ht="15.75" thickBot="1" x14ac:dyDescent="0.3">
      <c r="A147" s="3" t="str">
        <f t="shared" ref="A147:B147" si="179">A146</f>
        <v>DK</v>
      </c>
      <c r="B147" s="3" t="str">
        <f t="shared" si="179"/>
        <v>Liepāja</v>
      </c>
      <c r="C147" s="9">
        <f t="shared" si="176"/>
        <v>5</v>
      </c>
      <c r="D147" s="9">
        <f t="shared" si="177"/>
        <v>0</v>
      </c>
      <c r="E147" s="16">
        <f t="shared" si="102"/>
        <v>0</v>
      </c>
      <c r="F147" s="66">
        <v>5</v>
      </c>
      <c r="H147" s="46">
        <v>0</v>
      </c>
      <c r="M147"/>
    </row>
    <row r="148" spans="1:13" s="46" customFormat="1" ht="15.75" thickBot="1" x14ac:dyDescent="0.3">
      <c r="A148" s="3" t="str">
        <f t="shared" ref="A148:B148" si="180">A147</f>
        <v>DK</v>
      </c>
      <c r="B148" s="3" t="str">
        <f t="shared" si="180"/>
        <v>Liepāja</v>
      </c>
      <c r="C148" s="9">
        <f t="shared" si="176"/>
        <v>4</v>
      </c>
      <c r="D148" s="9">
        <f t="shared" si="177"/>
        <v>0</v>
      </c>
      <c r="E148" s="16">
        <f t="shared" si="102"/>
        <v>0</v>
      </c>
      <c r="F148" s="66">
        <v>4</v>
      </c>
      <c r="H148" s="46">
        <v>0</v>
      </c>
      <c r="M148"/>
    </row>
    <row r="149" spans="1:13" s="46" customFormat="1" ht="15.75" thickBot="1" x14ac:dyDescent="0.3">
      <c r="A149" s="3" t="str">
        <f t="shared" ref="A149:B149" si="181">A148</f>
        <v>DK</v>
      </c>
      <c r="B149" s="3" t="str">
        <f t="shared" si="181"/>
        <v>Liepāja</v>
      </c>
      <c r="C149" s="9">
        <f t="shared" si="176"/>
        <v>5</v>
      </c>
      <c r="D149" s="9">
        <f t="shared" si="177"/>
        <v>0.2</v>
      </c>
      <c r="E149" s="16">
        <f t="shared" si="102"/>
        <v>0</v>
      </c>
      <c r="F149" s="66">
        <v>5</v>
      </c>
      <c r="H149" s="46">
        <v>0.2</v>
      </c>
      <c r="M149"/>
    </row>
    <row r="150" spans="1:13" ht="15.75" thickBot="1" x14ac:dyDescent="0.3">
      <c r="A150" s="3" t="str">
        <f t="shared" ref="A150:B150" si="182">A149</f>
        <v>DK</v>
      </c>
      <c r="B150" s="3" t="str">
        <f t="shared" si="182"/>
        <v>Liepāja</v>
      </c>
      <c r="C150" s="9">
        <f t="shared" si="176"/>
        <v>5</v>
      </c>
      <c r="D150" s="9">
        <f t="shared" si="177"/>
        <v>0.6</v>
      </c>
      <c r="E150" s="16">
        <f t="shared" si="102"/>
        <v>0</v>
      </c>
      <c r="F150" s="66">
        <v>5</v>
      </c>
      <c r="H150">
        <v>0.6</v>
      </c>
    </row>
    <row r="151" spans="1:13" ht="15.75" thickBot="1" x14ac:dyDescent="0.3">
      <c r="A151" s="3" t="str">
        <f t="shared" ref="A151:B151" si="183">A150</f>
        <v>DK</v>
      </c>
      <c r="B151" s="3" t="str">
        <f t="shared" si="183"/>
        <v>Liepāja</v>
      </c>
      <c r="C151" s="9">
        <f t="shared" si="176"/>
        <v>8</v>
      </c>
      <c r="D151" s="9">
        <f t="shared" si="177"/>
        <v>0.8</v>
      </c>
      <c r="E151" s="16">
        <f t="shared" ref="E151:E214" si="184">E141</f>
        <v>0</v>
      </c>
      <c r="F151" s="66">
        <v>8</v>
      </c>
      <c r="H151">
        <v>0.8</v>
      </c>
    </row>
    <row r="152" spans="1:13" ht="15.75" thickBot="1" x14ac:dyDescent="0.3">
      <c r="A152" s="3" t="str">
        <f t="shared" ref="A152:B152" si="185">A151</f>
        <v>DK</v>
      </c>
      <c r="B152" s="3" t="str">
        <f t="shared" si="185"/>
        <v>Liepāja</v>
      </c>
      <c r="C152" s="9">
        <f t="shared" si="176"/>
        <v>8</v>
      </c>
      <c r="D152" s="9">
        <f t="shared" si="177"/>
        <v>0</v>
      </c>
      <c r="E152" s="16">
        <f t="shared" si="184"/>
        <v>0</v>
      </c>
      <c r="F152" s="66">
        <v>8</v>
      </c>
      <c r="H152">
        <v>0</v>
      </c>
    </row>
    <row r="153" spans="1:13" ht="15.75" thickBot="1" x14ac:dyDescent="0.3">
      <c r="A153" s="4" t="s">
        <v>43</v>
      </c>
      <c r="B153" s="4" t="s">
        <v>47</v>
      </c>
      <c r="C153" s="9">
        <f t="shared" si="121"/>
        <v>4</v>
      </c>
      <c r="D153" s="9">
        <f t="shared" si="119"/>
        <v>1.3</v>
      </c>
      <c r="E153" s="16">
        <f t="shared" si="184"/>
        <v>0</v>
      </c>
      <c r="F153" s="66">
        <v>4</v>
      </c>
      <c r="H153">
        <v>1.3</v>
      </c>
    </row>
    <row r="154" spans="1:13" ht="15.75" thickBot="1" x14ac:dyDescent="0.3">
      <c r="A154" s="3" t="str">
        <f t="shared" ref="A154:B154" si="186">A153</f>
        <v>ZK</v>
      </c>
      <c r="B154" s="3" t="str">
        <f t="shared" si="186"/>
        <v>Mērsrags</v>
      </c>
      <c r="C154" s="9">
        <f t="shared" si="121"/>
        <v>4</v>
      </c>
      <c r="D154" s="9">
        <f t="shared" si="119"/>
        <v>0.6</v>
      </c>
      <c r="E154" s="16">
        <f t="shared" si="184"/>
        <v>0</v>
      </c>
      <c r="F154" s="66">
        <v>4</v>
      </c>
      <c r="H154">
        <v>0.6</v>
      </c>
    </row>
    <row r="155" spans="1:13" ht="15.75" thickBot="1" x14ac:dyDescent="0.3">
      <c r="A155" s="3" t="str">
        <f t="shared" ref="A155:B155" si="187">A154</f>
        <v>ZK</v>
      </c>
      <c r="B155" s="3" t="str">
        <f t="shared" si="187"/>
        <v>Mērsrags</v>
      </c>
      <c r="C155" s="9">
        <f t="shared" ref="C155:C162" si="188">AVERAGE(F155:G155)</f>
        <v>3</v>
      </c>
      <c r="D155" s="9">
        <f t="shared" ref="D155:D162" si="189">SUM(H155)</f>
        <v>3.1</v>
      </c>
      <c r="E155" s="16">
        <f t="shared" si="184"/>
        <v>0</v>
      </c>
      <c r="F155" s="66">
        <v>3</v>
      </c>
      <c r="H155">
        <v>3.1</v>
      </c>
    </row>
    <row r="156" spans="1:13" ht="15.75" thickBot="1" x14ac:dyDescent="0.3">
      <c r="A156" s="3" t="str">
        <f t="shared" ref="A156:B156" si="190">A155</f>
        <v>ZK</v>
      </c>
      <c r="B156" s="3" t="str">
        <f t="shared" si="190"/>
        <v>Mērsrags</v>
      </c>
      <c r="C156" s="9">
        <f t="shared" si="188"/>
        <v>8</v>
      </c>
      <c r="D156" s="9">
        <f t="shared" si="189"/>
        <v>2.8</v>
      </c>
      <c r="E156" s="16">
        <f t="shared" si="184"/>
        <v>0</v>
      </c>
      <c r="F156" s="66">
        <v>8</v>
      </c>
      <c r="H156">
        <v>2.8</v>
      </c>
    </row>
    <row r="157" spans="1:13" s="46" customFormat="1" ht="15.75" thickBot="1" x14ac:dyDescent="0.3">
      <c r="A157" s="3" t="str">
        <f t="shared" ref="A157:B157" si="191">A156</f>
        <v>ZK</v>
      </c>
      <c r="B157" s="3" t="str">
        <f t="shared" si="191"/>
        <v>Mērsrags</v>
      </c>
      <c r="C157" s="9">
        <f t="shared" si="188"/>
        <v>3</v>
      </c>
      <c r="D157" s="9">
        <f t="shared" si="189"/>
        <v>0.6</v>
      </c>
      <c r="E157" s="16">
        <f t="shared" si="184"/>
        <v>0</v>
      </c>
      <c r="F157" s="66">
        <v>3</v>
      </c>
      <c r="H157" s="46">
        <v>0.6</v>
      </c>
      <c r="M157"/>
    </row>
    <row r="158" spans="1:13" s="46" customFormat="1" ht="15.75" thickBot="1" x14ac:dyDescent="0.3">
      <c r="A158" s="3" t="str">
        <f t="shared" ref="A158:B158" si="192">A157</f>
        <v>ZK</v>
      </c>
      <c r="B158" s="3" t="str">
        <f t="shared" si="192"/>
        <v>Mērsrags</v>
      </c>
      <c r="C158" s="9">
        <f t="shared" si="188"/>
        <v>3</v>
      </c>
      <c r="D158" s="9">
        <f t="shared" si="189"/>
        <v>1.4</v>
      </c>
      <c r="E158" s="16">
        <f t="shared" si="184"/>
        <v>0</v>
      </c>
      <c r="F158" s="66">
        <v>3</v>
      </c>
      <c r="H158" s="46">
        <v>1.4</v>
      </c>
      <c r="M158"/>
    </row>
    <row r="159" spans="1:13" s="46" customFormat="1" ht="15.75" thickBot="1" x14ac:dyDescent="0.3">
      <c r="A159" s="3" t="str">
        <f t="shared" ref="A159:B159" si="193">A158</f>
        <v>ZK</v>
      </c>
      <c r="B159" s="3" t="str">
        <f t="shared" si="193"/>
        <v>Mērsrags</v>
      </c>
      <c r="C159" s="9">
        <f t="shared" si="188"/>
        <v>2</v>
      </c>
      <c r="D159" s="9">
        <f t="shared" si="189"/>
        <v>4.5999999999999996</v>
      </c>
      <c r="E159" s="16">
        <f t="shared" si="184"/>
        <v>0</v>
      </c>
      <c r="F159" s="66">
        <v>2</v>
      </c>
      <c r="H159" s="46">
        <v>4.5999999999999996</v>
      </c>
      <c r="M159"/>
    </row>
    <row r="160" spans="1:13" ht="15.75" thickBot="1" x14ac:dyDescent="0.3">
      <c r="A160" s="3" t="str">
        <f t="shared" ref="A160:B160" si="194">A159</f>
        <v>ZK</v>
      </c>
      <c r="B160" s="3" t="str">
        <f t="shared" si="194"/>
        <v>Mērsrags</v>
      </c>
      <c r="C160" s="9">
        <f t="shared" si="188"/>
        <v>4</v>
      </c>
      <c r="D160" s="9">
        <f t="shared" si="189"/>
        <v>0.4</v>
      </c>
      <c r="E160" s="16">
        <f t="shared" si="184"/>
        <v>0</v>
      </c>
      <c r="F160" s="66">
        <v>4</v>
      </c>
      <c r="H160">
        <v>0.4</v>
      </c>
    </row>
    <row r="161" spans="1:13" ht="15.75" thickBot="1" x14ac:dyDescent="0.3">
      <c r="A161" s="3" t="str">
        <f t="shared" ref="A161:B161" si="195">A160</f>
        <v>ZK</v>
      </c>
      <c r="B161" s="3" t="str">
        <f t="shared" si="195"/>
        <v>Mērsrags</v>
      </c>
      <c r="C161" s="9">
        <f t="shared" si="188"/>
        <v>6</v>
      </c>
      <c r="D161" s="9">
        <f t="shared" si="189"/>
        <v>0</v>
      </c>
      <c r="E161" s="16">
        <f t="shared" si="184"/>
        <v>0</v>
      </c>
      <c r="F161" s="66">
        <v>6</v>
      </c>
      <c r="H161">
        <v>0</v>
      </c>
    </row>
    <row r="162" spans="1:13" ht="15.75" thickBot="1" x14ac:dyDescent="0.3">
      <c r="A162" s="3" t="str">
        <f t="shared" ref="A162:B162" si="196">A161</f>
        <v>ZK</v>
      </c>
      <c r="B162" s="3" t="str">
        <f t="shared" si="196"/>
        <v>Mērsrags</v>
      </c>
      <c r="C162" s="9">
        <f t="shared" si="188"/>
        <v>9</v>
      </c>
      <c r="D162" s="9">
        <f t="shared" si="189"/>
        <v>0</v>
      </c>
      <c r="E162" s="16">
        <f t="shared" si="184"/>
        <v>0</v>
      </c>
      <c r="F162" s="66">
        <v>9</v>
      </c>
      <c r="H162">
        <v>0</v>
      </c>
    </row>
    <row r="163" spans="1:13" ht="15.75" thickBot="1" x14ac:dyDescent="0.3">
      <c r="A163" s="4" t="s">
        <v>27</v>
      </c>
      <c r="B163" s="4" t="s">
        <v>48</v>
      </c>
      <c r="C163" s="9">
        <f t="shared" si="121"/>
        <v>4</v>
      </c>
      <c r="D163" s="9">
        <f t="shared" si="119"/>
        <v>4</v>
      </c>
      <c r="E163" s="16">
        <f t="shared" si="184"/>
        <v>0</v>
      </c>
      <c r="F163" s="66">
        <v>4</v>
      </c>
      <c r="H163">
        <v>4</v>
      </c>
    </row>
    <row r="164" spans="1:13" ht="15.75" thickBot="1" x14ac:dyDescent="0.3">
      <c r="A164" s="3" t="str">
        <f t="shared" ref="A164:B164" si="197">A163</f>
        <v>DK</v>
      </c>
      <c r="B164" s="3" t="str">
        <f t="shared" si="197"/>
        <v>Pāvilosta</v>
      </c>
      <c r="C164" s="9">
        <f t="shared" si="121"/>
        <v>4</v>
      </c>
      <c r="D164" s="9">
        <f t="shared" si="119"/>
        <v>0.2</v>
      </c>
      <c r="E164" s="16">
        <f t="shared" si="184"/>
        <v>0</v>
      </c>
      <c r="F164" s="66">
        <v>4</v>
      </c>
      <c r="H164">
        <v>0.2</v>
      </c>
    </row>
    <row r="165" spans="1:13" ht="15.75" thickBot="1" x14ac:dyDescent="0.3">
      <c r="A165" s="3" t="str">
        <f t="shared" ref="A165:B165" si="198">A164</f>
        <v>DK</v>
      </c>
      <c r="B165" s="3" t="str">
        <f t="shared" si="198"/>
        <v>Pāvilosta</v>
      </c>
      <c r="C165" s="9">
        <f t="shared" ref="C165:C172" si="199">AVERAGE(F165:G165)</f>
        <v>4</v>
      </c>
      <c r="D165" s="9">
        <f t="shared" ref="D165:D172" si="200">SUM(H165)</f>
        <v>1.3</v>
      </c>
      <c r="E165" s="16">
        <f t="shared" si="184"/>
        <v>0</v>
      </c>
      <c r="F165" s="66">
        <v>4</v>
      </c>
      <c r="H165">
        <v>1.3</v>
      </c>
    </row>
    <row r="166" spans="1:13" ht="15.75" thickBot="1" x14ac:dyDescent="0.3">
      <c r="A166" s="3" t="str">
        <f t="shared" ref="A166:B166" si="201">A165</f>
        <v>DK</v>
      </c>
      <c r="B166" s="3" t="str">
        <f t="shared" si="201"/>
        <v>Pāvilosta</v>
      </c>
      <c r="C166" s="9">
        <f t="shared" si="199"/>
        <v>8</v>
      </c>
      <c r="D166" s="9">
        <f t="shared" si="200"/>
        <v>1.3</v>
      </c>
      <c r="E166" s="16">
        <f t="shared" si="184"/>
        <v>0</v>
      </c>
      <c r="F166" s="66">
        <v>8</v>
      </c>
      <c r="H166">
        <v>1.3</v>
      </c>
    </row>
    <row r="167" spans="1:13" s="46" customFormat="1" ht="15.75" thickBot="1" x14ac:dyDescent="0.3">
      <c r="A167" s="3" t="str">
        <f t="shared" ref="A167:B167" si="202">A166</f>
        <v>DK</v>
      </c>
      <c r="B167" s="3" t="str">
        <f t="shared" si="202"/>
        <v>Pāvilosta</v>
      </c>
      <c r="C167" s="9">
        <f t="shared" si="199"/>
        <v>4</v>
      </c>
      <c r="D167" s="9">
        <f t="shared" si="200"/>
        <v>0</v>
      </c>
      <c r="E167" s="16">
        <f t="shared" si="184"/>
        <v>0</v>
      </c>
      <c r="F167" s="66">
        <v>4</v>
      </c>
      <c r="H167" s="46">
        <v>0</v>
      </c>
      <c r="M167"/>
    </row>
    <row r="168" spans="1:13" s="46" customFormat="1" ht="15.75" thickBot="1" x14ac:dyDescent="0.3">
      <c r="A168" s="3" t="str">
        <f t="shared" ref="A168:B168" si="203">A167</f>
        <v>DK</v>
      </c>
      <c r="B168" s="3" t="str">
        <f t="shared" si="203"/>
        <v>Pāvilosta</v>
      </c>
      <c r="C168" s="9">
        <f t="shared" si="199"/>
        <v>4</v>
      </c>
      <c r="D168" s="9">
        <f t="shared" si="200"/>
        <v>0</v>
      </c>
      <c r="E168" s="16">
        <f t="shared" si="184"/>
        <v>0</v>
      </c>
      <c r="F168" s="66">
        <v>4</v>
      </c>
      <c r="H168" s="46">
        <v>0</v>
      </c>
      <c r="M168"/>
    </row>
    <row r="169" spans="1:13" s="46" customFormat="1" ht="15.75" thickBot="1" x14ac:dyDescent="0.3">
      <c r="A169" s="3" t="str">
        <f t="shared" ref="A169:B169" si="204">A168</f>
        <v>DK</v>
      </c>
      <c r="B169" s="3" t="str">
        <f t="shared" si="204"/>
        <v>Pāvilosta</v>
      </c>
      <c r="C169" s="9">
        <f t="shared" si="199"/>
        <v>4</v>
      </c>
      <c r="D169" s="9">
        <f t="shared" si="200"/>
        <v>0</v>
      </c>
      <c r="E169" s="16">
        <f t="shared" si="184"/>
        <v>0</v>
      </c>
      <c r="F169" s="66">
        <v>4</v>
      </c>
      <c r="H169" s="46">
        <v>0</v>
      </c>
      <c r="M169"/>
    </row>
    <row r="170" spans="1:13" ht="15.75" thickBot="1" x14ac:dyDescent="0.3">
      <c r="A170" s="3" t="str">
        <f t="shared" ref="A170:B170" si="205">A169</f>
        <v>DK</v>
      </c>
      <c r="B170" s="3" t="str">
        <f t="shared" si="205"/>
        <v>Pāvilosta</v>
      </c>
      <c r="C170" s="9">
        <f t="shared" si="199"/>
        <v>6</v>
      </c>
      <c r="D170" s="9">
        <f t="shared" si="200"/>
        <v>0</v>
      </c>
      <c r="E170" s="16">
        <f t="shared" si="184"/>
        <v>0</v>
      </c>
      <c r="F170" s="66">
        <v>6</v>
      </c>
      <c r="H170">
        <v>0</v>
      </c>
    </row>
    <row r="171" spans="1:13" ht="15.75" thickBot="1" x14ac:dyDescent="0.3">
      <c r="A171" s="3" t="str">
        <f t="shared" ref="A171:B171" si="206">A170</f>
        <v>DK</v>
      </c>
      <c r="B171" s="3" t="str">
        <f t="shared" si="206"/>
        <v>Pāvilosta</v>
      </c>
      <c r="C171" s="9">
        <f t="shared" si="199"/>
        <v>9</v>
      </c>
      <c r="D171" s="9">
        <f t="shared" si="200"/>
        <v>2</v>
      </c>
      <c r="E171" s="16">
        <f t="shared" si="184"/>
        <v>0</v>
      </c>
      <c r="F171" s="66">
        <v>9</v>
      </c>
      <c r="H171">
        <v>2</v>
      </c>
    </row>
    <row r="172" spans="1:13" ht="15.75" thickBot="1" x14ac:dyDescent="0.3">
      <c r="A172" s="3" t="str">
        <f t="shared" ref="A172:B172" si="207">A171</f>
        <v>DK</v>
      </c>
      <c r="B172" s="3" t="str">
        <f t="shared" si="207"/>
        <v>Pāvilosta</v>
      </c>
      <c r="C172" s="9">
        <f t="shared" si="199"/>
        <v>9</v>
      </c>
      <c r="D172" s="9">
        <f t="shared" si="200"/>
        <v>0</v>
      </c>
      <c r="E172" s="16">
        <f t="shared" si="184"/>
        <v>0</v>
      </c>
      <c r="F172" s="66">
        <v>9</v>
      </c>
      <c r="H172">
        <v>0</v>
      </c>
    </row>
    <row r="173" spans="1:13" ht="15.75" thickBot="1" x14ac:dyDescent="0.3">
      <c r="A173" s="4" t="s">
        <v>36</v>
      </c>
      <c r="B173" s="4" t="s">
        <v>49</v>
      </c>
      <c r="C173" s="9">
        <f t="shared" si="121"/>
        <v>3</v>
      </c>
      <c r="D173" s="9">
        <f t="shared" si="119"/>
        <v>0</v>
      </c>
      <c r="E173" s="16">
        <f t="shared" si="184"/>
        <v>0</v>
      </c>
      <c r="F173" s="66">
        <v>3</v>
      </c>
      <c r="H173">
        <v>0</v>
      </c>
    </row>
    <row r="174" spans="1:13" ht="15.75" thickBot="1" x14ac:dyDescent="0.3">
      <c r="A174" s="3" t="str">
        <f t="shared" ref="A174:B174" si="208">A173</f>
        <v>DL</v>
      </c>
      <c r="B174" s="3" t="str">
        <f t="shared" si="208"/>
        <v>Piedruja</v>
      </c>
      <c r="C174" s="9">
        <f t="shared" si="121"/>
        <v>6</v>
      </c>
      <c r="D174" s="9">
        <f t="shared" si="119"/>
        <v>0.7</v>
      </c>
      <c r="E174" s="16">
        <f t="shared" si="184"/>
        <v>0</v>
      </c>
      <c r="F174" s="66">
        <v>6</v>
      </c>
      <c r="H174">
        <v>0.7</v>
      </c>
    </row>
    <row r="175" spans="1:13" ht="15.75" thickBot="1" x14ac:dyDescent="0.3">
      <c r="A175" s="3" t="str">
        <f t="shared" ref="A175:B175" si="209">A174</f>
        <v>DL</v>
      </c>
      <c r="B175" s="3" t="str">
        <f t="shared" si="209"/>
        <v>Piedruja</v>
      </c>
      <c r="C175" s="9">
        <f t="shared" ref="C175:C182" si="210">AVERAGE(F175:G175)</f>
        <v>9</v>
      </c>
      <c r="D175" s="9">
        <f t="shared" ref="D175:D182" si="211">SUM(H175)</f>
        <v>2.4</v>
      </c>
      <c r="E175" s="16">
        <f t="shared" si="184"/>
        <v>0</v>
      </c>
      <c r="F175" s="66">
        <v>9</v>
      </c>
      <c r="H175">
        <v>2.4</v>
      </c>
    </row>
    <row r="176" spans="1:13" ht="15.75" thickBot="1" x14ac:dyDescent="0.3">
      <c r="A176" s="3" t="str">
        <f t="shared" ref="A176:B176" si="212">A175</f>
        <v>DL</v>
      </c>
      <c r="B176" s="3" t="str">
        <f t="shared" si="212"/>
        <v>Piedruja</v>
      </c>
      <c r="C176" s="9">
        <f t="shared" si="210"/>
        <v>11</v>
      </c>
      <c r="D176" s="9">
        <f t="shared" si="211"/>
        <v>0</v>
      </c>
      <c r="E176" s="16">
        <f t="shared" si="184"/>
        <v>0</v>
      </c>
      <c r="F176" s="66">
        <v>11</v>
      </c>
      <c r="H176">
        <v>0</v>
      </c>
    </row>
    <row r="177" spans="1:13" s="46" customFormat="1" ht="15.75" thickBot="1" x14ac:dyDescent="0.3">
      <c r="A177" s="3" t="str">
        <f t="shared" ref="A177:B177" si="213">A176</f>
        <v>DL</v>
      </c>
      <c r="B177" s="3" t="str">
        <f t="shared" si="213"/>
        <v>Piedruja</v>
      </c>
      <c r="C177" s="9">
        <f t="shared" si="210"/>
        <v>8</v>
      </c>
      <c r="D177" s="9">
        <f t="shared" si="211"/>
        <v>0.6</v>
      </c>
      <c r="E177" s="16">
        <f t="shared" si="184"/>
        <v>0</v>
      </c>
      <c r="F177" s="66">
        <v>8</v>
      </c>
      <c r="H177" s="46">
        <v>0.6</v>
      </c>
      <c r="M177"/>
    </row>
    <row r="178" spans="1:13" s="46" customFormat="1" ht="15.75" thickBot="1" x14ac:dyDescent="0.3">
      <c r="A178" s="3" t="str">
        <f t="shared" ref="A178:B178" si="214">A177</f>
        <v>DL</v>
      </c>
      <c r="B178" s="3" t="str">
        <f t="shared" si="214"/>
        <v>Piedruja</v>
      </c>
      <c r="C178" s="9">
        <f t="shared" si="210"/>
        <v>8</v>
      </c>
      <c r="D178" s="9">
        <f t="shared" si="211"/>
        <v>1.1000000000000001</v>
      </c>
      <c r="E178" s="16">
        <f t="shared" si="184"/>
        <v>0</v>
      </c>
      <c r="F178" s="66">
        <v>8</v>
      </c>
      <c r="H178" s="46">
        <v>1.1000000000000001</v>
      </c>
      <c r="M178"/>
    </row>
    <row r="179" spans="1:13" s="46" customFormat="1" ht="15.75" thickBot="1" x14ac:dyDescent="0.3">
      <c r="A179" s="3" t="str">
        <f t="shared" ref="A179:B179" si="215">A178</f>
        <v>DL</v>
      </c>
      <c r="B179" s="3" t="str">
        <f t="shared" si="215"/>
        <v>Piedruja</v>
      </c>
      <c r="C179" s="9">
        <f t="shared" si="210"/>
        <v>10</v>
      </c>
      <c r="D179" s="9">
        <f t="shared" si="211"/>
        <v>1.8</v>
      </c>
      <c r="E179" s="16">
        <f t="shared" si="184"/>
        <v>0</v>
      </c>
      <c r="F179" s="66">
        <v>10</v>
      </c>
      <c r="H179" s="46">
        <v>1.8</v>
      </c>
      <c r="M179"/>
    </row>
    <row r="180" spans="1:13" ht="15.75" thickBot="1" x14ac:dyDescent="0.3">
      <c r="A180" s="3" t="str">
        <f t="shared" ref="A180:B180" si="216">A179</f>
        <v>DL</v>
      </c>
      <c r="B180" s="3" t="str">
        <f t="shared" si="216"/>
        <v>Piedruja</v>
      </c>
      <c r="C180" s="9">
        <f t="shared" si="210"/>
        <v>11</v>
      </c>
      <c r="D180" s="9">
        <f t="shared" si="211"/>
        <v>0</v>
      </c>
      <c r="E180" s="16">
        <f t="shared" si="184"/>
        <v>0</v>
      </c>
      <c r="F180" s="66">
        <v>11</v>
      </c>
      <c r="H180">
        <v>0</v>
      </c>
    </row>
    <row r="181" spans="1:13" ht="15.75" thickBot="1" x14ac:dyDescent="0.3">
      <c r="A181" s="3" t="str">
        <f t="shared" ref="A181:B181" si="217">A180</f>
        <v>DL</v>
      </c>
      <c r="B181" s="3" t="str">
        <f t="shared" si="217"/>
        <v>Piedruja</v>
      </c>
      <c r="C181" s="9">
        <f t="shared" si="210"/>
        <v>13</v>
      </c>
      <c r="D181" s="9">
        <f t="shared" si="211"/>
        <v>0.4</v>
      </c>
      <c r="E181" s="16">
        <f t="shared" si="184"/>
        <v>0</v>
      </c>
      <c r="F181" s="66">
        <v>13</v>
      </c>
      <c r="H181">
        <v>0.4</v>
      </c>
    </row>
    <row r="182" spans="1:13" ht="15.75" thickBot="1" x14ac:dyDescent="0.3">
      <c r="A182" s="3" t="str">
        <f t="shared" ref="A182:B182" si="218">A181</f>
        <v>DL</v>
      </c>
      <c r="B182" s="3" t="str">
        <f t="shared" si="218"/>
        <v>Piedruja</v>
      </c>
      <c r="C182" s="9">
        <f t="shared" si="210"/>
        <v>11</v>
      </c>
      <c r="D182" s="9">
        <f t="shared" si="211"/>
        <v>0</v>
      </c>
      <c r="E182" s="16">
        <f t="shared" si="184"/>
        <v>0</v>
      </c>
      <c r="F182" s="66">
        <v>11</v>
      </c>
      <c r="H182">
        <v>0</v>
      </c>
    </row>
    <row r="183" spans="1:13" ht="15.75" thickBot="1" x14ac:dyDescent="0.3">
      <c r="A183" s="4" t="s">
        <v>50</v>
      </c>
      <c r="B183" s="4" t="s">
        <v>51</v>
      </c>
      <c r="C183" s="9">
        <f t="shared" si="121"/>
        <v>3</v>
      </c>
      <c r="D183" s="9">
        <f t="shared" si="119"/>
        <v>0</v>
      </c>
      <c r="E183" s="16">
        <f t="shared" si="184"/>
        <v>0</v>
      </c>
      <c r="F183" s="66">
        <v>3</v>
      </c>
      <c r="H183">
        <v>0</v>
      </c>
    </row>
    <row r="184" spans="1:13" ht="15.75" thickBot="1" x14ac:dyDescent="0.3">
      <c r="A184" s="3" t="str">
        <f t="shared" ref="A184:B184" si="219">A183</f>
        <v>ZL</v>
      </c>
      <c r="B184" s="3" t="str">
        <f t="shared" si="219"/>
        <v>Rēzekne</v>
      </c>
      <c r="C184" s="9">
        <f t="shared" si="121"/>
        <v>6</v>
      </c>
      <c r="D184" s="9">
        <f t="shared" si="119"/>
        <v>3.9</v>
      </c>
      <c r="E184" s="16">
        <f t="shared" si="184"/>
        <v>0</v>
      </c>
      <c r="F184" s="66">
        <v>6</v>
      </c>
      <c r="H184">
        <v>3.9</v>
      </c>
    </row>
    <row r="185" spans="1:13" ht="15.75" thickBot="1" x14ac:dyDescent="0.3">
      <c r="A185" s="3" t="str">
        <f t="shared" ref="A185:B185" si="220">A184</f>
        <v>ZL</v>
      </c>
      <c r="B185" s="3" t="str">
        <f t="shared" si="220"/>
        <v>Rēzekne</v>
      </c>
      <c r="C185" s="9">
        <f t="shared" ref="C185:C192" si="221">AVERAGE(F185:G185)</f>
        <v>7</v>
      </c>
      <c r="D185" s="9">
        <f t="shared" ref="D185:D192" si="222">SUM(H185)</f>
        <v>0</v>
      </c>
      <c r="E185" s="16">
        <f t="shared" si="184"/>
        <v>0</v>
      </c>
      <c r="F185" s="66">
        <v>7</v>
      </c>
      <c r="H185">
        <v>0</v>
      </c>
    </row>
    <row r="186" spans="1:13" ht="15.75" thickBot="1" x14ac:dyDescent="0.3">
      <c r="A186" s="3" t="str">
        <f t="shared" ref="A186:B186" si="223">A185</f>
        <v>ZL</v>
      </c>
      <c r="B186" s="3" t="str">
        <f t="shared" si="223"/>
        <v>Rēzekne</v>
      </c>
      <c r="C186" s="9">
        <f t="shared" si="221"/>
        <v>11</v>
      </c>
      <c r="D186" s="9">
        <f t="shared" si="222"/>
        <v>0</v>
      </c>
      <c r="E186" s="16">
        <f t="shared" si="184"/>
        <v>0</v>
      </c>
      <c r="F186" s="66">
        <v>11</v>
      </c>
      <c r="H186">
        <v>0</v>
      </c>
    </row>
    <row r="187" spans="1:13" s="46" customFormat="1" ht="15.75" thickBot="1" x14ac:dyDescent="0.3">
      <c r="A187" s="3" t="str">
        <f t="shared" ref="A187:B187" si="224">A186</f>
        <v>ZL</v>
      </c>
      <c r="B187" s="3" t="str">
        <f t="shared" si="224"/>
        <v>Rēzekne</v>
      </c>
      <c r="C187" s="9">
        <f t="shared" si="221"/>
        <v>7</v>
      </c>
      <c r="D187" s="9">
        <f t="shared" si="222"/>
        <v>1.1000000000000001</v>
      </c>
      <c r="E187" s="16">
        <f t="shared" si="184"/>
        <v>0</v>
      </c>
      <c r="F187" s="66">
        <v>7</v>
      </c>
      <c r="H187" s="46">
        <v>1.1000000000000001</v>
      </c>
      <c r="M187"/>
    </row>
    <row r="188" spans="1:13" s="46" customFormat="1" ht="15.75" thickBot="1" x14ac:dyDescent="0.3">
      <c r="A188" s="3" t="str">
        <f t="shared" ref="A188:B188" si="225">A187</f>
        <v>ZL</v>
      </c>
      <c r="B188" s="3" t="str">
        <f t="shared" si="225"/>
        <v>Rēzekne</v>
      </c>
      <c r="C188" s="9">
        <f t="shared" si="221"/>
        <v>4</v>
      </c>
      <c r="D188" s="9">
        <f t="shared" si="222"/>
        <v>4.0999999999999996</v>
      </c>
      <c r="E188" s="16">
        <f t="shared" si="184"/>
        <v>0</v>
      </c>
      <c r="F188" s="66">
        <v>4</v>
      </c>
      <c r="H188" s="46">
        <v>4.0999999999999996</v>
      </c>
      <c r="M188"/>
    </row>
    <row r="189" spans="1:13" s="46" customFormat="1" ht="15.75" thickBot="1" x14ac:dyDescent="0.3">
      <c r="A189" s="3" t="str">
        <f t="shared" ref="A189:B189" si="226">A188</f>
        <v>ZL</v>
      </c>
      <c r="B189" s="3" t="str">
        <f t="shared" si="226"/>
        <v>Rēzekne</v>
      </c>
      <c r="C189" s="9">
        <f t="shared" si="221"/>
        <v>8</v>
      </c>
      <c r="D189" s="9">
        <f t="shared" si="222"/>
        <v>2.6</v>
      </c>
      <c r="E189" s="16">
        <f t="shared" si="184"/>
        <v>0</v>
      </c>
      <c r="F189" s="66">
        <v>8</v>
      </c>
      <c r="H189" s="46">
        <v>2.6</v>
      </c>
      <c r="M189"/>
    </row>
    <row r="190" spans="1:13" ht="15.75" thickBot="1" x14ac:dyDescent="0.3">
      <c r="A190" s="3" t="str">
        <f t="shared" ref="A190:B190" si="227">A189</f>
        <v>ZL</v>
      </c>
      <c r="B190" s="3" t="str">
        <f t="shared" si="227"/>
        <v>Rēzekne</v>
      </c>
      <c r="C190" s="9">
        <f t="shared" si="221"/>
        <v>9</v>
      </c>
      <c r="D190" s="9">
        <f t="shared" si="222"/>
        <v>0</v>
      </c>
      <c r="E190" s="16">
        <f t="shared" si="184"/>
        <v>0</v>
      </c>
      <c r="F190" s="66">
        <v>9</v>
      </c>
      <c r="H190">
        <v>0</v>
      </c>
    </row>
    <row r="191" spans="1:13" ht="15.75" thickBot="1" x14ac:dyDescent="0.3">
      <c r="A191" s="3" t="str">
        <f t="shared" ref="A191:B191" si="228">A190</f>
        <v>ZL</v>
      </c>
      <c r="B191" s="3" t="str">
        <f t="shared" si="228"/>
        <v>Rēzekne</v>
      </c>
      <c r="C191" s="9">
        <f t="shared" si="221"/>
        <v>12</v>
      </c>
      <c r="D191" s="9">
        <f t="shared" si="222"/>
        <v>0.4</v>
      </c>
      <c r="E191" s="16">
        <f t="shared" si="184"/>
        <v>0</v>
      </c>
      <c r="F191" s="66">
        <v>12</v>
      </c>
      <c r="H191">
        <v>0.4</v>
      </c>
    </row>
    <row r="192" spans="1:13" ht="15.75" thickBot="1" x14ac:dyDescent="0.3">
      <c r="A192" s="3" t="str">
        <f t="shared" ref="A192:B192" si="229">A191</f>
        <v>ZL</v>
      </c>
      <c r="B192" s="3" t="str">
        <f t="shared" si="229"/>
        <v>Rēzekne</v>
      </c>
      <c r="C192" s="9">
        <f t="shared" si="221"/>
        <v>11</v>
      </c>
      <c r="D192" s="9">
        <f t="shared" si="222"/>
        <v>0</v>
      </c>
      <c r="E192" s="16">
        <f t="shared" si="184"/>
        <v>0</v>
      </c>
      <c r="F192" s="66">
        <v>11</v>
      </c>
      <c r="H192">
        <v>0</v>
      </c>
    </row>
    <row r="193" spans="1:13" ht="15.75" thickBot="1" x14ac:dyDescent="0.3">
      <c r="A193" s="4" t="s">
        <v>30</v>
      </c>
      <c r="B193" s="4" t="s">
        <v>52</v>
      </c>
      <c r="C193" s="9">
        <f t="shared" ref="C193:C274" si="230">AVERAGE(F193:G193)</f>
        <v>3</v>
      </c>
      <c r="D193" s="9">
        <f t="shared" ref="D193:D274" si="231">SUM(H193)</f>
        <v>0.5</v>
      </c>
      <c r="E193" s="16">
        <f t="shared" si="184"/>
        <v>0</v>
      </c>
      <c r="F193">
        <v>3</v>
      </c>
      <c r="H193">
        <v>0.5</v>
      </c>
    </row>
    <row r="194" spans="1:13" ht="15.75" thickBot="1" x14ac:dyDescent="0.3">
      <c r="A194" s="3" t="str">
        <f t="shared" ref="A194:B194" si="232">A193</f>
        <v>RV</v>
      </c>
      <c r="B194" s="3" t="str">
        <f t="shared" si="232"/>
        <v>Rīga</v>
      </c>
      <c r="C194" s="9">
        <f t="shared" si="230"/>
        <v>4</v>
      </c>
      <c r="D194" s="9">
        <f t="shared" si="231"/>
        <v>0.5</v>
      </c>
      <c r="E194" s="16">
        <f t="shared" si="184"/>
        <v>0</v>
      </c>
      <c r="F194">
        <v>4</v>
      </c>
      <c r="H194">
        <v>0.5</v>
      </c>
    </row>
    <row r="195" spans="1:13" ht="15.75" thickBot="1" x14ac:dyDescent="0.3">
      <c r="A195" s="3" t="str">
        <f t="shared" ref="A195:B195" si="233">A194</f>
        <v>RV</v>
      </c>
      <c r="B195" s="3" t="str">
        <f t="shared" si="233"/>
        <v>Rīga</v>
      </c>
      <c r="C195" s="9">
        <f t="shared" ref="C195:C202" si="234">AVERAGE(F195:G195)</f>
        <v>6</v>
      </c>
      <c r="D195" s="9">
        <f t="shared" ref="D195:D202" si="235">SUM(H195)</f>
        <v>0.8</v>
      </c>
      <c r="E195" s="16">
        <f t="shared" si="184"/>
        <v>0</v>
      </c>
      <c r="F195">
        <v>6</v>
      </c>
      <c r="H195">
        <v>0.8</v>
      </c>
    </row>
    <row r="196" spans="1:13" ht="15.75" thickBot="1" x14ac:dyDescent="0.3">
      <c r="A196" s="3" t="str">
        <f t="shared" ref="A196:B196" si="236">A195</f>
        <v>RV</v>
      </c>
      <c r="B196" s="3" t="str">
        <f t="shared" si="236"/>
        <v>Rīga</v>
      </c>
      <c r="C196" s="9">
        <f t="shared" si="234"/>
        <v>5</v>
      </c>
      <c r="D196" s="9">
        <f t="shared" si="235"/>
        <v>1.5</v>
      </c>
      <c r="E196" s="16">
        <f t="shared" si="184"/>
        <v>0</v>
      </c>
      <c r="F196">
        <v>5</v>
      </c>
      <c r="H196">
        <v>1.5</v>
      </c>
    </row>
    <row r="197" spans="1:13" s="46" customFormat="1" ht="15.75" thickBot="1" x14ac:dyDescent="0.3">
      <c r="A197" s="3" t="str">
        <f t="shared" ref="A197:B197" si="237">A196</f>
        <v>RV</v>
      </c>
      <c r="B197" s="3" t="str">
        <f t="shared" si="237"/>
        <v>Rīga</v>
      </c>
      <c r="C197" s="9">
        <f t="shared" si="234"/>
        <v>12</v>
      </c>
      <c r="D197" s="9">
        <f t="shared" si="235"/>
        <v>0.6</v>
      </c>
      <c r="E197" s="16">
        <f t="shared" si="184"/>
        <v>0</v>
      </c>
      <c r="F197">
        <v>12</v>
      </c>
      <c r="H197" s="46">
        <v>0.6</v>
      </c>
      <c r="M197"/>
    </row>
    <row r="198" spans="1:13" s="46" customFormat="1" ht="15.75" thickBot="1" x14ac:dyDescent="0.3">
      <c r="A198" s="3" t="str">
        <f t="shared" ref="A198:B198" si="238">A197</f>
        <v>RV</v>
      </c>
      <c r="B198" s="3" t="str">
        <f t="shared" si="238"/>
        <v>Rīga</v>
      </c>
      <c r="C198" s="9">
        <f t="shared" si="234"/>
        <v>4</v>
      </c>
      <c r="D198" s="9">
        <f t="shared" si="235"/>
        <v>10.6</v>
      </c>
      <c r="E198" s="16">
        <f t="shared" si="184"/>
        <v>0</v>
      </c>
      <c r="F198">
        <v>4</v>
      </c>
      <c r="H198" s="46">
        <v>10.6</v>
      </c>
      <c r="M198"/>
    </row>
    <row r="199" spans="1:13" s="46" customFormat="1" ht="15.75" thickBot="1" x14ac:dyDescent="0.3">
      <c r="A199" s="3" t="str">
        <f t="shared" ref="A199:B199" si="239">A198</f>
        <v>RV</v>
      </c>
      <c r="B199" s="3" t="str">
        <f t="shared" si="239"/>
        <v>Rīga</v>
      </c>
      <c r="C199" s="9">
        <f t="shared" si="234"/>
        <v>3</v>
      </c>
      <c r="D199" s="9">
        <f t="shared" si="235"/>
        <v>16.2</v>
      </c>
      <c r="E199" s="16">
        <f t="shared" si="184"/>
        <v>0</v>
      </c>
      <c r="F199">
        <v>3</v>
      </c>
      <c r="H199" s="46">
        <v>16.2</v>
      </c>
      <c r="M199"/>
    </row>
    <row r="200" spans="1:13" ht="15.75" thickBot="1" x14ac:dyDescent="0.3">
      <c r="A200" s="3" t="str">
        <f t="shared" ref="A200:B200" si="240">A199</f>
        <v>RV</v>
      </c>
      <c r="B200" s="3" t="str">
        <f t="shared" si="240"/>
        <v>Rīga</v>
      </c>
      <c r="C200" s="9">
        <f t="shared" si="234"/>
        <v>4</v>
      </c>
      <c r="D200" s="9">
        <f t="shared" si="235"/>
        <v>0</v>
      </c>
      <c r="E200" s="16">
        <f t="shared" si="184"/>
        <v>0</v>
      </c>
      <c r="F200">
        <v>4</v>
      </c>
      <c r="H200">
        <v>0</v>
      </c>
    </row>
    <row r="201" spans="1:13" ht="15.75" thickBot="1" x14ac:dyDescent="0.3">
      <c r="A201" s="3" t="str">
        <f t="shared" ref="A201:B201" si="241">A200</f>
        <v>RV</v>
      </c>
      <c r="B201" s="3" t="str">
        <f t="shared" si="241"/>
        <v>Rīga</v>
      </c>
      <c r="C201" s="9">
        <f t="shared" si="234"/>
        <v>9</v>
      </c>
      <c r="D201" s="9">
        <f t="shared" si="235"/>
        <v>2</v>
      </c>
      <c r="E201" s="16">
        <f t="shared" si="184"/>
        <v>0</v>
      </c>
      <c r="F201">
        <v>9</v>
      </c>
      <c r="H201">
        <v>2</v>
      </c>
    </row>
    <row r="202" spans="1:13" ht="15.75" thickBot="1" x14ac:dyDescent="0.3">
      <c r="A202" s="3" t="str">
        <f t="shared" ref="A202:B202" si="242">A201</f>
        <v>RV</v>
      </c>
      <c r="B202" s="3" t="str">
        <f t="shared" si="242"/>
        <v>Rīga</v>
      </c>
      <c r="C202" s="9">
        <f t="shared" si="234"/>
        <v>13</v>
      </c>
      <c r="D202" s="9">
        <f t="shared" si="235"/>
        <v>0</v>
      </c>
      <c r="E202" s="16">
        <f t="shared" si="184"/>
        <v>0</v>
      </c>
      <c r="F202">
        <v>13</v>
      </c>
      <c r="H202">
        <v>0</v>
      </c>
    </row>
    <row r="203" spans="1:13" ht="15.75" thickBot="1" x14ac:dyDescent="0.3">
      <c r="A203" s="4" t="s">
        <v>30</v>
      </c>
      <c r="B203" s="4" t="s">
        <v>53</v>
      </c>
      <c r="C203" s="9">
        <f t="shared" si="230"/>
        <v>3</v>
      </c>
      <c r="D203" s="9">
        <f t="shared" si="231"/>
        <v>2.4</v>
      </c>
      <c r="E203" s="16">
        <f t="shared" si="184"/>
        <v>0</v>
      </c>
      <c r="F203" s="66">
        <v>3</v>
      </c>
      <c r="H203">
        <v>2.4</v>
      </c>
    </row>
    <row r="204" spans="1:13" ht="15.75" thickBot="1" x14ac:dyDescent="0.3">
      <c r="A204" s="3" t="str">
        <f t="shared" ref="A204:B204" si="243">A203</f>
        <v>RV</v>
      </c>
      <c r="B204" s="3" t="str">
        <f t="shared" si="243"/>
        <v>Rūjiena</v>
      </c>
      <c r="C204" s="9">
        <f t="shared" si="230"/>
        <v>4</v>
      </c>
      <c r="D204" s="9">
        <f t="shared" si="231"/>
        <v>1.8</v>
      </c>
      <c r="E204" s="16">
        <f t="shared" si="184"/>
        <v>0</v>
      </c>
      <c r="F204" s="66">
        <v>4</v>
      </c>
      <c r="H204">
        <v>1.8</v>
      </c>
    </row>
    <row r="205" spans="1:13" ht="15.75" thickBot="1" x14ac:dyDescent="0.3">
      <c r="A205" s="3" t="str">
        <f t="shared" ref="A205:B205" si="244">A204</f>
        <v>RV</v>
      </c>
      <c r="B205" s="3" t="str">
        <f t="shared" si="244"/>
        <v>Rūjiena</v>
      </c>
      <c r="C205" s="9">
        <f t="shared" ref="C205:C212" si="245">AVERAGE(F205:G205)</f>
        <v>3</v>
      </c>
      <c r="D205" s="9">
        <f t="shared" ref="D205:D212" si="246">SUM(H205)</f>
        <v>2.6</v>
      </c>
      <c r="E205" s="16">
        <f t="shared" si="184"/>
        <v>0</v>
      </c>
      <c r="F205" s="66">
        <v>3</v>
      </c>
      <c r="H205">
        <v>2.6</v>
      </c>
    </row>
    <row r="206" spans="1:13" ht="15.75" thickBot="1" x14ac:dyDescent="0.3">
      <c r="A206" s="3" t="str">
        <f t="shared" ref="A206:B206" si="247">A205</f>
        <v>RV</v>
      </c>
      <c r="B206" s="3" t="str">
        <f t="shared" si="247"/>
        <v>Rūjiena</v>
      </c>
      <c r="C206" s="9">
        <f t="shared" si="245"/>
        <v>11</v>
      </c>
      <c r="D206" s="9">
        <f t="shared" si="246"/>
        <v>0.2</v>
      </c>
      <c r="E206" s="16">
        <f t="shared" si="184"/>
        <v>0</v>
      </c>
      <c r="F206" s="66">
        <v>11</v>
      </c>
      <c r="H206">
        <v>0.2</v>
      </c>
    </row>
    <row r="207" spans="1:13" s="46" customFormat="1" ht="15.75" thickBot="1" x14ac:dyDescent="0.3">
      <c r="A207" s="3" t="str">
        <f t="shared" ref="A207:B207" si="248">A206</f>
        <v>RV</v>
      </c>
      <c r="B207" s="3" t="str">
        <f t="shared" si="248"/>
        <v>Rūjiena</v>
      </c>
      <c r="C207" s="9">
        <f t="shared" si="245"/>
        <v>5</v>
      </c>
      <c r="D207" s="9">
        <f t="shared" si="246"/>
        <v>1</v>
      </c>
      <c r="E207" s="16">
        <f t="shared" si="184"/>
        <v>0</v>
      </c>
      <c r="F207" s="66">
        <v>5</v>
      </c>
      <c r="H207" s="46">
        <v>1</v>
      </c>
      <c r="M207"/>
    </row>
    <row r="208" spans="1:13" s="46" customFormat="1" ht="15.75" thickBot="1" x14ac:dyDescent="0.3">
      <c r="A208" s="3" t="str">
        <f t="shared" ref="A208:B208" si="249">A207</f>
        <v>RV</v>
      </c>
      <c r="B208" s="3" t="str">
        <f t="shared" si="249"/>
        <v>Rūjiena</v>
      </c>
      <c r="C208" s="9">
        <f t="shared" si="245"/>
        <v>4</v>
      </c>
      <c r="D208" s="9">
        <f t="shared" si="246"/>
        <v>3.2</v>
      </c>
      <c r="E208" s="16">
        <f t="shared" si="184"/>
        <v>0</v>
      </c>
      <c r="F208" s="66">
        <v>4</v>
      </c>
      <c r="H208" s="46">
        <v>3.2</v>
      </c>
      <c r="M208"/>
    </row>
    <row r="209" spans="1:13" s="46" customFormat="1" ht="15.75" thickBot="1" x14ac:dyDescent="0.3">
      <c r="A209" s="3" t="str">
        <f t="shared" ref="A209:B209" si="250">A208</f>
        <v>RV</v>
      </c>
      <c r="B209" s="3" t="str">
        <f t="shared" si="250"/>
        <v>Rūjiena</v>
      </c>
      <c r="C209" s="9">
        <f t="shared" si="245"/>
        <v>3</v>
      </c>
      <c r="D209" s="9">
        <f t="shared" si="246"/>
        <v>22.6</v>
      </c>
      <c r="E209" s="16">
        <f t="shared" si="184"/>
        <v>0</v>
      </c>
      <c r="F209" s="66">
        <v>3</v>
      </c>
      <c r="H209" s="46">
        <v>22.6</v>
      </c>
      <c r="M209"/>
    </row>
    <row r="210" spans="1:13" ht="15.75" thickBot="1" x14ac:dyDescent="0.3">
      <c r="A210" s="3" t="str">
        <f t="shared" ref="A210:B210" si="251">A209</f>
        <v>RV</v>
      </c>
      <c r="B210" s="3" t="str">
        <f t="shared" si="251"/>
        <v>Rūjiena</v>
      </c>
      <c r="C210" s="9">
        <f t="shared" si="245"/>
        <v>7</v>
      </c>
      <c r="D210" s="9">
        <f t="shared" si="246"/>
        <v>0</v>
      </c>
      <c r="E210" s="16">
        <f t="shared" si="184"/>
        <v>0</v>
      </c>
      <c r="F210" s="66">
        <v>7</v>
      </c>
      <c r="H210">
        <v>0</v>
      </c>
    </row>
    <row r="211" spans="1:13" ht="15.75" thickBot="1" x14ac:dyDescent="0.3">
      <c r="A211" s="3" t="str">
        <f t="shared" ref="A211:B211" si="252">A210</f>
        <v>RV</v>
      </c>
      <c r="B211" s="3" t="str">
        <f t="shared" si="252"/>
        <v>Rūjiena</v>
      </c>
      <c r="C211" s="9">
        <f t="shared" si="245"/>
        <v>12</v>
      </c>
      <c r="D211" s="9">
        <f t="shared" si="246"/>
        <v>0</v>
      </c>
      <c r="E211" s="16">
        <f t="shared" si="184"/>
        <v>0</v>
      </c>
      <c r="F211" s="66">
        <v>12</v>
      </c>
      <c r="H211">
        <v>0</v>
      </c>
    </row>
    <row r="212" spans="1:13" ht="15.75" thickBot="1" x14ac:dyDescent="0.3">
      <c r="A212" s="3" t="str">
        <f t="shared" ref="A212:B212" si="253">A211</f>
        <v>RV</v>
      </c>
      <c r="B212" s="3" t="str">
        <f t="shared" si="253"/>
        <v>Rūjiena</v>
      </c>
      <c r="C212" s="9">
        <f t="shared" si="245"/>
        <v>11</v>
      </c>
      <c r="D212" s="9">
        <f t="shared" si="246"/>
        <v>0</v>
      </c>
      <c r="E212" s="16">
        <f t="shared" si="184"/>
        <v>0</v>
      </c>
      <c r="F212" s="66">
        <v>11</v>
      </c>
      <c r="G212" s="53"/>
      <c r="H212">
        <v>0</v>
      </c>
    </row>
    <row r="213" spans="1:13" s="8" customFormat="1" ht="15.75" thickBot="1" x14ac:dyDescent="0.3">
      <c r="A213" s="6" t="s">
        <v>32</v>
      </c>
      <c r="B213" s="7" t="str">
        <f>B203</f>
        <v>Rūjiena</v>
      </c>
      <c r="C213" s="9">
        <f t="shared" si="230"/>
        <v>3</v>
      </c>
      <c r="D213" s="9">
        <f t="shared" si="231"/>
        <v>2.4</v>
      </c>
      <c r="E213" s="16">
        <f t="shared" si="184"/>
        <v>0</v>
      </c>
      <c r="F213" s="50">
        <f>F203</f>
        <v>3</v>
      </c>
      <c r="G213" s="53"/>
      <c r="H213" s="17">
        <f t="shared" ref="H213" si="254">H203</f>
        <v>2.4</v>
      </c>
      <c r="M213"/>
    </row>
    <row r="214" spans="1:13" s="8" customFormat="1" ht="15.75" thickBot="1" x14ac:dyDescent="0.3">
      <c r="A214" s="7" t="str">
        <f t="shared" ref="A214:B214" si="255">A213</f>
        <v>AV</v>
      </c>
      <c r="B214" s="7" t="str">
        <f t="shared" si="255"/>
        <v>Rūjiena</v>
      </c>
      <c r="C214" s="9">
        <f t="shared" si="230"/>
        <v>4</v>
      </c>
      <c r="D214" s="9">
        <f t="shared" si="231"/>
        <v>1.8</v>
      </c>
      <c r="E214" s="16">
        <f t="shared" si="184"/>
        <v>0</v>
      </c>
      <c r="F214" s="50">
        <f>F204</f>
        <v>4</v>
      </c>
      <c r="G214" s="53"/>
      <c r="H214" s="17">
        <f>H204</f>
        <v>1.8</v>
      </c>
      <c r="M214"/>
    </row>
    <row r="215" spans="1:13" s="8" customFormat="1" ht="15.75" thickBot="1" x14ac:dyDescent="0.3">
      <c r="A215" s="7" t="str">
        <f t="shared" ref="A215:B215" si="256">A214</f>
        <v>AV</v>
      </c>
      <c r="B215" s="7" t="str">
        <f t="shared" si="256"/>
        <v>Rūjiena</v>
      </c>
      <c r="C215" s="9">
        <f t="shared" ref="C215:C222" si="257">AVERAGE(F215:G215)</f>
        <v>3</v>
      </c>
      <c r="D215" s="9">
        <f t="shared" ref="D215:D222" si="258">SUM(H215)</f>
        <v>2.6</v>
      </c>
      <c r="E215" s="16">
        <f t="shared" ref="E215:E278" si="259">E205</f>
        <v>0</v>
      </c>
      <c r="F215" s="50">
        <f t="shared" ref="F215:H222" si="260">F205</f>
        <v>3</v>
      </c>
      <c r="G215" s="53"/>
      <c r="H215" s="17">
        <f t="shared" si="260"/>
        <v>2.6</v>
      </c>
      <c r="M215"/>
    </row>
    <row r="216" spans="1:13" s="8" customFormat="1" ht="15.75" thickBot="1" x14ac:dyDescent="0.3">
      <c r="A216" s="7" t="str">
        <f t="shared" ref="A216:B216" si="261">A215</f>
        <v>AV</v>
      </c>
      <c r="B216" s="7" t="str">
        <f t="shared" si="261"/>
        <v>Rūjiena</v>
      </c>
      <c r="C216" s="9">
        <f t="shared" si="257"/>
        <v>11</v>
      </c>
      <c r="D216" s="9">
        <f t="shared" si="258"/>
        <v>0.2</v>
      </c>
      <c r="E216" s="16">
        <f t="shared" si="259"/>
        <v>0</v>
      </c>
      <c r="F216" s="50">
        <f t="shared" si="260"/>
        <v>11</v>
      </c>
      <c r="G216" s="53"/>
      <c r="H216" s="17">
        <f t="shared" si="260"/>
        <v>0.2</v>
      </c>
      <c r="M216"/>
    </row>
    <row r="217" spans="1:13" s="8" customFormat="1" ht="15.75" thickBot="1" x14ac:dyDescent="0.3">
      <c r="A217" s="7" t="str">
        <f t="shared" ref="A217:B217" si="262">A216</f>
        <v>AV</v>
      </c>
      <c r="B217" s="7" t="str">
        <f t="shared" si="262"/>
        <v>Rūjiena</v>
      </c>
      <c r="C217" s="9">
        <f t="shared" si="257"/>
        <v>5</v>
      </c>
      <c r="D217" s="9">
        <f t="shared" si="258"/>
        <v>1</v>
      </c>
      <c r="E217" s="16">
        <f t="shared" si="259"/>
        <v>0</v>
      </c>
      <c r="F217" s="50">
        <f t="shared" si="260"/>
        <v>5</v>
      </c>
      <c r="G217" s="53"/>
      <c r="H217" s="17">
        <f t="shared" si="260"/>
        <v>1</v>
      </c>
      <c r="M217"/>
    </row>
    <row r="218" spans="1:13" s="8" customFormat="1" ht="15.75" thickBot="1" x14ac:dyDescent="0.3">
      <c r="A218" s="7" t="str">
        <f t="shared" ref="A218:B218" si="263">A217</f>
        <v>AV</v>
      </c>
      <c r="B218" s="7" t="str">
        <f t="shared" si="263"/>
        <v>Rūjiena</v>
      </c>
      <c r="C218" s="9">
        <f t="shared" si="257"/>
        <v>4</v>
      </c>
      <c r="D218" s="9">
        <f t="shared" si="258"/>
        <v>3.2</v>
      </c>
      <c r="E218" s="16">
        <f t="shared" si="259"/>
        <v>0</v>
      </c>
      <c r="F218" s="50">
        <f t="shared" si="260"/>
        <v>4</v>
      </c>
      <c r="G218" s="53"/>
      <c r="H218" s="17">
        <f t="shared" si="260"/>
        <v>3.2</v>
      </c>
      <c r="M218"/>
    </row>
    <row r="219" spans="1:13" s="8" customFormat="1" ht="15.75" thickBot="1" x14ac:dyDescent="0.3">
      <c r="A219" s="7" t="str">
        <f t="shared" ref="A219:B219" si="264">A218</f>
        <v>AV</v>
      </c>
      <c r="B219" s="7" t="str">
        <f t="shared" si="264"/>
        <v>Rūjiena</v>
      </c>
      <c r="C219" s="9">
        <f t="shared" si="257"/>
        <v>3</v>
      </c>
      <c r="D219" s="9">
        <f t="shared" si="258"/>
        <v>22.6</v>
      </c>
      <c r="E219" s="16">
        <f t="shared" si="259"/>
        <v>0</v>
      </c>
      <c r="F219" s="50">
        <f t="shared" si="260"/>
        <v>3</v>
      </c>
      <c r="G219" s="53"/>
      <c r="H219" s="17">
        <f t="shared" si="260"/>
        <v>22.6</v>
      </c>
      <c r="M219"/>
    </row>
    <row r="220" spans="1:13" s="8" customFormat="1" ht="15.75" thickBot="1" x14ac:dyDescent="0.3">
      <c r="A220" s="7" t="str">
        <f t="shared" ref="A220:B220" si="265">A219</f>
        <v>AV</v>
      </c>
      <c r="B220" s="7" t="str">
        <f t="shared" si="265"/>
        <v>Rūjiena</v>
      </c>
      <c r="C220" s="9">
        <f t="shared" si="257"/>
        <v>7</v>
      </c>
      <c r="D220" s="9">
        <f t="shared" si="258"/>
        <v>0</v>
      </c>
      <c r="E220" s="16">
        <f t="shared" si="259"/>
        <v>0</v>
      </c>
      <c r="F220" s="50">
        <f t="shared" si="260"/>
        <v>7</v>
      </c>
      <c r="G220" s="53"/>
      <c r="H220" s="17">
        <f t="shared" si="260"/>
        <v>0</v>
      </c>
      <c r="M220"/>
    </row>
    <row r="221" spans="1:13" s="8" customFormat="1" ht="15.75" thickBot="1" x14ac:dyDescent="0.3">
      <c r="A221" s="7" t="str">
        <f t="shared" ref="A221:B221" si="266">A220</f>
        <v>AV</v>
      </c>
      <c r="B221" s="7" t="str">
        <f t="shared" si="266"/>
        <v>Rūjiena</v>
      </c>
      <c r="C221" s="9">
        <f t="shared" si="257"/>
        <v>12</v>
      </c>
      <c r="D221" s="9">
        <f t="shared" si="258"/>
        <v>0</v>
      </c>
      <c r="E221" s="16">
        <f t="shared" si="259"/>
        <v>0</v>
      </c>
      <c r="F221" s="50">
        <f t="shared" si="260"/>
        <v>12</v>
      </c>
      <c r="G221" s="53"/>
      <c r="H221" s="17">
        <f t="shared" si="260"/>
        <v>0</v>
      </c>
      <c r="M221"/>
    </row>
    <row r="222" spans="1:13" s="8" customFormat="1" ht="15.75" thickBot="1" x14ac:dyDescent="0.3">
      <c r="A222" s="7" t="str">
        <f t="shared" ref="A222:B222" si="267">A221</f>
        <v>AV</v>
      </c>
      <c r="B222" s="7" t="str">
        <f t="shared" si="267"/>
        <v>Rūjiena</v>
      </c>
      <c r="C222" s="9">
        <f t="shared" si="257"/>
        <v>11</v>
      </c>
      <c r="D222" s="9">
        <f t="shared" si="258"/>
        <v>0</v>
      </c>
      <c r="E222" s="16">
        <f t="shared" si="259"/>
        <v>0</v>
      </c>
      <c r="F222" s="50">
        <f t="shared" si="260"/>
        <v>11</v>
      </c>
      <c r="G222" s="53"/>
      <c r="H222" s="17">
        <f t="shared" si="260"/>
        <v>0</v>
      </c>
      <c r="M222"/>
    </row>
    <row r="223" spans="1:13" ht="15.75" thickBot="1" x14ac:dyDescent="0.3">
      <c r="A223" s="4" t="s">
        <v>27</v>
      </c>
      <c r="B223" s="4" t="s">
        <v>54</v>
      </c>
      <c r="C223" s="9">
        <f t="shared" si="230"/>
        <v>3</v>
      </c>
      <c r="D223" s="9">
        <f t="shared" si="231"/>
        <v>2.1</v>
      </c>
      <c r="E223" s="16">
        <f t="shared" si="259"/>
        <v>0</v>
      </c>
      <c r="F223" s="66">
        <v>3</v>
      </c>
      <c r="G223" s="53"/>
      <c r="H223">
        <v>2.1</v>
      </c>
    </row>
    <row r="224" spans="1:13" ht="15.75" thickBot="1" x14ac:dyDescent="0.3">
      <c r="A224" s="3" t="str">
        <f t="shared" ref="A224:B224" si="268">A223</f>
        <v>DK</v>
      </c>
      <c r="B224" s="3" t="str">
        <f t="shared" si="268"/>
        <v>Saldus</v>
      </c>
      <c r="C224" s="9">
        <f t="shared" si="230"/>
        <v>4</v>
      </c>
      <c r="D224" s="9">
        <f t="shared" si="231"/>
        <v>0.8</v>
      </c>
      <c r="E224" s="16">
        <f t="shared" si="259"/>
        <v>0</v>
      </c>
      <c r="F224" s="66">
        <v>4</v>
      </c>
      <c r="H224">
        <v>0.8</v>
      </c>
    </row>
    <row r="225" spans="1:13" ht="15.75" thickBot="1" x14ac:dyDescent="0.3">
      <c r="A225" s="3" t="str">
        <f t="shared" ref="A225:B225" si="269">A224</f>
        <v>DK</v>
      </c>
      <c r="B225" s="3" t="str">
        <f t="shared" si="269"/>
        <v>Saldus</v>
      </c>
      <c r="C225" s="9">
        <f t="shared" ref="C225:C232" si="270">AVERAGE(F225:G225)</f>
        <v>4</v>
      </c>
      <c r="D225" s="9">
        <f t="shared" ref="D225:D232" si="271">SUM(H225)</f>
        <v>1.5</v>
      </c>
      <c r="E225" s="16">
        <f t="shared" si="259"/>
        <v>0</v>
      </c>
      <c r="F225" s="66">
        <v>4</v>
      </c>
      <c r="H225">
        <v>1.5</v>
      </c>
    </row>
    <row r="226" spans="1:13" ht="15.75" thickBot="1" x14ac:dyDescent="0.3">
      <c r="A226" s="3" t="str">
        <f t="shared" ref="A226:B226" si="272">A225</f>
        <v>DK</v>
      </c>
      <c r="B226" s="3" t="str">
        <f t="shared" si="272"/>
        <v>Saldus</v>
      </c>
      <c r="C226" s="9">
        <f t="shared" si="270"/>
        <v>11</v>
      </c>
      <c r="D226" s="9">
        <f t="shared" si="271"/>
        <v>1.4</v>
      </c>
      <c r="E226" s="16">
        <f t="shared" si="259"/>
        <v>0</v>
      </c>
      <c r="F226" s="66">
        <v>11</v>
      </c>
      <c r="H226">
        <v>1.4</v>
      </c>
    </row>
    <row r="227" spans="1:13" s="46" customFormat="1" ht="15.75" thickBot="1" x14ac:dyDescent="0.3">
      <c r="A227" s="3" t="str">
        <f t="shared" ref="A227:B227" si="273">A226</f>
        <v>DK</v>
      </c>
      <c r="B227" s="3" t="str">
        <f t="shared" si="273"/>
        <v>Saldus</v>
      </c>
      <c r="C227" s="9">
        <f t="shared" si="270"/>
        <v>4</v>
      </c>
      <c r="D227" s="9">
        <f t="shared" si="271"/>
        <v>0.1</v>
      </c>
      <c r="E227" s="16">
        <f t="shared" si="259"/>
        <v>0</v>
      </c>
      <c r="F227" s="66">
        <v>4</v>
      </c>
      <c r="H227" s="46">
        <v>0.1</v>
      </c>
      <c r="M227"/>
    </row>
    <row r="228" spans="1:13" s="46" customFormat="1" ht="15.75" thickBot="1" x14ac:dyDescent="0.3">
      <c r="A228" s="3" t="str">
        <f t="shared" ref="A228:B228" si="274">A227</f>
        <v>DK</v>
      </c>
      <c r="B228" s="3" t="str">
        <f t="shared" si="274"/>
        <v>Saldus</v>
      </c>
      <c r="C228" s="9">
        <f t="shared" si="270"/>
        <v>3</v>
      </c>
      <c r="D228" s="9">
        <f t="shared" si="271"/>
        <v>4.2</v>
      </c>
      <c r="E228" s="16">
        <f t="shared" si="259"/>
        <v>0</v>
      </c>
      <c r="F228" s="66">
        <v>3</v>
      </c>
      <c r="H228" s="46">
        <v>4.2</v>
      </c>
      <c r="M228"/>
    </row>
    <row r="229" spans="1:13" s="46" customFormat="1" ht="15.75" thickBot="1" x14ac:dyDescent="0.3">
      <c r="A229" s="3" t="str">
        <f t="shared" ref="A229:B229" si="275">A228</f>
        <v>DK</v>
      </c>
      <c r="B229" s="3" t="str">
        <f t="shared" si="275"/>
        <v>Saldus</v>
      </c>
      <c r="C229" s="9">
        <f t="shared" si="270"/>
        <v>3</v>
      </c>
      <c r="D229" s="9">
        <f t="shared" si="271"/>
        <v>4.2</v>
      </c>
      <c r="E229" s="16">
        <f t="shared" si="259"/>
        <v>0</v>
      </c>
      <c r="F229" s="66">
        <v>3</v>
      </c>
      <c r="H229" s="46">
        <v>4.2</v>
      </c>
      <c r="M229"/>
    </row>
    <row r="230" spans="1:13" ht="15.75" thickBot="1" x14ac:dyDescent="0.3">
      <c r="A230" s="3" t="str">
        <f t="shared" ref="A230:B230" si="276">A229</f>
        <v>DK</v>
      </c>
      <c r="B230" s="3" t="str">
        <f t="shared" si="276"/>
        <v>Saldus</v>
      </c>
      <c r="C230" s="9">
        <f t="shared" si="270"/>
        <v>9</v>
      </c>
      <c r="D230" s="9">
        <f t="shared" si="271"/>
        <v>1.2</v>
      </c>
      <c r="E230" s="16">
        <f t="shared" si="259"/>
        <v>0</v>
      </c>
      <c r="F230" s="66">
        <v>9</v>
      </c>
      <c r="H230">
        <v>1.2</v>
      </c>
    </row>
    <row r="231" spans="1:13" ht="15.75" thickBot="1" x14ac:dyDescent="0.3">
      <c r="A231" s="3" t="str">
        <f t="shared" ref="A231:B231" si="277">A230</f>
        <v>DK</v>
      </c>
      <c r="B231" s="3" t="str">
        <f t="shared" si="277"/>
        <v>Saldus</v>
      </c>
      <c r="C231" s="9">
        <f t="shared" si="270"/>
        <v>13</v>
      </c>
      <c r="D231" s="9">
        <f t="shared" si="271"/>
        <v>2</v>
      </c>
      <c r="E231" s="16">
        <f t="shared" si="259"/>
        <v>0</v>
      </c>
      <c r="F231" s="66">
        <v>13</v>
      </c>
      <c r="H231">
        <v>2</v>
      </c>
    </row>
    <row r="232" spans="1:13" ht="15.75" thickBot="1" x14ac:dyDescent="0.3">
      <c r="A232" s="3" t="str">
        <f t="shared" ref="A232:B232" si="278">A231</f>
        <v>DK</v>
      </c>
      <c r="B232" s="3" t="str">
        <f t="shared" si="278"/>
        <v>Saldus</v>
      </c>
      <c r="C232" s="9">
        <f t="shared" si="270"/>
        <v>12</v>
      </c>
      <c r="D232" s="9">
        <f t="shared" si="271"/>
        <v>0</v>
      </c>
      <c r="E232" s="16">
        <f t="shared" si="259"/>
        <v>0</v>
      </c>
      <c r="F232" s="66">
        <v>12</v>
      </c>
      <c r="H232">
        <v>0</v>
      </c>
    </row>
    <row r="233" spans="1:13" ht="15.75" thickBot="1" x14ac:dyDescent="0.3">
      <c r="A233" s="4" t="s">
        <v>30</v>
      </c>
      <c r="B233" s="4" t="s">
        <v>55</v>
      </c>
      <c r="C233" s="9">
        <f t="shared" si="230"/>
        <v>3</v>
      </c>
      <c r="D233" s="9">
        <f t="shared" si="231"/>
        <v>0.7</v>
      </c>
      <c r="E233" s="16">
        <f t="shared" si="259"/>
        <v>0</v>
      </c>
      <c r="F233" s="66">
        <v>3</v>
      </c>
      <c r="H233">
        <v>0.7</v>
      </c>
    </row>
    <row r="234" spans="1:13" ht="15.75" thickBot="1" x14ac:dyDescent="0.3">
      <c r="A234" s="3" t="str">
        <f t="shared" ref="A234:B234" si="279">A233</f>
        <v>RV</v>
      </c>
      <c r="B234" s="3" t="str">
        <f t="shared" si="279"/>
        <v>Sigulda</v>
      </c>
      <c r="C234" s="9">
        <f t="shared" si="230"/>
        <v>5</v>
      </c>
      <c r="D234" s="9">
        <f t="shared" si="231"/>
        <v>1</v>
      </c>
      <c r="E234" s="16">
        <f t="shared" si="259"/>
        <v>0</v>
      </c>
      <c r="F234" s="66">
        <v>5</v>
      </c>
      <c r="H234">
        <v>1</v>
      </c>
    </row>
    <row r="235" spans="1:13" ht="15.75" thickBot="1" x14ac:dyDescent="0.3">
      <c r="A235" s="3" t="str">
        <f t="shared" ref="A235:B235" si="280">A234</f>
        <v>RV</v>
      </c>
      <c r="B235" s="3" t="str">
        <f t="shared" si="280"/>
        <v>Sigulda</v>
      </c>
      <c r="C235" s="9">
        <f t="shared" ref="C235:C242" si="281">AVERAGE(F235:G235)</f>
        <v>5</v>
      </c>
      <c r="D235" s="9">
        <f t="shared" ref="D235:D242" si="282">SUM(H235)</f>
        <v>0.3</v>
      </c>
      <c r="E235" s="16">
        <f t="shared" si="259"/>
        <v>0</v>
      </c>
      <c r="F235" s="66">
        <v>5</v>
      </c>
      <c r="H235">
        <v>0.3</v>
      </c>
    </row>
    <row r="236" spans="1:13" ht="15.75" thickBot="1" x14ac:dyDescent="0.3">
      <c r="A236" s="3" t="str">
        <f t="shared" ref="A236:B236" si="283">A235</f>
        <v>RV</v>
      </c>
      <c r="B236" s="3" t="str">
        <f t="shared" si="283"/>
        <v>Sigulda</v>
      </c>
      <c r="C236" s="9">
        <f t="shared" si="281"/>
        <v>11</v>
      </c>
      <c r="D236" s="9">
        <f t="shared" si="282"/>
        <v>0.6</v>
      </c>
      <c r="E236" s="16">
        <f t="shared" si="259"/>
        <v>0</v>
      </c>
      <c r="F236" s="66">
        <v>11</v>
      </c>
      <c r="H236">
        <v>0.6</v>
      </c>
    </row>
    <row r="237" spans="1:13" s="46" customFormat="1" ht="15.75" thickBot="1" x14ac:dyDescent="0.3">
      <c r="A237" s="3" t="str">
        <f t="shared" ref="A237:B237" si="284">A236</f>
        <v>RV</v>
      </c>
      <c r="B237" s="3" t="str">
        <f t="shared" si="284"/>
        <v>Sigulda</v>
      </c>
      <c r="C237" s="9">
        <f t="shared" si="281"/>
        <v>4</v>
      </c>
      <c r="D237" s="9">
        <f t="shared" si="282"/>
        <v>1.7</v>
      </c>
      <c r="E237" s="16">
        <f t="shared" si="259"/>
        <v>0</v>
      </c>
      <c r="F237" s="66">
        <v>4</v>
      </c>
      <c r="H237" s="46">
        <v>1.7</v>
      </c>
      <c r="M237"/>
    </row>
    <row r="238" spans="1:13" s="46" customFormat="1" ht="15.75" thickBot="1" x14ac:dyDescent="0.3">
      <c r="A238" s="3" t="str">
        <f t="shared" ref="A238:B238" si="285">A237</f>
        <v>RV</v>
      </c>
      <c r="B238" s="3" t="str">
        <f t="shared" si="285"/>
        <v>Sigulda</v>
      </c>
      <c r="C238" s="9">
        <f t="shared" si="281"/>
        <v>3</v>
      </c>
      <c r="D238" s="9">
        <f t="shared" si="282"/>
        <v>9.8000000000000007</v>
      </c>
      <c r="E238" s="16">
        <f t="shared" si="259"/>
        <v>0</v>
      </c>
      <c r="F238" s="66">
        <v>3</v>
      </c>
      <c r="H238" s="46">
        <v>9.8000000000000007</v>
      </c>
      <c r="M238"/>
    </row>
    <row r="239" spans="1:13" s="46" customFormat="1" ht="15.75" thickBot="1" x14ac:dyDescent="0.3">
      <c r="A239" s="3" t="str">
        <f t="shared" ref="A239:B239" si="286">A238</f>
        <v>RV</v>
      </c>
      <c r="B239" s="3" t="str">
        <f t="shared" si="286"/>
        <v>Sigulda</v>
      </c>
      <c r="C239" s="9">
        <f t="shared" si="281"/>
        <v>3</v>
      </c>
      <c r="D239" s="9">
        <f t="shared" si="282"/>
        <v>24</v>
      </c>
      <c r="E239" s="16">
        <f t="shared" si="259"/>
        <v>0</v>
      </c>
      <c r="F239" s="66">
        <v>3</v>
      </c>
      <c r="H239" s="46">
        <v>24</v>
      </c>
      <c r="M239"/>
    </row>
    <row r="240" spans="1:13" ht="15.75" thickBot="1" x14ac:dyDescent="0.3">
      <c r="A240" s="3" t="str">
        <f t="shared" ref="A240:B240" si="287">A239</f>
        <v>RV</v>
      </c>
      <c r="B240" s="3" t="str">
        <f t="shared" si="287"/>
        <v>Sigulda</v>
      </c>
      <c r="C240" s="9">
        <f t="shared" si="281"/>
        <v>9</v>
      </c>
      <c r="D240" s="9">
        <f t="shared" si="282"/>
        <v>0</v>
      </c>
      <c r="E240" s="16">
        <f t="shared" si="259"/>
        <v>0</v>
      </c>
      <c r="F240" s="66">
        <v>9</v>
      </c>
      <c r="H240">
        <v>0</v>
      </c>
    </row>
    <row r="241" spans="1:13" ht="15.75" thickBot="1" x14ac:dyDescent="0.3">
      <c r="A241" s="3" t="str">
        <f t="shared" ref="A241:B241" si="288">A240</f>
        <v>RV</v>
      </c>
      <c r="B241" s="3" t="str">
        <f t="shared" si="288"/>
        <v>Sigulda</v>
      </c>
      <c r="C241" s="9">
        <f t="shared" si="281"/>
        <v>13</v>
      </c>
      <c r="D241" s="9">
        <f t="shared" si="282"/>
        <v>0.2</v>
      </c>
      <c r="E241" s="16">
        <f t="shared" si="259"/>
        <v>0</v>
      </c>
      <c r="F241" s="66">
        <v>13</v>
      </c>
      <c r="H241">
        <v>0.2</v>
      </c>
    </row>
    <row r="242" spans="1:13" ht="15.75" thickBot="1" x14ac:dyDescent="0.3">
      <c r="A242" s="3" t="str">
        <f t="shared" ref="A242:B242" si="289">A241</f>
        <v>RV</v>
      </c>
      <c r="B242" s="3" t="str">
        <f t="shared" si="289"/>
        <v>Sigulda</v>
      </c>
      <c r="C242" s="9">
        <f t="shared" si="281"/>
        <v>12</v>
      </c>
      <c r="D242" s="9">
        <f t="shared" si="282"/>
        <v>0</v>
      </c>
      <c r="E242" s="16">
        <f t="shared" si="259"/>
        <v>0</v>
      </c>
      <c r="F242" s="66">
        <v>12</v>
      </c>
      <c r="H242">
        <v>0</v>
      </c>
    </row>
    <row r="243" spans="1:13" ht="15.75" thickBot="1" x14ac:dyDescent="0.3">
      <c r="A243" s="4" t="s">
        <v>36</v>
      </c>
      <c r="B243" s="4" t="s">
        <v>56</v>
      </c>
      <c r="C243" s="9">
        <f t="shared" si="230"/>
        <v>2</v>
      </c>
      <c r="D243" s="9">
        <f t="shared" si="231"/>
        <v>0</v>
      </c>
      <c r="E243" s="16">
        <f t="shared" si="259"/>
        <v>0</v>
      </c>
      <c r="F243" s="66">
        <v>2</v>
      </c>
      <c r="H243">
        <v>0</v>
      </c>
      <c r="I243" t="s">
        <v>72</v>
      </c>
    </row>
    <row r="244" spans="1:13" ht="15.75" thickBot="1" x14ac:dyDescent="0.3">
      <c r="A244" s="3" t="str">
        <f t="shared" ref="A244:B244" si="290">A243</f>
        <v>DL</v>
      </c>
      <c r="B244" s="3" t="str">
        <f t="shared" si="290"/>
        <v>Sīļi</v>
      </c>
      <c r="C244" s="9">
        <f t="shared" si="230"/>
        <v>6</v>
      </c>
      <c r="D244" s="9">
        <f t="shared" si="231"/>
        <v>3.2</v>
      </c>
      <c r="E244" s="16">
        <f t="shared" si="259"/>
        <v>0</v>
      </c>
      <c r="F244" s="66">
        <v>6</v>
      </c>
      <c r="H244">
        <v>3.2</v>
      </c>
      <c r="I244" t="s">
        <v>72</v>
      </c>
    </row>
    <row r="245" spans="1:13" ht="15.75" thickBot="1" x14ac:dyDescent="0.3">
      <c r="A245" s="3" t="str">
        <f t="shared" ref="A245:B245" si="291">A244</f>
        <v>DL</v>
      </c>
      <c r="B245" s="3" t="str">
        <f t="shared" si="291"/>
        <v>Sīļi</v>
      </c>
      <c r="C245" s="9">
        <f t="shared" ref="C245:C252" si="292">AVERAGE(F245:G245)</f>
        <v>8</v>
      </c>
      <c r="D245" s="9">
        <f t="shared" ref="D245:D252" si="293">SUM(H245)</f>
        <v>0.2</v>
      </c>
      <c r="E245" s="16">
        <f t="shared" si="259"/>
        <v>0</v>
      </c>
      <c r="F245" s="66">
        <v>8</v>
      </c>
      <c r="H245">
        <v>0.2</v>
      </c>
      <c r="I245" t="s">
        <v>72</v>
      </c>
    </row>
    <row r="246" spans="1:13" ht="15.75" thickBot="1" x14ac:dyDescent="0.3">
      <c r="A246" s="3" t="str">
        <f t="shared" ref="A246:B246" si="294">A245</f>
        <v>DL</v>
      </c>
      <c r="B246" s="3" t="str">
        <f t="shared" si="294"/>
        <v>Sīļi</v>
      </c>
      <c r="C246" s="9">
        <f t="shared" si="292"/>
        <v>11</v>
      </c>
      <c r="D246" s="9">
        <f t="shared" si="293"/>
        <v>0</v>
      </c>
      <c r="E246" s="16">
        <f t="shared" si="259"/>
        <v>0</v>
      </c>
      <c r="F246" s="66">
        <v>11</v>
      </c>
      <c r="H246">
        <v>0</v>
      </c>
      <c r="I246" t="s">
        <v>72</v>
      </c>
    </row>
    <row r="247" spans="1:13" s="46" customFormat="1" ht="15.75" thickBot="1" x14ac:dyDescent="0.3">
      <c r="A247" s="3" t="str">
        <f t="shared" ref="A247:B247" si="295">A246</f>
        <v>DL</v>
      </c>
      <c r="B247" s="3" t="str">
        <f t="shared" si="295"/>
        <v>Sīļi</v>
      </c>
      <c r="C247" s="9">
        <f t="shared" si="292"/>
        <v>7</v>
      </c>
      <c r="D247" s="9">
        <f t="shared" si="293"/>
        <v>0.7</v>
      </c>
      <c r="E247" s="16">
        <f t="shared" si="259"/>
        <v>0</v>
      </c>
      <c r="F247" s="66">
        <v>7</v>
      </c>
      <c r="H247" s="46">
        <v>0.7</v>
      </c>
      <c r="I247" s="65" t="s">
        <v>72</v>
      </c>
      <c r="M247"/>
    </row>
    <row r="248" spans="1:13" s="46" customFormat="1" ht="15.75" thickBot="1" x14ac:dyDescent="0.3">
      <c r="A248" s="3" t="str">
        <f t="shared" ref="A248:B248" si="296">A247</f>
        <v>DL</v>
      </c>
      <c r="B248" s="3" t="str">
        <f t="shared" si="296"/>
        <v>Sīļi</v>
      </c>
      <c r="C248" s="9">
        <f t="shared" si="292"/>
        <v>4</v>
      </c>
      <c r="D248" s="9">
        <f t="shared" si="293"/>
        <v>5.9</v>
      </c>
      <c r="E248" s="16">
        <f t="shared" si="259"/>
        <v>0</v>
      </c>
      <c r="F248" s="66">
        <v>4</v>
      </c>
      <c r="H248" s="46">
        <v>5.9</v>
      </c>
      <c r="I248" s="65" t="s">
        <v>72</v>
      </c>
      <c r="M248"/>
    </row>
    <row r="249" spans="1:13" s="46" customFormat="1" ht="15.75" thickBot="1" x14ac:dyDescent="0.3">
      <c r="A249" s="3" t="str">
        <f t="shared" ref="A249:B249" si="297">A248</f>
        <v>DL</v>
      </c>
      <c r="B249" s="3" t="str">
        <f t="shared" si="297"/>
        <v>Sīļi</v>
      </c>
      <c r="C249" s="9">
        <f t="shared" si="292"/>
        <v>8</v>
      </c>
      <c r="D249" s="9">
        <f t="shared" si="293"/>
        <v>2</v>
      </c>
      <c r="E249" s="16">
        <f t="shared" si="259"/>
        <v>0</v>
      </c>
      <c r="F249" s="66">
        <v>8</v>
      </c>
      <c r="H249" s="46">
        <v>2</v>
      </c>
      <c r="I249" s="65" t="s">
        <v>72</v>
      </c>
      <c r="M249"/>
    </row>
    <row r="250" spans="1:13" ht="15.75" thickBot="1" x14ac:dyDescent="0.3">
      <c r="A250" s="3" t="str">
        <f t="shared" ref="A250:B250" si="298">A249</f>
        <v>DL</v>
      </c>
      <c r="B250" s="3" t="str">
        <f t="shared" si="298"/>
        <v>Sīļi</v>
      </c>
      <c r="C250" s="9">
        <f t="shared" si="292"/>
        <v>10</v>
      </c>
      <c r="D250" s="9">
        <f t="shared" si="293"/>
        <v>0</v>
      </c>
      <c r="E250" s="16">
        <f t="shared" si="259"/>
        <v>0</v>
      </c>
      <c r="F250" s="66">
        <v>10</v>
      </c>
      <c r="H250">
        <v>0</v>
      </c>
      <c r="I250" t="s">
        <v>72</v>
      </c>
    </row>
    <row r="251" spans="1:13" ht="15.75" thickBot="1" x14ac:dyDescent="0.3">
      <c r="A251" s="3" t="str">
        <f t="shared" ref="A251:B251" si="299">A250</f>
        <v>DL</v>
      </c>
      <c r="B251" s="3" t="str">
        <f t="shared" si="299"/>
        <v>Sīļi</v>
      </c>
      <c r="C251" s="9">
        <f t="shared" si="292"/>
        <v>13</v>
      </c>
      <c r="D251" s="9">
        <f t="shared" si="293"/>
        <v>4.2</v>
      </c>
      <c r="E251" s="16">
        <f t="shared" si="259"/>
        <v>0</v>
      </c>
      <c r="F251" s="66">
        <v>13</v>
      </c>
      <c r="H251">
        <v>4.2</v>
      </c>
      <c r="I251" t="s">
        <v>72</v>
      </c>
    </row>
    <row r="252" spans="1:13" ht="15.75" thickBot="1" x14ac:dyDescent="0.3">
      <c r="A252" s="3" t="str">
        <f t="shared" ref="A252:B252" si="300">A251</f>
        <v>DL</v>
      </c>
      <c r="B252" s="3" t="str">
        <f t="shared" si="300"/>
        <v>Sīļi</v>
      </c>
      <c r="C252" s="9">
        <f t="shared" si="292"/>
        <v>12</v>
      </c>
      <c r="D252" s="9">
        <f t="shared" si="293"/>
        <v>0</v>
      </c>
      <c r="E252" s="16">
        <f t="shared" si="259"/>
        <v>0</v>
      </c>
      <c r="F252" s="66">
        <v>12</v>
      </c>
      <c r="H252">
        <v>0</v>
      </c>
      <c r="I252" t="s">
        <v>72</v>
      </c>
    </row>
    <row r="253" spans="1:13" ht="15.75" thickBot="1" x14ac:dyDescent="0.3">
      <c r="A253" s="4" t="s">
        <v>34</v>
      </c>
      <c r="B253" s="4" t="s">
        <v>57</v>
      </c>
      <c r="C253" s="9">
        <f t="shared" si="230"/>
        <v>3</v>
      </c>
      <c r="D253" s="9">
        <f t="shared" si="231"/>
        <v>0.2</v>
      </c>
      <c r="E253" s="16">
        <f t="shared" si="259"/>
        <v>0</v>
      </c>
      <c r="F253" s="66">
        <v>3</v>
      </c>
      <c r="H253">
        <v>0.2</v>
      </c>
    </row>
    <row r="254" spans="1:13" ht="15.75" thickBot="1" x14ac:dyDescent="0.3">
      <c r="A254" s="3" t="str">
        <f t="shared" ref="A254:B254" si="301">A253</f>
        <v>VD</v>
      </c>
      <c r="B254" s="3" t="str">
        <f t="shared" si="301"/>
        <v>Skrīveri</v>
      </c>
      <c r="C254" s="9">
        <f t="shared" si="230"/>
        <v>5</v>
      </c>
      <c r="D254" s="9">
        <f t="shared" si="231"/>
        <v>3.7</v>
      </c>
      <c r="E254" s="16">
        <f t="shared" si="259"/>
        <v>0</v>
      </c>
      <c r="F254" s="66">
        <v>5</v>
      </c>
      <c r="H254">
        <v>3.7</v>
      </c>
    </row>
    <row r="255" spans="1:13" ht="15.75" thickBot="1" x14ac:dyDescent="0.3">
      <c r="A255" s="3" t="str">
        <f t="shared" ref="A255:B255" si="302">A254</f>
        <v>VD</v>
      </c>
      <c r="B255" s="3" t="str">
        <f t="shared" si="302"/>
        <v>Skrīveri</v>
      </c>
      <c r="C255" s="9">
        <f t="shared" ref="C255:C262" si="303">AVERAGE(F255:G255)</f>
        <v>5</v>
      </c>
      <c r="D255" s="9">
        <f t="shared" ref="D255:D262" si="304">SUM(H255)</f>
        <v>0.1</v>
      </c>
      <c r="E255" s="16">
        <f t="shared" si="259"/>
        <v>0</v>
      </c>
      <c r="F255" s="66">
        <v>5</v>
      </c>
      <c r="H255">
        <v>0.1</v>
      </c>
    </row>
    <row r="256" spans="1:13" ht="15.75" thickBot="1" x14ac:dyDescent="0.3">
      <c r="A256" s="3" t="str">
        <f t="shared" ref="A256:B256" si="305">A255</f>
        <v>VD</v>
      </c>
      <c r="B256" s="3" t="str">
        <f t="shared" si="305"/>
        <v>Skrīveri</v>
      </c>
      <c r="C256" s="9">
        <f t="shared" si="303"/>
        <v>12</v>
      </c>
      <c r="D256" s="9">
        <f t="shared" si="304"/>
        <v>0.1</v>
      </c>
      <c r="E256" s="16">
        <f t="shared" si="259"/>
        <v>0</v>
      </c>
      <c r="F256" s="66">
        <v>12</v>
      </c>
      <c r="H256">
        <v>0.1</v>
      </c>
    </row>
    <row r="257" spans="1:13" s="46" customFormat="1" ht="15.75" thickBot="1" x14ac:dyDescent="0.3">
      <c r="A257" s="3" t="str">
        <f t="shared" ref="A257:B257" si="306">A256</f>
        <v>VD</v>
      </c>
      <c r="B257" s="3" t="str">
        <f t="shared" si="306"/>
        <v>Skrīveri</v>
      </c>
      <c r="C257" s="9">
        <f t="shared" si="303"/>
        <v>4</v>
      </c>
      <c r="D257" s="9">
        <f t="shared" si="304"/>
        <v>3.1</v>
      </c>
      <c r="E257" s="16">
        <f t="shared" si="259"/>
        <v>0</v>
      </c>
      <c r="F257" s="66">
        <v>4</v>
      </c>
      <c r="H257" s="46">
        <v>3.1</v>
      </c>
      <c r="M257"/>
    </row>
    <row r="258" spans="1:13" s="46" customFormat="1" ht="15.75" thickBot="1" x14ac:dyDescent="0.3">
      <c r="A258" s="3" t="str">
        <f t="shared" ref="A258:B258" si="307">A257</f>
        <v>VD</v>
      </c>
      <c r="B258" s="3" t="str">
        <f t="shared" si="307"/>
        <v>Skrīveri</v>
      </c>
      <c r="C258" s="9">
        <f t="shared" si="303"/>
        <v>2</v>
      </c>
      <c r="D258" s="9">
        <f t="shared" si="304"/>
        <v>17.100000000000001</v>
      </c>
      <c r="E258" s="16">
        <f t="shared" si="259"/>
        <v>0</v>
      </c>
      <c r="F258" s="66">
        <v>2</v>
      </c>
      <c r="H258" s="46">
        <v>17.100000000000001</v>
      </c>
      <c r="M258"/>
    </row>
    <row r="259" spans="1:13" s="46" customFormat="1" ht="15.75" thickBot="1" x14ac:dyDescent="0.3">
      <c r="A259" s="3" t="str">
        <f t="shared" ref="A259:B259" si="308">A258</f>
        <v>VD</v>
      </c>
      <c r="B259" s="3" t="str">
        <f t="shared" si="308"/>
        <v>Skrīveri</v>
      </c>
      <c r="C259" s="9">
        <f t="shared" si="303"/>
        <v>6</v>
      </c>
      <c r="D259" s="9">
        <f t="shared" si="304"/>
        <v>15.6</v>
      </c>
      <c r="E259" s="16">
        <f t="shared" si="259"/>
        <v>0</v>
      </c>
      <c r="F259" s="66">
        <v>6</v>
      </c>
      <c r="H259" s="46">
        <v>15.6</v>
      </c>
      <c r="M259"/>
    </row>
    <row r="260" spans="1:13" ht="15.75" thickBot="1" x14ac:dyDescent="0.3">
      <c r="A260" s="3" t="str">
        <f t="shared" ref="A260:B260" si="309">A259</f>
        <v>VD</v>
      </c>
      <c r="B260" s="3" t="str">
        <f t="shared" si="309"/>
        <v>Skrīveri</v>
      </c>
      <c r="C260" s="9">
        <f t="shared" si="303"/>
        <v>9</v>
      </c>
      <c r="D260" s="9">
        <f t="shared" si="304"/>
        <v>0</v>
      </c>
      <c r="E260" s="16">
        <f t="shared" si="259"/>
        <v>0</v>
      </c>
      <c r="F260" s="66">
        <v>9</v>
      </c>
      <c r="H260">
        <v>0</v>
      </c>
    </row>
    <row r="261" spans="1:13" ht="15.75" thickBot="1" x14ac:dyDescent="0.3">
      <c r="A261" s="3" t="str">
        <f t="shared" ref="A261:B261" si="310">A260</f>
        <v>VD</v>
      </c>
      <c r="B261" s="3" t="str">
        <f t="shared" si="310"/>
        <v>Skrīveri</v>
      </c>
      <c r="C261" s="9">
        <f t="shared" si="303"/>
        <v>13</v>
      </c>
      <c r="D261" s="9">
        <f t="shared" si="304"/>
        <v>1</v>
      </c>
      <c r="E261" s="16">
        <f t="shared" si="259"/>
        <v>0</v>
      </c>
      <c r="F261" s="66">
        <v>13</v>
      </c>
      <c r="H261">
        <v>1</v>
      </c>
    </row>
    <row r="262" spans="1:13" ht="15.75" thickBot="1" x14ac:dyDescent="0.3">
      <c r="A262" s="3" t="str">
        <f t="shared" ref="A262:B262" si="311">A261</f>
        <v>VD</v>
      </c>
      <c r="B262" s="3" t="str">
        <f t="shared" si="311"/>
        <v>Skrīveri</v>
      </c>
      <c r="C262" s="9">
        <f t="shared" si="303"/>
        <v>12</v>
      </c>
      <c r="D262" s="9">
        <f t="shared" si="304"/>
        <v>0</v>
      </c>
      <c r="E262" s="16">
        <f t="shared" si="259"/>
        <v>0</v>
      </c>
      <c r="F262" s="66">
        <v>12</v>
      </c>
      <c r="H262">
        <v>0</v>
      </c>
    </row>
    <row r="263" spans="1:13" ht="15.75" thickBot="1" x14ac:dyDescent="0.3">
      <c r="A263" s="4" t="s">
        <v>43</v>
      </c>
      <c r="B263" s="4" t="s">
        <v>58</v>
      </c>
      <c r="C263" s="9">
        <f t="shared" si="230"/>
        <v>3</v>
      </c>
      <c r="D263" s="9">
        <f t="shared" si="231"/>
        <v>3.3</v>
      </c>
      <c r="E263" s="16">
        <f t="shared" si="259"/>
        <v>0</v>
      </c>
      <c r="F263" s="66">
        <v>3</v>
      </c>
      <c r="H263">
        <v>3.3</v>
      </c>
    </row>
    <row r="264" spans="1:13" ht="15.75" thickBot="1" x14ac:dyDescent="0.3">
      <c r="A264" s="3" t="str">
        <f t="shared" ref="A264:B264" si="312">A263</f>
        <v>ZK</v>
      </c>
      <c r="B264" s="3" t="str">
        <f t="shared" si="312"/>
        <v>Stende</v>
      </c>
      <c r="C264" s="9">
        <f t="shared" si="230"/>
        <v>4</v>
      </c>
      <c r="D264" s="9">
        <f t="shared" si="231"/>
        <v>0.9</v>
      </c>
      <c r="E264" s="16">
        <f t="shared" si="259"/>
        <v>0</v>
      </c>
      <c r="F264" s="66">
        <v>4</v>
      </c>
      <c r="H264">
        <v>0.9</v>
      </c>
    </row>
    <row r="265" spans="1:13" ht="15.75" thickBot="1" x14ac:dyDescent="0.3">
      <c r="A265" s="3" t="str">
        <f t="shared" ref="A265:B265" si="313">A264</f>
        <v>ZK</v>
      </c>
      <c r="B265" s="3" t="str">
        <f t="shared" si="313"/>
        <v>Stende</v>
      </c>
      <c r="C265" s="9">
        <f t="shared" ref="C265:C272" si="314">AVERAGE(F265:G265)</f>
        <v>3</v>
      </c>
      <c r="D265" s="9">
        <f t="shared" ref="D265:D272" si="315">SUM(H265)</f>
        <v>2.4</v>
      </c>
      <c r="E265" s="16">
        <f t="shared" si="259"/>
        <v>0</v>
      </c>
      <c r="F265" s="66">
        <v>3</v>
      </c>
      <c r="H265">
        <v>2.4</v>
      </c>
    </row>
    <row r="266" spans="1:13" ht="15.75" thickBot="1" x14ac:dyDescent="0.3">
      <c r="A266" s="3" t="str">
        <f t="shared" ref="A266:B266" si="316">A265</f>
        <v>ZK</v>
      </c>
      <c r="B266" s="3" t="str">
        <f t="shared" si="316"/>
        <v>Stende</v>
      </c>
      <c r="C266" s="9">
        <f t="shared" si="314"/>
        <v>10</v>
      </c>
      <c r="D266" s="9">
        <f t="shared" si="315"/>
        <v>3.3</v>
      </c>
      <c r="E266" s="16">
        <f t="shared" si="259"/>
        <v>0</v>
      </c>
      <c r="F266" s="66">
        <v>10</v>
      </c>
      <c r="H266">
        <v>3.3</v>
      </c>
    </row>
    <row r="267" spans="1:13" s="46" customFormat="1" ht="15.75" thickBot="1" x14ac:dyDescent="0.3">
      <c r="A267" s="3" t="str">
        <f t="shared" ref="A267:B267" si="317">A266</f>
        <v>ZK</v>
      </c>
      <c r="B267" s="3" t="str">
        <f t="shared" si="317"/>
        <v>Stende</v>
      </c>
      <c r="C267" s="9">
        <f t="shared" si="314"/>
        <v>4</v>
      </c>
      <c r="D267" s="9">
        <f t="shared" si="315"/>
        <v>0.4</v>
      </c>
      <c r="E267" s="16">
        <f t="shared" si="259"/>
        <v>0</v>
      </c>
      <c r="F267" s="66">
        <v>4</v>
      </c>
      <c r="H267" s="46">
        <v>0.4</v>
      </c>
      <c r="M267"/>
    </row>
    <row r="268" spans="1:13" s="46" customFormat="1" ht="15.75" thickBot="1" x14ac:dyDescent="0.3">
      <c r="A268" s="3" t="str">
        <f t="shared" ref="A268:B268" si="318">A267</f>
        <v>ZK</v>
      </c>
      <c r="B268" s="3" t="str">
        <f t="shared" si="318"/>
        <v>Stende</v>
      </c>
      <c r="C268" s="9">
        <f t="shared" si="314"/>
        <v>3</v>
      </c>
      <c r="D268" s="9">
        <f t="shared" si="315"/>
        <v>0.8</v>
      </c>
      <c r="E268" s="16">
        <f t="shared" si="259"/>
        <v>0</v>
      </c>
      <c r="F268" s="66">
        <v>3</v>
      </c>
      <c r="H268" s="46">
        <v>0.8</v>
      </c>
      <c r="M268"/>
    </row>
    <row r="269" spans="1:13" s="46" customFormat="1" ht="15.75" thickBot="1" x14ac:dyDescent="0.3">
      <c r="A269" s="3" t="str">
        <f t="shared" ref="A269:B269" si="319">A268</f>
        <v>ZK</v>
      </c>
      <c r="B269" s="3" t="str">
        <f t="shared" si="319"/>
        <v>Stende</v>
      </c>
      <c r="C269" s="9">
        <f t="shared" si="314"/>
        <v>3</v>
      </c>
      <c r="D269" s="9">
        <f t="shared" si="315"/>
        <v>3.2</v>
      </c>
      <c r="E269" s="16">
        <f t="shared" si="259"/>
        <v>0</v>
      </c>
      <c r="F269" s="66">
        <v>3</v>
      </c>
      <c r="H269" s="46">
        <v>3.2</v>
      </c>
      <c r="M269"/>
    </row>
    <row r="270" spans="1:13" ht="15.75" thickBot="1" x14ac:dyDescent="0.3">
      <c r="A270" s="3" t="str">
        <f t="shared" ref="A270:B270" si="320">A269</f>
        <v>ZK</v>
      </c>
      <c r="B270" s="3" t="str">
        <f t="shared" si="320"/>
        <v>Stende</v>
      </c>
      <c r="C270" s="9">
        <f t="shared" si="314"/>
        <v>8</v>
      </c>
      <c r="D270" s="9">
        <f t="shared" si="315"/>
        <v>0.4</v>
      </c>
      <c r="E270" s="16">
        <f t="shared" si="259"/>
        <v>0</v>
      </c>
      <c r="F270" s="66">
        <v>8</v>
      </c>
      <c r="H270">
        <v>0.4</v>
      </c>
    </row>
    <row r="271" spans="1:13" ht="15.75" thickBot="1" x14ac:dyDescent="0.3">
      <c r="A271" s="3" t="str">
        <f t="shared" ref="A271:B271" si="321">A270</f>
        <v>ZK</v>
      </c>
      <c r="B271" s="3" t="str">
        <f t="shared" si="321"/>
        <v>Stende</v>
      </c>
      <c r="C271" s="9">
        <f t="shared" si="314"/>
        <v>13</v>
      </c>
      <c r="D271" s="9">
        <f t="shared" si="315"/>
        <v>0.8</v>
      </c>
      <c r="E271" s="16">
        <f t="shared" si="259"/>
        <v>0</v>
      </c>
      <c r="F271" s="66">
        <v>13</v>
      </c>
      <c r="H271">
        <v>0.8</v>
      </c>
    </row>
    <row r="272" spans="1:13" ht="15.75" thickBot="1" x14ac:dyDescent="0.3">
      <c r="A272" s="3" t="str">
        <f t="shared" ref="A272:B272" si="322">A271</f>
        <v>ZK</v>
      </c>
      <c r="B272" s="3" t="str">
        <f t="shared" si="322"/>
        <v>Stende</v>
      </c>
      <c r="C272" s="9">
        <f t="shared" si="314"/>
        <v>12</v>
      </c>
      <c r="D272" s="9">
        <f t="shared" si="315"/>
        <v>0</v>
      </c>
      <c r="E272" s="16">
        <f t="shared" si="259"/>
        <v>0</v>
      </c>
      <c r="F272" s="66">
        <v>12</v>
      </c>
      <c r="G272" s="53"/>
      <c r="H272">
        <v>0</v>
      </c>
    </row>
    <row r="273" spans="1:13" s="8" customFormat="1" ht="15.75" thickBot="1" x14ac:dyDescent="0.3">
      <c r="A273" s="6" t="s">
        <v>38</v>
      </c>
      <c r="B273" s="7" t="str">
        <f>B263</f>
        <v>Stende</v>
      </c>
      <c r="C273" s="9">
        <f t="shared" si="230"/>
        <v>3</v>
      </c>
      <c r="D273" s="9">
        <f t="shared" si="231"/>
        <v>3.3</v>
      </c>
      <c r="E273" s="16">
        <f t="shared" si="259"/>
        <v>0</v>
      </c>
      <c r="F273" s="50">
        <f>F263</f>
        <v>3</v>
      </c>
      <c r="G273" s="53"/>
      <c r="H273" s="17">
        <f t="shared" ref="H273" si="323">H263</f>
        <v>3.3</v>
      </c>
      <c r="M273"/>
    </row>
    <row r="274" spans="1:13" s="8" customFormat="1" ht="15.75" thickBot="1" x14ac:dyDescent="0.3">
      <c r="A274" s="7" t="str">
        <f t="shared" ref="A274:B274" si="324">A273</f>
        <v>ZE</v>
      </c>
      <c r="B274" s="7" t="str">
        <f t="shared" si="324"/>
        <v>Stende</v>
      </c>
      <c r="C274" s="9">
        <f t="shared" si="230"/>
        <v>4</v>
      </c>
      <c r="D274" s="9">
        <f t="shared" si="231"/>
        <v>0.9</v>
      </c>
      <c r="E274" s="16">
        <f t="shared" si="259"/>
        <v>0</v>
      </c>
      <c r="F274" s="50">
        <f t="shared" ref="F274:H274" si="325">F264</f>
        <v>4</v>
      </c>
      <c r="G274" s="53"/>
      <c r="H274" s="17">
        <f t="shared" si="325"/>
        <v>0.9</v>
      </c>
      <c r="M274"/>
    </row>
    <row r="275" spans="1:13" s="8" customFormat="1" ht="15.75" thickBot="1" x14ac:dyDescent="0.3">
      <c r="A275" s="7" t="str">
        <f t="shared" ref="A275:B275" si="326">A274</f>
        <v>ZE</v>
      </c>
      <c r="B275" s="7" t="str">
        <f t="shared" si="326"/>
        <v>Stende</v>
      </c>
      <c r="C275" s="9">
        <f t="shared" ref="C275:C282" si="327">AVERAGE(F275:G275)</f>
        <v>3</v>
      </c>
      <c r="D275" s="9">
        <f t="shared" ref="D275:D282" si="328">SUM(H275)</f>
        <v>2.4</v>
      </c>
      <c r="E275" s="16">
        <f t="shared" si="259"/>
        <v>0</v>
      </c>
      <c r="F275" s="50">
        <f t="shared" ref="F275:H275" si="329">F265</f>
        <v>3</v>
      </c>
      <c r="G275" s="53"/>
      <c r="H275" s="17">
        <f t="shared" si="329"/>
        <v>2.4</v>
      </c>
      <c r="M275"/>
    </row>
    <row r="276" spans="1:13" s="8" customFormat="1" ht="15.75" thickBot="1" x14ac:dyDescent="0.3">
      <c r="A276" s="7" t="str">
        <f t="shared" ref="A276:B276" si="330">A275</f>
        <v>ZE</v>
      </c>
      <c r="B276" s="7" t="str">
        <f t="shared" si="330"/>
        <v>Stende</v>
      </c>
      <c r="C276" s="9">
        <f t="shared" si="327"/>
        <v>10</v>
      </c>
      <c r="D276" s="9">
        <f t="shared" si="328"/>
        <v>3.3</v>
      </c>
      <c r="E276" s="16">
        <f t="shared" si="259"/>
        <v>0</v>
      </c>
      <c r="F276" s="50">
        <f t="shared" ref="F276:H276" si="331">F266</f>
        <v>10</v>
      </c>
      <c r="G276" s="53"/>
      <c r="H276" s="17">
        <f t="shared" si="331"/>
        <v>3.3</v>
      </c>
    </row>
    <row r="277" spans="1:13" s="8" customFormat="1" ht="15.75" thickBot="1" x14ac:dyDescent="0.3">
      <c r="A277" s="7" t="str">
        <f t="shared" ref="A277:B277" si="332">A276</f>
        <v>ZE</v>
      </c>
      <c r="B277" s="7" t="str">
        <f t="shared" si="332"/>
        <v>Stende</v>
      </c>
      <c r="C277" s="9">
        <f t="shared" si="327"/>
        <v>4</v>
      </c>
      <c r="D277" s="9">
        <f t="shared" si="328"/>
        <v>0.4</v>
      </c>
      <c r="E277" s="16">
        <f t="shared" si="259"/>
        <v>0</v>
      </c>
      <c r="F277" s="50">
        <f t="shared" ref="F277:H277" si="333">F267</f>
        <v>4</v>
      </c>
      <c r="G277" s="53"/>
      <c r="H277" s="17">
        <f t="shared" si="333"/>
        <v>0.4</v>
      </c>
    </row>
    <row r="278" spans="1:13" s="8" customFormat="1" ht="15.75" thickBot="1" x14ac:dyDescent="0.3">
      <c r="A278" s="7" t="str">
        <f t="shared" ref="A278:B278" si="334">A277</f>
        <v>ZE</v>
      </c>
      <c r="B278" s="7" t="str">
        <f t="shared" si="334"/>
        <v>Stende</v>
      </c>
      <c r="C278" s="9">
        <f t="shared" si="327"/>
        <v>3</v>
      </c>
      <c r="D278" s="9">
        <f t="shared" si="328"/>
        <v>0.8</v>
      </c>
      <c r="E278" s="16">
        <f t="shared" si="259"/>
        <v>0</v>
      </c>
      <c r="F278" s="50">
        <f t="shared" ref="F278:H278" si="335">F268</f>
        <v>3</v>
      </c>
      <c r="G278" s="53"/>
      <c r="H278" s="17">
        <f t="shared" si="335"/>
        <v>0.8</v>
      </c>
    </row>
    <row r="279" spans="1:13" s="8" customFormat="1" ht="15.75" thickBot="1" x14ac:dyDescent="0.3">
      <c r="A279" s="7" t="str">
        <f t="shared" ref="A279:B279" si="336">A278</f>
        <v>ZE</v>
      </c>
      <c r="B279" s="7" t="str">
        <f t="shared" si="336"/>
        <v>Stende</v>
      </c>
      <c r="C279" s="9">
        <f t="shared" si="327"/>
        <v>3</v>
      </c>
      <c r="D279" s="9">
        <f t="shared" si="328"/>
        <v>3.2</v>
      </c>
      <c r="E279" s="16">
        <f t="shared" ref="E279:E342" si="337">E269</f>
        <v>0</v>
      </c>
      <c r="F279" s="50">
        <f t="shared" ref="F279:H279" si="338">F269</f>
        <v>3</v>
      </c>
      <c r="G279" s="53"/>
      <c r="H279" s="17">
        <f t="shared" si="338"/>
        <v>3.2</v>
      </c>
    </row>
    <row r="280" spans="1:13" s="8" customFormat="1" ht="15.75" thickBot="1" x14ac:dyDescent="0.3">
      <c r="A280" s="7" t="str">
        <f t="shared" ref="A280:B280" si="339">A279</f>
        <v>ZE</v>
      </c>
      <c r="B280" s="7" t="str">
        <f t="shared" si="339"/>
        <v>Stende</v>
      </c>
      <c r="C280" s="9">
        <f t="shared" si="327"/>
        <v>8</v>
      </c>
      <c r="D280" s="9">
        <f t="shared" si="328"/>
        <v>0.4</v>
      </c>
      <c r="E280" s="16">
        <f t="shared" si="337"/>
        <v>0</v>
      </c>
      <c r="F280" s="50">
        <f t="shared" ref="F280:H280" si="340">F270</f>
        <v>8</v>
      </c>
      <c r="G280" s="53"/>
      <c r="H280" s="17">
        <f t="shared" si="340"/>
        <v>0.4</v>
      </c>
    </row>
    <row r="281" spans="1:13" s="8" customFormat="1" ht="15.75" thickBot="1" x14ac:dyDescent="0.3">
      <c r="A281" s="7" t="str">
        <f t="shared" ref="A281:B281" si="341">A280</f>
        <v>ZE</v>
      </c>
      <c r="B281" s="7" t="str">
        <f t="shared" si="341"/>
        <v>Stende</v>
      </c>
      <c r="C281" s="9">
        <f t="shared" si="327"/>
        <v>13</v>
      </c>
      <c r="D281" s="9">
        <f t="shared" si="328"/>
        <v>0.8</v>
      </c>
      <c r="E281" s="16">
        <f t="shared" si="337"/>
        <v>0</v>
      </c>
      <c r="F281" s="50">
        <f t="shared" ref="F281:H281" si="342">F271</f>
        <v>13</v>
      </c>
      <c r="G281" s="53"/>
      <c r="H281" s="17">
        <f t="shared" si="342"/>
        <v>0.8</v>
      </c>
    </row>
    <row r="282" spans="1:13" s="8" customFormat="1" ht="15.75" thickBot="1" x14ac:dyDescent="0.3">
      <c r="A282" s="7" t="str">
        <f t="shared" ref="A282:B282" si="343">A281</f>
        <v>ZE</v>
      </c>
      <c r="B282" s="7" t="str">
        <f t="shared" si="343"/>
        <v>Stende</v>
      </c>
      <c r="C282" s="9">
        <f t="shared" si="327"/>
        <v>12</v>
      </c>
      <c r="D282" s="9">
        <f t="shared" si="328"/>
        <v>0</v>
      </c>
      <c r="E282" s="16">
        <f t="shared" si="337"/>
        <v>0</v>
      </c>
      <c r="F282" s="50">
        <f t="shared" ref="F282:H282" si="344">F272</f>
        <v>12</v>
      </c>
      <c r="G282" s="53"/>
      <c r="H282" s="17">
        <f t="shared" si="344"/>
        <v>0</v>
      </c>
      <c r="M282"/>
    </row>
    <row r="283" spans="1:13" ht="15.75" thickBot="1" x14ac:dyDescent="0.3">
      <c r="A283" s="4" t="s">
        <v>43</v>
      </c>
      <c r="B283" s="4" t="s">
        <v>59</v>
      </c>
      <c r="C283" s="9">
        <f t="shared" ref="C283:C344" si="345">AVERAGE(F283:G283)</f>
        <v>4</v>
      </c>
      <c r="D283" s="9">
        <f t="shared" ref="D283:D344" si="346">SUM(H283)</f>
        <v>5.7</v>
      </c>
      <c r="E283" s="16">
        <f t="shared" si="337"/>
        <v>0</v>
      </c>
      <c r="F283" s="66">
        <v>4</v>
      </c>
      <c r="G283" s="53"/>
      <c r="H283">
        <v>5.7</v>
      </c>
      <c r="I283" t="s">
        <v>73</v>
      </c>
    </row>
    <row r="284" spans="1:13" ht="15.75" thickBot="1" x14ac:dyDescent="0.3">
      <c r="A284" s="3" t="str">
        <f t="shared" ref="A284:B284" si="347">A283</f>
        <v>ZK</v>
      </c>
      <c r="B284" s="3" t="str">
        <f t="shared" si="347"/>
        <v>Vičaki</v>
      </c>
      <c r="C284" s="9">
        <f t="shared" si="345"/>
        <v>4</v>
      </c>
      <c r="D284" s="9">
        <f t="shared" si="346"/>
        <v>0.3</v>
      </c>
      <c r="E284" s="16">
        <f t="shared" si="337"/>
        <v>0</v>
      </c>
      <c r="F284" s="66">
        <v>4</v>
      </c>
      <c r="H284">
        <v>0.3</v>
      </c>
      <c r="I284" t="s">
        <v>73</v>
      </c>
    </row>
    <row r="285" spans="1:13" ht="15.75" thickBot="1" x14ac:dyDescent="0.3">
      <c r="A285" s="3" t="str">
        <f t="shared" ref="A285:B285" si="348">A284</f>
        <v>ZK</v>
      </c>
      <c r="B285" s="3" t="str">
        <f t="shared" si="348"/>
        <v>Vičaki</v>
      </c>
      <c r="C285" s="9">
        <f t="shared" ref="C285:C292" si="349">AVERAGE(F285:G285)</f>
        <v>4</v>
      </c>
      <c r="D285" s="9">
        <f t="shared" ref="D285:D292" si="350">SUM(H285)</f>
        <v>1.1000000000000001</v>
      </c>
      <c r="E285" s="16">
        <f t="shared" si="337"/>
        <v>0</v>
      </c>
      <c r="F285" s="66">
        <v>4</v>
      </c>
      <c r="H285">
        <v>1.1000000000000001</v>
      </c>
      <c r="I285" t="s">
        <v>73</v>
      </c>
    </row>
    <row r="286" spans="1:13" ht="15.75" thickBot="1" x14ac:dyDescent="0.3">
      <c r="A286" s="3" t="str">
        <f t="shared" ref="A286:B286" si="351">A285</f>
        <v>ZK</v>
      </c>
      <c r="B286" s="3" t="str">
        <f t="shared" si="351"/>
        <v>Vičaki</v>
      </c>
      <c r="C286" s="9">
        <f t="shared" si="349"/>
        <v>7</v>
      </c>
      <c r="D286" s="9">
        <f t="shared" si="350"/>
        <v>1.4</v>
      </c>
      <c r="E286" s="16">
        <f t="shared" si="337"/>
        <v>0</v>
      </c>
      <c r="F286" s="66">
        <v>7</v>
      </c>
      <c r="H286">
        <v>1.4</v>
      </c>
      <c r="I286" t="s">
        <v>73</v>
      </c>
    </row>
    <row r="287" spans="1:13" s="46" customFormat="1" ht="15.75" thickBot="1" x14ac:dyDescent="0.3">
      <c r="A287" s="3" t="str">
        <f t="shared" ref="A287:B287" si="352">A286</f>
        <v>ZK</v>
      </c>
      <c r="B287" s="3" t="str">
        <f t="shared" si="352"/>
        <v>Vičaki</v>
      </c>
      <c r="C287" s="9">
        <f t="shared" si="349"/>
        <v>4</v>
      </c>
      <c r="D287" s="9">
        <f t="shared" si="350"/>
        <v>0</v>
      </c>
      <c r="E287" s="16">
        <f t="shared" si="337"/>
        <v>0</v>
      </c>
      <c r="F287" s="66">
        <v>4</v>
      </c>
      <c r="H287" s="46">
        <v>0</v>
      </c>
      <c r="I287" s="65" t="s">
        <v>73</v>
      </c>
      <c r="M287"/>
    </row>
    <row r="288" spans="1:13" s="46" customFormat="1" ht="15.75" thickBot="1" x14ac:dyDescent="0.3">
      <c r="A288" s="3" t="str">
        <f t="shared" ref="A288:B288" si="353">A287</f>
        <v>ZK</v>
      </c>
      <c r="B288" s="3" t="str">
        <f t="shared" si="353"/>
        <v>Vičaki</v>
      </c>
      <c r="C288" s="9">
        <f t="shared" si="349"/>
        <v>4</v>
      </c>
      <c r="D288" s="9">
        <f t="shared" si="350"/>
        <v>0</v>
      </c>
      <c r="E288" s="16">
        <f t="shared" si="337"/>
        <v>0</v>
      </c>
      <c r="F288" s="66">
        <v>4</v>
      </c>
      <c r="H288" s="46">
        <v>0</v>
      </c>
      <c r="I288" s="65" t="s">
        <v>73</v>
      </c>
      <c r="M288"/>
    </row>
    <row r="289" spans="1:13" s="46" customFormat="1" ht="15.75" thickBot="1" x14ac:dyDescent="0.3">
      <c r="A289" s="3" t="str">
        <f t="shared" ref="A289:B289" si="354">A288</f>
        <v>ZK</v>
      </c>
      <c r="B289" s="3" t="str">
        <f t="shared" si="354"/>
        <v>Vičaki</v>
      </c>
      <c r="C289" s="9">
        <f t="shared" si="349"/>
        <v>4</v>
      </c>
      <c r="D289" s="9">
        <f t="shared" si="350"/>
        <v>0</v>
      </c>
      <c r="E289" s="16">
        <f t="shared" si="337"/>
        <v>0</v>
      </c>
      <c r="F289" s="66">
        <v>4</v>
      </c>
      <c r="H289" s="46">
        <v>0</v>
      </c>
      <c r="I289" s="65" t="s">
        <v>73</v>
      </c>
      <c r="M289"/>
    </row>
    <row r="290" spans="1:13" ht="15.75" thickBot="1" x14ac:dyDescent="0.3">
      <c r="A290" s="3" t="str">
        <f t="shared" ref="A290:B290" si="355">A289</f>
        <v>ZK</v>
      </c>
      <c r="B290" s="3" t="str">
        <f t="shared" si="355"/>
        <v>Vičaki</v>
      </c>
      <c r="C290" s="9">
        <f t="shared" si="349"/>
        <v>7</v>
      </c>
      <c r="D290" s="9">
        <f t="shared" si="350"/>
        <v>0.4</v>
      </c>
      <c r="E290" s="16">
        <f t="shared" si="337"/>
        <v>0</v>
      </c>
      <c r="F290" s="66">
        <v>7</v>
      </c>
      <c r="H290">
        <v>0.4</v>
      </c>
      <c r="I290" t="s">
        <v>73</v>
      </c>
    </row>
    <row r="291" spans="1:13" ht="15.75" thickBot="1" x14ac:dyDescent="0.3">
      <c r="A291" s="3" t="str">
        <f t="shared" ref="A291:B291" si="356">A290</f>
        <v>ZK</v>
      </c>
      <c r="B291" s="3" t="str">
        <f t="shared" si="356"/>
        <v>Vičaki</v>
      </c>
      <c r="C291" s="9">
        <f t="shared" si="349"/>
        <v>9</v>
      </c>
      <c r="D291" s="9">
        <f t="shared" si="350"/>
        <v>2.8</v>
      </c>
      <c r="E291" s="16">
        <f t="shared" si="337"/>
        <v>0</v>
      </c>
      <c r="F291" s="66">
        <v>9</v>
      </c>
      <c r="H291">
        <v>2.8</v>
      </c>
      <c r="I291" t="s">
        <v>73</v>
      </c>
    </row>
    <row r="292" spans="1:13" ht="15.75" thickBot="1" x14ac:dyDescent="0.3">
      <c r="A292" s="3" t="str">
        <f t="shared" ref="A292:B292" si="357">A291</f>
        <v>ZK</v>
      </c>
      <c r="B292" s="3" t="str">
        <f t="shared" si="357"/>
        <v>Vičaki</v>
      </c>
      <c r="C292" s="9">
        <f t="shared" si="349"/>
        <v>9</v>
      </c>
      <c r="D292" s="9">
        <f t="shared" si="350"/>
        <v>0</v>
      </c>
      <c r="E292" s="16">
        <f t="shared" si="337"/>
        <v>0</v>
      </c>
      <c r="F292" s="66">
        <v>9</v>
      </c>
      <c r="H292">
        <v>0</v>
      </c>
      <c r="I292" t="s">
        <v>73</v>
      </c>
    </row>
    <row r="293" spans="1:13" ht="15.75" thickBot="1" x14ac:dyDescent="0.3">
      <c r="A293" s="4" t="s">
        <v>36</v>
      </c>
      <c r="B293" s="4" t="s">
        <v>60</v>
      </c>
      <c r="C293" s="9">
        <f t="shared" si="345"/>
        <v>3</v>
      </c>
      <c r="D293" s="9">
        <f t="shared" si="346"/>
        <v>0</v>
      </c>
      <c r="E293" s="16">
        <f t="shared" si="337"/>
        <v>0</v>
      </c>
      <c r="F293" s="66">
        <v>3</v>
      </c>
      <c r="H293">
        <v>0</v>
      </c>
    </row>
    <row r="294" spans="1:13" ht="15.75" thickBot="1" x14ac:dyDescent="0.3">
      <c r="A294" s="3" t="str">
        <f t="shared" ref="A294:B294" si="358">A293</f>
        <v>DL</v>
      </c>
      <c r="B294" s="3" t="str">
        <f t="shared" si="358"/>
        <v>Zilāni</v>
      </c>
      <c r="C294" s="9">
        <f t="shared" si="345"/>
        <v>6</v>
      </c>
      <c r="D294" s="9">
        <f t="shared" si="346"/>
        <v>1.9</v>
      </c>
      <c r="E294" s="16">
        <f t="shared" si="337"/>
        <v>0</v>
      </c>
      <c r="F294" s="66">
        <v>6</v>
      </c>
      <c r="H294">
        <v>1.9</v>
      </c>
    </row>
    <row r="295" spans="1:13" ht="15.75" thickBot="1" x14ac:dyDescent="0.3">
      <c r="A295" s="3" t="str">
        <f t="shared" ref="A295:B295" si="359">A294</f>
        <v>DL</v>
      </c>
      <c r="B295" s="3" t="str">
        <f t="shared" si="359"/>
        <v>Zilāni</v>
      </c>
      <c r="C295" s="9">
        <f t="shared" ref="C295:C302" si="360">AVERAGE(F295:G295)</f>
        <v>6</v>
      </c>
      <c r="D295" s="9">
        <f t="shared" ref="D295:D302" si="361">SUM(H295)</f>
        <v>0.8</v>
      </c>
      <c r="E295" s="16">
        <f t="shared" si="337"/>
        <v>0</v>
      </c>
      <c r="F295" s="66">
        <v>6</v>
      </c>
      <c r="H295">
        <v>0.8</v>
      </c>
    </row>
    <row r="296" spans="1:13" ht="15.75" thickBot="1" x14ac:dyDescent="0.3">
      <c r="A296" s="3" t="str">
        <f t="shared" ref="A296:B296" si="362">A295</f>
        <v>DL</v>
      </c>
      <c r="B296" s="3" t="str">
        <f t="shared" si="362"/>
        <v>Zilāni</v>
      </c>
      <c r="C296" s="9">
        <f t="shared" si="360"/>
        <v>11</v>
      </c>
      <c r="D296" s="9">
        <f t="shared" si="361"/>
        <v>0</v>
      </c>
      <c r="E296" s="16">
        <f t="shared" si="337"/>
        <v>0</v>
      </c>
      <c r="F296" s="66">
        <v>11</v>
      </c>
      <c r="H296">
        <v>0</v>
      </c>
    </row>
    <row r="297" spans="1:13" s="46" customFormat="1" ht="15.75" thickBot="1" x14ac:dyDescent="0.3">
      <c r="A297" s="3" t="str">
        <f t="shared" ref="A297:B297" si="363">A296</f>
        <v>DL</v>
      </c>
      <c r="B297" s="3" t="str">
        <f t="shared" si="363"/>
        <v>Zilāni</v>
      </c>
      <c r="C297" s="9">
        <f t="shared" si="360"/>
        <v>5</v>
      </c>
      <c r="D297" s="9">
        <f t="shared" si="361"/>
        <v>2.2000000000000002</v>
      </c>
      <c r="E297" s="16">
        <f t="shared" si="337"/>
        <v>0</v>
      </c>
      <c r="F297" s="66">
        <v>5</v>
      </c>
      <c r="H297" s="46">
        <v>2.2000000000000002</v>
      </c>
      <c r="M297"/>
    </row>
    <row r="298" spans="1:13" s="46" customFormat="1" ht="15.75" thickBot="1" x14ac:dyDescent="0.3">
      <c r="A298" s="3" t="str">
        <f t="shared" ref="A298:B298" si="364">A297</f>
        <v>DL</v>
      </c>
      <c r="B298" s="3" t="str">
        <f t="shared" si="364"/>
        <v>Zilāni</v>
      </c>
      <c r="C298" s="9">
        <f t="shared" si="360"/>
        <v>2</v>
      </c>
      <c r="D298" s="9">
        <f t="shared" si="361"/>
        <v>14.9</v>
      </c>
      <c r="E298" s="16">
        <f t="shared" si="337"/>
        <v>0</v>
      </c>
      <c r="F298" s="66">
        <v>2</v>
      </c>
      <c r="H298" s="46">
        <v>14.9</v>
      </c>
      <c r="M298"/>
    </row>
    <row r="299" spans="1:13" s="46" customFormat="1" ht="15.75" thickBot="1" x14ac:dyDescent="0.3">
      <c r="A299" s="3" t="str">
        <f t="shared" ref="A299:B299" si="365">A298</f>
        <v>DL</v>
      </c>
      <c r="B299" s="3" t="str">
        <f t="shared" si="365"/>
        <v>Zilāni</v>
      </c>
      <c r="C299" s="9">
        <f t="shared" si="360"/>
        <v>7</v>
      </c>
      <c r="D299" s="9">
        <f t="shared" si="361"/>
        <v>3</v>
      </c>
      <c r="E299" s="16">
        <f t="shared" si="337"/>
        <v>0</v>
      </c>
      <c r="F299" s="66">
        <v>7</v>
      </c>
      <c r="H299" s="46">
        <v>3</v>
      </c>
      <c r="M299"/>
    </row>
    <row r="300" spans="1:13" ht="15.75" thickBot="1" x14ac:dyDescent="0.3">
      <c r="A300" s="3" t="str">
        <f t="shared" ref="A300:B300" si="366">A299</f>
        <v>DL</v>
      </c>
      <c r="B300" s="3" t="str">
        <f t="shared" si="366"/>
        <v>Zilāni</v>
      </c>
      <c r="C300" s="9">
        <f t="shared" si="360"/>
        <v>9</v>
      </c>
      <c r="D300" s="9">
        <f t="shared" si="361"/>
        <v>0</v>
      </c>
      <c r="E300" s="16">
        <f t="shared" si="337"/>
        <v>0</v>
      </c>
      <c r="F300" s="66">
        <v>9</v>
      </c>
      <c r="H300">
        <v>0</v>
      </c>
    </row>
    <row r="301" spans="1:13" ht="15.75" thickBot="1" x14ac:dyDescent="0.3">
      <c r="A301" s="3" t="str">
        <f t="shared" ref="A301:B301" si="367">A300</f>
        <v>DL</v>
      </c>
      <c r="B301" s="3" t="str">
        <f t="shared" si="367"/>
        <v>Zilāni</v>
      </c>
      <c r="C301" s="9">
        <f t="shared" si="360"/>
        <v>13</v>
      </c>
      <c r="D301" s="9">
        <f t="shared" si="361"/>
        <v>1</v>
      </c>
      <c r="E301" s="16">
        <f t="shared" si="337"/>
        <v>0</v>
      </c>
      <c r="F301" s="66">
        <v>13</v>
      </c>
      <c r="H301">
        <v>1</v>
      </c>
    </row>
    <row r="302" spans="1:13" ht="15.75" thickBot="1" x14ac:dyDescent="0.3">
      <c r="A302" s="3" t="str">
        <f t="shared" ref="A302:B302" si="368">A301</f>
        <v>DL</v>
      </c>
      <c r="B302" s="3" t="str">
        <f t="shared" si="368"/>
        <v>Zilāni</v>
      </c>
      <c r="C302" s="9">
        <f t="shared" si="360"/>
        <v>11</v>
      </c>
      <c r="D302" s="9">
        <f t="shared" si="361"/>
        <v>0</v>
      </c>
      <c r="E302" s="16">
        <f t="shared" si="337"/>
        <v>0</v>
      </c>
      <c r="F302" s="66">
        <v>11</v>
      </c>
      <c r="G302" s="53"/>
      <c r="H302">
        <v>0</v>
      </c>
    </row>
    <row r="303" spans="1:13" s="8" customFormat="1" ht="15.75" thickBot="1" x14ac:dyDescent="0.3">
      <c r="A303" s="6" t="s">
        <v>34</v>
      </c>
      <c r="B303" s="7" t="str">
        <f>B293</f>
        <v>Zilāni</v>
      </c>
      <c r="C303" s="9">
        <f t="shared" si="345"/>
        <v>3</v>
      </c>
      <c r="D303" s="9">
        <f t="shared" si="346"/>
        <v>0</v>
      </c>
      <c r="E303" s="16">
        <f t="shared" si="337"/>
        <v>0</v>
      </c>
      <c r="F303" s="50">
        <f>F293</f>
        <v>3</v>
      </c>
      <c r="G303" s="53"/>
      <c r="H303" s="17">
        <f t="shared" ref="H303" si="369">H293</f>
        <v>0</v>
      </c>
      <c r="M303"/>
    </row>
    <row r="304" spans="1:13" s="8" customFormat="1" ht="15.75" thickBot="1" x14ac:dyDescent="0.3">
      <c r="A304" s="7" t="str">
        <f t="shared" ref="A304:B304" si="370">A303</f>
        <v>VD</v>
      </c>
      <c r="B304" s="7" t="str">
        <f t="shared" si="370"/>
        <v>Zilāni</v>
      </c>
      <c r="C304" s="9">
        <f t="shared" si="345"/>
        <v>6</v>
      </c>
      <c r="D304" s="9">
        <f t="shared" si="346"/>
        <v>1.9</v>
      </c>
      <c r="E304" s="16">
        <f t="shared" si="337"/>
        <v>0</v>
      </c>
      <c r="F304" s="50">
        <f>F294</f>
        <v>6</v>
      </c>
      <c r="G304" s="53"/>
      <c r="H304" s="17">
        <f>H294</f>
        <v>1.9</v>
      </c>
      <c r="M304"/>
    </row>
    <row r="305" spans="1:13" s="8" customFormat="1" ht="15.75" thickBot="1" x14ac:dyDescent="0.3">
      <c r="A305" s="7" t="str">
        <f t="shared" ref="A305:B305" si="371">A304</f>
        <v>VD</v>
      </c>
      <c r="B305" s="7" t="str">
        <f t="shared" si="371"/>
        <v>Zilāni</v>
      </c>
      <c r="C305" s="9">
        <f t="shared" ref="C305:C312" si="372">AVERAGE(F305:G305)</f>
        <v>6</v>
      </c>
      <c r="D305" s="9">
        <f t="shared" ref="D305:D312" si="373">SUM(H305)</f>
        <v>0.8</v>
      </c>
      <c r="E305" s="16">
        <f t="shared" si="337"/>
        <v>0</v>
      </c>
      <c r="F305" s="50">
        <f t="shared" ref="F305:H305" si="374">F295</f>
        <v>6</v>
      </c>
      <c r="G305" s="53"/>
      <c r="H305" s="17">
        <f t="shared" si="374"/>
        <v>0.8</v>
      </c>
      <c r="M305"/>
    </row>
    <row r="306" spans="1:13" s="8" customFormat="1" ht="15.75" thickBot="1" x14ac:dyDescent="0.3">
      <c r="A306" s="7" t="str">
        <f t="shared" ref="A306:B306" si="375">A305</f>
        <v>VD</v>
      </c>
      <c r="B306" s="7" t="str">
        <f t="shared" si="375"/>
        <v>Zilāni</v>
      </c>
      <c r="C306" s="9">
        <f t="shared" si="372"/>
        <v>11</v>
      </c>
      <c r="D306" s="9">
        <f t="shared" si="373"/>
        <v>0</v>
      </c>
      <c r="E306" s="16">
        <f t="shared" si="337"/>
        <v>0</v>
      </c>
      <c r="F306" s="50">
        <f t="shared" ref="F306:H306" si="376">F296</f>
        <v>11</v>
      </c>
      <c r="G306" s="53"/>
      <c r="H306" s="17">
        <f t="shared" si="376"/>
        <v>0</v>
      </c>
    </row>
    <row r="307" spans="1:13" s="8" customFormat="1" ht="15.75" thickBot="1" x14ac:dyDescent="0.3">
      <c r="A307" s="7" t="str">
        <f t="shared" ref="A307:B307" si="377">A306</f>
        <v>VD</v>
      </c>
      <c r="B307" s="7" t="str">
        <f t="shared" si="377"/>
        <v>Zilāni</v>
      </c>
      <c r="C307" s="9">
        <f t="shared" si="372"/>
        <v>5</v>
      </c>
      <c r="D307" s="9">
        <f t="shared" si="373"/>
        <v>2.2000000000000002</v>
      </c>
      <c r="E307" s="16">
        <f t="shared" si="337"/>
        <v>0</v>
      </c>
      <c r="F307" s="50">
        <f t="shared" ref="F307:H307" si="378">F297</f>
        <v>5</v>
      </c>
      <c r="G307" s="53"/>
      <c r="H307" s="17">
        <f t="shared" si="378"/>
        <v>2.2000000000000002</v>
      </c>
    </row>
    <row r="308" spans="1:13" s="8" customFormat="1" ht="15.75" thickBot="1" x14ac:dyDescent="0.3">
      <c r="A308" s="7" t="str">
        <f t="shared" ref="A308:B308" si="379">A307</f>
        <v>VD</v>
      </c>
      <c r="B308" s="7" t="str">
        <f t="shared" si="379"/>
        <v>Zilāni</v>
      </c>
      <c r="C308" s="9">
        <f t="shared" si="372"/>
        <v>2</v>
      </c>
      <c r="D308" s="9">
        <f t="shared" si="373"/>
        <v>14.9</v>
      </c>
      <c r="E308" s="16">
        <f t="shared" si="337"/>
        <v>0</v>
      </c>
      <c r="F308" s="50">
        <f t="shared" ref="F308:H308" si="380">F298</f>
        <v>2</v>
      </c>
      <c r="G308" s="53"/>
      <c r="H308" s="17">
        <f t="shared" si="380"/>
        <v>14.9</v>
      </c>
    </row>
    <row r="309" spans="1:13" s="8" customFormat="1" ht="15.75" thickBot="1" x14ac:dyDescent="0.3">
      <c r="A309" s="7" t="str">
        <f t="shared" ref="A309:B309" si="381">A308</f>
        <v>VD</v>
      </c>
      <c r="B309" s="7" t="str">
        <f t="shared" si="381"/>
        <v>Zilāni</v>
      </c>
      <c r="C309" s="9">
        <f t="shared" si="372"/>
        <v>7</v>
      </c>
      <c r="D309" s="9">
        <f t="shared" si="373"/>
        <v>3</v>
      </c>
      <c r="E309" s="16">
        <f t="shared" si="337"/>
        <v>0</v>
      </c>
      <c r="F309" s="50">
        <f t="shared" ref="F309:H309" si="382">F299</f>
        <v>7</v>
      </c>
      <c r="G309" s="53"/>
      <c r="H309" s="17">
        <f t="shared" si="382"/>
        <v>3</v>
      </c>
    </row>
    <row r="310" spans="1:13" s="8" customFormat="1" ht="15.75" thickBot="1" x14ac:dyDescent="0.3">
      <c r="A310" s="7" t="str">
        <f t="shared" ref="A310:B310" si="383">A309</f>
        <v>VD</v>
      </c>
      <c r="B310" s="7" t="str">
        <f t="shared" si="383"/>
        <v>Zilāni</v>
      </c>
      <c r="C310" s="9">
        <f t="shared" si="372"/>
        <v>9</v>
      </c>
      <c r="D310" s="9">
        <f t="shared" si="373"/>
        <v>0</v>
      </c>
      <c r="E310" s="16">
        <f t="shared" si="337"/>
        <v>0</v>
      </c>
      <c r="F310" s="50">
        <f t="shared" ref="F310:H310" si="384">F300</f>
        <v>9</v>
      </c>
      <c r="G310" s="53"/>
      <c r="H310" s="17">
        <f t="shared" si="384"/>
        <v>0</v>
      </c>
    </row>
    <row r="311" spans="1:13" s="8" customFormat="1" ht="15.75" thickBot="1" x14ac:dyDescent="0.3">
      <c r="A311" s="7" t="str">
        <f t="shared" ref="A311:B311" si="385">A310</f>
        <v>VD</v>
      </c>
      <c r="B311" s="7" t="str">
        <f t="shared" si="385"/>
        <v>Zilāni</v>
      </c>
      <c r="C311" s="9">
        <f t="shared" si="372"/>
        <v>13</v>
      </c>
      <c r="D311" s="9">
        <f t="shared" si="373"/>
        <v>1</v>
      </c>
      <c r="E311" s="16">
        <f t="shared" si="337"/>
        <v>0</v>
      </c>
      <c r="F311" s="50">
        <f t="shared" ref="F311:H311" si="386">F301</f>
        <v>13</v>
      </c>
      <c r="G311" s="53"/>
      <c r="H311" s="17">
        <f t="shared" si="386"/>
        <v>1</v>
      </c>
    </row>
    <row r="312" spans="1:13" s="8" customFormat="1" ht="15.75" thickBot="1" x14ac:dyDescent="0.3">
      <c r="A312" s="7" t="str">
        <f t="shared" ref="A312:B312" si="387">A311</f>
        <v>VD</v>
      </c>
      <c r="B312" s="7" t="str">
        <f t="shared" si="387"/>
        <v>Zilāni</v>
      </c>
      <c r="C312" s="9">
        <f t="shared" si="372"/>
        <v>11</v>
      </c>
      <c r="D312" s="9">
        <f t="shared" si="373"/>
        <v>0</v>
      </c>
      <c r="E312" s="16">
        <f t="shared" si="337"/>
        <v>0</v>
      </c>
      <c r="F312" s="50">
        <f t="shared" ref="F312:H312" si="388">F302</f>
        <v>11</v>
      </c>
      <c r="G312" s="53"/>
      <c r="H312" s="17">
        <f t="shared" si="388"/>
        <v>0</v>
      </c>
    </row>
    <row r="313" spans="1:13" s="8" customFormat="1" ht="15.75" thickBot="1" x14ac:dyDescent="0.3">
      <c r="A313" s="6" t="s">
        <v>50</v>
      </c>
      <c r="B313" s="7" t="str">
        <f>B303</f>
        <v>Zilāni</v>
      </c>
      <c r="C313" s="9">
        <f t="shared" si="345"/>
        <v>3</v>
      </c>
      <c r="D313" s="9">
        <f t="shared" si="346"/>
        <v>0</v>
      </c>
      <c r="E313" s="16">
        <f t="shared" si="337"/>
        <v>0</v>
      </c>
      <c r="F313" s="50">
        <f>F303</f>
        <v>3</v>
      </c>
      <c r="G313" s="53"/>
      <c r="H313" s="17">
        <f t="shared" ref="H313" si="389">H303</f>
        <v>0</v>
      </c>
    </row>
    <row r="314" spans="1:13" s="8" customFormat="1" ht="15.75" thickBot="1" x14ac:dyDescent="0.3">
      <c r="A314" s="7" t="str">
        <f t="shared" ref="A314:B314" si="390">A313</f>
        <v>ZL</v>
      </c>
      <c r="B314" s="7" t="str">
        <f t="shared" si="390"/>
        <v>Zilāni</v>
      </c>
      <c r="C314" s="9">
        <f t="shared" si="345"/>
        <v>6</v>
      </c>
      <c r="D314" s="9">
        <f t="shared" si="346"/>
        <v>1.9</v>
      </c>
      <c r="E314" s="16">
        <f t="shared" si="337"/>
        <v>0</v>
      </c>
      <c r="F314" s="50">
        <f>F304</f>
        <v>6</v>
      </c>
      <c r="G314" s="53"/>
      <c r="H314" s="17">
        <f>H304</f>
        <v>1.9</v>
      </c>
    </row>
    <row r="315" spans="1:13" s="8" customFormat="1" ht="15.75" thickBot="1" x14ac:dyDescent="0.3">
      <c r="A315" s="7" t="str">
        <f t="shared" ref="A315:B315" si="391">A314</f>
        <v>ZL</v>
      </c>
      <c r="B315" s="7" t="str">
        <f t="shared" si="391"/>
        <v>Zilāni</v>
      </c>
      <c r="C315" s="9">
        <f t="shared" ref="C315:C322" si="392">AVERAGE(F315:G315)</f>
        <v>6</v>
      </c>
      <c r="D315" s="9">
        <f t="shared" ref="D315:D322" si="393">SUM(H315)</f>
        <v>0.8</v>
      </c>
      <c r="E315" s="16">
        <f t="shared" si="337"/>
        <v>0</v>
      </c>
      <c r="F315" s="50">
        <f t="shared" ref="F315:H315" si="394">F305</f>
        <v>6</v>
      </c>
      <c r="G315" s="53"/>
      <c r="H315" s="17">
        <f t="shared" si="394"/>
        <v>0.8</v>
      </c>
    </row>
    <row r="316" spans="1:13" s="8" customFormat="1" ht="15.75" thickBot="1" x14ac:dyDescent="0.3">
      <c r="A316" s="7" t="str">
        <f t="shared" ref="A316:B316" si="395">A315</f>
        <v>ZL</v>
      </c>
      <c r="B316" s="7" t="str">
        <f t="shared" si="395"/>
        <v>Zilāni</v>
      </c>
      <c r="C316" s="9">
        <f t="shared" si="392"/>
        <v>11</v>
      </c>
      <c r="D316" s="9">
        <f t="shared" si="393"/>
        <v>0</v>
      </c>
      <c r="E316" s="16">
        <f t="shared" si="337"/>
        <v>0</v>
      </c>
      <c r="F316" s="50">
        <f t="shared" ref="F316:H316" si="396">F306</f>
        <v>11</v>
      </c>
      <c r="G316" s="53"/>
      <c r="H316" s="17">
        <f t="shared" si="396"/>
        <v>0</v>
      </c>
    </row>
    <row r="317" spans="1:13" s="8" customFormat="1" ht="15.75" thickBot="1" x14ac:dyDescent="0.3">
      <c r="A317" s="7" t="str">
        <f t="shared" ref="A317:B317" si="397">A316</f>
        <v>ZL</v>
      </c>
      <c r="B317" s="7" t="str">
        <f t="shared" si="397"/>
        <v>Zilāni</v>
      </c>
      <c r="C317" s="9">
        <f t="shared" si="392"/>
        <v>5</v>
      </c>
      <c r="D317" s="9">
        <f t="shared" si="393"/>
        <v>2.2000000000000002</v>
      </c>
      <c r="E317" s="16">
        <f t="shared" si="337"/>
        <v>0</v>
      </c>
      <c r="F317" s="50">
        <f t="shared" ref="F317:H317" si="398">F307</f>
        <v>5</v>
      </c>
      <c r="G317" s="53"/>
      <c r="H317" s="17">
        <f t="shared" si="398"/>
        <v>2.2000000000000002</v>
      </c>
    </row>
    <row r="318" spans="1:13" s="8" customFormat="1" ht="15.75" thickBot="1" x14ac:dyDescent="0.3">
      <c r="A318" s="7" t="str">
        <f t="shared" ref="A318:B318" si="399">A317</f>
        <v>ZL</v>
      </c>
      <c r="B318" s="7" t="str">
        <f t="shared" si="399"/>
        <v>Zilāni</v>
      </c>
      <c r="C318" s="9">
        <f t="shared" si="392"/>
        <v>2</v>
      </c>
      <c r="D318" s="9">
        <f t="shared" si="393"/>
        <v>14.9</v>
      </c>
      <c r="E318" s="16">
        <f t="shared" si="337"/>
        <v>0</v>
      </c>
      <c r="F318" s="50">
        <f t="shared" ref="F318:H318" si="400">F308</f>
        <v>2</v>
      </c>
      <c r="G318" s="53"/>
      <c r="H318" s="17">
        <f t="shared" si="400"/>
        <v>14.9</v>
      </c>
    </row>
    <row r="319" spans="1:13" s="8" customFormat="1" ht="15.75" thickBot="1" x14ac:dyDescent="0.3">
      <c r="A319" s="7" t="str">
        <f t="shared" ref="A319:B319" si="401">A318</f>
        <v>ZL</v>
      </c>
      <c r="B319" s="7" t="str">
        <f t="shared" si="401"/>
        <v>Zilāni</v>
      </c>
      <c r="C319" s="9">
        <f t="shared" si="392"/>
        <v>7</v>
      </c>
      <c r="D319" s="9">
        <f t="shared" si="393"/>
        <v>3</v>
      </c>
      <c r="E319" s="16">
        <f t="shared" si="337"/>
        <v>0</v>
      </c>
      <c r="F319" s="50">
        <f t="shared" ref="F319:H319" si="402">F309</f>
        <v>7</v>
      </c>
      <c r="G319" s="53"/>
      <c r="H319" s="17">
        <f t="shared" si="402"/>
        <v>3</v>
      </c>
    </row>
    <row r="320" spans="1:13" s="8" customFormat="1" ht="15.75" thickBot="1" x14ac:dyDescent="0.3">
      <c r="A320" s="7" t="str">
        <f t="shared" ref="A320:B320" si="403">A319</f>
        <v>ZL</v>
      </c>
      <c r="B320" s="7" t="str">
        <f t="shared" si="403"/>
        <v>Zilāni</v>
      </c>
      <c r="C320" s="9">
        <f t="shared" si="392"/>
        <v>9</v>
      </c>
      <c r="D320" s="9">
        <f t="shared" si="393"/>
        <v>0</v>
      </c>
      <c r="E320" s="16">
        <f t="shared" si="337"/>
        <v>0</v>
      </c>
      <c r="F320" s="50">
        <f t="shared" ref="F320:H320" si="404">F310</f>
        <v>9</v>
      </c>
      <c r="G320" s="53"/>
      <c r="H320" s="17">
        <f t="shared" si="404"/>
        <v>0</v>
      </c>
    </row>
    <row r="321" spans="1:13" s="8" customFormat="1" ht="15.75" thickBot="1" x14ac:dyDescent="0.3">
      <c r="A321" s="7" t="str">
        <f t="shared" ref="A321:B321" si="405">A320</f>
        <v>ZL</v>
      </c>
      <c r="B321" s="7" t="str">
        <f t="shared" si="405"/>
        <v>Zilāni</v>
      </c>
      <c r="C321" s="9">
        <f t="shared" si="392"/>
        <v>13</v>
      </c>
      <c r="D321" s="9">
        <f t="shared" si="393"/>
        <v>1</v>
      </c>
      <c r="E321" s="16">
        <f t="shared" si="337"/>
        <v>0</v>
      </c>
      <c r="F321" s="50">
        <f t="shared" ref="F321:H321" si="406">F311</f>
        <v>13</v>
      </c>
      <c r="G321" s="53"/>
      <c r="H321" s="17">
        <f t="shared" si="406"/>
        <v>1</v>
      </c>
    </row>
    <row r="322" spans="1:13" s="8" customFormat="1" ht="15.75" thickBot="1" x14ac:dyDescent="0.3">
      <c r="A322" s="7" t="str">
        <f t="shared" ref="A322:B322" si="407">A321</f>
        <v>ZL</v>
      </c>
      <c r="B322" s="7" t="str">
        <f t="shared" si="407"/>
        <v>Zilāni</v>
      </c>
      <c r="C322" s="9">
        <f t="shared" si="392"/>
        <v>11</v>
      </c>
      <c r="D322" s="9">
        <f t="shared" si="393"/>
        <v>0</v>
      </c>
      <c r="E322" s="16">
        <f t="shared" si="337"/>
        <v>0</v>
      </c>
      <c r="F322" s="50">
        <f t="shared" ref="F322:H322" si="408">F312</f>
        <v>11</v>
      </c>
      <c r="G322" s="53"/>
      <c r="H322" s="17">
        <f t="shared" si="408"/>
        <v>0</v>
      </c>
      <c r="M322"/>
    </row>
    <row r="323" spans="1:13" ht="15.75" thickBot="1" x14ac:dyDescent="0.3">
      <c r="A323" t="s">
        <v>30</v>
      </c>
      <c r="B323" t="s">
        <v>61</v>
      </c>
      <c r="C323" s="9">
        <f t="shared" si="345"/>
        <v>2</v>
      </c>
      <c r="D323" s="9">
        <f t="shared" si="346"/>
        <v>0.8</v>
      </c>
      <c r="E323" s="16">
        <f t="shared" si="337"/>
        <v>0</v>
      </c>
      <c r="F323" s="66">
        <v>2</v>
      </c>
      <c r="G323" s="53"/>
      <c r="H323">
        <v>0.8</v>
      </c>
      <c r="I323" t="s">
        <v>74</v>
      </c>
    </row>
    <row r="324" spans="1:13" ht="15.75" thickBot="1" x14ac:dyDescent="0.3">
      <c r="A324" s="3" t="str">
        <f t="shared" ref="A324:B324" si="409">A323</f>
        <v>RV</v>
      </c>
      <c r="B324" s="3" t="str">
        <f t="shared" si="409"/>
        <v>Zosēni</v>
      </c>
      <c r="C324" s="9">
        <f t="shared" si="345"/>
        <v>4</v>
      </c>
      <c r="D324" s="9">
        <f t="shared" si="346"/>
        <v>4.3</v>
      </c>
      <c r="E324" s="16">
        <f t="shared" si="337"/>
        <v>0</v>
      </c>
      <c r="F324" s="66">
        <v>4</v>
      </c>
      <c r="H324">
        <v>4.3</v>
      </c>
      <c r="I324" s="65" t="s">
        <v>74</v>
      </c>
    </row>
    <row r="325" spans="1:13" ht="15.75" thickBot="1" x14ac:dyDescent="0.3">
      <c r="A325" s="3" t="str">
        <f t="shared" ref="A325:B325" si="410">A324</f>
        <v>RV</v>
      </c>
      <c r="B325" s="3" t="str">
        <f t="shared" si="410"/>
        <v>Zosēni</v>
      </c>
      <c r="C325" s="9">
        <f t="shared" ref="C325:C332" si="411">AVERAGE(F325:G325)</f>
        <v>5</v>
      </c>
      <c r="D325" s="9">
        <f t="shared" ref="D325:D332" si="412">SUM(H325)</f>
        <v>0.3</v>
      </c>
      <c r="E325" s="16">
        <f t="shared" si="337"/>
        <v>0</v>
      </c>
      <c r="F325" s="66">
        <v>5</v>
      </c>
      <c r="H325">
        <v>0.3</v>
      </c>
      <c r="I325" s="65" t="s">
        <v>74</v>
      </c>
    </row>
    <row r="326" spans="1:13" ht="15.75" thickBot="1" x14ac:dyDescent="0.3">
      <c r="A326" s="3" t="str">
        <f t="shared" ref="A326:B326" si="413">A325</f>
        <v>RV</v>
      </c>
      <c r="B326" s="3" t="str">
        <f t="shared" si="413"/>
        <v>Zosēni</v>
      </c>
      <c r="C326" s="9">
        <f t="shared" si="411"/>
        <v>11</v>
      </c>
      <c r="D326" s="9">
        <f t="shared" si="412"/>
        <v>0</v>
      </c>
      <c r="E326" s="16">
        <f t="shared" si="337"/>
        <v>0</v>
      </c>
      <c r="F326" s="66">
        <v>11</v>
      </c>
      <c r="H326">
        <v>0</v>
      </c>
      <c r="I326" s="65" t="s">
        <v>74</v>
      </c>
    </row>
    <row r="327" spans="1:13" s="46" customFormat="1" ht="15.75" thickBot="1" x14ac:dyDescent="0.3">
      <c r="A327" s="3" t="str">
        <f t="shared" ref="A327:B327" si="414">A326</f>
        <v>RV</v>
      </c>
      <c r="B327" s="3" t="str">
        <f t="shared" si="414"/>
        <v>Zosēni</v>
      </c>
      <c r="C327" s="9">
        <f t="shared" si="411"/>
        <v>4</v>
      </c>
      <c r="D327" s="9">
        <f t="shared" si="412"/>
        <v>3.1</v>
      </c>
      <c r="E327" s="16">
        <f t="shared" si="337"/>
        <v>0</v>
      </c>
      <c r="F327" s="66">
        <v>4</v>
      </c>
      <c r="H327" s="46">
        <v>3.1</v>
      </c>
      <c r="I327" s="65" t="s">
        <v>74</v>
      </c>
      <c r="M327"/>
    </row>
    <row r="328" spans="1:13" s="46" customFormat="1" ht="15.75" thickBot="1" x14ac:dyDescent="0.3">
      <c r="A328" s="3" t="str">
        <f t="shared" ref="A328:B328" si="415">A327</f>
        <v>RV</v>
      </c>
      <c r="B328" s="3" t="str">
        <f t="shared" si="415"/>
        <v>Zosēni</v>
      </c>
      <c r="C328" s="9">
        <f t="shared" si="411"/>
        <v>2</v>
      </c>
      <c r="D328" s="9">
        <f t="shared" si="412"/>
        <v>10.7</v>
      </c>
      <c r="E328" s="16">
        <f t="shared" si="337"/>
        <v>0</v>
      </c>
      <c r="F328" s="66">
        <v>2</v>
      </c>
      <c r="H328" s="46">
        <v>10.7</v>
      </c>
      <c r="I328" s="65" t="s">
        <v>74</v>
      </c>
      <c r="M328"/>
    </row>
    <row r="329" spans="1:13" s="46" customFormat="1" ht="15.75" thickBot="1" x14ac:dyDescent="0.3">
      <c r="A329" s="3" t="str">
        <f t="shared" ref="A329:B329" si="416">A328</f>
        <v>RV</v>
      </c>
      <c r="B329" s="3" t="str">
        <f t="shared" si="416"/>
        <v>Zosēni</v>
      </c>
      <c r="C329" s="9">
        <f t="shared" si="411"/>
        <v>4</v>
      </c>
      <c r="D329" s="9">
        <f t="shared" si="412"/>
        <v>8.8000000000000007</v>
      </c>
      <c r="E329" s="16">
        <f t="shared" si="337"/>
        <v>0</v>
      </c>
      <c r="F329" s="66">
        <v>4</v>
      </c>
      <c r="H329" s="46">
        <v>8.8000000000000007</v>
      </c>
      <c r="I329" s="65" t="s">
        <v>74</v>
      </c>
      <c r="M329"/>
    </row>
    <row r="330" spans="1:13" ht="15.75" thickBot="1" x14ac:dyDescent="0.3">
      <c r="A330" s="3" t="str">
        <f t="shared" ref="A330:B330" si="417">A329</f>
        <v>RV</v>
      </c>
      <c r="B330" s="3" t="str">
        <f t="shared" si="417"/>
        <v>Zosēni</v>
      </c>
      <c r="C330" s="9">
        <f t="shared" si="411"/>
        <v>8</v>
      </c>
      <c r="D330" s="9">
        <f t="shared" si="412"/>
        <v>0</v>
      </c>
      <c r="E330" s="16">
        <f t="shared" si="337"/>
        <v>0</v>
      </c>
      <c r="F330" s="66">
        <v>8</v>
      </c>
      <c r="H330">
        <v>0</v>
      </c>
      <c r="I330" s="65" t="s">
        <v>74</v>
      </c>
    </row>
    <row r="331" spans="1:13" ht="15.75" thickBot="1" x14ac:dyDescent="0.3">
      <c r="A331" s="3" t="str">
        <f t="shared" ref="A331:B331" si="418">A330</f>
        <v>RV</v>
      </c>
      <c r="B331" s="3" t="str">
        <f t="shared" si="418"/>
        <v>Zosēni</v>
      </c>
      <c r="C331" s="9">
        <f t="shared" si="411"/>
        <v>12</v>
      </c>
      <c r="D331" s="9">
        <f t="shared" si="412"/>
        <v>0</v>
      </c>
      <c r="E331" s="16">
        <f t="shared" si="337"/>
        <v>0</v>
      </c>
      <c r="F331" s="66">
        <v>12</v>
      </c>
      <c r="H331">
        <v>0</v>
      </c>
      <c r="I331" s="65" t="s">
        <v>74</v>
      </c>
    </row>
    <row r="332" spans="1:13" ht="15.75" thickBot="1" x14ac:dyDescent="0.3">
      <c r="A332" s="3" t="str">
        <f t="shared" ref="A332:B332" si="419">A331</f>
        <v>RV</v>
      </c>
      <c r="B332" s="3" t="str">
        <f t="shared" si="419"/>
        <v>Zosēni</v>
      </c>
      <c r="C332" s="9">
        <f t="shared" si="411"/>
        <v>11</v>
      </c>
      <c r="D332" s="9">
        <f t="shared" si="412"/>
        <v>0</v>
      </c>
      <c r="E332" s="16">
        <f t="shared" si="337"/>
        <v>0</v>
      </c>
      <c r="F332" s="66">
        <v>11</v>
      </c>
      <c r="G332" s="53"/>
      <c r="H332">
        <v>0</v>
      </c>
      <c r="I332" s="65" t="s">
        <v>74</v>
      </c>
    </row>
    <row r="333" spans="1:13" s="8" customFormat="1" ht="15.75" thickBot="1" x14ac:dyDescent="0.3">
      <c r="A333" s="6" t="s">
        <v>32</v>
      </c>
      <c r="B333" s="7" t="str">
        <f>B323</f>
        <v>Zosēni</v>
      </c>
      <c r="C333" s="9">
        <f t="shared" si="345"/>
        <v>2</v>
      </c>
      <c r="D333" s="9">
        <f t="shared" si="346"/>
        <v>0.8</v>
      </c>
      <c r="E333" s="16">
        <f t="shared" si="337"/>
        <v>0</v>
      </c>
      <c r="F333" s="50">
        <f>F323</f>
        <v>2</v>
      </c>
      <c r="G333" s="53"/>
      <c r="H333" s="17">
        <f t="shared" ref="H333" si="420">H323</f>
        <v>0.8</v>
      </c>
      <c r="M333"/>
    </row>
    <row r="334" spans="1:13" s="8" customFormat="1" ht="15.75" thickBot="1" x14ac:dyDescent="0.3">
      <c r="A334" s="7" t="str">
        <f t="shared" ref="A334:B334" si="421">A333</f>
        <v>AV</v>
      </c>
      <c r="B334" s="7" t="str">
        <f t="shared" si="421"/>
        <v>Zosēni</v>
      </c>
      <c r="C334" s="9">
        <f t="shared" si="345"/>
        <v>4</v>
      </c>
      <c r="D334" s="9">
        <f t="shared" si="346"/>
        <v>4.3</v>
      </c>
      <c r="E334" s="16">
        <f t="shared" si="337"/>
        <v>0</v>
      </c>
      <c r="F334" s="50">
        <f t="shared" ref="F334:H334" si="422">F324</f>
        <v>4</v>
      </c>
      <c r="G334" s="53"/>
      <c r="H334" s="17">
        <f t="shared" si="422"/>
        <v>4.3</v>
      </c>
      <c r="M334"/>
    </row>
    <row r="335" spans="1:13" s="8" customFormat="1" ht="15.75" thickBot="1" x14ac:dyDescent="0.3">
      <c r="A335" s="7" t="str">
        <f t="shared" ref="A335:B335" si="423">A334</f>
        <v>AV</v>
      </c>
      <c r="B335" s="7" t="str">
        <f t="shared" si="423"/>
        <v>Zosēni</v>
      </c>
      <c r="C335" s="9">
        <f t="shared" ref="C335:C342" si="424">AVERAGE(F335:G335)</f>
        <v>5</v>
      </c>
      <c r="D335" s="9">
        <f t="shared" ref="D335:D342" si="425">SUM(H335)</f>
        <v>0.3</v>
      </c>
      <c r="E335" s="16">
        <f t="shared" si="337"/>
        <v>0</v>
      </c>
      <c r="F335" s="50">
        <f t="shared" ref="F335:H335" si="426">F325</f>
        <v>5</v>
      </c>
      <c r="G335" s="53"/>
      <c r="H335" s="17">
        <f t="shared" si="426"/>
        <v>0.3</v>
      </c>
      <c r="M335"/>
    </row>
    <row r="336" spans="1:13" s="8" customFormat="1" ht="15.75" thickBot="1" x14ac:dyDescent="0.3">
      <c r="A336" s="7" t="str">
        <f t="shared" ref="A336:B336" si="427">A335</f>
        <v>AV</v>
      </c>
      <c r="B336" s="7" t="str">
        <f t="shared" si="427"/>
        <v>Zosēni</v>
      </c>
      <c r="C336" s="9">
        <f t="shared" si="424"/>
        <v>11</v>
      </c>
      <c r="D336" s="9">
        <f t="shared" si="425"/>
        <v>0</v>
      </c>
      <c r="E336" s="16">
        <f t="shared" si="337"/>
        <v>0</v>
      </c>
      <c r="F336" s="50">
        <f t="shared" ref="F336:H336" si="428">F326</f>
        <v>11</v>
      </c>
      <c r="G336" s="53"/>
      <c r="H336" s="17">
        <f t="shared" si="428"/>
        <v>0</v>
      </c>
    </row>
    <row r="337" spans="1:8" s="8" customFormat="1" ht="15.75" thickBot="1" x14ac:dyDescent="0.3">
      <c r="A337" s="7" t="str">
        <f t="shared" ref="A337:B337" si="429">A336</f>
        <v>AV</v>
      </c>
      <c r="B337" s="7" t="str">
        <f t="shared" si="429"/>
        <v>Zosēni</v>
      </c>
      <c r="C337" s="9">
        <f t="shared" si="424"/>
        <v>4</v>
      </c>
      <c r="D337" s="9">
        <f t="shared" si="425"/>
        <v>3.1</v>
      </c>
      <c r="E337" s="16">
        <f t="shared" si="337"/>
        <v>0</v>
      </c>
      <c r="F337" s="50">
        <f t="shared" ref="F337:H337" si="430">F327</f>
        <v>4</v>
      </c>
      <c r="G337" s="53"/>
      <c r="H337" s="17">
        <f t="shared" si="430"/>
        <v>3.1</v>
      </c>
    </row>
    <row r="338" spans="1:8" s="8" customFormat="1" ht="15.75" thickBot="1" x14ac:dyDescent="0.3">
      <c r="A338" s="7" t="str">
        <f t="shared" ref="A338:B338" si="431">A337</f>
        <v>AV</v>
      </c>
      <c r="B338" s="7" t="str">
        <f t="shared" si="431"/>
        <v>Zosēni</v>
      </c>
      <c r="C338" s="9">
        <f t="shared" si="424"/>
        <v>2</v>
      </c>
      <c r="D338" s="9">
        <f t="shared" si="425"/>
        <v>10.7</v>
      </c>
      <c r="E338" s="16">
        <f t="shared" si="337"/>
        <v>0</v>
      </c>
      <c r="F338" s="50">
        <f t="shared" ref="F338:H338" si="432">F328</f>
        <v>2</v>
      </c>
      <c r="G338" s="53"/>
      <c r="H338" s="17">
        <f t="shared" si="432"/>
        <v>10.7</v>
      </c>
    </row>
    <row r="339" spans="1:8" s="8" customFormat="1" ht="15.75" thickBot="1" x14ac:dyDescent="0.3">
      <c r="A339" s="7" t="str">
        <f t="shared" ref="A339:B339" si="433">A338</f>
        <v>AV</v>
      </c>
      <c r="B339" s="7" t="str">
        <f t="shared" si="433"/>
        <v>Zosēni</v>
      </c>
      <c r="C339" s="9">
        <f t="shared" si="424"/>
        <v>4</v>
      </c>
      <c r="D339" s="9">
        <f t="shared" si="425"/>
        <v>8.8000000000000007</v>
      </c>
      <c r="E339" s="16">
        <f t="shared" si="337"/>
        <v>0</v>
      </c>
      <c r="F339" s="50">
        <f t="shared" ref="F339:H339" si="434">F329</f>
        <v>4</v>
      </c>
      <c r="G339" s="53"/>
      <c r="H339" s="17">
        <f t="shared" si="434"/>
        <v>8.8000000000000007</v>
      </c>
    </row>
    <row r="340" spans="1:8" s="8" customFormat="1" ht="15.75" thickBot="1" x14ac:dyDescent="0.3">
      <c r="A340" s="7" t="str">
        <f t="shared" ref="A340:B340" si="435">A339</f>
        <v>AV</v>
      </c>
      <c r="B340" s="7" t="str">
        <f t="shared" si="435"/>
        <v>Zosēni</v>
      </c>
      <c r="C340" s="9">
        <f t="shared" si="424"/>
        <v>8</v>
      </c>
      <c r="D340" s="9">
        <f t="shared" si="425"/>
        <v>0</v>
      </c>
      <c r="E340" s="16">
        <f t="shared" si="337"/>
        <v>0</v>
      </c>
      <c r="F340" s="50">
        <f t="shared" ref="F340:H340" si="436">F330</f>
        <v>8</v>
      </c>
      <c r="G340" s="53"/>
      <c r="H340" s="17">
        <f t="shared" si="436"/>
        <v>0</v>
      </c>
    </row>
    <row r="341" spans="1:8" s="8" customFormat="1" ht="15.75" thickBot="1" x14ac:dyDescent="0.3">
      <c r="A341" s="7" t="str">
        <f t="shared" ref="A341:B341" si="437">A340</f>
        <v>AV</v>
      </c>
      <c r="B341" s="7" t="str">
        <f t="shared" si="437"/>
        <v>Zosēni</v>
      </c>
      <c r="C341" s="9">
        <f t="shared" si="424"/>
        <v>12</v>
      </c>
      <c r="D341" s="9">
        <f t="shared" si="425"/>
        <v>0</v>
      </c>
      <c r="E341" s="16">
        <f t="shared" si="337"/>
        <v>0</v>
      </c>
      <c r="F341" s="50">
        <f t="shared" ref="F341:H341" si="438">F331</f>
        <v>12</v>
      </c>
      <c r="G341" s="53"/>
      <c r="H341" s="17">
        <f t="shared" si="438"/>
        <v>0</v>
      </c>
    </row>
    <row r="342" spans="1:8" s="8" customFormat="1" ht="15.75" thickBot="1" x14ac:dyDescent="0.3">
      <c r="A342" s="7" t="str">
        <f t="shared" ref="A342:B342" si="439">A341</f>
        <v>AV</v>
      </c>
      <c r="B342" s="7" t="str">
        <f t="shared" si="439"/>
        <v>Zosēni</v>
      </c>
      <c r="C342" s="9">
        <f t="shared" si="424"/>
        <v>11</v>
      </c>
      <c r="D342" s="9">
        <f t="shared" si="425"/>
        <v>0</v>
      </c>
      <c r="E342" s="16">
        <f t="shared" si="337"/>
        <v>0</v>
      </c>
      <c r="F342" s="50">
        <f t="shared" ref="F342:H342" si="440">F332</f>
        <v>11</v>
      </c>
      <c r="G342" s="53"/>
      <c r="H342" s="17">
        <f t="shared" si="440"/>
        <v>0</v>
      </c>
    </row>
    <row r="343" spans="1:8" s="8" customFormat="1" ht="15.75" thickBot="1" x14ac:dyDescent="0.3">
      <c r="A343" s="6" t="s">
        <v>50</v>
      </c>
      <c r="B343" s="7" t="str">
        <f>B333</f>
        <v>Zosēni</v>
      </c>
      <c r="C343" s="9">
        <f t="shared" si="345"/>
        <v>2</v>
      </c>
      <c r="D343" s="9">
        <f t="shared" si="346"/>
        <v>0.8</v>
      </c>
      <c r="E343" s="16">
        <f t="shared" ref="E343:E352" si="441">E333</f>
        <v>0</v>
      </c>
      <c r="F343" s="50">
        <f>F333</f>
        <v>2</v>
      </c>
      <c r="G343" s="53"/>
      <c r="H343" s="17">
        <f t="shared" ref="H343" si="442">H333</f>
        <v>0.8</v>
      </c>
    </row>
    <row r="344" spans="1:8" s="8" customFormat="1" ht="15.75" thickBot="1" x14ac:dyDescent="0.3">
      <c r="A344" s="7" t="str">
        <f t="shared" ref="A344:B352" si="443">A343</f>
        <v>ZL</v>
      </c>
      <c r="B344" s="7" t="str">
        <f t="shared" si="443"/>
        <v>Zosēni</v>
      </c>
      <c r="C344" s="9">
        <f t="shared" si="345"/>
        <v>4</v>
      </c>
      <c r="D344" s="9">
        <f t="shared" si="346"/>
        <v>4.3</v>
      </c>
      <c r="E344" s="16">
        <f t="shared" si="441"/>
        <v>0</v>
      </c>
      <c r="F344" s="50">
        <f t="shared" ref="F344:H344" si="444">F334</f>
        <v>4</v>
      </c>
      <c r="G344" s="53"/>
      <c r="H344" s="17">
        <f t="shared" si="444"/>
        <v>4.3</v>
      </c>
    </row>
    <row r="345" spans="1:8" s="8" customFormat="1" ht="15.75" thickBot="1" x14ac:dyDescent="0.3">
      <c r="A345" s="7" t="str">
        <f t="shared" ref="A345:B345" si="445">A344</f>
        <v>ZL</v>
      </c>
      <c r="B345" s="7" t="str">
        <f t="shared" si="445"/>
        <v>Zosēni</v>
      </c>
      <c r="C345" s="9">
        <f t="shared" ref="C345:C352" si="446">AVERAGE(F345:G345)</f>
        <v>5</v>
      </c>
      <c r="D345" s="9">
        <f t="shared" ref="D345:D352" si="447">SUM(H345)</f>
        <v>0.3</v>
      </c>
      <c r="E345" s="16">
        <f t="shared" si="441"/>
        <v>0</v>
      </c>
      <c r="F345" s="50">
        <f t="shared" ref="F345:H345" si="448">F335</f>
        <v>5</v>
      </c>
      <c r="G345" s="53"/>
      <c r="H345" s="17">
        <f t="shared" si="448"/>
        <v>0.3</v>
      </c>
    </row>
    <row r="346" spans="1:8" s="8" customFormat="1" ht="15.75" thickBot="1" x14ac:dyDescent="0.3">
      <c r="A346" s="7" t="str">
        <f t="shared" ref="A346:B346" si="449">A345</f>
        <v>ZL</v>
      </c>
      <c r="B346" s="7" t="str">
        <f t="shared" si="449"/>
        <v>Zosēni</v>
      </c>
      <c r="C346" s="9">
        <f t="shared" si="446"/>
        <v>11</v>
      </c>
      <c r="D346" s="9">
        <f t="shared" si="447"/>
        <v>0</v>
      </c>
      <c r="E346" s="16">
        <f t="shared" si="441"/>
        <v>0</v>
      </c>
      <c r="F346" s="50">
        <f t="shared" ref="F346:H346" si="450">F336</f>
        <v>11</v>
      </c>
      <c r="G346" s="53"/>
      <c r="H346" s="17">
        <f t="shared" si="450"/>
        <v>0</v>
      </c>
    </row>
    <row r="347" spans="1:8" s="8" customFormat="1" ht="15.75" thickBot="1" x14ac:dyDescent="0.3">
      <c r="A347" s="7" t="str">
        <f t="shared" ref="A347:B347" si="451">A346</f>
        <v>ZL</v>
      </c>
      <c r="B347" s="7" t="str">
        <f t="shared" si="451"/>
        <v>Zosēni</v>
      </c>
      <c r="C347" s="9">
        <f t="shared" si="446"/>
        <v>4</v>
      </c>
      <c r="D347" s="9">
        <f t="shared" si="447"/>
        <v>3.1</v>
      </c>
      <c r="E347" s="16">
        <f t="shared" si="441"/>
        <v>0</v>
      </c>
      <c r="F347" s="50">
        <f t="shared" ref="F347:H347" si="452">F337</f>
        <v>4</v>
      </c>
      <c r="G347" s="53"/>
      <c r="H347" s="17">
        <f t="shared" si="452"/>
        <v>3.1</v>
      </c>
    </row>
    <row r="348" spans="1:8" s="8" customFormat="1" ht="15.75" thickBot="1" x14ac:dyDescent="0.3">
      <c r="A348" s="7" t="str">
        <f t="shared" ref="A348:B348" si="453">A347</f>
        <v>ZL</v>
      </c>
      <c r="B348" s="7" t="str">
        <f t="shared" si="453"/>
        <v>Zosēni</v>
      </c>
      <c r="C348" s="9">
        <f t="shared" si="446"/>
        <v>2</v>
      </c>
      <c r="D348" s="9">
        <f t="shared" si="447"/>
        <v>10.7</v>
      </c>
      <c r="E348" s="16">
        <f t="shared" si="441"/>
        <v>0</v>
      </c>
      <c r="F348" s="50">
        <f t="shared" ref="F348:H348" si="454">F338</f>
        <v>2</v>
      </c>
      <c r="G348" s="53"/>
      <c r="H348" s="17">
        <f t="shared" si="454"/>
        <v>10.7</v>
      </c>
    </row>
    <row r="349" spans="1:8" s="8" customFormat="1" ht="15.75" thickBot="1" x14ac:dyDescent="0.3">
      <c r="A349" s="7" t="str">
        <f t="shared" ref="A349:B349" si="455">A348</f>
        <v>ZL</v>
      </c>
      <c r="B349" s="7" t="str">
        <f t="shared" si="455"/>
        <v>Zosēni</v>
      </c>
      <c r="C349" s="9">
        <f t="shared" si="446"/>
        <v>4</v>
      </c>
      <c r="D349" s="9">
        <f t="shared" si="447"/>
        <v>8.8000000000000007</v>
      </c>
      <c r="E349" s="16">
        <f t="shared" si="441"/>
        <v>0</v>
      </c>
      <c r="F349" s="50">
        <f t="shared" ref="F349:H349" si="456">F339</f>
        <v>4</v>
      </c>
      <c r="G349" s="53"/>
      <c r="H349" s="17">
        <f t="shared" si="456"/>
        <v>8.8000000000000007</v>
      </c>
    </row>
    <row r="350" spans="1:8" s="8" customFormat="1" ht="15.75" thickBot="1" x14ac:dyDescent="0.3">
      <c r="A350" s="7" t="str">
        <f t="shared" ref="A350:B350" si="457">A349</f>
        <v>ZL</v>
      </c>
      <c r="B350" s="7" t="str">
        <f t="shared" si="457"/>
        <v>Zosēni</v>
      </c>
      <c r="C350" s="9">
        <f t="shared" si="446"/>
        <v>8</v>
      </c>
      <c r="D350" s="9">
        <f t="shared" si="447"/>
        <v>0</v>
      </c>
      <c r="E350" s="16">
        <f t="shared" si="441"/>
        <v>0</v>
      </c>
      <c r="F350" s="50">
        <f t="shared" ref="F350:H350" si="458">F340</f>
        <v>8</v>
      </c>
      <c r="G350" s="53"/>
      <c r="H350" s="17">
        <f t="shared" si="458"/>
        <v>0</v>
      </c>
    </row>
    <row r="351" spans="1:8" s="8" customFormat="1" ht="15.75" thickBot="1" x14ac:dyDescent="0.3">
      <c r="A351" s="7" t="str">
        <f t="shared" ref="A351:B351" si="459">A350</f>
        <v>ZL</v>
      </c>
      <c r="B351" s="7" t="str">
        <f t="shared" si="459"/>
        <v>Zosēni</v>
      </c>
      <c r="C351" s="9">
        <f t="shared" si="446"/>
        <v>12</v>
      </c>
      <c r="D351" s="9">
        <f t="shared" si="447"/>
        <v>0</v>
      </c>
      <c r="E351" s="16">
        <f t="shared" si="441"/>
        <v>0</v>
      </c>
      <c r="F351" s="50">
        <f t="shared" ref="F351:H352" si="460">F341</f>
        <v>12</v>
      </c>
      <c r="G351" s="53"/>
      <c r="H351" s="17">
        <f t="shared" si="460"/>
        <v>0</v>
      </c>
    </row>
    <row r="352" spans="1:8" s="8" customFormat="1" ht="15.75" thickBot="1" x14ac:dyDescent="0.3">
      <c r="A352" s="7" t="str">
        <f t="shared" si="443"/>
        <v>ZL</v>
      </c>
      <c r="B352" s="7" t="str">
        <f t="shared" si="443"/>
        <v>Zosēni</v>
      </c>
      <c r="C352" s="9">
        <f t="shared" si="446"/>
        <v>11</v>
      </c>
      <c r="D352" s="9">
        <f t="shared" si="447"/>
        <v>0</v>
      </c>
      <c r="E352" s="16">
        <f t="shared" si="441"/>
        <v>0</v>
      </c>
      <c r="F352" s="50">
        <f t="shared" si="460"/>
        <v>11</v>
      </c>
      <c r="G352" s="53"/>
      <c r="H352" s="17">
        <f t="shared" si="460"/>
        <v>0</v>
      </c>
    </row>
    <row r="353" spans="7:7" x14ac:dyDescent="0.25">
      <c r="G353" s="53"/>
    </row>
  </sheetData>
  <autoFilter ref="A2:G35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Kopsavilkums</vt:lpstr>
      <vt:lpstr>scenariju_izvele</vt:lpstr>
      <vt:lpstr>fakts_prognoze</vt:lpstr>
      <vt:lpstr>Kopā_fakts_t_mm</vt:lpstr>
      <vt:lpstr>Kopā_prognoze_t_mm</vt:lpstr>
      <vt:lpstr>t_fakts</vt:lpstr>
      <vt:lpstr>mm_fakts</vt:lpstr>
      <vt:lpstr>t_mm_prognoze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Ainārs Grīnvalds</dc:creator>
  <cp:lastModifiedBy>Admin</cp:lastModifiedBy>
  <dcterms:created xsi:type="dcterms:W3CDTF">2021-02-03T20:53:13Z</dcterms:created>
  <dcterms:modified xsi:type="dcterms:W3CDTF">2021-11-03T08:21:16Z</dcterms:modified>
</cp:coreProperties>
</file>