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omputer\Desktop\pyhton\"/>
    </mc:Choice>
  </mc:AlternateContent>
  <xr:revisionPtr revIDLastSave="0" documentId="13_ncr:1_{12FAC53E-7C50-4D24-8D45-184085FDE8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2" sheetId="2" r:id="rId1"/>
    <sheet name="Arkusz1" sheetId="1" r:id="rId2"/>
  </sheets>
  <definedNames>
    <definedName name="_xlnm._FilterDatabase" localSheetId="1" hidden="1">Arkusz1!$A$1:$G$205</definedName>
    <definedName name="gaz" localSheetId="1">Arkusz1!$A$1:$B$205</definedName>
    <definedName name="_xlnm.Extract" localSheetId="1">Arkusz1!$C$1</definedName>
  </definedNames>
  <calcPr calcId="181029"/>
  <pivotCaches>
    <pivotCache cacheId="1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2" i="1"/>
  <c r="H3" i="1"/>
  <c r="H4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D61" i="1"/>
  <c r="D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D73" i="1"/>
  <c r="D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D85" i="1"/>
  <c r="D86" i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D109" i="1"/>
  <c r="D110" i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D121" i="1"/>
  <c r="D122" i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D133" i="1"/>
  <c r="D134" i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D145" i="1"/>
  <c r="D146" i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D157" i="1"/>
  <c r="D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D169" i="1"/>
  <c r="D170" i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D181" i="1"/>
  <c r="D182" i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D193" i="1"/>
  <c r="D194" i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D205" i="1"/>
  <c r="D3" i="1"/>
  <c r="E3" i="1" s="1"/>
  <c r="D2" i="1"/>
  <c r="E2" i="1" s="1"/>
  <c r="E110" i="1" l="1"/>
  <c r="E145" i="1"/>
  <c r="E25" i="1"/>
  <c r="E192" i="1"/>
  <c r="E12" i="1"/>
  <c r="E122" i="1"/>
  <c r="E14" i="1"/>
  <c r="E169" i="1"/>
  <c r="E49" i="1"/>
  <c r="E84" i="1"/>
  <c r="E146" i="1"/>
  <c r="E50" i="1"/>
  <c r="E181" i="1"/>
  <c r="E73" i="1"/>
  <c r="E180" i="1"/>
  <c r="E120" i="1"/>
  <c r="E72" i="1"/>
  <c r="E134" i="1"/>
  <c r="E26" i="1"/>
  <c r="E121" i="1"/>
  <c r="E37" i="1"/>
  <c r="E168" i="1"/>
  <c r="E132" i="1"/>
  <c r="E60" i="1"/>
  <c r="E98" i="1"/>
  <c r="E205" i="1"/>
  <c r="E97" i="1"/>
  <c r="E96" i="1"/>
  <c r="E170" i="1"/>
  <c r="E62" i="1"/>
  <c r="E157" i="1"/>
  <c r="E61" i="1"/>
  <c r="E156" i="1"/>
  <c r="E108" i="1"/>
  <c r="E182" i="1"/>
  <c r="E74" i="1"/>
  <c r="E193" i="1"/>
  <c r="E85" i="1"/>
  <c r="E24" i="1"/>
  <c r="E194" i="1"/>
  <c r="E86" i="1"/>
  <c r="E109" i="1"/>
  <c r="E204" i="1"/>
  <c r="E144" i="1"/>
  <c r="E36" i="1"/>
  <c r="E158" i="1"/>
  <c r="E38" i="1"/>
  <c r="E133" i="1"/>
  <c r="E13" i="1"/>
  <c r="E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516CAB-ED04-4AC6-9633-DBDBEEA94824}" name="gaz" type="6" refreshedVersion="7" background="1" saveData="1">
    <textPr codePage="65001" sourceFile="C:\Users\komputer\Desktop\pyhton\gaz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<sst xmlns="http://schemas.openxmlformats.org/spreadsheetml/2006/main" count="35" uniqueCount="23">
  <si>
    <t>Data odczytu</t>
  </si>
  <si>
    <t>Odczyt licznika</t>
  </si>
  <si>
    <t>Liczba dni</t>
  </si>
  <si>
    <t>ŚREDNIA NA DOBE</t>
  </si>
  <si>
    <t>ZUŻYCIE</t>
  </si>
  <si>
    <t>miesiąc</t>
  </si>
  <si>
    <t>rok</t>
  </si>
  <si>
    <t>średnie zużycie miesięczne</t>
  </si>
  <si>
    <t>nazwa miesiąca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</si>
  <si>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</si>
  <si>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</si>
  <si>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</si>
  <si>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</si>
  <si>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</si>
  <si>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</si>
  <si>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</si>
  <si>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</si>
  <si>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</si>
  <si>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</si>
  <si>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</si>
  <si>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</si>
  <si>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z średnie zużycie miesięczne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</si>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</sst>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[11_2.xlsx]Arkusz2!Tabela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 sz="1400"/>
              <a:t>ŚREDNIE</a:t>
            </a:r>
            <a:r>
              <a:rPr lang="pl-PL" sz="1400" baseline="0"/>
              <a:t> ZUŻYCIE GAZU W KOLEJNYCH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Arkusz2!$A$2:$A$13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Arkusz2!$B$2:$B$13</c:f>
              <c:numCache>
                <c:formatCode>General</c:formatCode>
                <c:ptCount val="12"/>
                <c:pt idx="0">
                  <c:v>285.47058823529414</c:v>
                </c:pt>
                <c:pt idx="1">
                  <c:v>292.70588235294116</c:v>
                </c:pt>
                <c:pt idx="2">
                  <c:v>219.23529411764707</c:v>
                </c:pt>
                <c:pt idx="3">
                  <c:v>139.23529411764707</c:v>
                </c:pt>
                <c:pt idx="4">
                  <c:v>129.76470588235293</c:v>
                </c:pt>
                <c:pt idx="5">
                  <c:v>61</c:v>
                </c:pt>
                <c:pt idx="6">
                  <c:v>16.647058823529413</c:v>
                </c:pt>
                <c:pt idx="7">
                  <c:v>15.941176470588236</c:v>
                </c:pt>
                <c:pt idx="8">
                  <c:v>110.70588235294117</c:v>
                </c:pt>
                <c:pt idx="9">
                  <c:v>147.70588235294119</c:v>
                </c:pt>
                <c:pt idx="10">
                  <c:v>197.11764705882354</c:v>
                </c:pt>
                <c:pt idx="11">
                  <c:v>246.29411764705881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3-4B6B-8CD9-DDE668FF8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49985616"/>
        <c:axId val="1046926576"/>
      </c:barChart>
      <c:catAx>
        <c:axId val="10499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6926576"/>
        <c:crosses val="autoZero"/>
        <c:auto val="1"/>
        <c:lblAlgn val="ctr"/>
        <c:lblOffset val="100"/>
        <c:noMultiLvlLbl val="0"/>
      </c:catAx>
      <c:valAx>
        <c:axId val="10469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metry</a:t>
                </a:r>
                <a:r>
                  <a:rPr lang="pl-PL" baseline="0"/>
                  <a:t> sześcienne gazu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99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ADD1381-70F9-4744-8109-60A7C72D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puter" refreshedDate="44937.742985648147" createdVersion="7" refreshedVersion="7" minRefreshableVersion="3" recordCount="12" xr:uid="{FAAB68A5-9CAE-4589-9DE4-D14993D77DD0}">
  <cacheSource type="worksheet">
    <worksheetSource ref="H1:I13" sheet="Arkusz1"/>
  </cacheSource>
  <cacheFields count="2">
    <cacheField name="średnie zużycie miesięczne" numFmtId="164">
      <sharedItems containsSemiMixedTypes="0" containsString="0" containsNumber="1" minValue="15.941176470588236" maxValue="292.70588235294116" count="12">
        <n v="285.47058823529414"/>
        <n v="292.70588235294116"/>
        <n v="219.23529411764707"/>
        <n v="139.23529411764707"/>
        <n v="129.76470588235293"/>
        <n v="61"/>
        <n v="16.647058823529413"/>
        <n v="15.941176470588236"/>
        <n v="110.70588235294117"/>
        <n v="147.70588235294119"/>
        <n v="197.11764705882354"/>
        <n v="246.29411764705881"/>
      </sharedItems>
    </cacheField>
    <cacheField name="nazwa miesiąca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8A22D-AF0D-4430-ABEF-D3781FB61A59}" name="Tabela przestawna1" cacheId="1" applyNumberFormats="0" applyBorderFormats="0" applyFontFormats="0" applyPatternFormats="0" applyAlignmentFormats="0" applyWidthHeightFormats="1" dataCaption="Wartości" updatedVersion="7" minRefreshableVersion="3" useAutoFormatting="1" rowGrandTotals="0" itemPrintTitles="1" createdVersion="7" indent="0" outline="1" outlineData="1" multipleFieldFilters="0" chartFormat="1">
  <location ref="A1:B13" firstHeaderRow="1" firstDataRow="1" firstDataCol="1"/>
  <pivotFields count="2">
    <pivotField dataField="1" numFmtId="164" showAll="0">
      <items count="13">
        <item x="7"/>
        <item x="6"/>
        <item x="5"/>
        <item x="8"/>
        <item x="4"/>
        <item x="3"/>
        <item x="9"/>
        <item x="10"/>
        <item x="2"/>
        <item x="11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a z średnie zużycie miesięczne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z" connectionId="1" xr16:uid="{33FBDADB-22DE-4F00-B5D5-68C07F89E7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F448-2D21-42A1-843E-EDDFB4D83E04}">
  <dimension ref="A1:B13"/>
  <sheetViews>
    <sheetView tabSelected="1" topLeftCell="A2" workbookViewId="0">
      <selection activeCell="A14" sqref="A14"/>
    </sheetView>
  </sheetViews>
  <sheetFormatPr defaultRowHeight="15" x14ac:dyDescent="0.25"/>
  <cols>
    <col min="1" max="1" width="17.7109375" bestFit="1" customWidth="1"/>
    <col min="2" max="2" width="32.28515625" bestFit="1" customWidth="1"/>
  </cols>
  <sheetData>
    <row r="1" spans="1:2" x14ac:dyDescent="0.25">
      <c r="A1" s="4" t="s">
        <v>22</v>
      </c>
      <c r="B1" t="s">
        <v>21</v>
      </c>
    </row>
    <row r="2" spans="1:2" x14ac:dyDescent="0.25">
      <c r="A2" s="5" t="s">
        <v>9</v>
      </c>
      <c r="B2" s="2">
        <v>285.47058823529414</v>
      </c>
    </row>
    <row r="3" spans="1:2" x14ac:dyDescent="0.25">
      <c r="A3" s="5" t="s">
        <v>10</v>
      </c>
      <c r="B3" s="2">
        <v>292.70588235294116</v>
      </c>
    </row>
    <row r="4" spans="1:2" x14ac:dyDescent="0.25">
      <c r="A4" s="5" t="s">
        <v>11</v>
      </c>
      <c r="B4" s="2">
        <v>219.23529411764707</v>
      </c>
    </row>
    <row r="5" spans="1:2" x14ac:dyDescent="0.25">
      <c r="A5" s="5" t="s">
        <v>12</v>
      </c>
      <c r="B5" s="2">
        <v>139.23529411764707</v>
      </c>
    </row>
    <row r="6" spans="1:2" x14ac:dyDescent="0.25">
      <c r="A6" s="5" t="s">
        <v>13</v>
      </c>
      <c r="B6" s="2">
        <v>129.76470588235293</v>
      </c>
    </row>
    <row r="7" spans="1:2" x14ac:dyDescent="0.25">
      <c r="A7" s="5" t="s">
        <v>14</v>
      </c>
      <c r="B7" s="2">
        <v>61</v>
      </c>
    </row>
    <row r="8" spans="1:2" x14ac:dyDescent="0.25">
      <c r="A8" s="5" t="s">
        <v>15</v>
      </c>
      <c r="B8" s="2">
        <v>16.647058823529413</v>
      </c>
    </row>
    <row r="9" spans="1:2" x14ac:dyDescent="0.25">
      <c r="A9" s="5" t="s">
        <v>16</v>
      </c>
      <c r="B9" s="2">
        <v>15.941176470588236</v>
      </c>
    </row>
    <row r="10" spans="1:2" x14ac:dyDescent="0.25">
      <c r="A10" s="5" t="s">
        <v>17</v>
      </c>
      <c r="B10" s="2">
        <v>110.70588235294117</v>
      </c>
    </row>
    <row r="11" spans="1:2" x14ac:dyDescent="0.25">
      <c r="A11" s="5" t="s">
        <v>18</v>
      </c>
      <c r="B11" s="2">
        <v>147.70588235294119</v>
      </c>
    </row>
    <row r="12" spans="1:2" x14ac:dyDescent="0.25">
      <c r="A12" s="5" t="s">
        <v>19</v>
      </c>
      <c r="B12" s="2">
        <v>197.11764705882354</v>
      </c>
    </row>
    <row r="13" spans="1:2" x14ac:dyDescent="0.25">
      <c r="A13" s="5" t="s">
        <v>20</v>
      </c>
      <c r="B13" s="2">
        <v>246.29411764705881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5"/>
  <sheetViews>
    <sheetView workbookViewId="0">
      <selection activeCell="H2" sqref="H2:I13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12.42578125" customWidth="1"/>
    <col min="4" max="4" width="10.85546875" customWidth="1"/>
    <col min="5" max="5" width="20.5703125" customWidth="1"/>
    <col min="8" max="8" width="26.5703125" customWidth="1"/>
    <col min="9" max="9" width="1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37287</v>
      </c>
      <c r="B2">
        <v>2283</v>
      </c>
      <c r="C2" s="2">
        <f>DAY(A2)</f>
        <v>31</v>
      </c>
      <c r="D2">
        <f>B2-2083</f>
        <v>200</v>
      </c>
      <c r="E2" s="2">
        <f>D2/C2</f>
        <v>6.4516129032258061</v>
      </c>
      <c r="F2">
        <f>MONTH(A2)</f>
        <v>1</v>
      </c>
      <c r="G2">
        <f>YEAR(A2)</f>
        <v>2002</v>
      </c>
      <c r="H2" s="3">
        <f ca="1">AVERAGEIF($F$2:$G$205,F2,$D$2:$D$205)</f>
        <v>285.47058823529414</v>
      </c>
      <c r="I2" t="s">
        <v>9</v>
      </c>
    </row>
    <row r="3" spans="1:9" x14ac:dyDescent="0.25">
      <c r="A3" s="1">
        <v>37315</v>
      </c>
      <c r="B3">
        <v>2518</v>
      </c>
      <c r="C3" s="2">
        <f t="shared" ref="C3:C66" si="0">DAY(A3)</f>
        <v>28</v>
      </c>
      <c r="D3">
        <f>B3-B2</f>
        <v>235</v>
      </c>
      <c r="E3" s="2">
        <f>D3/C3</f>
        <v>8.3928571428571423</v>
      </c>
      <c r="F3">
        <f t="shared" ref="F3:F66" si="1">MONTH(A3)</f>
        <v>2</v>
      </c>
      <c r="G3">
        <f t="shared" ref="G3:G66" si="2">YEAR(A3)</f>
        <v>2002</v>
      </c>
      <c r="H3" s="3">
        <f ca="1">AVERAGEIF($F$2:$G$205,F3,$D$2:$D$205)</f>
        <v>292.70588235294116</v>
      </c>
      <c r="I3" t="s">
        <v>10</v>
      </c>
    </row>
    <row r="4" spans="1:9" x14ac:dyDescent="0.25">
      <c r="A4" s="1">
        <v>37346</v>
      </c>
      <c r="B4">
        <v>2696</v>
      </c>
      <c r="C4" s="2">
        <f t="shared" si="0"/>
        <v>31</v>
      </c>
      <c r="D4">
        <f t="shared" ref="D4:D67" si="3">B4-B3</f>
        <v>178</v>
      </c>
      <c r="E4" s="2">
        <f t="shared" ref="E4:E67" si="4">D4/C4</f>
        <v>5.741935483870968</v>
      </c>
      <c r="F4">
        <f t="shared" si="1"/>
        <v>3</v>
      </c>
      <c r="G4">
        <f t="shared" si="2"/>
        <v>2002</v>
      </c>
      <c r="H4" s="3">
        <f ca="1">AVERAGEIF($F$2:$G$205,F4,$D$2:$D$205)</f>
        <v>219.23529411764707</v>
      </c>
      <c r="I4" t="s">
        <v>11</v>
      </c>
    </row>
    <row r="5" spans="1:9" x14ac:dyDescent="0.25">
      <c r="A5" s="1">
        <v>37376</v>
      </c>
      <c r="B5">
        <v>2857</v>
      </c>
      <c r="C5" s="2">
        <f t="shared" si="0"/>
        <v>30</v>
      </c>
      <c r="D5">
        <f t="shared" si="3"/>
        <v>161</v>
      </c>
      <c r="E5" s="2">
        <f t="shared" si="4"/>
        <v>5.3666666666666663</v>
      </c>
      <c r="F5">
        <f t="shared" si="1"/>
        <v>4</v>
      </c>
      <c r="G5">
        <f t="shared" si="2"/>
        <v>2002</v>
      </c>
      <c r="H5" s="3">
        <f ca="1">AVERAGEIF($F$2:$G$205,F5,$D$2:$D$205)</f>
        <v>139.23529411764707</v>
      </c>
      <c r="I5" t="s">
        <v>12</v>
      </c>
    </row>
    <row r="6" spans="1:9" x14ac:dyDescent="0.25">
      <c r="A6" s="1">
        <v>37407</v>
      </c>
      <c r="B6">
        <v>2917</v>
      </c>
      <c r="C6" s="2">
        <f t="shared" si="0"/>
        <v>31</v>
      </c>
      <c r="D6">
        <f t="shared" si="3"/>
        <v>60</v>
      </c>
      <c r="E6" s="2">
        <f t="shared" si="4"/>
        <v>1.935483870967742</v>
      </c>
      <c r="F6">
        <f t="shared" si="1"/>
        <v>5</v>
      </c>
      <c r="G6">
        <f t="shared" si="2"/>
        <v>2002</v>
      </c>
      <c r="H6" s="3">
        <f t="shared" ref="H6:H13" ca="1" si="5">AVERAGEIF($F$2:$G$205,F6,$D$2:$D$205)</f>
        <v>129.76470588235293</v>
      </c>
      <c r="I6" t="s">
        <v>13</v>
      </c>
    </row>
    <row r="7" spans="1:9" x14ac:dyDescent="0.25">
      <c r="A7" s="1">
        <v>37437</v>
      </c>
      <c r="B7">
        <v>2952</v>
      </c>
      <c r="C7" s="2">
        <f t="shared" si="0"/>
        <v>30</v>
      </c>
      <c r="D7">
        <f t="shared" si="3"/>
        <v>35</v>
      </c>
      <c r="E7" s="2">
        <f t="shared" si="4"/>
        <v>1.1666666666666667</v>
      </c>
      <c r="F7">
        <f t="shared" si="1"/>
        <v>6</v>
      </c>
      <c r="G7">
        <f t="shared" si="2"/>
        <v>2002</v>
      </c>
      <c r="H7" s="3">
        <f t="shared" ca="1" si="5"/>
        <v>61</v>
      </c>
      <c r="I7" t="s">
        <v>14</v>
      </c>
    </row>
    <row r="8" spans="1:9" x14ac:dyDescent="0.25">
      <c r="A8" s="1">
        <v>37468</v>
      </c>
      <c r="B8">
        <v>2979</v>
      </c>
      <c r="C8" s="2">
        <f t="shared" si="0"/>
        <v>31</v>
      </c>
      <c r="D8">
        <f t="shared" si="3"/>
        <v>27</v>
      </c>
      <c r="E8" s="2">
        <f t="shared" si="4"/>
        <v>0.87096774193548387</v>
      </c>
      <c r="F8">
        <f t="shared" si="1"/>
        <v>7</v>
      </c>
      <c r="G8">
        <f t="shared" si="2"/>
        <v>2002</v>
      </c>
      <c r="H8" s="3">
        <f t="shared" ca="1" si="5"/>
        <v>16.647058823529413</v>
      </c>
      <c r="I8" t="s">
        <v>15</v>
      </c>
    </row>
    <row r="9" spans="1:9" x14ac:dyDescent="0.25">
      <c r="A9" s="1">
        <v>37499</v>
      </c>
      <c r="B9">
        <v>3009</v>
      </c>
      <c r="C9" s="2">
        <f t="shared" si="0"/>
        <v>31</v>
      </c>
      <c r="D9">
        <f t="shared" si="3"/>
        <v>30</v>
      </c>
      <c r="E9" s="2">
        <f t="shared" si="4"/>
        <v>0.967741935483871</v>
      </c>
      <c r="F9">
        <f t="shared" si="1"/>
        <v>8</v>
      </c>
      <c r="G9">
        <f t="shared" si="2"/>
        <v>2002</v>
      </c>
      <c r="H9" s="3">
        <f t="shared" ca="1" si="5"/>
        <v>15.941176470588236</v>
      </c>
      <c r="I9" t="s">
        <v>16</v>
      </c>
    </row>
    <row r="10" spans="1:9" x14ac:dyDescent="0.25">
      <c r="A10" s="1">
        <v>37529</v>
      </c>
      <c r="B10">
        <v>3040</v>
      </c>
      <c r="C10" s="2">
        <f t="shared" si="0"/>
        <v>30</v>
      </c>
      <c r="D10">
        <f t="shared" si="3"/>
        <v>31</v>
      </c>
      <c r="E10" s="2">
        <f t="shared" si="4"/>
        <v>1.0333333333333334</v>
      </c>
      <c r="F10">
        <f t="shared" si="1"/>
        <v>9</v>
      </c>
      <c r="G10">
        <f t="shared" si="2"/>
        <v>2002</v>
      </c>
      <c r="H10" s="3">
        <f t="shared" ca="1" si="5"/>
        <v>110.70588235294117</v>
      </c>
      <c r="I10" t="s">
        <v>17</v>
      </c>
    </row>
    <row r="11" spans="1:9" x14ac:dyDescent="0.25">
      <c r="A11" s="1">
        <v>37560</v>
      </c>
      <c r="B11">
        <v>3116</v>
      </c>
      <c r="C11" s="2">
        <f t="shared" si="0"/>
        <v>31</v>
      </c>
      <c r="D11">
        <f t="shared" si="3"/>
        <v>76</v>
      </c>
      <c r="E11" s="2">
        <f t="shared" si="4"/>
        <v>2.4516129032258065</v>
      </c>
      <c r="F11">
        <f t="shared" si="1"/>
        <v>10</v>
      </c>
      <c r="G11">
        <f t="shared" si="2"/>
        <v>2002</v>
      </c>
      <c r="H11" s="3">
        <f t="shared" ca="1" si="5"/>
        <v>147.70588235294119</v>
      </c>
      <c r="I11" t="s">
        <v>18</v>
      </c>
    </row>
    <row r="12" spans="1:9" x14ac:dyDescent="0.25">
      <c r="A12" s="1">
        <v>37590</v>
      </c>
      <c r="B12">
        <v>3222</v>
      </c>
      <c r="C12" s="2">
        <f t="shared" si="0"/>
        <v>30</v>
      </c>
      <c r="D12">
        <f t="shared" si="3"/>
        <v>106</v>
      </c>
      <c r="E12" s="2">
        <f t="shared" si="4"/>
        <v>3.5333333333333332</v>
      </c>
      <c r="F12">
        <f t="shared" si="1"/>
        <v>11</v>
      </c>
      <c r="G12">
        <f t="shared" si="2"/>
        <v>2002</v>
      </c>
      <c r="H12" s="3">
        <f t="shared" ca="1" si="5"/>
        <v>197.11764705882354</v>
      </c>
      <c r="I12" t="s">
        <v>19</v>
      </c>
    </row>
    <row r="13" spans="1:9" x14ac:dyDescent="0.25">
      <c r="A13" s="1">
        <v>37621</v>
      </c>
      <c r="B13">
        <v>3393</v>
      </c>
      <c r="C13" s="2">
        <f t="shared" si="0"/>
        <v>31</v>
      </c>
      <c r="D13">
        <f t="shared" si="3"/>
        <v>171</v>
      </c>
      <c r="E13" s="2">
        <f t="shared" si="4"/>
        <v>5.5161290322580649</v>
      </c>
      <c r="F13">
        <f t="shared" si="1"/>
        <v>12</v>
      </c>
      <c r="G13">
        <f t="shared" si="2"/>
        <v>2002</v>
      </c>
      <c r="H13" s="3">
        <f t="shared" ca="1" si="5"/>
        <v>246.29411764705881</v>
      </c>
      <c r="I13" t="s">
        <v>20</v>
      </c>
    </row>
    <row r="14" spans="1:9" x14ac:dyDescent="0.25">
      <c r="A14" s="1">
        <v>37652</v>
      </c>
      <c r="B14">
        <v>3613</v>
      </c>
      <c r="C14" s="2">
        <f t="shared" si="0"/>
        <v>31</v>
      </c>
      <c r="D14">
        <f t="shared" si="3"/>
        <v>220</v>
      </c>
      <c r="E14" s="2">
        <f t="shared" si="4"/>
        <v>7.096774193548387</v>
      </c>
      <c r="F14">
        <f t="shared" si="1"/>
        <v>1</v>
      </c>
      <c r="G14">
        <f t="shared" si="2"/>
        <v>2003</v>
      </c>
      <c r="H14" s="3"/>
    </row>
    <row r="15" spans="1:9" x14ac:dyDescent="0.25">
      <c r="A15" s="1">
        <v>37680</v>
      </c>
      <c r="B15">
        <v>3891</v>
      </c>
      <c r="C15" s="2">
        <f t="shared" si="0"/>
        <v>28</v>
      </c>
      <c r="D15">
        <f t="shared" si="3"/>
        <v>278</v>
      </c>
      <c r="E15" s="2">
        <f t="shared" si="4"/>
        <v>9.9285714285714288</v>
      </c>
      <c r="F15">
        <f t="shared" si="1"/>
        <v>2</v>
      </c>
      <c r="G15">
        <f t="shared" si="2"/>
        <v>2003</v>
      </c>
    </row>
    <row r="16" spans="1:9" x14ac:dyDescent="0.25">
      <c r="A16" s="1">
        <v>37711</v>
      </c>
      <c r="B16">
        <v>4151</v>
      </c>
      <c r="C16" s="2">
        <f t="shared" si="0"/>
        <v>31</v>
      </c>
      <c r="D16">
        <f t="shared" si="3"/>
        <v>260</v>
      </c>
      <c r="E16" s="2">
        <f t="shared" si="4"/>
        <v>8.387096774193548</v>
      </c>
      <c r="F16">
        <f t="shared" si="1"/>
        <v>3</v>
      </c>
      <c r="G16">
        <f t="shared" si="2"/>
        <v>2003</v>
      </c>
    </row>
    <row r="17" spans="1:7" x14ac:dyDescent="0.25">
      <c r="A17" s="1">
        <v>37741</v>
      </c>
      <c r="B17">
        <v>4401</v>
      </c>
      <c r="C17" s="2">
        <f t="shared" si="0"/>
        <v>30</v>
      </c>
      <c r="D17">
        <f t="shared" si="3"/>
        <v>250</v>
      </c>
      <c r="E17" s="2">
        <f t="shared" si="4"/>
        <v>8.3333333333333339</v>
      </c>
      <c r="F17">
        <f t="shared" si="1"/>
        <v>4</v>
      </c>
      <c r="G17">
        <f t="shared" si="2"/>
        <v>2003</v>
      </c>
    </row>
    <row r="18" spans="1:7" x14ac:dyDescent="0.25">
      <c r="A18" s="1">
        <v>37772</v>
      </c>
      <c r="B18">
        <v>4553</v>
      </c>
      <c r="C18" s="2">
        <f t="shared" si="0"/>
        <v>31</v>
      </c>
      <c r="D18">
        <f t="shared" si="3"/>
        <v>152</v>
      </c>
      <c r="E18" s="2">
        <f t="shared" si="4"/>
        <v>4.903225806451613</v>
      </c>
      <c r="F18">
        <f t="shared" si="1"/>
        <v>5</v>
      </c>
      <c r="G18">
        <f t="shared" si="2"/>
        <v>2003</v>
      </c>
    </row>
    <row r="19" spans="1:7" x14ac:dyDescent="0.25">
      <c r="A19" s="1">
        <v>37802</v>
      </c>
      <c r="B19">
        <v>4639</v>
      </c>
      <c r="C19" s="2">
        <f t="shared" si="0"/>
        <v>30</v>
      </c>
      <c r="D19">
        <f t="shared" si="3"/>
        <v>86</v>
      </c>
      <c r="E19" s="2">
        <f t="shared" si="4"/>
        <v>2.8666666666666667</v>
      </c>
      <c r="F19">
        <f t="shared" si="1"/>
        <v>6</v>
      </c>
      <c r="G19">
        <f t="shared" si="2"/>
        <v>2003</v>
      </c>
    </row>
    <row r="20" spans="1:7" x14ac:dyDescent="0.25">
      <c r="A20" s="1">
        <v>37833</v>
      </c>
      <c r="B20">
        <v>4654</v>
      </c>
      <c r="C20" s="2">
        <f t="shared" si="0"/>
        <v>31</v>
      </c>
      <c r="D20">
        <f t="shared" si="3"/>
        <v>15</v>
      </c>
      <c r="E20" s="2">
        <f t="shared" si="4"/>
        <v>0.4838709677419355</v>
      </c>
      <c r="F20">
        <f t="shared" si="1"/>
        <v>7</v>
      </c>
      <c r="G20">
        <f t="shared" si="2"/>
        <v>2003</v>
      </c>
    </row>
    <row r="21" spans="1:7" x14ac:dyDescent="0.25">
      <c r="A21" s="1">
        <v>37864</v>
      </c>
      <c r="B21">
        <v>4669</v>
      </c>
      <c r="C21" s="2">
        <f t="shared" si="0"/>
        <v>31</v>
      </c>
      <c r="D21">
        <f t="shared" si="3"/>
        <v>15</v>
      </c>
      <c r="E21" s="2">
        <f t="shared" si="4"/>
        <v>0.4838709677419355</v>
      </c>
      <c r="F21">
        <f t="shared" si="1"/>
        <v>8</v>
      </c>
      <c r="G21">
        <f t="shared" si="2"/>
        <v>2003</v>
      </c>
    </row>
    <row r="22" spans="1:7" x14ac:dyDescent="0.25">
      <c r="A22" s="1">
        <v>37894</v>
      </c>
      <c r="B22">
        <v>4819</v>
      </c>
      <c r="C22" s="2">
        <f t="shared" si="0"/>
        <v>30</v>
      </c>
      <c r="D22">
        <f t="shared" si="3"/>
        <v>150</v>
      </c>
      <c r="E22" s="2">
        <f t="shared" si="4"/>
        <v>5</v>
      </c>
      <c r="F22">
        <f t="shared" si="1"/>
        <v>9</v>
      </c>
      <c r="G22">
        <f t="shared" si="2"/>
        <v>2003</v>
      </c>
    </row>
    <row r="23" spans="1:7" x14ac:dyDescent="0.25">
      <c r="A23" s="1">
        <v>37925</v>
      </c>
      <c r="B23">
        <v>4976</v>
      </c>
      <c r="C23" s="2">
        <f t="shared" si="0"/>
        <v>31</v>
      </c>
      <c r="D23">
        <f t="shared" si="3"/>
        <v>157</v>
      </c>
      <c r="E23" s="2">
        <f t="shared" si="4"/>
        <v>5.064516129032258</v>
      </c>
      <c r="F23">
        <f t="shared" si="1"/>
        <v>10</v>
      </c>
      <c r="G23">
        <f t="shared" si="2"/>
        <v>2003</v>
      </c>
    </row>
    <row r="24" spans="1:7" x14ac:dyDescent="0.25">
      <c r="A24" s="1">
        <v>37955</v>
      </c>
      <c r="B24">
        <v>5078</v>
      </c>
      <c r="C24" s="2">
        <f t="shared" si="0"/>
        <v>30</v>
      </c>
      <c r="D24">
        <f t="shared" si="3"/>
        <v>102</v>
      </c>
      <c r="E24" s="2">
        <f t="shared" si="4"/>
        <v>3.4</v>
      </c>
      <c r="F24">
        <f t="shared" si="1"/>
        <v>11</v>
      </c>
      <c r="G24">
        <f t="shared" si="2"/>
        <v>2003</v>
      </c>
    </row>
    <row r="25" spans="1:7" x14ac:dyDescent="0.25">
      <c r="A25" s="1">
        <v>37986</v>
      </c>
      <c r="B25">
        <v>5260</v>
      </c>
      <c r="C25" s="2">
        <f t="shared" si="0"/>
        <v>31</v>
      </c>
      <c r="D25">
        <f t="shared" si="3"/>
        <v>182</v>
      </c>
      <c r="E25" s="2">
        <f t="shared" si="4"/>
        <v>5.870967741935484</v>
      </c>
      <c r="F25">
        <f t="shared" si="1"/>
        <v>12</v>
      </c>
      <c r="G25">
        <f t="shared" si="2"/>
        <v>2003</v>
      </c>
    </row>
    <row r="26" spans="1:7" x14ac:dyDescent="0.25">
      <c r="A26" s="1">
        <v>38017</v>
      </c>
      <c r="B26">
        <v>5508</v>
      </c>
      <c r="C26" s="2">
        <f t="shared" si="0"/>
        <v>31</v>
      </c>
      <c r="D26">
        <f t="shared" si="3"/>
        <v>248</v>
      </c>
      <c r="E26" s="2">
        <f t="shared" si="4"/>
        <v>8</v>
      </c>
      <c r="F26">
        <f t="shared" si="1"/>
        <v>1</v>
      </c>
      <c r="G26">
        <f t="shared" si="2"/>
        <v>2004</v>
      </c>
    </row>
    <row r="27" spans="1:7" x14ac:dyDescent="0.25">
      <c r="A27" s="1">
        <v>38045</v>
      </c>
      <c r="B27">
        <v>5754</v>
      </c>
      <c r="C27" s="2">
        <f t="shared" si="0"/>
        <v>28</v>
      </c>
      <c r="D27">
        <f t="shared" si="3"/>
        <v>246</v>
      </c>
      <c r="E27" s="2">
        <f t="shared" si="4"/>
        <v>8.7857142857142865</v>
      </c>
      <c r="F27">
        <f t="shared" si="1"/>
        <v>2</v>
      </c>
      <c r="G27">
        <f t="shared" si="2"/>
        <v>2004</v>
      </c>
    </row>
    <row r="28" spans="1:7" x14ac:dyDescent="0.25">
      <c r="A28" s="1">
        <v>38077</v>
      </c>
      <c r="B28">
        <v>5945</v>
      </c>
      <c r="C28" s="2">
        <f t="shared" si="0"/>
        <v>31</v>
      </c>
      <c r="D28">
        <f t="shared" si="3"/>
        <v>191</v>
      </c>
      <c r="E28" s="2">
        <f t="shared" si="4"/>
        <v>6.161290322580645</v>
      </c>
      <c r="F28">
        <f t="shared" si="1"/>
        <v>3</v>
      </c>
      <c r="G28">
        <f t="shared" si="2"/>
        <v>2004</v>
      </c>
    </row>
    <row r="29" spans="1:7" x14ac:dyDescent="0.25">
      <c r="A29" s="1">
        <v>38107</v>
      </c>
      <c r="B29">
        <v>6050</v>
      </c>
      <c r="C29" s="2">
        <f t="shared" si="0"/>
        <v>30</v>
      </c>
      <c r="D29">
        <f t="shared" si="3"/>
        <v>105</v>
      </c>
      <c r="E29" s="2">
        <f t="shared" si="4"/>
        <v>3.5</v>
      </c>
      <c r="F29">
        <f t="shared" si="1"/>
        <v>4</v>
      </c>
      <c r="G29">
        <f t="shared" si="2"/>
        <v>2004</v>
      </c>
    </row>
    <row r="30" spans="1:7" x14ac:dyDescent="0.25">
      <c r="A30" s="1">
        <v>38138</v>
      </c>
      <c r="B30">
        <v>6146</v>
      </c>
      <c r="C30" s="2">
        <f t="shared" si="0"/>
        <v>31</v>
      </c>
      <c r="D30">
        <f t="shared" si="3"/>
        <v>96</v>
      </c>
      <c r="E30" s="2">
        <f t="shared" si="4"/>
        <v>3.096774193548387</v>
      </c>
      <c r="F30">
        <f t="shared" si="1"/>
        <v>5</v>
      </c>
      <c r="G30">
        <f t="shared" si="2"/>
        <v>2004</v>
      </c>
    </row>
    <row r="31" spans="1:7" x14ac:dyDescent="0.25">
      <c r="A31" s="1">
        <v>38168</v>
      </c>
      <c r="B31">
        <v>6173</v>
      </c>
      <c r="C31" s="2">
        <f t="shared" si="0"/>
        <v>30</v>
      </c>
      <c r="D31">
        <f t="shared" si="3"/>
        <v>27</v>
      </c>
      <c r="E31" s="2">
        <f t="shared" si="4"/>
        <v>0.9</v>
      </c>
      <c r="F31">
        <f t="shared" si="1"/>
        <v>6</v>
      </c>
      <c r="G31">
        <f t="shared" si="2"/>
        <v>2004</v>
      </c>
    </row>
    <row r="32" spans="1:7" x14ac:dyDescent="0.25">
      <c r="A32" s="1">
        <v>38199</v>
      </c>
      <c r="B32">
        <v>6183</v>
      </c>
      <c r="C32" s="2">
        <f t="shared" si="0"/>
        <v>31</v>
      </c>
      <c r="D32">
        <f t="shared" si="3"/>
        <v>10</v>
      </c>
      <c r="E32" s="2">
        <f t="shared" si="4"/>
        <v>0.32258064516129031</v>
      </c>
      <c r="F32">
        <f t="shared" si="1"/>
        <v>7</v>
      </c>
      <c r="G32">
        <f t="shared" si="2"/>
        <v>2004</v>
      </c>
    </row>
    <row r="33" spans="1:7" x14ac:dyDescent="0.25">
      <c r="A33" s="1">
        <v>38230</v>
      </c>
      <c r="B33">
        <v>6195</v>
      </c>
      <c r="C33" s="2">
        <f t="shared" si="0"/>
        <v>31</v>
      </c>
      <c r="D33">
        <f t="shared" si="3"/>
        <v>12</v>
      </c>
      <c r="E33" s="2">
        <f t="shared" si="4"/>
        <v>0.38709677419354838</v>
      </c>
      <c r="F33">
        <f t="shared" si="1"/>
        <v>8</v>
      </c>
      <c r="G33">
        <f t="shared" si="2"/>
        <v>2004</v>
      </c>
    </row>
    <row r="34" spans="1:7" x14ac:dyDescent="0.25">
      <c r="A34" s="1">
        <v>38260</v>
      </c>
      <c r="B34">
        <v>6304</v>
      </c>
      <c r="C34" s="2">
        <f t="shared" si="0"/>
        <v>30</v>
      </c>
      <c r="D34">
        <f t="shared" si="3"/>
        <v>109</v>
      </c>
      <c r="E34" s="2">
        <f t="shared" si="4"/>
        <v>3.6333333333333333</v>
      </c>
      <c r="F34">
        <f t="shared" si="1"/>
        <v>9</v>
      </c>
      <c r="G34">
        <f t="shared" si="2"/>
        <v>2004</v>
      </c>
    </row>
    <row r="35" spans="1:7" x14ac:dyDescent="0.25">
      <c r="A35" s="1">
        <v>38291</v>
      </c>
      <c r="B35">
        <v>6459</v>
      </c>
      <c r="C35" s="2">
        <f t="shared" si="0"/>
        <v>31</v>
      </c>
      <c r="D35">
        <f t="shared" si="3"/>
        <v>155</v>
      </c>
      <c r="E35" s="2">
        <f t="shared" si="4"/>
        <v>5</v>
      </c>
      <c r="F35">
        <f t="shared" si="1"/>
        <v>10</v>
      </c>
      <c r="G35">
        <f t="shared" si="2"/>
        <v>2004</v>
      </c>
    </row>
    <row r="36" spans="1:7" x14ac:dyDescent="0.25">
      <c r="A36" s="1">
        <v>38321</v>
      </c>
      <c r="B36">
        <v>6737</v>
      </c>
      <c r="C36" s="2">
        <f t="shared" si="0"/>
        <v>30</v>
      </c>
      <c r="D36">
        <f t="shared" si="3"/>
        <v>278</v>
      </c>
      <c r="E36" s="2">
        <f t="shared" si="4"/>
        <v>9.2666666666666675</v>
      </c>
      <c r="F36">
        <f t="shared" si="1"/>
        <v>11</v>
      </c>
      <c r="G36">
        <f t="shared" si="2"/>
        <v>2004</v>
      </c>
    </row>
    <row r="37" spans="1:7" x14ac:dyDescent="0.25">
      <c r="A37" s="1">
        <v>38352</v>
      </c>
      <c r="B37">
        <v>6997</v>
      </c>
      <c r="C37" s="2">
        <f t="shared" si="0"/>
        <v>31</v>
      </c>
      <c r="D37">
        <f t="shared" si="3"/>
        <v>260</v>
      </c>
      <c r="E37" s="2">
        <f t="shared" si="4"/>
        <v>8.387096774193548</v>
      </c>
      <c r="F37">
        <f t="shared" si="1"/>
        <v>12</v>
      </c>
      <c r="G37">
        <f t="shared" si="2"/>
        <v>2004</v>
      </c>
    </row>
    <row r="38" spans="1:7" x14ac:dyDescent="0.25">
      <c r="A38" s="1">
        <v>38383</v>
      </c>
      <c r="B38">
        <v>7247</v>
      </c>
      <c r="C38" s="2">
        <f t="shared" si="0"/>
        <v>31</v>
      </c>
      <c r="D38">
        <f t="shared" si="3"/>
        <v>250</v>
      </c>
      <c r="E38" s="2">
        <f t="shared" si="4"/>
        <v>8.064516129032258</v>
      </c>
      <c r="F38">
        <f t="shared" si="1"/>
        <v>1</v>
      </c>
      <c r="G38">
        <f t="shared" si="2"/>
        <v>2005</v>
      </c>
    </row>
    <row r="39" spans="1:7" x14ac:dyDescent="0.25">
      <c r="A39" s="1">
        <v>38411</v>
      </c>
      <c r="B39">
        <v>7399</v>
      </c>
      <c r="C39" s="2">
        <f t="shared" si="0"/>
        <v>28</v>
      </c>
      <c r="D39">
        <f t="shared" si="3"/>
        <v>152</v>
      </c>
      <c r="E39" s="2">
        <f t="shared" si="4"/>
        <v>5.4285714285714288</v>
      </c>
      <c r="F39">
        <f t="shared" si="1"/>
        <v>2</v>
      </c>
      <c r="G39">
        <f t="shared" si="2"/>
        <v>2005</v>
      </c>
    </row>
    <row r="40" spans="1:7" x14ac:dyDescent="0.25">
      <c r="A40" s="1">
        <v>38442</v>
      </c>
      <c r="B40">
        <v>7584</v>
      </c>
      <c r="C40" s="2">
        <f t="shared" si="0"/>
        <v>31</v>
      </c>
      <c r="D40">
        <f t="shared" si="3"/>
        <v>185</v>
      </c>
      <c r="E40" s="2">
        <f t="shared" si="4"/>
        <v>5.967741935483871</v>
      </c>
      <c r="F40">
        <f t="shared" si="1"/>
        <v>3</v>
      </c>
      <c r="G40">
        <f t="shared" si="2"/>
        <v>2005</v>
      </c>
    </row>
    <row r="41" spans="1:7" x14ac:dyDescent="0.25">
      <c r="A41" s="1">
        <v>38472</v>
      </c>
      <c r="B41">
        <v>7745</v>
      </c>
      <c r="C41" s="2">
        <f t="shared" si="0"/>
        <v>30</v>
      </c>
      <c r="D41">
        <f t="shared" si="3"/>
        <v>161</v>
      </c>
      <c r="E41" s="2">
        <f t="shared" si="4"/>
        <v>5.3666666666666663</v>
      </c>
      <c r="F41">
        <f t="shared" si="1"/>
        <v>4</v>
      </c>
      <c r="G41">
        <f t="shared" si="2"/>
        <v>2005</v>
      </c>
    </row>
    <row r="42" spans="1:7" x14ac:dyDescent="0.25">
      <c r="A42" s="1">
        <v>38503</v>
      </c>
      <c r="B42">
        <v>7935</v>
      </c>
      <c r="C42" s="2">
        <f t="shared" si="0"/>
        <v>31</v>
      </c>
      <c r="D42">
        <f t="shared" si="3"/>
        <v>190</v>
      </c>
      <c r="E42" s="2">
        <f t="shared" si="4"/>
        <v>6.129032258064516</v>
      </c>
      <c r="F42">
        <f t="shared" si="1"/>
        <v>5</v>
      </c>
      <c r="G42">
        <f t="shared" si="2"/>
        <v>2005</v>
      </c>
    </row>
    <row r="43" spans="1:7" x14ac:dyDescent="0.25">
      <c r="A43" s="1">
        <v>38533</v>
      </c>
      <c r="B43">
        <v>8043</v>
      </c>
      <c r="C43" s="2">
        <f t="shared" si="0"/>
        <v>30</v>
      </c>
      <c r="D43">
        <f t="shared" si="3"/>
        <v>108</v>
      </c>
      <c r="E43" s="2">
        <f t="shared" si="4"/>
        <v>3.6</v>
      </c>
      <c r="F43">
        <f t="shared" si="1"/>
        <v>6</v>
      </c>
      <c r="G43">
        <f t="shared" si="2"/>
        <v>2005</v>
      </c>
    </row>
    <row r="44" spans="1:7" x14ac:dyDescent="0.25">
      <c r="A44" s="1">
        <v>38564</v>
      </c>
      <c r="B44">
        <v>8062</v>
      </c>
      <c r="C44" s="2">
        <f t="shared" si="0"/>
        <v>31</v>
      </c>
      <c r="D44">
        <f t="shared" si="3"/>
        <v>19</v>
      </c>
      <c r="E44" s="2">
        <f t="shared" si="4"/>
        <v>0.61290322580645162</v>
      </c>
      <c r="F44">
        <f t="shared" si="1"/>
        <v>7</v>
      </c>
      <c r="G44">
        <f t="shared" si="2"/>
        <v>2005</v>
      </c>
    </row>
    <row r="45" spans="1:7" x14ac:dyDescent="0.25">
      <c r="A45" s="1">
        <v>38595</v>
      </c>
      <c r="B45">
        <v>8081</v>
      </c>
      <c r="C45" s="2">
        <f t="shared" si="0"/>
        <v>31</v>
      </c>
      <c r="D45">
        <f t="shared" si="3"/>
        <v>19</v>
      </c>
      <c r="E45" s="2">
        <f t="shared" si="4"/>
        <v>0.61290322580645162</v>
      </c>
      <c r="F45">
        <f t="shared" si="1"/>
        <v>8</v>
      </c>
      <c r="G45">
        <f t="shared" si="2"/>
        <v>2005</v>
      </c>
    </row>
    <row r="46" spans="1:7" x14ac:dyDescent="0.25">
      <c r="A46" s="1">
        <v>38625</v>
      </c>
      <c r="B46">
        <v>8269</v>
      </c>
      <c r="C46" s="2">
        <f t="shared" si="0"/>
        <v>30</v>
      </c>
      <c r="D46">
        <f t="shared" si="3"/>
        <v>188</v>
      </c>
      <c r="E46" s="2">
        <f t="shared" si="4"/>
        <v>6.2666666666666666</v>
      </c>
      <c r="F46">
        <f t="shared" si="1"/>
        <v>9</v>
      </c>
      <c r="G46">
        <f t="shared" si="2"/>
        <v>2005</v>
      </c>
    </row>
    <row r="47" spans="1:7" x14ac:dyDescent="0.25">
      <c r="A47" s="1">
        <v>38656</v>
      </c>
      <c r="B47">
        <v>8465</v>
      </c>
      <c r="C47" s="2">
        <f t="shared" si="0"/>
        <v>31</v>
      </c>
      <c r="D47">
        <f t="shared" si="3"/>
        <v>196</v>
      </c>
      <c r="E47" s="2">
        <f t="shared" si="4"/>
        <v>6.32258064516129</v>
      </c>
      <c r="F47">
        <f t="shared" si="1"/>
        <v>10</v>
      </c>
      <c r="G47">
        <f t="shared" si="2"/>
        <v>2005</v>
      </c>
    </row>
    <row r="48" spans="1:7" x14ac:dyDescent="0.25">
      <c r="A48" s="1">
        <v>38686</v>
      </c>
      <c r="B48">
        <v>8592</v>
      </c>
      <c r="C48" s="2">
        <f t="shared" si="0"/>
        <v>30</v>
      </c>
      <c r="D48">
        <f t="shared" si="3"/>
        <v>127</v>
      </c>
      <c r="E48" s="2">
        <f t="shared" si="4"/>
        <v>4.2333333333333334</v>
      </c>
      <c r="F48">
        <f t="shared" si="1"/>
        <v>11</v>
      </c>
      <c r="G48">
        <f t="shared" si="2"/>
        <v>2005</v>
      </c>
    </row>
    <row r="49" spans="1:7" x14ac:dyDescent="0.25">
      <c r="A49" s="1">
        <v>38717</v>
      </c>
      <c r="B49">
        <v>8819</v>
      </c>
      <c r="C49" s="2">
        <f t="shared" si="0"/>
        <v>31</v>
      </c>
      <c r="D49">
        <f t="shared" si="3"/>
        <v>227</v>
      </c>
      <c r="E49" s="2">
        <f t="shared" si="4"/>
        <v>7.32258064516129</v>
      </c>
      <c r="F49">
        <f t="shared" si="1"/>
        <v>12</v>
      </c>
      <c r="G49">
        <f t="shared" si="2"/>
        <v>2005</v>
      </c>
    </row>
    <row r="50" spans="1:7" x14ac:dyDescent="0.25">
      <c r="A50" s="1">
        <v>38748</v>
      </c>
      <c r="B50">
        <v>9129</v>
      </c>
      <c r="C50" s="2">
        <f t="shared" si="0"/>
        <v>31</v>
      </c>
      <c r="D50">
        <f t="shared" si="3"/>
        <v>310</v>
      </c>
      <c r="E50" s="2">
        <f t="shared" si="4"/>
        <v>10</v>
      </c>
      <c r="F50">
        <f t="shared" si="1"/>
        <v>1</v>
      </c>
      <c r="G50">
        <f t="shared" si="2"/>
        <v>2006</v>
      </c>
    </row>
    <row r="51" spans="1:7" x14ac:dyDescent="0.25">
      <c r="A51" s="1">
        <v>38776</v>
      </c>
      <c r="B51">
        <v>9424</v>
      </c>
      <c r="C51" s="2">
        <f t="shared" si="0"/>
        <v>28</v>
      </c>
      <c r="D51">
        <f t="shared" si="3"/>
        <v>295</v>
      </c>
      <c r="E51" s="2">
        <f t="shared" si="4"/>
        <v>10.535714285714286</v>
      </c>
      <c r="F51">
        <f t="shared" si="1"/>
        <v>2</v>
      </c>
      <c r="G51">
        <f t="shared" si="2"/>
        <v>2006</v>
      </c>
    </row>
    <row r="52" spans="1:7" x14ac:dyDescent="0.25">
      <c r="A52" s="1">
        <v>38807</v>
      </c>
      <c r="B52">
        <v>9662</v>
      </c>
      <c r="C52" s="2">
        <f t="shared" si="0"/>
        <v>31</v>
      </c>
      <c r="D52">
        <f t="shared" si="3"/>
        <v>238</v>
      </c>
      <c r="E52" s="2">
        <f t="shared" si="4"/>
        <v>7.67741935483871</v>
      </c>
      <c r="F52">
        <f t="shared" si="1"/>
        <v>3</v>
      </c>
      <c r="G52">
        <f t="shared" si="2"/>
        <v>2006</v>
      </c>
    </row>
    <row r="53" spans="1:7" x14ac:dyDescent="0.25">
      <c r="A53" s="1">
        <v>38837</v>
      </c>
      <c r="B53">
        <v>9778</v>
      </c>
      <c r="C53" s="2">
        <f t="shared" si="0"/>
        <v>30</v>
      </c>
      <c r="D53">
        <f t="shared" si="3"/>
        <v>116</v>
      </c>
      <c r="E53" s="2">
        <f t="shared" si="4"/>
        <v>3.8666666666666667</v>
      </c>
      <c r="F53">
        <f t="shared" si="1"/>
        <v>4</v>
      </c>
      <c r="G53">
        <f t="shared" si="2"/>
        <v>2006</v>
      </c>
    </row>
    <row r="54" spans="1:7" x14ac:dyDescent="0.25">
      <c r="A54" s="1">
        <v>38868</v>
      </c>
      <c r="B54">
        <v>9884</v>
      </c>
      <c r="C54" s="2">
        <f t="shared" si="0"/>
        <v>31</v>
      </c>
      <c r="D54">
        <f t="shared" si="3"/>
        <v>106</v>
      </c>
      <c r="E54" s="2">
        <f t="shared" si="4"/>
        <v>3.4193548387096775</v>
      </c>
      <c r="F54">
        <f t="shared" si="1"/>
        <v>5</v>
      </c>
      <c r="G54">
        <f t="shared" si="2"/>
        <v>2006</v>
      </c>
    </row>
    <row r="55" spans="1:7" x14ac:dyDescent="0.25">
      <c r="A55" s="1">
        <v>38898</v>
      </c>
      <c r="B55">
        <v>9914</v>
      </c>
      <c r="C55" s="2">
        <f t="shared" si="0"/>
        <v>30</v>
      </c>
      <c r="D55">
        <f t="shared" si="3"/>
        <v>30</v>
      </c>
      <c r="E55" s="2">
        <f t="shared" si="4"/>
        <v>1</v>
      </c>
      <c r="F55">
        <f t="shared" si="1"/>
        <v>6</v>
      </c>
      <c r="G55">
        <f t="shared" si="2"/>
        <v>2006</v>
      </c>
    </row>
    <row r="56" spans="1:7" x14ac:dyDescent="0.25">
      <c r="A56" s="1">
        <v>38929</v>
      </c>
      <c r="B56">
        <v>9925</v>
      </c>
      <c r="C56" s="2">
        <f t="shared" si="0"/>
        <v>31</v>
      </c>
      <c r="D56">
        <f t="shared" si="3"/>
        <v>11</v>
      </c>
      <c r="E56" s="2">
        <f t="shared" si="4"/>
        <v>0.35483870967741937</v>
      </c>
      <c r="F56">
        <f t="shared" si="1"/>
        <v>7</v>
      </c>
      <c r="G56">
        <f t="shared" si="2"/>
        <v>2006</v>
      </c>
    </row>
    <row r="57" spans="1:7" x14ac:dyDescent="0.25">
      <c r="A57" s="1">
        <v>38960</v>
      </c>
      <c r="B57">
        <v>9938</v>
      </c>
      <c r="C57" s="2">
        <f t="shared" si="0"/>
        <v>31</v>
      </c>
      <c r="D57">
        <f t="shared" si="3"/>
        <v>13</v>
      </c>
      <c r="E57" s="2">
        <f t="shared" si="4"/>
        <v>0.41935483870967744</v>
      </c>
      <c r="F57">
        <f t="shared" si="1"/>
        <v>8</v>
      </c>
      <c r="G57">
        <f t="shared" si="2"/>
        <v>2006</v>
      </c>
    </row>
    <row r="58" spans="1:7" x14ac:dyDescent="0.25">
      <c r="A58" s="1">
        <v>38990</v>
      </c>
      <c r="B58">
        <v>10059</v>
      </c>
      <c r="C58" s="2">
        <f t="shared" si="0"/>
        <v>30</v>
      </c>
      <c r="D58">
        <f t="shared" si="3"/>
        <v>121</v>
      </c>
      <c r="E58" s="2">
        <f t="shared" si="4"/>
        <v>4.0333333333333332</v>
      </c>
      <c r="F58">
        <f t="shared" si="1"/>
        <v>9</v>
      </c>
      <c r="G58">
        <f t="shared" si="2"/>
        <v>2006</v>
      </c>
    </row>
    <row r="59" spans="1:7" x14ac:dyDescent="0.25">
      <c r="A59" s="1">
        <v>39021</v>
      </c>
      <c r="B59">
        <v>10211</v>
      </c>
      <c r="C59" s="2">
        <f t="shared" si="0"/>
        <v>31</v>
      </c>
      <c r="D59">
        <f t="shared" si="3"/>
        <v>152</v>
      </c>
      <c r="E59" s="2">
        <f t="shared" si="4"/>
        <v>4.903225806451613</v>
      </c>
      <c r="F59">
        <f t="shared" si="1"/>
        <v>10</v>
      </c>
      <c r="G59">
        <f t="shared" si="2"/>
        <v>2006</v>
      </c>
    </row>
    <row r="60" spans="1:7" x14ac:dyDescent="0.25">
      <c r="A60" s="1">
        <v>39051</v>
      </c>
      <c r="B60">
        <v>10486</v>
      </c>
      <c r="C60" s="2">
        <f t="shared" si="0"/>
        <v>30</v>
      </c>
      <c r="D60">
        <f t="shared" si="3"/>
        <v>275</v>
      </c>
      <c r="E60" s="2">
        <f t="shared" si="4"/>
        <v>9.1666666666666661</v>
      </c>
      <c r="F60">
        <f t="shared" si="1"/>
        <v>11</v>
      </c>
      <c r="G60">
        <f t="shared" si="2"/>
        <v>2006</v>
      </c>
    </row>
    <row r="61" spans="1:7" x14ac:dyDescent="0.25">
      <c r="A61" s="1">
        <v>39082</v>
      </c>
      <c r="B61">
        <v>10742</v>
      </c>
      <c r="C61" s="2">
        <f t="shared" si="0"/>
        <v>31</v>
      </c>
      <c r="D61">
        <f t="shared" si="3"/>
        <v>256</v>
      </c>
      <c r="E61" s="2">
        <f t="shared" si="4"/>
        <v>8.258064516129032</v>
      </c>
      <c r="F61">
        <f t="shared" si="1"/>
        <v>12</v>
      </c>
      <c r="G61">
        <f t="shared" si="2"/>
        <v>2006</v>
      </c>
    </row>
    <row r="62" spans="1:7" x14ac:dyDescent="0.25">
      <c r="A62" s="1">
        <v>39113</v>
      </c>
      <c r="B62">
        <v>10988</v>
      </c>
      <c r="C62" s="2">
        <f t="shared" si="0"/>
        <v>31</v>
      </c>
      <c r="D62">
        <f t="shared" si="3"/>
        <v>246</v>
      </c>
      <c r="E62" s="2">
        <f t="shared" si="4"/>
        <v>7.935483870967742</v>
      </c>
      <c r="F62">
        <f t="shared" si="1"/>
        <v>1</v>
      </c>
      <c r="G62">
        <f t="shared" si="2"/>
        <v>2007</v>
      </c>
    </row>
    <row r="63" spans="1:7" x14ac:dyDescent="0.25">
      <c r="A63" s="1">
        <v>39141</v>
      </c>
      <c r="B63">
        <v>11138</v>
      </c>
      <c r="C63" s="2">
        <f t="shared" si="0"/>
        <v>28</v>
      </c>
      <c r="D63">
        <f t="shared" si="3"/>
        <v>150</v>
      </c>
      <c r="E63" s="2">
        <f t="shared" si="4"/>
        <v>5.3571428571428568</v>
      </c>
      <c r="F63">
        <f t="shared" si="1"/>
        <v>2</v>
      </c>
      <c r="G63">
        <f t="shared" si="2"/>
        <v>2007</v>
      </c>
    </row>
    <row r="64" spans="1:7" x14ac:dyDescent="0.25">
      <c r="A64" s="1">
        <v>39172</v>
      </c>
      <c r="B64">
        <v>11321</v>
      </c>
      <c r="C64" s="2">
        <f t="shared" si="0"/>
        <v>31</v>
      </c>
      <c r="D64">
        <f t="shared" si="3"/>
        <v>183</v>
      </c>
      <c r="E64" s="2">
        <f t="shared" si="4"/>
        <v>5.903225806451613</v>
      </c>
      <c r="F64">
        <f t="shared" si="1"/>
        <v>3</v>
      </c>
      <c r="G64">
        <f t="shared" si="2"/>
        <v>2007</v>
      </c>
    </row>
    <row r="65" spans="1:7" x14ac:dyDescent="0.25">
      <c r="A65" s="1">
        <v>39202</v>
      </c>
      <c r="B65">
        <v>11481</v>
      </c>
      <c r="C65" s="2">
        <f t="shared" si="0"/>
        <v>30</v>
      </c>
      <c r="D65">
        <f t="shared" si="3"/>
        <v>160</v>
      </c>
      <c r="E65" s="2">
        <f t="shared" si="4"/>
        <v>5.333333333333333</v>
      </c>
      <c r="F65">
        <f t="shared" si="1"/>
        <v>4</v>
      </c>
      <c r="G65">
        <f t="shared" si="2"/>
        <v>2007</v>
      </c>
    </row>
    <row r="66" spans="1:7" x14ac:dyDescent="0.25">
      <c r="A66" s="1">
        <v>39233</v>
      </c>
      <c r="B66">
        <v>11669</v>
      </c>
      <c r="C66" s="2">
        <f t="shared" si="0"/>
        <v>31</v>
      </c>
      <c r="D66">
        <f t="shared" si="3"/>
        <v>188</v>
      </c>
      <c r="E66" s="2">
        <f t="shared" si="4"/>
        <v>6.064516129032258</v>
      </c>
      <c r="F66">
        <f t="shared" si="1"/>
        <v>5</v>
      </c>
      <c r="G66">
        <f t="shared" si="2"/>
        <v>2007</v>
      </c>
    </row>
    <row r="67" spans="1:7" x14ac:dyDescent="0.25">
      <c r="A67" s="1">
        <v>39263</v>
      </c>
      <c r="B67">
        <v>11776</v>
      </c>
      <c r="C67" s="2">
        <f t="shared" ref="C67:C130" si="6">DAY(A67)</f>
        <v>30</v>
      </c>
      <c r="D67">
        <f t="shared" si="3"/>
        <v>107</v>
      </c>
      <c r="E67" s="2">
        <f t="shared" si="4"/>
        <v>3.5666666666666669</v>
      </c>
      <c r="F67">
        <f t="shared" ref="F67:F130" si="7">MONTH(A67)</f>
        <v>6</v>
      </c>
      <c r="G67">
        <f t="shared" ref="G67:G130" si="8">YEAR(A67)</f>
        <v>2007</v>
      </c>
    </row>
    <row r="68" spans="1:7" x14ac:dyDescent="0.25">
      <c r="A68" s="1">
        <v>39294</v>
      </c>
      <c r="B68">
        <v>11795</v>
      </c>
      <c r="C68" s="2">
        <f t="shared" si="6"/>
        <v>31</v>
      </c>
      <c r="D68">
        <f t="shared" ref="D68:D131" si="9">B68-B67</f>
        <v>19</v>
      </c>
      <c r="E68" s="2">
        <f t="shared" ref="E68:E131" si="10">D68/C68</f>
        <v>0.61290322580645162</v>
      </c>
      <c r="F68">
        <f t="shared" si="7"/>
        <v>7</v>
      </c>
      <c r="G68">
        <f t="shared" si="8"/>
        <v>2007</v>
      </c>
    </row>
    <row r="69" spans="1:7" x14ac:dyDescent="0.25">
      <c r="A69" s="1">
        <v>39325</v>
      </c>
      <c r="B69">
        <v>11814</v>
      </c>
      <c r="C69" s="2">
        <f t="shared" si="6"/>
        <v>31</v>
      </c>
      <c r="D69">
        <f t="shared" si="9"/>
        <v>19</v>
      </c>
      <c r="E69" s="2">
        <f t="shared" si="10"/>
        <v>0.61290322580645162</v>
      </c>
      <c r="F69">
        <f t="shared" si="7"/>
        <v>8</v>
      </c>
      <c r="G69">
        <f t="shared" si="8"/>
        <v>2007</v>
      </c>
    </row>
    <row r="70" spans="1:7" x14ac:dyDescent="0.25">
      <c r="A70" s="1">
        <v>39355</v>
      </c>
      <c r="B70">
        <v>11901</v>
      </c>
      <c r="C70" s="2">
        <f t="shared" si="6"/>
        <v>30</v>
      </c>
      <c r="D70">
        <f t="shared" si="9"/>
        <v>87</v>
      </c>
      <c r="E70" s="2">
        <f t="shared" si="10"/>
        <v>2.9</v>
      </c>
      <c r="F70">
        <f t="shared" si="7"/>
        <v>9</v>
      </c>
      <c r="G70">
        <f t="shared" si="8"/>
        <v>2007</v>
      </c>
    </row>
    <row r="71" spans="1:7" x14ac:dyDescent="0.25">
      <c r="A71" s="1">
        <v>39386</v>
      </c>
      <c r="B71">
        <v>12044</v>
      </c>
      <c r="C71" s="2">
        <f t="shared" si="6"/>
        <v>31</v>
      </c>
      <c r="D71">
        <f t="shared" si="9"/>
        <v>143</v>
      </c>
      <c r="E71" s="2">
        <f t="shared" si="10"/>
        <v>4.612903225806452</v>
      </c>
      <c r="F71">
        <f t="shared" si="7"/>
        <v>10</v>
      </c>
      <c r="G71">
        <f t="shared" si="8"/>
        <v>2007</v>
      </c>
    </row>
    <row r="72" spans="1:7" x14ac:dyDescent="0.25">
      <c r="A72" s="1">
        <v>39416</v>
      </c>
      <c r="B72">
        <v>12170</v>
      </c>
      <c r="C72" s="2">
        <f t="shared" si="6"/>
        <v>30</v>
      </c>
      <c r="D72">
        <f t="shared" si="9"/>
        <v>126</v>
      </c>
      <c r="E72" s="2">
        <f t="shared" si="10"/>
        <v>4.2</v>
      </c>
      <c r="F72">
        <f t="shared" si="7"/>
        <v>11</v>
      </c>
      <c r="G72">
        <f t="shared" si="8"/>
        <v>2007</v>
      </c>
    </row>
    <row r="73" spans="1:7" x14ac:dyDescent="0.25">
      <c r="A73" s="1">
        <v>39447</v>
      </c>
      <c r="B73">
        <v>12395</v>
      </c>
      <c r="C73" s="2">
        <f t="shared" si="6"/>
        <v>31</v>
      </c>
      <c r="D73">
        <f t="shared" si="9"/>
        <v>225</v>
      </c>
      <c r="E73" s="2">
        <f t="shared" si="10"/>
        <v>7.258064516129032</v>
      </c>
      <c r="F73">
        <f t="shared" si="7"/>
        <v>12</v>
      </c>
      <c r="G73">
        <f t="shared" si="8"/>
        <v>2007</v>
      </c>
    </row>
    <row r="74" spans="1:7" x14ac:dyDescent="0.25">
      <c r="A74" s="1">
        <v>39478</v>
      </c>
      <c r="B74">
        <v>12702</v>
      </c>
      <c r="C74" s="2">
        <f t="shared" si="6"/>
        <v>31</v>
      </c>
      <c r="D74">
        <f t="shared" si="9"/>
        <v>307</v>
      </c>
      <c r="E74" s="2">
        <f t="shared" si="10"/>
        <v>9.9032258064516121</v>
      </c>
      <c r="F74">
        <f t="shared" si="7"/>
        <v>1</v>
      </c>
      <c r="G74">
        <f t="shared" si="8"/>
        <v>2008</v>
      </c>
    </row>
    <row r="75" spans="1:7" x14ac:dyDescent="0.25">
      <c r="A75" s="1">
        <v>39506</v>
      </c>
      <c r="B75">
        <v>13025</v>
      </c>
      <c r="C75" s="2">
        <f t="shared" si="6"/>
        <v>28</v>
      </c>
      <c r="D75">
        <f t="shared" si="9"/>
        <v>323</v>
      </c>
      <c r="E75" s="2">
        <f t="shared" si="10"/>
        <v>11.535714285714286</v>
      </c>
      <c r="F75">
        <f t="shared" si="7"/>
        <v>2</v>
      </c>
      <c r="G75">
        <f t="shared" si="8"/>
        <v>2008</v>
      </c>
    </row>
    <row r="76" spans="1:7" x14ac:dyDescent="0.25">
      <c r="A76" s="1">
        <v>39538</v>
      </c>
      <c r="B76">
        <v>13261</v>
      </c>
      <c r="C76" s="2">
        <f t="shared" si="6"/>
        <v>31</v>
      </c>
      <c r="D76">
        <f t="shared" si="9"/>
        <v>236</v>
      </c>
      <c r="E76" s="2">
        <f t="shared" si="10"/>
        <v>7.612903225806452</v>
      </c>
      <c r="F76">
        <f t="shared" si="7"/>
        <v>3</v>
      </c>
      <c r="G76">
        <f t="shared" si="8"/>
        <v>2008</v>
      </c>
    </row>
    <row r="77" spans="1:7" x14ac:dyDescent="0.25">
      <c r="A77" s="1">
        <v>39568</v>
      </c>
      <c r="B77">
        <v>13376</v>
      </c>
      <c r="C77" s="2">
        <f t="shared" si="6"/>
        <v>30</v>
      </c>
      <c r="D77">
        <f t="shared" si="9"/>
        <v>115</v>
      </c>
      <c r="E77" s="2">
        <f t="shared" si="10"/>
        <v>3.8333333333333335</v>
      </c>
      <c r="F77">
        <f t="shared" si="7"/>
        <v>4</v>
      </c>
      <c r="G77">
        <f t="shared" si="8"/>
        <v>2008</v>
      </c>
    </row>
    <row r="78" spans="1:7" x14ac:dyDescent="0.25">
      <c r="A78" s="1">
        <v>39599</v>
      </c>
      <c r="B78">
        <v>13478</v>
      </c>
      <c r="C78" s="2">
        <f t="shared" si="6"/>
        <v>31</v>
      </c>
      <c r="D78">
        <f t="shared" si="9"/>
        <v>102</v>
      </c>
      <c r="E78" s="2">
        <f t="shared" si="10"/>
        <v>3.2903225806451615</v>
      </c>
      <c r="F78">
        <f t="shared" si="7"/>
        <v>5</v>
      </c>
      <c r="G78">
        <f t="shared" si="8"/>
        <v>2008</v>
      </c>
    </row>
    <row r="79" spans="1:7" x14ac:dyDescent="0.25">
      <c r="A79" s="1">
        <v>39629</v>
      </c>
      <c r="B79">
        <v>13506</v>
      </c>
      <c r="C79" s="2">
        <f t="shared" si="6"/>
        <v>30</v>
      </c>
      <c r="D79">
        <f t="shared" si="9"/>
        <v>28</v>
      </c>
      <c r="E79" s="2">
        <f t="shared" si="10"/>
        <v>0.93333333333333335</v>
      </c>
      <c r="F79">
        <f t="shared" si="7"/>
        <v>6</v>
      </c>
      <c r="G79">
        <f t="shared" si="8"/>
        <v>2008</v>
      </c>
    </row>
    <row r="80" spans="1:7" x14ac:dyDescent="0.25">
      <c r="A80" s="1">
        <v>39660</v>
      </c>
      <c r="B80">
        <v>13516</v>
      </c>
      <c r="C80" s="2">
        <f t="shared" si="6"/>
        <v>31</v>
      </c>
      <c r="D80">
        <f t="shared" si="9"/>
        <v>10</v>
      </c>
      <c r="E80" s="2">
        <f t="shared" si="10"/>
        <v>0.32258064516129031</v>
      </c>
      <c r="F80">
        <f t="shared" si="7"/>
        <v>7</v>
      </c>
      <c r="G80">
        <f t="shared" si="8"/>
        <v>2008</v>
      </c>
    </row>
    <row r="81" spans="1:7" x14ac:dyDescent="0.25">
      <c r="A81" s="1">
        <v>39691</v>
      </c>
      <c r="B81">
        <v>13529</v>
      </c>
      <c r="C81" s="2">
        <f t="shared" si="6"/>
        <v>31</v>
      </c>
      <c r="D81">
        <f t="shared" si="9"/>
        <v>13</v>
      </c>
      <c r="E81" s="2">
        <f t="shared" si="10"/>
        <v>0.41935483870967744</v>
      </c>
      <c r="F81">
        <f t="shared" si="7"/>
        <v>8</v>
      </c>
      <c r="G81">
        <f t="shared" si="8"/>
        <v>2008</v>
      </c>
    </row>
    <row r="82" spans="1:7" x14ac:dyDescent="0.25">
      <c r="A82" s="1">
        <v>39721</v>
      </c>
      <c r="B82">
        <v>13645</v>
      </c>
      <c r="C82" s="2">
        <f t="shared" si="6"/>
        <v>30</v>
      </c>
      <c r="D82">
        <f t="shared" si="9"/>
        <v>116</v>
      </c>
      <c r="E82" s="2">
        <f t="shared" si="10"/>
        <v>3.8666666666666667</v>
      </c>
      <c r="F82">
        <f t="shared" si="7"/>
        <v>9</v>
      </c>
      <c r="G82">
        <f t="shared" si="8"/>
        <v>2008</v>
      </c>
    </row>
    <row r="83" spans="1:7" x14ac:dyDescent="0.25">
      <c r="A83" s="1">
        <v>39752</v>
      </c>
      <c r="B83">
        <v>13791</v>
      </c>
      <c r="C83" s="2">
        <f t="shared" si="6"/>
        <v>31</v>
      </c>
      <c r="D83">
        <f t="shared" si="9"/>
        <v>146</v>
      </c>
      <c r="E83" s="2">
        <f t="shared" si="10"/>
        <v>4.709677419354839</v>
      </c>
      <c r="F83">
        <f t="shared" si="7"/>
        <v>10</v>
      </c>
      <c r="G83">
        <f t="shared" si="8"/>
        <v>2008</v>
      </c>
    </row>
    <row r="84" spans="1:7" x14ac:dyDescent="0.25">
      <c r="A84" s="1">
        <v>39782</v>
      </c>
      <c r="B84">
        <v>14055</v>
      </c>
      <c r="C84" s="2">
        <f t="shared" si="6"/>
        <v>30</v>
      </c>
      <c r="D84">
        <f t="shared" si="9"/>
        <v>264</v>
      </c>
      <c r="E84" s="2">
        <f t="shared" si="10"/>
        <v>8.8000000000000007</v>
      </c>
      <c r="F84">
        <f t="shared" si="7"/>
        <v>11</v>
      </c>
      <c r="G84">
        <f t="shared" si="8"/>
        <v>2008</v>
      </c>
    </row>
    <row r="85" spans="1:7" x14ac:dyDescent="0.25">
      <c r="A85" s="1">
        <v>39813</v>
      </c>
      <c r="B85">
        <v>14301</v>
      </c>
      <c r="C85" s="2">
        <f t="shared" si="6"/>
        <v>31</v>
      </c>
      <c r="D85">
        <f t="shared" si="9"/>
        <v>246</v>
      </c>
      <c r="E85" s="2">
        <f t="shared" si="10"/>
        <v>7.935483870967742</v>
      </c>
      <c r="F85">
        <f t="shared" si="7"/>
        <v>12</v>
      </c>
      <c r="G85">
        <f t="shared" si="8"/>
        <v>2008</v>
      </c>
    </row>
    <row r="86" spans="1:7" x14ac:dyDescent="0.25">
      <c r="A86" s="1">
        <v>39844</v>
      </c>
      <c r="B86">
        <v>14537</v>
      </c>
      <c r="C86" s="2">
        <f t="shared" si="6"/>
        <v>31</v>
      </c>
      <c r="D86">
        <f t="shared" si="9"/>
        <v>236</v>
      </c>
      <c r="E86" s="2">
        <f t="shared" si="10"/>
        <v>7.612903225806452</v>
      </c>
      <c r="F86">
        <f t="shared" si="7"/>
        <v>1</v>
      </c>
      <c r="G86">
        <f t="shared" si="8"/>
        <v>2009</v>
      </c>
    </row>
    <row r="87" spans="1:7" x14ac:dyDescent="0.25">
      <c r="A87" s="1">
        <v>39872</v>
      </c>
      <c r="B87">
        <v>14827</v>
      </c>
      <c r="C87" s="2">
        <f t="shared" si="6"/>
        <v>28</v>
      </c>
      <c r="D87">
        <f t="shared" si="9"/>
        <v>290</v>
      </c>
      <c r="E87" s="2">
        <f t="shared" si="10"/>
        <v>10.357142857142858</v>
      </c>
      <c r="F87">
        <f t="shared" si="7"/>
        <v>2</v>
      </c>
      <c r="G87">
        <f t="shared" si="8"/>
        <v>2009</v>
      </c>
    </row>
    <row r="88" spans="1:7" x14ac:dyDescent="0.25">
      <c r="A88" s="1">
        <v>39903</v>
      </c>
      <c r="B88">
        <v>15002</v>
      </c>
      <c r="C88" s="2">
        <f t="shared" si="6"/>
        <v>31</v>
      </c>
      <c r="D88">
        <f t="shared" si="9"/>
        <v>175</v>
      </c>
      <c r="E88" s="2">
        <f t="shared" si="10"/>
        <v>5.645161290322581</v>
      </c>
      <c r="F88">
        <f t="shared" si="7"/>
        <v>3</v>
      </c>
      <c r="G88">
        <f t="shared" si="8"/>
        <v>2009</v>
      </c>
    </row>
    <row r="89" spans="1:7" x14ac:dyDescent="0.25">
      <c r="A89" s="1">
        <v>39933</v>
      </c>
      <c r="B89">
        <v>15155</v>
      </c>
      <c r="C89" s="2">
        <f t="shared" si="6"/>
        <v>30</v>
      </c>
      <c r="D89">
        <f t="shared" si="9"/>
        <v>153</v>
      </c>
      <c r="E89" s="2">
        <f t="shared" si="10"/>
        <v>5.0999999999999996</v>
      </c>
      <c r="F89">
        <f t="shared" si="7"/>
        <v>4</v>
      </c>
      <c r="G89">
        <f t="shared" si="8"/>
        <v>2009</v>
      </c>
    </row>
    <row r="90" spans="1:7" x14ac:dyDescent="0.25">
      <c r="A90" s="1">
        <v>39964</v>
      </c>
      <c r="B90">
        <v>15335</v>
      </c>
      <c r="C90" s="2">
        <f t="shared" si="6"/>
        <v>31</v>
      </c>
      <c r="D90">
        <f t="shared" si="9"/>
        <v>180</v>
      </c>
      <c r="E90" s="2">
        <f t="shared" si="10"/>
        <v>5.806451612903226</v>
      </c>
      <c r="F90">
        <f t="shared" si="7"/>
        <v>5</v>
      </c>
      <c r="G90">
        <f t="shared" si="8"/>
        <v>2009</v>
      </c>
    </row>
    <row r="91" spans="1:7" x14ac:dyDescent="0.25">
      <c r="A91" s="1">
        <v>39994</v>
      </c>
      <c r="B91">
        <v>15437</v>
      </c>
      <c r="C91" s="2">
        <f t="shared" si="6"/>
        <v>30</v>
      </c>
      <c r="D91">
        <f t="shared" si="9"/>
        <v>102</v>
      </c>
      <c r="E91" s="2">
        <f t="shared" si="10"/>
        <v>3.4</v>
      </c>
      <c r="F91">
        <f t="shared" si="7"/>
        <v>6</v>
      </c>
      <c r="G91">
        <f t="shared" si="8"/>
        <v>2009</v>
      </c>
    </row>
    <row r="92" spans="1:7" x14ac:dyDescent="0.25">
      <c r="A92" s="1">
        <v>40025</v>
      </c>
      <c r="B92">
        <v>15455</v>
      </c>
      <c r="C92" s="2">
        <f t="shared" si="6"/>
        <v>31</v>
      </c>
      <c r="D92">
        <f t="shared" si="9"/>
        <v>18</v>
      </c>
      <c r="E92" s="2">
        <f t="shared" si="10"/>
        <v>0.58064516129032262</v>
      </c>
      <c r="F92">
        <f t="shared" si="7"/>
        <v>7</v>
      </c>
      <c r="G92">
        <f t="shared" si="8"/>
        <v>2009</v>
      </c>
    </row>
    <row r="93" spans="1:7" x14ac:dyDescent="0.25">
      <c r="A93" s="1">
        <v>40056</v>
      </c>
      <c r="B93">
        <v>15474</v>
      </c>
      <c r="C93" s="2">
        <f t="shared" si="6"/>
        <v>31</v>
      </c>
      <c r="D93">
        <f t="shared" si="9"/>
        <v>19</v>
      </c>
      <c r="E93" s="2">
        <f t="shared" si="10"/>
        <v>0.61290322580645162</v>
      </c>
      <c r="F93">
        <f t="shared" si="7"/>
        <v>8</v>
      </c>
      <c r="G93">
        <f t="shared" si="8"/>
        <v>2009</v>
      </c>
    </row>
    <row r="94" spans="1:7" x14ac:dyDescent="0.25">
      <c r="A94" s="1">
        <v>40086</v>
      </c>
      <c r="B94">
        <v>15557</v>
      </c>
      <c r="C94" s="2">
        <f t="shared" si="6"/>
        <v>30</v>
      </c>
      <c r="D94">
        <f t="shared" si="9"/>
        <v>83</v>
      </c>
      <c r="E94" s="2">
        <f t="shared" si="10"/>
        <v>2.7666666666666666</v>
      </c>
      <c r="F94">
        <f t="shared" si="7"/>
        <v>9</v>
      </c>
      <c r="G94">
        <f t="shared" si="8"/>
        <v>2009</v>
      </c>
    </row>
    <row r="95" spans="1:7" x14ac:dyDescent="0.25">
      <c r="A95" s="1">
        <v>40117</v>
      </c>
      <c r="B95">
        <v>15694</v>
      </c>
      <c r="C95" s="2">
        <f t="shared" si="6"/>
        <v>31</v>
      </c>
      <c r="D95">
        <f t="shared" si="9"/>
        <v>137</v>
      </c>
      <c r="E95" s="2">
        <f t="shared" si="10"/>
        <v>4.419354838709677</v>
      </c>
      <c r="F95">
        <f t="shared" si="7"/>
        <v>10</v>
      </c>
      <c r="G95">
        <f t="shared" si="8"/>
        <v>2009</v>
      </c>
    </row>
    <row r="96" spans="1:7" x14ac:dyDescent="0.25">
      <c r="A96" s="1">
        <v>40147</v>
      </c>
      <c r="B96">
        <v>15835</v>
      </c>
      <c r="C96" s="2">
        <f t="shared" si="6"/>
        <v>30</v>
      </c>
      <c r="D96">
        <f t="shared" si="9"/>
        <v>141</v>
      </c>
      <c r="E96" s="2">
        <f t="shared" si="10"/>
        <v>4.7</v>
      </c>
      <c r="F96">
        <f t="shared" si="7"/>
        <v>11</v>
      </c>
      <c r="G96">
        <f t="shared" si="8"/>
        <v>2009</v>
      </c>
    </row>
    <row r="97" spans="1:7" x14ac:dyDescent="0.25">
      <c r="A97" s="1">
        <v>40178</v>
      </c>
      <c r="B97">
        <v>16087</v>
      </c>
      <c r="C97" s="2">
        <f t="shared" si="6"/>
        <v>31</v>
      </c>
      <c r="D97">
        <f t="shared" si="9"/>
        <v>252</v>
      </c>
      <c r="E97" s="2">
        <f t="shared" si="10"/>
        <v>8.129032258064516</v>
      </c>
      <c r="F97">
        <f t="shared" si="7"/>
        <v>12</v>
      </c>
      <c r="G97">
        <f t="shared" si="8"/>
        <v>2009</v>
      </c>
    </row>
    <row r="98" spans="1:7" x14ac:dyDescent="0.25">
      <c r="A98" s="1">
        <v>40209</v>
      </c>
      <c r="B98">
        <v>16431</v>
      </c>
      <c r="C98" s="2">
        <f t="shared" si="6"/>
        <v>31</v>
      </c>
      <c r="D98">
        <f t="shared" si="9"/>
        <v>344</v>
      </c>
      <c r="E98" s="2">
        <f t="shared" si="10"/>
        <v>11.096774193548388</v>
      </c>
      <c r="F98">
        <f t="shared" si="7"/>
        <v>1</v>
      </c>
      <c r="G98">
        <f t="shared" si="8"/>
        <v>2010</v>
      </c>
    </row>
    <row r="99" spans="1:7" x14ac:dyDescent="0.25">
      <c r="A99" s="1">
        <v>40237</v>
      </c>
      <c r="B99">
        <v>16792</v>
      </c>
      <c r="C99" s="2">
        <f t="shared" si="6"/>
        <v>28</v>
      </c>
      <c r="D99">
        <f t="shared" si="9"/>
        <v>361</v>
      </c>
      <c r="E99" s="2">
        <f t="shared" si="10"/>
        <v>12.892857142857142</v>
      </c>
      <c r="F99">
        <f t="shared" si="7"/>
        <v>2</v>
      </c>
      <c r="G99">
        <f t="shared" si="8"/>
        <v>2010</v>
      </c>
    </row>
    <row r="100" spans="1:7" x14ac:dyDescent="0.25">
      <c r="A100" s="1">
        <v>40268</v>
      </c>
      <c r="B100">
        <v>17057</v>
      </c>
      <c r="C100" s="2">
        <f t="shared" si="6"/>
        <v>31</v>
      </c>
      <c r="D100">
        <f t="shared" si="9"/>
        <v>265</v>
      </c>
      <c r="E100" s="2">
        <f t="shared" si="10"/>
        <v>8.5483870967741939</v>
      </c>
      <c r="F100">
        <f t="shared" si="7"/>
        <v>3</v>
      </c>
      <c r="G100">
        <f t="shared" si="8"/>
        <v>2010</v>
      </c>
    </row>
    <row r="101" spans="1:7" x14ac:dyDescent="0.25">
      <c r="A101" s="1">
        <v>40298</v>
      </c>
      <c r="B101">
        <v>17186</v>
      </c>
      <c r="C101" s="2">
        <f t="shared" si="6"/>
        <v>30</v>
      </c>
      <c r="D101">
        <f t="shared" si="9"/>
        <v>129</v>
      </c>
      <c r="E101" s="2">
        <f t="shared" si="10"/>
        <v>4.3</v>
      </c>
      <c r="F101">
        <f t="shared" si="7"/>
        <v>4</v>
      </c>
      <c r="G101">
        <f t="shared" si="8"/>
        <v>2010</v>
      </c>
    </row>
    <row r="102" spans="1:7" x14ac:dyDescent="0.25">
      <c r="A102" s="1">
        <v>40329</v>
      </c>
      <c r="B102">
        <v>17301</v>
      </c>
      <c r="C102" s="2">
        <f t="shared" si="6"/>
        <v>31</v>
      </c>
      <c r="D102">
        <f t="shared" si="9"/>
        <v>115</v>
      </c>
      <c r="E102" s="2">
        <f t="shared" si="10"/>
        <v>3.7096774193548385</v>
      </c>
      <c r="F102">
        <f t="shared" si="7"/>
        <v>5</v>
      </c>
      <c r="G102">
        <f t="shared" si="8"/>
        <v>2010</v>
      </c>
    </row>
    <row r="103" spans="1:7" x14ac:dyDescent="0.25">
      <c r="A103" s="1">
        <v>40359</v>
      </c>
      <c r="B103">
        <v>17332</v>
      </c>
      <c r="C103" s="2">
        <f t="shared" si="6"/>
        <v>30</v>
      </c>
      <c r="D103">
        <f t="shared" si="9"/>
        <v>31</v>
      </c>
      <c r="E103" s="2">
        <f t="shared" si="10"/>
        <v>1.0333333333333334</v>
      </c>
      <c r="F103">
        <f t="shared" si="7"/>
        <v>6</v>
      </c>
      <c r="G103">
        <f t="shared" si="8"/>
        <v>2010</v>
      </c>
    </row>
    <row r="104" spans="1:7" x14ac:dyDescent="0.25">
      <c r="A104" s="1">
        <v>40390</v>
      </c>
      <c r="B104">
        <v>17352</v>
      </c>
      <c r="C104" s="2">
        <f t="shared" si="6"/>
        <v>31</v>
      </c>
      <c r="D104">
        <f t="shared" si="9"/>
        <v>20</v>
      </c>
      <c r="E104" s="2">
        <f t="shared" si="10"/>
        <v>0.64516129032258063</v>
      </c>
      <c r="F104">
        <f t="shared" si="7"/>
        <v>7</v>
      </c>
      <c r="G104">
        <f t="shared" si="8"/>
        <v>2010</v>
      </c>
    </row>
    <row r="105" spans="1:7" x14ac:dyDescent="0.25">
      <c r="A105" s="1">
        <v>40421</v>
      </c>
      <c r="B105">
        <v>17367</v>
      </c>
      <c r="C105" s="2">
        <f t="shared" si="6"/>
        <v>31</v>
      </c>
      <c r="D105">
        <f t="shared" si="9"/>
        <v>15</v>
      </c>
      <c r="E105" s="2">
        <f t="shared" si="10"/>
        <v>0.4838709677419355</v>
      </c>
      <c r="F105">
        <f t="shared" si="7"/>
        <v>8</v>
      </c>
      <c r="G105">
        <f t="shared" si="8"/>
        <v>2010</v>
      </c>
    </row>
    <row r="106" spans="1:7" x14ac:dyDescent="0.25">
      <c r="A106" s="1">
        <v>40451</v>
      </c>
      <c r="B106">
        <v>17517</v>
      </c>
      <c r="C106" s="2">
        <f t="shared" si="6"/>
        <v>30</v>
      </c>
      <c r="D106">
        <f t="shared" si="9"/>
        <v>150</v>
      </c>
      <c r="E106" s="2">
        <f t="shared" si="10"/>
        <v>5</v>
      </c>
      <c r="F106">
        <f t="shared" si="7"/>
        <v>9</v>
      </c>
      <c r="G106">
        <f t="shared" si="8"/>
        <v>2010</v>
      </c>
    </row>
    <row r="107" spans="1:7" x14ac:dyDescent="0.25">
      <c r="A107" s="1">
        <v>40482</v>
      </c>
      <c r="B107">
        <v>17708</v>
      </c>
      <c r="C107" s="2">
        <f t="shared" si="6"/>
        <v>31</v>
      </c>
      <c r="D107">
        <f t="shared" si="9"/>
        <v>191</v>
      </c>
      <c r="E107" s="2">
        <f t="shared" si="10"/>
        <v>6.161290322580645</v>
      </c>
      <c r="F107">
        <f t="shared" si="7"/>
        <v>10</v>
      </c>
      <c r="G107">
        <f t="shared" si="8"/>
        <v>2010</v>
      </c>
    </row>
    <row r="108" spans="1:7" x14ac:dyDescent="0.25">
      <c r="A108" s="1">
        <v>40512</v>
      </c>
      <c r="B108">
        <v>18052</v>
      </c>
      <c r="C108" s="2">
        <f t="shared" si="6"/>
        <v>30</v>
      </c>
      <c r="D108">
        <f t="shared" si="9"/>
        <v>344</v>
      </c>
      <c r="E108" s="2">
        <f t="shared" si="10"/>
        <v>11.466666666666667</v>
      </c>
      <c r="F108">
        <f t="shared" si="7"/>
        <v>11</v>
      </c>
      <c r="G108">
        <f t="shared" si="8"/>
        <v>2010</v>
      </c>
    </row>
    <row r="109" spans="1:7" x14ac:dyDescent="0.25">
      <c r="A109" s="1">
        <v>40543</v>
      </c>
      <c r="B109">
        <v>18372</v>
      </c>
      <c r="C109" s="2">
        <f t="shared" si="6"/>
        <v>31</v>
      </c>
      <c r="D109">
        <f t="shared" si="9"/>
        <v>320</v>
      </c>
      <c r="E109" s="2">
        <f t="shared" si="10"/>
        <v>10.32258064516129</v>
      </c>
      <c r="F109">
        <f t="shared" si="7"/>
        <v>12</v>
      </c>
      <c r="G109">
        <f t="shared" si="8"/>
        <v>2010</v>
      </c>
    </row>
    <row r="110" spans="1:7" x14ac:dyDescent="0.25">
      <c r="A110" s="1">
        <v>40574</v>
      </c>
      <c r="B110">
        <v>18680</v>
      </c>
      <c r="C110" s="2">
        <f t="shared" si="6"/>
        <v>31</v>
      </c>
      <c r="D110">
        <f t="shared" si="9"/>
        <v>308</v>
      </c>
      <c r="E110" s="2">
        <f t="shared" si="10"/>
        <v>9.935483870967742</v>
      </c>
      <c r="F110">
        <f t="shared" si="7"/>
        <v>1</v>
      </c>
      <c r="G110">
        <f t="shared" si="8"/>
        <v>2011</v>
      </c>
    </row>
    <row r="111" spans="1:7" x14ac:dyDescent="0.25">
      <c r="A111" s="1">
        <v>40602</v>
      </c>
      <c r="B111">
        <v>19057</v>
      </c>
      <c r="C111" s="2">
        <f t="shared" si="6"/>
        <v>28</v>
      </c>
      <c r="D111">
        <f t="shared" si="9"/>
        <v>377</v>
      </c>
      <c r="E111" s="2">
        <f t="shared" si="10"/>
        <v>13.464285714285714</v>
      </c>
      <c r="F111">
        <f t="shared" si="7"/>
        <v>2</v>
      </c>
      <c r="G111">
        <f t="shared" si="8"/>
        <v>2011</v>
      </c>
    </row>
    <row r="112" spans="1:7" x14ac:dyDescent="0.25">
      <c r="A112" s="1">
        <v>40633</v>
      </c>
      <c r="B112">
        <v>19285</v>
      </c>
      <c r="C112" s="2">
        <f t="shared" si="6"/>
        <v>31</v>
      </c>
      <c r="D112">
        <f t="shared" si="9"/>
        <v>228</v>
      </c>
      <c r="E112" s="2">
        <f t="shared" si="10"/>
        <v>7.354838709677419</v>
      </c>
      <c r="F112">
        <f t="shared" si="7"/>
        <v>3</v>
      </c>
      <c r="G112">
        <f t="shared" si="8"/>
        <v>2011</v>
      </c>
    </row>
    <row r="113" spans="1:7" x14ac:dyDescent="0.25">
      <c r="A113" s="1">
        <v>40663</v>
      </c>
      <c r="B113">
        <v>19431</v>
      </c>
      <c r="C113" s="2">
        <f t="shared" si="6"/>
        <v>30</v>
      </c>
      <c r="D113">
        <f t="shared" si="9"/>
        <v>146</v>
      </c>
      <c r="E113" s="2">
        <f t="shared" si="10"/>
        <v>4.8666666666666663</v>
      </c>
      <c r="F113">
        <f t="shared" si="7"/>
        <v>4</v>
      </c>
      <c r="G113">
        <f t="shared" si="8"/>
        <v>2011</v>
      </c>
    </row>
    <row r="114" spans="1:7" x14ac:dyDescent="0.25">
      <c r="A114" s="1">
        <v>40694</v>
      </c>
      <c r="B114">
        <v>19604</v>
      </c>
      <c r="C114" s="2">
        <f t="shared" si="6"/>
        <v>31</v>
      </c>
      <c r="D114">
        <f t="shared" si="9"/>
        <v>173</v>
      </c>
      <c r="E114" s="2">
        <f t="shared" si="10"/>
        <v>5.580645161290323</v>
      </c>
      <c r="F114">
        <f t="shared" si="7"/>
        <v>5</v>
      </c>
      <c r="G114">
        <f t="shared" si="8"/>
        <v>2011</v>
      </c>
    </row>
    <row r="115" spans="1:7" x14ac:dyDescent="0.25">
      <c r="A115" s="1">
        <v>40724</v>
      </c>
      <c r="B115">
        <v>19702</v>
      </c>
      <c r="C115" s="2">
        <f t="shared" si="6"/>
        <v>30</v>
      </c>
      <c r="D115">
        <f t="shared" si="9"/>
        <v>98</v>
      </c>
      <c r="E115" s="2">
        <f t="shared" si="10"/>
        <v>3.2666666666666666</v>
      </c>
      <c r="F115">
        <f t="shared" si="7"/>
        <v>6</v>
      </c>
      <c r="G115">
        <f t="shared" si="8"/>
        <v>2011</v>
      </c>
    </row>
    <row r="116" spans="1:7" x14ac:dyDescent="0.25">
      <c r="A116" s="1">
        <v>40755</v>
      </c>
      <c r="B116">
        <v>19718</v>
      </c>
      <c r="C116" s="2">
        <f t="shared" si="6"/>
        <v>31</v>
      </c>
      <c r="D116">
        <f t="shared" si="9"/>
        <v>16</v>
      </c>
      <c r="E116" s="2">
        <f t="shared" si="10"/>
        <v>0.5161290322580645</v>
      </c>
      <c r="F116">
        <f t="shared" si="7"/>
        <v>7</v>
      </c>
      <c r="G116">
        <f t="shared" si="8"/>
        <v>2011</v>
      </c>
    </row>
    <row r="117" spans="1:7" x14ac:dyDescent="0.25">
      <c r="A117" s="1">
        <v>40786</v>
      </c>
      <c r="B117">
        <v>19735</v>
      </c>
      <c r="C117" s="2">
        <f t="shared" si="6"/>
        <v>31</v>
      </c>
      <c r="D117">
        <f t="shared" si="9"/>
        <v>17</v>
      </c>
      <c r="E117" s="2">
        <f t="shared" si="10"/>
        <v>0.54838709677419351</v>
      </c>
      <c r="F117">
        <f t="shared" si="7"/>
        <v>8</v>
      </c>
      <c r="G117">
        <f t="shared" si="8"/>
        <v>2011</v>
      </c>
    </row>
    <row r="118" spans="1:7" x14ac:dyDescent="0.25">
      <c r="A118" s="1">
        <v>40816</v>
      </c>
      <c r="B118">
        <v>19815</v>
      </c>
      <c r="C118" s="2">
        <f t="shared" si="6"/>
        <v>30</v>
      </c>
      <c r="D118">
        <f t="shared" si="9"/>
        <v>80</v>
      </c>
      <c r="E118" s="2">
        <f t="shared" si="10"/>
        <v>2.6666666666666665</v>
      </c>
      <c r="F118">
        <f t="shared" si="7"/>
        <v>9</v>
      </c>
      <c r="G118">
        <f t="shared" si="8"/>
        <v>2011</v>
      </c>
    </row>
    <row r="119" spans="1:7" x14ac:dyDescent="0.25">
      <c r="A119" s="1">
        <v>40847</v>
      </c>
      <c r="B119">
        <v>19946</v>
      </c>
      <c r="C119" s="2">
        <f t="shared" si="6"/>
        <v>31</v>
      </c>
      <c r="D119">
        <f t="shared" si="9"/>
        <v>131</v>
      </c>
      <c r="E119" s="2">
        <f t="shared" si="10"/>
        <v>4.225806451612903</v>
      </c>
      <c r="F119">
        <f t="shared" si="7"/>
        <v>10</v>
      </c>
      <c r="G119">
        <f t="shared" si="8"/>
        <v>2011</v>
      </c>
    </row>
    <row r="120" spans="1:7" x14ac:dyDescent="0.25">
      <c r="A120" s="1">
        <v>40877</v>
      </c>
      <c r="B120">
        <v>20081</v>
      </c>
      <c r="C120" s="2">
        <f t="shared" si="6"/>
        <v>30</v>
      </c>
      <c r="D120">
        <f t="shared" si="9"/>
        <v>135</v>
      </c>
      <c r="E120" s="2">
        <f t="shared" si="10"/>
        <v>4.5</v>
      </c>
      <c r="F120">
        <f t="shared" si="7"/>
        <v>11</v>
      </c>
      <c r="G120">
        <f t="shared" si="8"/>
        <v>2011</v>
      </c>
    </row>
    <row r="121" spans="1:7" x14ac:dyDescent="0.25">
      <c r="A121" s="1">
        <v>40908</v>
      </c>
      <c r="B121">
        <v>20323</v>
      </c>
      <c r="C121" s="2">
        <f t="shared" si="6"/>
        <v>31</v>
      </c>
      <c r="D121">
        <f t="shared" si="9"/>
        <v>242</v>
      </c>
      <c r="E121" s="2">
        <f t="shared" si="10"/>
        <v>7.806451612903226</v>
      </c>
      <c r="F121">
        <f t="shared" si="7"/>
        <v>12</v>
      </c>
      <c r="G121">
        <f t="shared" si="8"/>
        <v>2011</v>
      </c>
    </row>
    <row r="122" spans="1:7" x14ac:dyDescent="0.25">
      <c r="A122" s="1">
        <v>40939</v>
      </c>
      <c r="B122">
        <v>20653</v>
      </c>
      <c r="C122" s="2">
        <f t="shared" si="6"/>
        <v>31</v>
      </c>
      <c r="D122">
        <f t="shared" si="9"/>
        <v>330</v>
      </c>
      <c r="E122" s="2">
        <f t="shared" si="10"/>
        <v>10.64516129032258</v>
      </c>
      <c r="F122">
        <f t="shared" si="7"/>
        <v>1</v>
      </c>
      <c r="G122">
        <f t="shared" si="8"/>
        <v>2012</v>
      </c>
    </row>
    <row r="123" spans="1:7" x14ac:dyDescent="0.25">
      <c r="A123" s="1">
        <v>40967</v>
      </c>
      <c r="B123">
        <v>21000</v>
      </c>
      <c r="C123" s="2">
        <f t="shared" si="6"/>
        <v>28</v>
      </c>
      <c r="D123">
        <f t="shared" si="9"/>
        <v>347</v>
      </c>
      <c r="E123" s="2">
        <f t="shared" si="10"/>
        <v>12.392857142857142</v>
      </c>
      <c r="F123">
        <f t="shared" si="7"/>
        <v>2</v>
      </c>
      <c r="G123">
        <f t="shared" si="8"/>
        <v>2012</v>
      </c>
    </row>
    <row r="124" spans="1:7" x14ac:dyDescent="0.25">
      <c r="A124" s="1">
        <v>40999</v>
      </c>
      <c r="B124">
        <v>21254</v>
      </c>
      <c r="C124" s="2">
        <f t="shared" si="6"/>
        <v>31</v>
      </c>
      <c r="D124">
        <f t="shared" si="9"/>
        <v>254</v>
      </c>
      <c r="E124" s="2">
        <f t="shared" si="10"/>
        <v>8.193548387096774</v>
      </c>
      <c r="F124">
        <f t="shared" si="7"/>
        <v>3</v>
      </c>
      <c r="G124">
        <f t="shared" si="8"/>
        <v>2012</v>
      </c>
    </row>
    <row r="125" spans="1:7" x14ac:dyDescent="0.25">
      <c r="A125" s="1">
        <v>41029</v>
      </c>
      <c r="B125">
        <v>21377</v>
      </c>
      <c r="C125" s="2">
        <f t="shared" si="6"/>
        <v>30</v>
      </c>
      <c r="D125">
        <f t="shared" si="9"/>
        <v>123</v>
      </c>
      <c r="E125" s="2">
        <f t="shared" si="10"/>
        <v>4.0999999999999996</v>
      </c>
      <c r="F125">
        <f t="shared" si="7"/>
        <v>4</v>
      </c>
      <c r="G125">
        <f t="shared" si="8"/>
        <v>2012</v>
      </c>
    </row>
    <row r="126" spans="1:7" x14ac:dyDescent="0.25">
      <c r="A126" s="1">
        <v>41060</v>
      </c>
      <c r="B126">
        <v>21487</v>
      </c>
      <c r="C126" s="2">
        <f t="shared" si="6"/>
        <v>31</v>
      </c>
      <c r="D126">
        <f t="shared" si="9"/>
        <v>110</v>
      </c>
      <c r="E126" s="2">
        <f t="shared" si="10"/>
        <v>3.5483870967741935</v>
      </c>
      <c r="F126">
        <f t="shared" si="7"/>
        <v>5</v>
      </c>
      <c r="G126">
        <f t="shared" si="8"/>
        <v>2012</v>
      </c>
    </row>
    <row r="127" spans="1:7" x14ac:dyDescent="0.25">
      <c r="A127" s="1">
        <v>41090</v>
      </c>
      <c r="B127">
        <v>21517</v>
      </c>
      <c r="C127" s="2">
        <f t="shared" si="6"/>
        <v>30</v>
      </c>
      <c r="D127">
        <f t="shared" si="9"/>
        <v>30</v>
      </c>
      <c r="E127" s="2">
        <f t="shared" si="10"/>
        <v>1</v>
      </c>
      <c r="F127">
        <f t="shared" si="7"/>
        <v>6</v>
      </c>
      <c r="G127">
        <f t="shared" si="8"/>
        <v>2012</v>
      </c>
    </row>
    <row r="128" spans="1:7" x14ac:dyDescent="0.25">
      <c r="A128" s="1">
        <v>41121</v>
      </c>
      <c r="B128">
        <v>21536</v>
      </c>
      <c r="C128" s="2">
        <f t="shared" si="6"/>
        <v>31</v>
      </c>
      <c r="D128">
        <f t="shared" si="9"/>
        <v>19</v>
      </c>
      <c r="E128" s="2">
        <f t="shared" si="10"/>
        <v>0.61290322580645162</v>
      </c>
      <c r="F128">
        <f t="shared" si="7"/>
        <v>7</v>
      </c>
      <c r="G128">
        <f t="shared" si="8"/>
        <v>2012</v>
      </c>
    </row>
    <row r="129" spans="1:7" x14ac:dyDescent="0.25">
      <c r="A129" s="1">
        <v>41152</v>
      </c>
      <c r="B129">
        <v>21550</v>
      </c>
      <c r="C129" s="2">
        <f t="shared" si="6"/>
        <v>31</v>
      </c>
      <c r="D129">
        <f t="shared" si="9"/>
        <v>14</v>
      </c>
      <c r="E129" s="2">
        <f t="shared" si="10"/>
        <v>0.45161290322580644</v>
      </c>
      <c r="F129">
        <f t="shared" si="7"/>
        <v>8</v>
      </c>
      <c r="G129">
        <f t="shared" si="8"/>
        <v>2012</v>
      </c>
    </row>
    <row r="130" spans="1:7" x14ac:dyDescent="0.25">
      <c r="A130" s="1">
        <v>41182</v>
      </c>
      <c r="B130">
        <v>21695</v>
      </c>
      <c r="C130" s="2">
        <f t="shared" si="6"/>
        <v>30</v>
      </c>
      <c r="D130">
        <f t="shared" si="9"/>
        <v>145</v>
      </c>
      <c r="E130" s="2">
        <f t="shared" si="10"/>
        <v>4.833333333333333</v>
      </c>
      <c r="F130">
        <f t="shared" si="7"/>
        <v>9</v>
      </c>
      <c r="G130">
        <f t="shared" si="8"/>
        <v>2012</v>
      </c>
    </row>
    <row r="131" spans="1:7" x14ac:dyDescent="0.25">
      <c r="A131" s="1">
        <v>41213</v>
      </c>
      <c r="B131">
        <v>21878</v>
      </c>
      <c r="C131" s="2">
        <f t="shared" ref="C131:C194" si="11">DAY(A131)</f>
        <v>31</v>
      </c>
      <c r="D131">
        <f t="shared" si="9"/>
        <v>183</v>
      </c>
      <c r="E131" s="2">
        <f t="shared" si="10"/>
        <v>5.903225806451613</v>
      </c>
      <c r="F131">
        <f t="shared" ref="F131:F194" si="12">MONTH(A131)</f>
        <v>10</v>
      </c>
      <c r="G131">
        <f t="shared" ref="G131:G194" si="13">YEAR(A131)</f>
        <v>2012</v>
      </c>
    </row>
    <row r="132" spans="1:7" x14ac:dyDescent="0.25">
      <c r="A132" s="1">
        <v>41243</v>
      </c>
      <c r="B132">
        <v>22208</v>
      </c>
      <c r="C132" s="2">
        <f t="shared" si="11"/>
        <v>30</v>
      </c>
      <c r="D132">
        <f t="shared" ref="D132:D195" si="14">B132-B131</f>
        <v>330</v>
      </c>
      <c r="E132" s="2">
        <f t="shared" ref="E132:E195" si="15">D132/C132</f>
        <v>11</v>
      </c>
      <c r="F132">
        <f t="shared" si="12"/>
        <v>11</v>
      </c>
      <c r="G132">
        <f t="shared" si="13"/>
        <v>2012</v>
      </c>
    </row>
    <row r="133" spans="1:7" x14ac:dyDescent="0.25">
      <c r="A133" s="1">
        <v>41274</v>
      </c>
      <c r="B133">
        <v>22516</v>
      </c>
      <c r="C133" s="2">
        <f t="shared" si="11"/>
        <v>31</v>
      </c>
      <c r="D133">
        <f t="shared" si="14"/>
        <v>308</v>
      </c>
      <c r="E133" s="2">
        <f t="shared" si="15"/>
        <v>9.935483870967742</v>
      </c>
      <c r="F133">
        <f t="shared" si="12"/>
        <v>12</v>
      </c>
      <c r="G133">
        <f t="shared" si="13"/>
        <v>2012</v>
      </c>
    </row>
    <row r="134" spans="1:7" x14ac:dyDescent="0.25">
      <c r="A134" s="1">
        <v>41305</v>
      </c>
      <c r="B134">
        <v>22811</v>
      </c>
      <c r="C134" s="2">
        <f t="shared" si="11"/>
        <v>31</v>
      </c>
      <c r="D134">
        <f t="shared" si="14"/>
        <v>295</v>
      </c>
      <c r="E134" s="2">
        <f t="shared" si="15"/>
        <v>9.5161290322580641</v>
      </c>
      <c r="F134">
        <f t="shared" si="12"/>
        <v>1</v>
      </c>
      <c r="G134">
        <f t="shared" si="13"/>
        <v>2013</v>
      </c>
    </row>
    <row r="135" spans="1:7" x14ac:dyDescent="0.25">
      <c r="A135" s="1">
        <v>41333</v>
      </c>
      <c r="B135">
        <v>23173</v>
      </c>
      <c r="C135" s="2">
        <f t="shared" si="11"/>
        <v>28</v>
      </c>
      <c r="D135">
        <f t="shared" si="14"/>
        <v>362</v>
      </c>
      <c r="E135" s="2">
        <f t="shared" si="15"/>
        <v>12.928571428571429</v>
      </c>
      <c r="F135">
        <f t="shared" si="12"/>
        <v>2</v>
      </c>
      <c r="G135">
        <f t="shared" si="13"/>
        <v>2013</v>
      </c>
    </row>
    <row r="136" spans="1:7" x14ac:dyDescent="0.25">
      <c r="A136" s="1">
        <v>41364</v>
      </c>
      <c r="B136">
        <v>23392</v>
      </c>
      <c r="C136" s="2">
        <f t="shared" si="11"/>
        <v>31</v>
      </c>
      <c r="D136">
        <f t="shared" si="14"/>
        <v>219</v>
      </c>
      <c r="E136" s="2">
        <f t="shared" si="15"/>
        <v>7.064516129032258</v>
      </c>
      <c r="F136">
        <f t="shared" si="12"/>
        <v>3</v>
      </c>
      <c r="G136">
        <f t="shared" si="13"/>
        <v>2013</v>
      </c>
    </row>
    <row r="137" spans="1:7" x14ac:dyDescent="0.25">
      <c r="A137" s="1">
        <v>41394</v>
      </c>
      <c r="B137">
        <v>23533</v>
      </c>
      <c r="C137" s="2">
        <f t="shared" si="11"/>
        <v>30</v>
      </c>
      <c r="D137">
        <f t="shared" si="14"/>
        <v>141</v>
      </c>
      <c r="E137" s="2">
        <f t="shared" si="15"/>
        <v>4.7</v>
      </c>
      <c r="F137">
        <f t="shared" si="12"/>
        <v>4</v>
      </c>
      <c r="G137">
        <f t="shared" si="13"/>
        <v>2013</v>
      </c>
    </row>
    <row r="138" spans="1:7" x14ac:dyDescent="0.25">
      <c r="A138" s="1">
        <v>41425</v>
      </c>
      <c r="B138">
        <v>23699</v>
      </c>
      <c r="C138" s="2">
        <f t="shared" si="11"/>
        <v>31</v>
      </c>
      <c r="D138">
        <f t="shared" si="14"/>
        <v>166</v>
      </c>
      <c r="E138" s="2">
        <f t="shared" si="15"/>
        <v>5.354838709677419</v>
      </c>
      <c r="F138">
        <f t="shared" si="12"/>
        <v>5</v>
      </c>
      <c r="G138">
        <f t="shared" si="13"/>
        <v>2013</v>
      </c>
    </row>
    <row r="139" spans="1:7" x14ac:dyDescent="0.25">
      <c r="A139" s="1">
        <v>41455</v>
      </c>
      <c r="B139">
        <v>23793</v>
      </c>
      <c r="C139" s="2">
        <f t="shared" si="11"/>
        <v>30</v>
      </c>
      <c r="D139">
        <f t="shared" si="14"/>
        <v>94</v>
      </c>
      <c r="E139" s="2">
        <f t="shared" si="15"/>
        <v>3.1333333333333333</v>
      </c>
      <c r="F139">
        <f t="shared" si="12"/>
        <v>6</v>
      </c>
      <c r="G139">
        <f t="shared" si="13"/>
        <v>2013</v>
      </c>
    </row>
    <row r="140" spans="1:7" x14ac:dyDescent="0.25">
      <c r="A140" s="1">
        <v>41486</v>
      </c>
      <c r="B140">
        <v>23809</v>
      </c>
      <c r="C140" s="2">
        <f t="shared" si="11"/>
        <v>31</v>
      </c>
      <c r="D140">
        <f t="shared" si="14"/>
        <v>16</v>
      </c>
      <c r="E140" s="2">
        <f t="shared" si="15"/>
        <v>0.5161290322580645</v>
      </c>
      <c r="F140">
        <f t="shared" si="12"/>
        <v>7</v>
      </c>
      <c r="G140">
        <f t="shared" si="13"/>
        <v>2013</v>
      </c>
    </row>
    <row r="141" spans="1:7" x14ac:dyDescent="0.25">
      <c r="A141" s="1">
        <v>41517</v>
      </c>
      <c r="B141">
        <v>23825</v>
      </c>
      <c r="C141" s="2">
        <f t="shared" si="11"/>
        <v>31</v>
      </c>
      <c r="D141">
        <f t="shared" si="14"/>
        <v>16</v>
      </c>
      <c r="E141" s="2">
        <f t="shared" si="15"/>
        <v>0.5161290322580645</v>
      </c>
      <c r="F141">
        <f t="shared" si="12"/>
        <v>8</v>
      </c>
      <c r="G141">
        <f t="shared" si="13"/>
        <v>2013</v>
      </c>
    </row>
    <row r="142" spans="1:7" x14ac:dyDescent="0.25">
      <c r="A142" s="1">
        <v>41547</v>
      </c>
      <c r="B142">
        <v>23902</v>
      </c>
      <c r="C142" s="2">
        <f t="shared" si="11"/>
        <v>30</v>
      </c>
      <c r="D142">
        <f t="shared" si="14"/>
        <v>77</v>
      </c>
      <c r="E142" s="2">
        <f t="shared" si="15"/>
        <v>2.5666666666666669</v>
      </c>
      <c r="F142">
        <f t="shared" si="12"/>
        <v>9</v>
      </c>
      <c r="G142">
        <f t="shared" si="13"/>
        <v>2013</v>
      </c>
    </row>
    <row r="143" spans="1:7" x14ac:dyDescent="0.25">
      <c r="A143" s="1">
        <v>41578</v>
      </c>
      <c r="B143">
        <v>24028</v>
      </c>
      <c r="C143" s="2">
        <f t="shared" si="11"/>
        <v>31</v>
      </c>
      <c r="D143">
        <f t="shared" si="14"/>
        <v>126</v>
      </c>
      <c r="E143" s="2">
        <f t="shared" si="15"/>
        <v>4.064516129032258</v>
      </c>
      <c r="F143">
        <f t="shared" si="12"/>
        <v>10</v>
      </c>
      <c r="G143">
        <f t="shared" si="13"/>
        <v>2013</v>
      </c>
    </row>
    <row r="144" spans="1:7" x14ac:dyDescent="0.25">
      <c r="A144" s="1">
        <v>41608</v>
      </c>
      <c r="B144">
        <v>24158</v>
      </c>
      <c r="C144" s="2">
        <f t="shared" si="11"/>
        <v>30</v>
      </c>
      <c r="D144">
        <f t="shared" si="14"/>
        <v>130</v>
      </c>
      <c r="E144" s="2">
        <f t="shared" si="15"/>
        <v>4.333333333333333</v>
      </c>
      <c r="F144">
        <f t="shared" si="12"/>
        <v>11</v>
      </c>
      <c r="G144">
        <f t="shared" si="13"/>
        <v>2013</v>
      </c>
    </row>
    <row r="145" spans="1:7" x14ac:dyDescent="0.25">
      <c r="A145" s="1">
        <v>41639</v>
      </c>
      <c r="B145">
        <v>24390</v>
      </c>
      <c r="C145" s="2">
        <f t="shared" si="11"/>
        <v>31</v>
      </c>
      <c r="D145">
        <f t="shared" si="14"/>
        <v>232</v>
      </c>
      <c r="E145" s="2">
        <f t="shared" si="15"/>
        <v>7.4838709677419351</v>
      </c>
      <c r="F145">
        <f t="shared" si="12"/>
        <v>12</v>
      </c>
      <c r="G145">
        <f t="shared" si="13"/>
        <v>2013</v>
      </c>
    </row>
    <row r="146" spans="1:7" x14ac:dyDescent="0.25">
      <c r="A146" s="1">
        <v>41670</v>
      </c>
      <c r="B146">
        <v>24707</v>
      </c>
      <c r="C146" s="2">
        <f t="shared" si="11"/>
        <v>31</v>
      </c>
      <c r="D146">
        <f t="shared" si="14"/>
        <v>317</v>
      </c>
      <c r="E146" s="2">
        <f t="shared" si="15"/>
        <v>10.225806451612904</v>
      </c>
      <c r="F146">
        <f t="shared" si="12"/>
        <v>1</v>
      </c>
      <c r="G146">
        <f t="shared" si="13"/>
        <v>2014</v>
      </c>
    </row>
    <row r="147" spans="1:7" x14ac:dyDescent="0.25">
      <c r="A147" s="1">
        <v>41698</v>
      </c>
      <c r="B147">
        <v>25040</v>
      </c>
      <c r="C147" s="2">
        <f t="shared" si="11"/>
        <v>28</v>
      </c>
      <c r="D147">
        <f t="shared" si="14"/>
        <v>333</v>
      </c>
      <c r="E147" s="2">
        <f t="shared" si="15"/>
        <v>11.892857142857142</v>
      </c>
      <c r="F147">
        <f t="shared" si="12"/>
        <v>2</v>
      </c>
      <c r="G147">
        <f t="shared" si="13"/>
        <v>2014</v>
      </c>
    </row>
    <row r="148" spans="1:7" x14ac:dyDescent="0.25">
      <c r="A148" s="1">
        <v>41729</v>
      </c>
      <c r="B148">
        <v>25284</v>
      </c>
      <c r="C148" s="2">
        <f t="shared" si="11"/>
        <v>31</v>
      </c>
      <c r="D148">
        <f t="shared" si="14"/>
        <v>244</v>
      </c>
      <c r="E148" s="2">
        <f t="shared" si="15"/>
        <v>7.870967741935484</v>
      </c>
      <c r="F148">
        <f t="shared" si="12"/>
        <v>3</v>
      </c>
      <c r="G148">
        <f t="shared" si="13"/>
        <v>2014</v>
      </c>
    </row>
    <row r="149" spans="1:7" x14ac:dyDescent="0.25">
      <c r="A149" s="1">
        <v>41759</v>
      </c>
      <c r="B149">
        <v>25403</v>
      </c>
      <c r="C149" s="2">
        <f t="shared" si="11"/>
        <v>30</v>
      </c>
      <c r="D149">
        <f t="shared" si="14"/>
        <v>119</v>
      </c>
      <c r="E149" s="2">
        <f t="shared" si="15"/>
        <v>3.9666666666666668</v>
      </c>
      <c r="F149">
        <f t="shared" si="12"/>
        <v>4</v>
      </c>
      <c r="G149">
        <f t="shared" si="13"/>
        <v>2014</v>
      </c>
    </row>
    <row r="150" spans="1:7" x14ac:dyDescent="0.25">
      <c r="A150" s="1">
        <v>41790</v>
      </c>
      <c r="B150">
        <v>25508</v>
      </c>
      <c r="C150" s="2">
        <f t="shared" si="11"/>
        <v>31</v>
      </c>
      <c r="D150">
        <f t="shared" si="14"/>
        <v>105</v>
      </c>
      <c r="E150" s="2">
        <f t="shared" si="15"/>
        <v>3.3870967741935485</v>
      </c>
      <c r="F150">
        <f t="shared" si="12"/>
        <v>5</v>
      </c>
      <c r="G150">
        <f t="shared" si="13"/>
        <v>2014</v>
      </c>
    </row>
    <row r="151" spans="1:7" x14ac:dyDescent="0.25">
      <c r="A151" s="1">
        <v>41820</v>
      </c>
      <c r="B151">
        <v>25537</v>
      </c>
      <c r="C151" s="2">
        <f t="shared" si="11"/>
        <v>30</v>
      </c>
      <c r="D151">
        <f t="shared" si="14"/>
        <v>29</v>
      </c>
      <c r="E151" s="2">
        <f t="shared" si="15"/>
        <v>0.96666666666666667</v>
      </c>
      <c r="F151">
        <f t="shared" si="12"/>
        <v>6</v>
      </c>
      <c r="G151">
        <f t="shared" si="13"/>
        <v>2014</v>
      </c>
    </row>
    <row r="152" spans="1:7" x14ac:dyDescent="0.25">
      <c r="A152" s="1">
        <v>41851</v>
      </c>
      <c r="B152">
        <v>25556</v>
      </c>
      <c r="C152" s="2">
        <f t="shared" si="11"/>
        <v>31</v>
      </c>
      <c r="D152">
        <f t="shared" si="14"/>
        <v>19</v>
      </c>
      <c r="E152" s="2">
        <f t="shared" si="15"/>
        <v>0.61290322580645162</v>
      </c>
      <c r="F152">
        <f t="shared" si="12"/>
        <v>7</v>
      </c>
      <c r="G152">
        <f t="shared" si="13"/>
        <v>2014</v>
      </c>
    </row>
    <row r="153" spans="1:7" x14ac:dyDescent="0.25">
      <c r="A153" s="1">
        <v>41882</v>
      </c>
      <c r="B153">
        <v>25569</v>
      </c>
      <c r="C153" s="2">
        <f t="shared" si="11"/>
        <v>31</v>
      </c>
      <c r="D153">
        <f t="shared" si="14"/>
        <v>13</v>
      </c>
      <c r="E153" s="2">
        <f t="shared" si="15"/>
        <v>0.41935483870967744</v>
      </c>
      <c r="F153">
        <f t="shared" si="12"/>
        <v>8</v>
      </c>
      <c r="G153">
        <f t="shared" si="13"/>
        <v>2014</v>
      </c>
    </row>
    <row r="154" spans="1:7" x14ac:dyDescent="0.25">
      <c r="A154" s="1">
        <v>41912</v>
      </c>
      <c r="B154">
        <v>25708</v>
      </c>
      <c r="C154" s="2">
        <f t="shared" si="11"/>
        <v>30</v>
      </c>
      <c r="D154">
        <f t="shared" si="14"/>
        <v>139</v>
      </c>
      <c r="E154" s="2">
        <f t="shared" si="15"/>
        <v>4.6333333333333337</v>
      </c>
      <c r="F154">
        <f t="shared" si="12"/>
        <v>9</v>
      </c>
      <c r="G154">
        <f t="shared" si="13"/>
        <v>2014</v>
      </c>
    </row>
    <row r="155" spans="1:7" x14ac:dyDescent="0.25">
      <c r="A155" s="1">
        <v>41943</v>
      </c>
      <c r="B155">
        <v>25883</v>
      </c>
      <c r="C155" s="2">
        <f t="shared" si="11"/>
        <v>31</v>
      </c>
      <c r="D155">
        <f t="shared" si="14"/>
        <v>175</v>
      </c>
      <c r="E155" s="2">
        <f t="shared" si="15"/>
        <v>5.645161290322581</v>
      </c>
      <c r="F155">
        <f t="shared" si="12"/>
        <v>10</v>
      </c>
      <c r="G155">
        <f t="shared" si="13"/>
        <v>2014</v>
      </c>
    </row>
    <row r="156" spans="1:7" x14ac:dyDescent="0.25">
      <c r="A156" s="1">
        <v>41973</v>
      </c>
      <c r="B156">
        <v>26183</v>
      </c>
      <c r="C156" s="2">
        <f t="shared" si="11"/>
        <v>30</v>
      </c>
      <c r="D156">
        <f t="shared" si="14"/>
        <v>300</v>
      </c>
      <c r="E156" s="2">
        <f t="shared" si="15"/>
        <v>10</v>
      </c>
      <c r="F156">
        <f t="shared" si="12"/>
        <v>11</v>
      </c>
      <c r="G156">
        <f t="shared" si="13"/>
        <v>2014</v>
      </c>
    </row>
    <row r="157" spans="1:7" x14ac:dyDescent="0.25">
      <c r="A157" s="1">
        <v>42004</v>
      </c>
      <c r="B157">
        <v>26478</v>
      </c>
      <c r="C157" s="2">
        <f t="shared" si="11"/>
        <v>31</v>
      </c>
      <c r="D157">
        <f t="shared" si="14"/>
        <v>295</v>
      </c>
      <c r="E157" s="2">
        <f t="shared" si="15"/>
        <v>9.5161290322580641</v>
      </c>
      <c r="F157">
        <f t="shared" si="12"/>
        <v>12</v>
      </c>
      <c r="G157">
        <f t="shared" si="13"/>
        <v>2014</v>
      </c>
    </row>
    <row r="158" spans="1:7" x14ac:dyDescent="0.25">
      <c r="A158" s="1">
        <v>42035</v>
      </c>
      <c r="B158">
        <v>26808</v>
      </c>
      <c r="C158" s="2">
        <f t="shared" si="11"/>
        <v>31</v>
      </c>
      <c r="D158">
        <f t="shared" si="14"/>
        <v>330</v>
      </c>
      <c r="E158" s="2">
        <f t="shared" si="15"/>
        <v>10.64516129032258</v>
      </c>
      <c r="F158">
        <f t="shared" si="12"/>
        <v>1</v>
      </c>
      <c r="G158">
        <f t="shared" si="13"/>
        <v>2015</v>
      </c>
    </row>
    <row r="159" spans="1:7" x14ac:dyDescent="0.25">
      <c r="A159" s="1">
        <v>42063</v>
      </c>
      <c r="B159">
        <v>27156</v>
      </c>
      <c r="C159" s="2">
        <f t="shared" si="11"/>
        <v>28</v>
      </c>
      <c r="D159">
        <f t="shared" si="14"/>
        <v>348</v>
      </c>
      <c r="E159" s="2">
        <f t="shared" si="15"/>
        <v>12.428571428571429</v>
      </c>
      <c r="F159">
        <f t="shared" si="12"/>
        <v>2</v>
      </c>
      <c r="G159">
        <f t="shared" si="13"/>
        <v>2015</v>
      </c>
    </row>
    <row r="160" spans="1:7" x14ac:dyDescent="0.25">
      <c r="A160" s="1">
        <v>42094</v>
      </c>
      <c r="B160">
        <v>27366</v>
      </c>
      <c r="C160" s="2">
        <f t="shared" si="11"/>
        <v>31</v>
      </c>
      <c r="D160">
        <f t="shared" si="14"/>
        <v>210</v>
      </c>
      <c r="E160" s="2">
        <f t="shared" si="15"/>
        <v>6.774193548387097</v>
      </c>
      <c r="F160">
        <f t="shared" si="12"/>
        <v>3</v>
      </c>
      <c r="G160">
        <f t="shared" si="13"/>
        <v>2015</v>
      </c>
    </row>
    <row r="161" spans="1:7" x14ac:dyDescent="0.25">
      <c r="A161" s="1">
        <v>42124</v>
      </c>
      <c r="B161">
        <v>27501</v>
      </c>
      <c r="C161" s="2">
        <f t="shared" si="11"/>
        <v>30</v>
      </c>
      <c r="D161">
        <f t="shared" si="14"/>
        <v>135</v>
      </c>
      <c r="E161" s="2">
        <f t="shared" si="15"/>
        <v>4.5</v>
      </c>
      <c r="F161">
        <f t="shared" si="12"/>
        <v>4</v>
      </c>
      <c r="G161">
        <f t="shared" si="13"/>
        <v>2015</v>
      </c>
    </row>
    <row r="162" spans="1:7" x14ac:dyDescent="0.25">
      <c r="A162" s="1">
        <v>42155</v>
      </c>
      <c r="B162">
        <v>27661</v>
      </c>
      <c r="C162" s="2">
        <f t="shared" si="11"/>
        <v>31</v>
      </c>
      <c r="D162">
        <f t="shared" si="14"/>
        <v>160</v>
      </c>
      <c r="E162" s="2">
        <f t="shared" si="15"/>
        <v>5.161290322580645</v>
      </c>
      <c r="F162">
        <f t="shared" si="12"/>
        <v>5</v>
      </c>
      <c r="G162">
        <f t="shared" si="13"/>
        <v>2015</v>
      </c>
    </row>
    <row r="163" spans="1:7" x14ac:dyDescent="0.25">
      <c r="A163" s="1">
        <v>42185</v>
      </c>
      <c r="B163">
        <v>27752</v>
      </c>
      <c r="C163" s="2">
        <f t="shared" si="11"/>
        <v>30</v>
      </c>
      <c r="D163">
        <f t="shared" si="14"/>
        <v>91</v>
      </c>
      <c r="E163" s="2">
        <f t="shared" si="15"/>
        <v>3.0333333333333332</v>
      </c>
      <c r="F163">
        <f t="shared" si="12"/>
        <v>6</v>
      </c>
      <c r="G163">
        <f t="shared" si="13"/>
        <v>2015</v>
      </c>
    </row>
    <row r="164" spans="1:7" x14ac:dyDescent="0.25">
      <c r="A164" s="1">
        <v>42216</v>
      </c>
      <c r="B164">
        <v>27767</v>
      </c>
      <c r="C164" s="2">
        <f t="shared" si="11"/>
        <v>31</v>
      </c>
      <c r="D164">
        <f t="shared" si="14"/>
        <v>15</v>
      </c>
      <c r="E164" s="2">
        <f t="shared" si="15"/>
        <v>0.4838709677419355</v>
      </c>
      <c r="F164">
        <f t="shared" si="12"/>
        <v>7</v>
      </c>
      <c r="G164">
        <f t="shared" si="13"/>
        <v>2015</v>
      </c>
    </row>
    <row r="165" spans="1:7" x14ac:dyDescent="0.25">
      <c r="A165" s="1">
        <v>42247</v>
      </c>
      <c r="B165">
        <v>27783</v>
      </c>
      <c r="C165" s="2">
        <f t="shared" si="11"/>
        <v>31</v>
      </c>
      <c r="D165">
        <f t="shared" si="14"/>
        <v>16</v>
      </c>
      <c r="E165" s="2">
        <f t="shared" si="15"/>
        <v>0.5161290322580645</v>
      </c>
      <c r="F165">
        <f t="shared" si="12"/>
        <v>8</v>
      </c>
      <c r="G165">
        <f t="shared" si="13"/>
        <v>2015</v>
      </c>
    </row>
    <row r="166" spans="1:7" x14ac:dyDescent="0.25">
      <c r="A166" s="1">
        <v>42277</v>
      </c>
      <c r="B166">
        <v>27857</v>
      </c>
      <c r="C166" s="2">
        <f t="shared" si="11"/>
        <v>30</v>
      </c>
      <c r="D166">
        <f t="shared" si="14"/>
        <v>74</v>
      </c>
      <c r="E166" s="2">
        <f t="shared" si="15"/>
        <v>2.4666666666666668</v>
      </c>
      <c r="F166">
        <f t="shared" si="12"/>
        <v>9</v>
      </c>
      <c r="G166">
        <f t="shared" si="13"/>
        <v>2015</v>
      </c>
    </row>
    <row r="167" spans="1:7" x14ac:dyDescent="0.25">
      <c r="A167" s="1">
        <v>42308</v>
      </c>
      <c r="B167">
        <v>27978</v>
      </c>
      <c r="C167" s="2">
        <f t="shared" si="11"/>
        <v>31</v>
      </c>
      <c r="D167">
        <f t="shared" si="14"/>
        <v>121</v>
      </c>
      <c r="E167" s="2">
        <f t="shared" si="15"/>
        <v>3.903225806451613</v>
      </c>
      <c r="F167">
        <f t="shared" si="12"/>
        <v>10</v>
      </c>
      <c r="G167">
        <f t="shared" si="13"/>
        <v>2015</v>
      </c>
    </row>
    <row r="168" spans="1:7" x14ac:dyDescent="0.25">
      <c r="A168" s="1">
        <v>42338</v>
      </c>
      <c r="B168">
        <v>28103</v>
      </c>
      <c r="C168" s="2">
        <f t="shared" si="11"/>
        <v>30</v>
      </c>
      <c r="D168">
        <f t="shared" si="14"/>
        <v>125</v>
      </c>
      <c r="E168" s="2">
        <f t="shared" si="15"/>
        <v>4.166666666666667</v>
      </c>
      <c r="F168">
        <f t="shared" si="12"/>
        <v>11</v>
      </c>
      <c r="G168">
        <f t="shared" si="13"/>
        <v>2015</v>
      </c>
    </row>
    <row r="169" spans="1:7" x14ac:dyDescent="0.25">
      <c r="A169" s="1">
        <v>42369</v>
      </c>
      <c r="B169">
        <v>28326</v>
      </c>
      <c r="C169" s="2">
        <f t="shared" si="11"/>
        <v>31</v>
      </c>
      <c r="D169">
        <f t="shared" si="14"/>
        <v>223</v>
      </c>
      <c r="E169" s="2">
        <f t="shared" si="15"/>
        <v>7.193548387096774</v>
      </c>
      <c r="F169">
        <f t="shared" si="12"/>
        <v>12</v>
      </c>
      <c r="G169">
        <f t="shared" si="13"/>
        <v>2015</v>
      </c>
    </row>
    <row r="170" spans="1:7" x14ac:dyDescent="0.25">
      <c r="A170" s="1">
        <v>42400</v>
      </c>
      <c r="B170">
        <v>28631</v>
      </c>
      <c r="C170" s="2">
        <f t="shared" si="11"/>
        <v>31</v>
      </c>
      <c r="D170">
        <f t="shared" si="14"/>
        <v>305</v>
      </c>
      <c r="E170" s="2">
        <f t="shared" si="15"/>
        <v>9.8387096774193541</v>
      </c>
      <c r="F170">
        <f t="shared" si="12"/>
        <v>1</v>
      </c>
      <c r="G170">
        <f t="shared" si="13"/>
        <v>2016</v>
      </c>
    </row>
    <row r="171" spans="1:7" x14ac:dyDescent="0.25">
      <c r="A171" s="1">
        <v>42428</v>
      </c>
      <c r="B171">
        <v>28931</v>
      </c>
      <c r="C171" s="2">
        <f t="shared" si="11"/>
        <v>28</v>
      </c>
      <c r="D171">
        <f t="shared" si="14"/>
        <v>300</v>
      </c>
      <c r="E171" s="2">
        <f t="shared" si="15"/>
        <v>10.714285714285714</v>
      </c>
      <c r="F171">
        <f t="shared" si="12"/>
        <v>2</v>
      </c>
      <c r="G171">
        <f t="shared" si="13"/>
        <v>2016</v>
      </c>
    </row>
    <row r="172" spans="1:7" x14ac:dyDescent="0.25">
      <c r="A172" s="1">
        <v>42460</v>
      </c>
      <c r="B172">
        <v>29165</v>
      </c>
      <c r="C172" s="2">
        <f t="shared" si="11"/>
        <v>31</v>
      </c>
      <c r="D172">
        <f t="shared" si="14"/>
        <v>234</v>
      </c>
      <c r="E172" s="2">
        <f t="shared" si="15"/>
        <v>7.5483870967741939</v>
      </c>
      <c r="F172">
        <f t="shared" si="12"/>
        <v>3</v>
      </c>
      <c r="G172">
        <f t="shared" si="13"/>
        <v>2016</v>
      </c>
    </row>
    <row r="173" spans="1:7" x14ac:dyDescent="0.25">
      <c r="A173" s="1">
        <v>42490</v>
      </c>
      <c r="B173">
        <v>29279</v>
      </c>
      <c r="C173" s="2">
        <f t="shared" si="11"/>
        <v>30</v>
      </c>
      <c r="D173">
        <f t="shared" si="14"/>
        <v>114</v>
      </c>
      <c r="E173" s="2">
        <f t="shared" si="15"/>
        <v>3.8</v>
      </c>
      <c r="F173">
        <f t="shared" si="12"/>
        <v>4</v>
      </c>
      <c r="G173">
        <f t="shared" si="13"/>
        <v>2016</v>
      </c>
    </row>
    <row r="174" spans="1:7" x14ac:dyDescent="0.25">
      <c r="A174" s="1">
        <v>42521</v>
      </c>
      <c r="B174">
        <v>29381</v>
      </c>
      <c r="C174" s="2">
        <f t="shared" si="11"/>
        <v>31</v>
      </c>
      <c r="D174">
        <f t="shared" si="14"/>
        <v>102</v>
      </c>
      <c r="E174" s="2">
        <f t="shared" si="15"/>
        <v>3.2903225806451615</v>
      </c>
      <c r="F174">
        <f t="shared" si="12"/>
        <v>5</v>
      </c>
      <c r="G174">
        <f t="shared" si="13"/>
        <v>2016</v>
      </c>
    </row>
    <row r="175" spans="1:7" x14ac:dyDescent="0.25">
      <c r="A175" s="1">
        <v>42551</v>
      </c>
      <c r="B175">
        <v>29409</v>
      </c>
      <c r="C175" s="2">
        <f t="shared" si="11"/>
        <v>30</v>
      </c>
      <c r="D175">
        <f t="shared" si="14"/>
        <v>28</v>
      </c>
      <c r="E175" s="2">
        <f t="shared" si="15"/>
        <v>0.93333333333333335</v>
      </c>
      <c r="F175">
        <f t="shared" si="12"/>
        <v>6</v>
      </c>
      <c r="G175">
        <f t="shared" si="13"/>
        <v>2016</v>
      </c>
    </row>
    <row r="176" spans="1:7" x14ac:dyDescent="0.25">
      <c r="A176" s="1">
        <v>42582</v>
      </c>
      <c r="B176">
        <v>29427</v>
      </c>
      <c r="C176" s="2">
        <f t="shared" si="11"/>
        <v>31</v>
      </c>
      <c r="D176">
        <f t="shared" si="14"/>
        <v>18</v>
      </c>
      <c r="E176" s="2">
        <f t="shared" si="15"/>
        <v>0.58064516129032262</v>
      </c>
      <c r="F176">
        <f t="shared" si="12"/>
        <v>7</v>
      </c>
      <c r="G176">
        <f t="shared" si="13"/>
        <v>2016</v>
      </c>
    </row>
    <row r="177" spans="1:7" x14ac:dyDescent="0.25">
      <c r="A177" s="1">
        <v>42613</v>
      </c>
      <c r="B177">
        <v>29440</v>
      </c>
      <c r="C177" s="2">
        <f t="shared" si="11"/>
        <v>31</v>
      </c>
      <c r="D177">
        <f t="shared" si="14"/>
        <v>13</v>
      </c>
      <c r="E177" s="2">
        <f t="shared" si="15"/>
        <v>0.41935483870967744</v>
      </c>
      <c r="F177">
        <f t="shared" si="12"/>
        <v>8</v>
      </c>
      <c r="G177">
        <f t="shared" si="13"/>
        <v>2016</v>
      </c>
    </row>
    <row r="178" spans="1:7" x14ac:dyDescent="0.25">
      <c r="A178" s="1">
        <v>42643</v>
      </c>
      <c r="B178">
        <v>29574</v>
      </c>
      <c r="C178" s="2">
        <f t="shared" si="11"/>
        <v>30</v>
      </c>
      <c r="D178">
        <f t="shared" si="14"/>
        <v>134</v>
      </c>
      <c r="E178" s="2">
        <f t="shared" si="15"/>
        <v>4.4666666666666668</v>
      </c>
      <c r="F178">
        <f t="shared" si="12"/>
        <v>9</v>
      </c>
      <c r="G178">
        <f t="shared" si="13"/>
        <v>2016</v>
      </c>
    </row>
    <row r="179" spans="1:7" x14ac:dyDescent="0.25">
      <c r="A179" s="1">
        <v>42674</v>
      </c>
      <c r="B179">
        <v>29743</v>
      </c>
      <c r="C179" s="2">
        <f t="shared" si="11"/>
        <v>31</v>
      </c>
      <c r="D179">
        <f t="shared" si="14"/>
        <v>169</v>
      </c>
      <c r="E179" s="2">
        <f t="shared" si="15"/>
        <v>5.4516129032258061</v>
      </c>
      <c r="F179">
        <f t="shared" si="12"/>
        <v>10</v>
      </c>
      <c r="G179">
        <f t="shared" si="13"/>
        <v>2016</v>
      </c>
    </row>
    <row r="180" spans="1:7" x14ac:dyDescent="0.25">
      <c r="A180" s="1">
        <v>42704</v>
      </c>
      <c r="B180">
        <v>30031</v>
      </c>
      <c r="C180" s="2">
        <f t="shared" si="11"/>
        <v>30</v>
      </c>
      <c r="D180">
        <f t="shared" si="14"/>
        <v>288</v>
      </c>
      <c r="E180" s="2">
        <f t="shared" si="15"/>
        <v>9.6</v>
      </c>
      <c r="F180">
        <f t="shared" si="12"/>
        <v>11</v>
      </c>
      <c r="G180">
        <f t="shared" si="13"/>
        <v>2016</v>
      </c>
    </row>
    <row r="181" spans="1:7" x14ac:dyDescent="0.25">
      <c r="A181" s="1">
        <v>42735</v>
      </c>
      <c r="B181">
        <v>30314</v>
      </c>
      <c r="C181" s="2">
        <f t="shared" si="11"/>
        <v>31</v>
      </c>
      <c r="D181">
        <f t="shared" si="14"/>
        <v>283</v>
      </c>
      <c r="E181" s="2">
        <f t="shared" si="15"/>
        <v>9.129032258064516</v>
      </c>
      <c r="F181">
        <f t="shared" si="12"/>
        <v>12</v>
      </c>
      <c r="G181">
        <f t="shared" si="13"/>
        <v>2016</v>
      </c>
    </row>
    <row r="182" spans="1:7" x14ac:dyDescent="0.25">
      <c r="A182" s="1">
        <v>42766</v>
      </c>
      <c r="B182">
        <v>30630</v>
      </c>
      <c r="C182" s="2">
        <f t="shared" si="11"/>
        <v>31</v>
      </c>
      <c r="D182">
        <f t="shared" si="14"/>
        <v>316</v>
      </c>
      <c r="E182" s="2">
        <f t="shared" si="15"/>
        <v>10.193548387096774</v>
      </c>
      <c r="F182">
        <f t="shared" si="12"/>
        <v>1</v>
      </c>
      <c r="G182">
        <f t="shared" si="13"/>
        <v>2017</v>
      </c>
    </row>
    <row r="183" spans="1:7" x14ac:dyDescent="0.25">
      <c r="A183" s="1">
        <v>42794</v>
      </c>
      <c r="B183">
        <v>30964</v>
      </c>
      <c r="C183" s="2">
        <f t="shared" si="11"/>
        <v>28</v>
      </c>
      <c r="D183">
        <f t="shared" si="14"/>
        <v>334</v>
      </c>
      <c r="E183" s="2">
        <f t="shared" si="15"/>
        <v>11.928571428571429</v>
      </c>
      <c r="F183">
        <f t="shared" si="12"/>
        <v>2</v>
      </c>
      <c r="G183">
        <f t="shared" si="13"/>
        <v>2017</v>
      </c>
    </row>
    <row r="184" spans="1:7" x14ac:dyDescent="0.25">
      <c r="A184" s="1">
        <v>42825</v>
      </c>
      <c r="B184">
        <v>31166</v>
      </c>
      <c r="C184" s="2">
        <f t="shared" si="11"/>
        <v>31</v>
      </c>
      <c r="D184">
        <f t="shared" si="14"/>
        <v>202</v>
      </c>
      <c r="E184" s="2">
        <f t="shared" si="15"/>
        <v>6.5161290322580649</v>
      </c>
      <c r="F184">
        <f t="shared" si="12"/>
        <v>3</v>
      </c>
      <c r="G184">
        <f t="shared" si="13"/>
        <v>2017</v>
      </c>
    </row>
    <row r="185" spans="1:7" x14ac:dyDescent="0.25">
      <c r="A185" s="1">
        <v>42855</v>
      </c>
      <c r="B185">
        <v>31296</v>
      </c>
      <c r="C185" s="2">
        <f t="shared" si="11"/>
        <v>30</v>
      </c>
      <c r="D185">
        <f t="shared" si="14"/>
        <v>130</v>
      </c>
      <c r="E185" s="2">
        <f t="shared" si="15"/>
        <v>4.333333333333333</v>
      </c>
      <c r="F185">
        <f t="shared" si="12"/>
        <v>4</v>
      </c>
      <c r="G185">
        <f t="shared" si="13"/>
        <v>2017</v>
      </c>
    </row>
    <row r="186" spans="1:7" x14ac:dyDescent="0.25">
      <c r="A186" s="1">
        <v>42886</v>
      </c>
      <c r="B186">
        <v>31449</v>
      </c>
      <c r="C186" s="2">
        <f t="shared" si="11"/>
        <v>31</v>
      </c>
      <c r="D186">
        <f t="shared" si="14"/>
        <v>153</v>
      </c>
      <c r="E186" s="2">
        <f t="shared" si="15"/>
        <v>4.935483870967742</v>
      </c>
      <c r="F186">
        <f t="shared" si="12"/>
        <v>5</v>
      </c>
      <c r="G186">
        <f t="shared" si="13"/>
        <v>2017</v>
      </c>
    </row>
    <row r="187" spans="1:7" x14ac:dyDescent="0.25">
      <c r="A187" s="1">
        <v>42916</v>
      </c>
      <c r="B187">
        <v>31535</v>
      </c>
      <c r="C187" s="2">
        <f t="shared" si="11"/>
        <v>30</v>
      </c>
      <c r="D187">
        <f t="shared" si="14"/>
        <v>86</v>
      </c>
      <c r="E187" s="2">
        <f t="shared" si="15"/>
        <v>2.8666666666666667</v>
      </c>
      <c r="F187">
        <f t="shared" si="12"/>
        <v>6</v>
      </c>
      <c r="G187">
        <f t="shared" si="13"/>
        <v>2017</v>
      </c>
    </row>
    <row r="188" spans="1:7" x14ac:dyDescent="0.25">
      <c r="A188" s="1">
        <v>42947</v>
      </c>
      <c r="B188">
        <v>31550</v>
      </c>
      <c r="C188" s="2">
        <f t="shared" si="11"/>
        <v>31</v>
      </c>
      <c r="D188">
        <f t="shared" si="14"/>
        <v>15</v>
      </c>
      <c r="E188" s="2">
        <f t="shared" si="15"/>
        <v>0.4838709677419355</v>
      </c>
      <c r="F188">
        <f t="shared" si="12"/>
        <v>7</v>
      </c>
      <c r="G188">
        <f t="shared" si="13"/>
        <v>2017</v>
      </c>
    </row>
    <row r="189" spans="1:7" x14ac:dyDescent="0.25">
      <c r="A189" s="1">
        <v>42978</v>
      </c>
      <c r="B189">
        <v>31565</v>
      </c>
      <c r="C189" s="2">
        <f t="shared" si="11"/>
        <v>31</v>
      </c>
      <c r="D189">
        <f t="shared" si="14"/>
        <v>15</v>
      </c>
      <c r="E189" s="2">
        <f t="shared" si="15"/>
        <v>0.4838709677419355</v>
      </c>
      <c r="F189">
        <f t="shared" si="12"/>
        <v>8</v>
      </c>
      <c r="G189">
        <f t="shared" si="13"/>
        <v>2017</v>
      </c>
    </row>
    <row r="190" spans="1:7" x14ac:dyDescent="0.25">
      <c r="A190" s="1">
        <v>43008</v>
      </c>
      <c r="B190">
        <v>31635</v>
      </c>
      <c r="C190" s="2">
        <f t="shared" si="11"/>
        <v>30</v>
      </c>
      <c r="D190">
        <f t="shared" si="14"/>
        <v>70</v>
      </c>
      <c r="E190" s="2">
        <f t="shared" si="15"/>
        <v>2.3333333333333335</v>
      </c>
      <c r="F190">
        <f t="shared" si="12"/>
        <v>9</v>
      </c>
      <c r="G190">
        <f t="shared" si="13"/>
        <v>2017</v>
      </c>
    </row>
    <row r="191" spans="1:7" x14ac:dyDescent="0.25">
      <c r="A191" s="1">
        <v>43039</v>
      </c>
      <c r="B191">
        <v>31751</v>
      </c>
      <c r="C191" s="2">
        <f t="shared" si="11"/>
        <v>31</v>
      </c>
      <c r="D191">
        <f t="shared" si="14"/>
        <v>116</v>
      </c>
      <c r="E191" s="2">
        <f t="shared" si="15"/>
        <v>3.7419354838709675</v>
      </c>
      <c r="F191">
        <f t="shared" si="12"/>
        <v>10</v>
      </c>
      <c r="G191">
        <f t="shared" si="13"/>
        <v>2017</v>
      </c>
    </row>
    <row r="192" spans="1:7" x14ac:dyDescent="0.25">
      <c r="A192" s="1">
        <v>43069</v>
      </c>
      <c r="B192">
        <v>31871</v>
      </c>
      <c r="C192" s="2">
        <f t="shared" si="11"/>
        <v>30</v>
      </c>
      <c r="D192">
        <f t="shared" si="14"/>
        <v>120</v>
      </c>
      <c r="E192" s="2">
        <f t="shared" si="15"/>
        <v>4</v>
      </c>
      <c r="F192">
        <f t="shared" si="12"/>
        <v>11</v>
      </c>
      <c r="G192">
        <f t="shared" si="13"/>
        <v>2017</v>
      </c>
    </row>
    <row r="193" spans="1:7" x14ac:dyDescent="0.25">
      <c r="A193" s="1">
        <v>43100</v>
      </c>
      <c r="B193">
        <v>32085</v>
      </c>
      <c r="C193" s="2">
        <f t="shared" si="11"/>
        <v>31</v>
      </c>
      <c r="D193">
        <f t="shared" si="14"/>
        <v>214</v>
      </c>
      <c r="E193" s="2">
        <f t="shared" si="15"/>
        <v>6.903225806451613</v>
      </c>
      <c r="F193">
        <f t="shared" si="12"/>
        <v>12</v>
      </c>
      <c r="G193">
        <f t="shared" si="13"/>
        <v>2017</v>
      </c>
    </row>
    <row r="194" spans="1:7" x14ac:dyDescent="0.25">
      <c r="A194" s="1">
        <v>43131</v>
      </c>
      <c r="B194">
        <v>32376</v>
      </c>
      <c r="C194" s="2">
        <f t="shared" si="11"/>
        <v>31</v>
      </c>
      <c r="D194">
        <f t="shared" si="14"/>
        <v>291</v>
      </c>
      <c r="E194" s="2">
        <f t="shared" si="15"/>
        <v>9.387096774193548</v>
      </c>
      <c r="F194">
        <f t="shared" si="12"/>
        <v>1</v>
      </c>
      <c r="G194">
        <f t="shared" si="13"/>
        <v>2018</v>
      </c>
    </row>
    <row r="195" spans="1:7" x14ac:dyDescent="0.25">
      <c r="A195" s="1">
        <v>43159</v>
      </c>
      <c r="B195">
        <v>32621</v>
      </c>
      <c r="C195" s="2">
        <f t="shared" ref="C195:C205" si="16">DAY(A195)</f>
        <v>28</v>
      </c>
      <c r="D195">
        <f t="shared" si="14"/>
        <v>245</v>
      </c>
      <c r="E195" s="2">
        <f t="shared" si="15"/>
        <v>8.75</v>
      </c>
      <c r="F195">
        <f t="shared" ref="F195:F205" si="17">MONTH(A195)</f>
        <v>2</v>
      </c>
      <c r="G195">
        <f t="shared" ref="G195:G205" si="18">YEAR(A195)</f>
        <v>2018</v>
      </c>
    </row>
    <row r="196" spans="1:7" x14ac:dyDescent="0.25">
      <c r="A196" s="1">
        <v>43190</v>
      </c>
      <c r="B196">
        <v>32846</v>
      </c>
      <c r="C196" s="2">
        <f t="shared" si="16"/>
        <v>31</v>
      </c>
      <c r="D196">
        <f t="shared" ref="D196:D205" si="19">B196-B195</f>
        <v>225</v>
      </c>
      <c r="E196" s="2">
        <f t="shared" ref="E196:E205" si="20">D196/C196</f>
        <v>7.258064516129032</v>
      </c>
      <c r="F196">
        <f t="shared" si="17"/>
        <v>3</v>
      </c>
      <c r="G196">
        <f t="shared" si="18"/>
        <v>2018</v>
      </c>
    </row>
    <row r="197" spans="1:7" x14ac:dyDescent="0.25">
      <c r="A197" s="1">
        <v>43220</v>
      </c>
      <c r="B197">
        <v>32955</v>
      </c>
      <c r="C197" s="2">
        <f t="shared" si="16"/>
        <v>30</v>
      </c>
      <c r="D197">
        <f t="shared" si="19"/>
        <v>109</v>
      </c>
      <c r="E197" s="2">
        <f t="shared" si="20"/>
        <v>3.6333333333333333</v>
      </c>
      <c r="F197">
        <f t="shared" si="17"/>
        <v>4</v>
      </c>
      <c r="G197">
        <f t="shared" si="18"/>
        <v>2018</v>
      </c>
    </row>
    <row r="198" spans="1:7" x14ac:dyDescent="0.25">
      <c r="A198" s="1">
        <v>43251</v>
      </c>
      <c r="B198">
        <v>33003</v>
      </c>
      <c r="C198" s="2">
        <f t="shared" si="16"/>
        <v>31</v>
      </c>
      <c r="D198">
        <f t="shared" si="19"/>
        <v>48</v>
      </c>
      <c r="E198" s="2">
        <f t="shared" si="20"/>
        <v>1.5483870967741935</v>
      </c>
      <c r="F198">
        <f t="shared" si="17"/>
        <v>5</v>
      </c>
      <c r="G198">
        <f t="shared" si="18"/>
        <v>2018</v>
      </c>
    </row>
    <row r="199" spans="1:7" x14ac:dyDescent="0.25">
      <c r="A199" s="1">
        <v>43281</v>
      </c>
      <c r="B199">
        <v>33030</v>
      </c>
      <c r="C199" s="2">
        <f t="shared" si="16"/>
        <v>30</v>
      </c>
      <c r="D199">
        <f t="shared" si="19"/>
        <v>27</v>
      </c>
      <c r="E199" s="2">
        <f t="shared" si="20"/>
        <v>0.9</v>
      </c>
      <c r="F199">
        <f t="shared" si="17"/>
        <v>6</v>
      </c>
      <c r="G199">
        <f t="shared" si="18"/>
        <v>2018</v>
      </c>
    </row>
    <row r="200" spans="1:7" x14ac:dyDescent="0.25">
      <c r="A200" s="1">
        <v>43312</v>
      </c>
      <c r="B200">
        <v>33046</v>
      </c>
      <c r="C200" s="2">
        <f t="shared" si="16"/>
        <v>31</v>
      </c>
      <c r="D200">
        <f t="shared" si="19"/>
        <v>16</v>
      </c>
      <c r="E200" s="2">
        <f t="shared" si="20"/>
        <v>0.5161290322580645</v>
      </c>
      <c r="F200">
        <f t="shared" si="17"/>
        <v>7</v>
      </c>
      <c r="G200">
        <f t="shared" si="18"/>
        <v>2018</v>
      </c>
    </row>
    <row r="201" spans="1:7" x14ac:dyDescent="0.25">
      <c r="A201" s="1">
        <v>43343</v>
      </c>
      <c r="B201">
        <v>33058</v>
      </c>
      <c r="C201" s="2">
        <f t="shared" si="16"/>
        <v>31</v>
      </c>
      <c r="D201">
        <f t="shared" si="19"/>
        <v>12</v>
      </c>
      <c r="E201" s="2">
        <f t="shared" si="20"/>
        <v>0.38709677419354838</v>
      </c>
      <c r="F201">
        <f t="shared" si="17"/>
        <v>8</v>
      </c>
      <c r="G201">
        <f t="shared" si="18"/>
        <v>2018</v>
      </c>
    </row>
    <row r="202" spans="1:7" x14ac:dyDescent="0.25">
      <c r="A202" s="1">
        <v>43373</v>
      </c>
      <c r="B202">
        <v>33186</v>
      </c>
      <c r="C202" s="2">
        <f t="shared" si="16"/>
        <v>30</v>
      </c>
      <c r="D202">
        <f t="shared" si="19"/>
        <v>128</v>
      </c>
      <c r="E202" s="2">
        <f t="shared" si="20"/>
        <v>4.2666666666666666</v>
      </c>
      <c r="F202">
        <f t="shared" si="17"/>
        <v>9</v>
      </c>
      <c r="G202">
        <f t="shared" si="18"/>
        <v>2018</v>
      </c>
    </row>
    <row r="203" spans="1:7" x14ac:dyDescent="0.25">
      <c r="A203" s="1">
        <v>43404</v>
      </c>
      <c r="B203">
        <v>33323</v>
      </c>
      <c r="C203" s="2">
        <f t="shared" si="16"/>
        <v>31</v>
      </c>
      <c r="D203">
        <f t="shared" si="19"/>
        <v>137</v>
      </c>
      <c r="E203" s="2">
        <f t="shared" si="20"/>
        <v>4.419354838709677</v>
      </c>
      <c r="F203">
        <f t="shared" si="17"/>
        <v>10</v>
      </c>
      <c r="G203">
        <f t="shared" si="18"/>
        <v>2018</v>
      </c>
    </row>
    <row r="204" spans="1:7" x14ac:dyDescent="0.25">
      <c r="A204" s="1">
        <v>43434</v>
      </c>
      <c r="B204">
        <v>33483</v>
      </c>
      <c r="C204" s="2">
        <f t="shared" si="16"/>
        <v>30</v>
      </c>
      <c r="D204">
        <f t="shared" si="19"/>
        <v>160</v>
      </c>
      <c r="E204" s="2">
        <f t="shared" si="20"/>
        <v>5.333333333333333</v>
      </c>
      <c r="F204">
        <f t="shared" si="17"/>
        <v>11</v>
      </c>
      <c r="G204">
        <f t="shared" si="18"/>
        <v>2018</v>
      </c>
    </row>
    <row r="205" spans="1:7" x14ac:dyDescent="0.25">
      <c r="A205" s="1">
        <v>43465</v>
      </c>
      <c r="B205">
        <v>33734</v>
      </c>
      <c r="C205" s="2">
        <f t="shared" si="16"/>
        <v>31</v>
      </c>
      <c r="D205">
        <f t="shared" si="19"/>
        <v>251</v>
      </c>
      <c r="E205" s="2">
        <f t="shared" si="20"/>
        <v>8.0967741935483879</v>
      </c>
      <c r="F205">
        <f t="shared" si="17"/>
        <v>12</v>
      </c>
      <c r="G205">
        <f t="shared" si="18"/>
        <v>2018</v>
      </c>
    </row>
  </sheetData>
  <autoFilter ref="A1:G205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Arkusz2</vt:lpstr>
      <vt:lpstr>Arkusz1</vt:lpstr>
      <vt:lpstr>Arkusz1!gaz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2015-06-05T18:19:34Z</dcterms:created>
  <dcterms:modified xsi:type="dcterms:W3CDTF">2023-01-11T17:02:19Z</dcterms:modified>
</cp:coreProperties>
</file>