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LA_v1.3_20221016\SLA_v1.3_20221016\doc\KeyV4\Cardiolipins_v4\v4_M1-CL\Easiest\"/>
    </mc:Choice>
  </mc:AlternateContent>
  <bookViews>
    <workbookView xWindow="0" yWindow="0" windowWidth="28770" windowHeight="12300" tabRatio="500" activeTab="1"/>
  </bookViews>
  <sheets>
    <sheet name="Method1" sheetId="1" r:id="rId1"/>
    <sheet name="Method2" sheetId="12" r:id="rId2"/>
    <sheet name="StdInfo" sheetId="4" r:id="rId3"/>
  </sheets>
  <definedNames>
    <definedName name="_xlnm._FilterDatabase" localSheetId="0">Method1!$A$1:$G$2</definedName>
    <definedName name="_xlnm._FilterDatabase" localSheetId="2">StdInfo!#REF!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2" l="1"/>
  <c r="C2" i="1" l="1"/>
  <c r="C3" i="1" l="1"/>
  <c r="D3" i="1"/>
  <c r="F3" i="1"/>
  <c r="G3" i="1"/>
  <c r="C4" i="1"/>
  <c r="D4" i="1"/>
  <c r="F4" i="1"/>
  <c r="G4" i="1"/>
  <c r="C5" i="1"/>
  <c r="D5" i="1"/>
  <c r="F5" i="1"/>
  <c r="G5" i="1"/>
  <c r="C6" i="1"/>
  <c r="D6" i="1"/>
  <c r="F6" i="1"/>
  <c r="G6" i="1"/>
  <c r="C7" i="1"/>
  <c r="D7" i="1"/>
  <c r="F7" i="1"/>
  <c r="G7" i="1"/>
  <c r="C8" i="1"/>
  <c r="D8" i="1"/>
  <c r="F8" i="1"/>
  <c r="G8" i="1"/>
  <c r="C9" i="1"/>
  <c r="D9" i="1"/>
  <c r="F9" i="1"/>
  <c r="G9" i="1"/>
  <c r="C10" i="1"/>
  <c r="D10" i="1"/>
  <c r="F10" i="1"/>
  <c r="G10" i="1"/>
  <c r="C11" i="1"/>
  <c r="D11" i="1"/>
  <c r="F11" i="1"/>
  <c r="G11" i="1"/>
  <c r="C12" i="1"/>
  <c r="D12" i="1"/>
  <c r="F12" i="1"/>
  <c r="G12" i="1"/>
  <c r="C13" i="1"/>
  <c r="D13" i="1"/>
  <c r="F13" i="1"/>
  <c r="G13" i="1"/>
  <c r="C14" i="1"/>
  <c r="D14" i="1"/>
  <c r="F14" i="1"/>
  <c r="G14" i="1"/>
  <c r="C15" i="1"/>
  <c r="D15" i="1"/>
  <c r="F15" i="1"/>
  <c r="G15" i="1"/>
  <c r="C16" i="1"/>
  <c r="D16" i="1"/>
  <c r="F16" i="1"/>
  <c r="G16" i="1"/>
  <c r="C17" i="1"/>
  <c r="D17" i="1"/>
  <c r="F17" i="1"/>
  <c r="G17" i="1"/>
  <c r="C18" i="1"/>
  <c r="D18" i="1"/>
  <c r="F18" i="1"/>
  <c r="G18" i="1"/>
  <c r="C19" i="1"/>
  <c r="D19" i="1"/>
  <c r="F19" i="1"/>
  <c r="G19" i="1"/>
  <c r="C20" i="1"/>
  <c r="D20" i="1"/>
  <c r="F20" i="1"/>
  <c r="G20" i="1"/>
  <c r="C21" i="1"/>
  <c r="D21" i="1"/>
  <c r="F21" i="1"/>
  <c r="G21" i="1"/>
  <c r="C22" i="1"/>
  <c r="D22" i="1"/>
  <c r="F22" i="1"/>
  <c r="G22" i="1"/>
  <c r="C23" i="1"/>
  <c r="D23" i="1"/>
  <c r="F23" i="1"/>
  <c r="G23" i="1"/>
  <c r="C24" i="1"/>
  <c r="D24" i="1"/>
  <c r="F24" i="1"/>
  <c r="G24" i="1"/>
  <c r="C25" i="1"/>
  <c r="D25" i="1"/>
  <c r="F25" i="1"/>
  <c r="G25" i="1"/>
  <c r="C26" i="1"/>
  <c r="D26" i="1"/>
  <c r="F26" i="1"/>
  <c r="G26" i="1"/>
  <c r="C27" i="1"/>
  <c r="D27" i="1"/>
  <c r="F27" i="1"/>
  <c r="G27" i="1"/>
  <c r="C28" i="1"/>
  <c r="D28" i="1"/>
  <c r="F28" i="1"/>
  <c r="G28" i="1"/>
  <c r="C29" i="1"/>
  <c r="D29" i="1"/>
  <c r="F29" i="1"/>
  <c r="G29" i="1"/>
  <c r="C30" i="1"/>
  <c r="D30" i="1"/>
  <c r="F30" i="1"/>
  <c r="G30" i="1"/>
  <c r="C31" i="1"/>
  <c r="D31" i="1"/>
  <c r="F31" i="1"/>
  <c r="G31" i="1"/>
  <c r="C32" i="1"/>
  <c r="D32" i="1"/>
  <c r="F32" i="1"/>
  <c r="G32" i="1"/>
  <c r="C33" i="1"/>
  <c r="D33" i="1"/>
  <c r="F33" i="1"/>
  <c r="G33" i="1"/>
  <c r="C34" i="1"/>
  <c r="D34" i="1"/>
  <c r="F34" i="1"/>
  <c r="G34" i="1"/>
  <c r="C35" i="1"/>
  <c r="D35" i="1"/>
  <c r="F35" i="1"/>
  <c r="G35" i="1"/>
  <c r="C36" i="1"/>
  <c r="D36" i="1"/>
  <c r="F36" i="1"/>
  <c r="G36" i="1"/>
  <c r="C37" i="1"/>
  <c r="D37" i="1"/>
  <c r="F37" i="1"/>
  <c r="G37" i="1"/>
  <c r="C38" i="1"/>
  <c r="D38" i="1"/>
  <c r="F38" i="1"/>
  <c r="G38" i="1"/>
  <c r="C39" i="1"/>
  <c r="D39" i="1"/>
  <c r="F39" i="1"/>
  <c r="G39" i="1"/>
  <c r="C40" i="1"/>
  <c r="D40" i="1"/>
  <c r="F40" i="1"/>
  <c r="G40" i="1"/>
  <c r="C41" i="1"/>
  <c r="D41" i="1"/>
  <c r="F41" i="1"/>
  <c r="G41" i="1"/>
  <c r="C42" i="1"/>
  <c r="D42" i="1"/>
  <c r="F42" i="1"/>
  <c r="G42" i="1"/>
  <c r="C43" i="1"/>
  <c r="D43" i="1"/>
  <c r="F43" i="1"/>
  <c r="G43" i="1"/>
  <c r="C44" i="1"/>
  <c r="D44" i="1"/>
  <c r="F44" i="1"/>
  <c r="G44" i="1"/>
  <c r="C45" i="1"/>
  <c r="D45" i="1"/>
  <c r="F45" i="1"/>
  <c r="G45" i="1"/>
  <c r="C46" i="1"/>
  <c r="D46" i="1"/>
  <c r="F46" i="1"/>
  <c r="G46" i="1"/>
  <c r="C47" i="1"/>
  <c r="D47" i="1"/>
  <c r="F47" i="1"/>
  <c r="G47" i="1"/>
  <c r="C48" i="1"/>
  <c r="D48" i="1"/>
  <c r="F48" i="1"/>
  <c r="G48" i="1"/>
  <c r="C49" i="1"/>
  <c r="D49" i="1"/>
  <c r="F49" i="1"/>
  <c r="G49" i="1"/>
  <c r="C50" i="1"/>
  <c r="D50" i="1"/>
  <c r="F50" i="1"/>
  <c r="G50" i="1"/>
  <c r="C51" i="1"/>
  <c r="D51" i="1"/>
  <c r="F51" i="1"/>
  <c r="G51" i="1"/>
  <c r="C52" i="1"/>
  <c r="D52" i="1"/>
  <c r="F52" i="1"/>
  <c r="G52" i="1"/>
  <c r="C53" i="1"/>
  <c r="D53" i="1"/>
  <c r="F53" i="1"/>
  <c r="G53" i="1"/>
  <c r="C54" i="1"/>
  <c r="D54" i="1"/>
  <c r="F54" i="1"/>
  <c r="G54" i="1"/>
  <c r="C55" i="1"/>
  <c r="D55" i="1"/>
  <c r="F55" i="1"/>
  <c r="G55" i="1"/>
  <c r="C56" i="1"/>
  <c r="D56" i="1"/>
  <c r="F56" i="1"/>
  <c r="G56" i="1"/>
  <c r="C57" i="1"/>
  <c r="D57" i="1"/>
  <c r="F57" i="1"/>
  <c r="G57" i="1"/>
  <c r="C58" i="1"/>
  <c r="D58" i="1"/>
  <c r="F58" i="1"/>
  <c r="G58" i="1"/>
  <c r="C59" i="1"/>
  <c r="D59" i="1"/>
  <c r="F59" i="1"/>
  <c r="G59" i="1"/>
  <c r="C60" i="1"/>
  <c r="D60" i="1"/>
  <c r="F60" i="1"/>
  <c r="G60" i="1"/>
  <c r="C61" i="1"/>
  <c r="D61" i="1"/>
  <c r="F61" i="1"/>
  <c r="G61" i="1"/>
  <c r="C62" i="1"/>
  <c r="D62" i="1"/>
  <c r="F62" i="1"/>
  <c r="G62" i="1"/>
  <c r="C63" i="1"/>
  <c r="D63" i="1"/>
  <c r="F63" i="1"/>
  <c r="G63" i="1"/>
  <c r="C64" i="1"/>
  <c r="D64" i="1"/>
  <c r="F64" i="1"/>
  <c r="G64" i="1"/>
  <c r="C65" i="1"/>
  <c r="D65" i="1"/>
  <c r="F65" i="1"/>
  <c r="G65" i="1"/>
  <c r="C66" i="1"/>
  <c r="D66" i="1"/>
  <c r="F66" i="1"/>
  <c r="G66" i="1"/>
  <c r="C67" i="1"/>
  <c r="D67" i="1"/>
  <c r="F67" i="1"/>
  <c r="G67" i="1"/>
  <c r="C68" i="1"/>
  <c r="D68" i="1"/>
  <c r="F68" i="1"/>
  <c r="G68" i="1"/>
  <c r="C69" i="1"/>
  <c r="D69" i="1"/>
  <c r="F69" i="1"/>
  <c r="G69" i="1"/>
  <c r="C70" i="1"/>
  <c r="D70" i="1"/>
  <c r="F70" i="1"/>
  <c r="G70" i="1"/>
  <c r="C71" i="1"/>
  <c r="D71" i="1"/>
  <c r="F71" i="1"/>
  <c r="G71" i="1"/>
  <c r="C72" i="1"/>
  <c r="D72" i="1"/>
  <c r="F72" i="1"/>
  <c r="G72" i="1"/>
  <c r="C73" i="1"/>
  <c r="D73" i="1"/>
  <c r="F73" i="1"/>
  <c r="G73" i="1"/>
  <c r="C74" i="1"/>
  <c r="D74" i="1"/>
  <c r="F74" i="1"/>
  <c r="G74" i="1"/>
  <c r="C75" i="1"/>
  <c r="D75" i="1"/>
  <c r="F75" i="1"/>
  <c r="G75" i="1"/>
  <c r="C76" i="1"/>
  <c r="D76" i="1"/>
  <c r="F76" i="1"/>
  <c r="G76" i="1"/>
  <c r="C77" i="1"/>
  <c r="D77" i="1"/>
  <c r="F77" i="1"/>
  <c r="G77" i="1"/>
  <c r="C78" i="1"/>
  <c r="D78" i="1"/>
  <c r="F78" i="1"/>
  <c r="G78" i="1"/>
  <c r="C79" i="1"/>
  <c r="D79" i="1"/>
  <c r="F79" i="1"/>
  <c r="G79" i="1"/>
  <c r="E16" i="1" l="1"/>
  <c r="E4" i="1"/>
  <c r="E55" i="1"/>
  <c r="E43" i="1"/>
  <c r="E42" i="1"/>
  <c r="E39" i="1"/>
  <c r="E30" i="1"/>
  <c r="E27" i="1"/>
  <c r="E72" i="1"/>
  <c r="E24" i="1"/>
  <c r="E60" i="1"/>
  <c r="E65" i="1"/>
  <c r="E62" i="1"/>
  <c r="E54" i="1"/>
  <c r="E76" i="1"/>
  <c r="E53" i="1"/>
  <c r="E50" i="1"/>
  <c r="E29" i="1"/>
  <c r="E26" i="1"/>
  <c r="E19" i="1"/>
  <c r="E7" i="1"/>
  <c r="E78" i="1"/>
  <c r="E75" i="1"/>
  <c r="E66" i="1"/>
  <c r="E63" i="1"/>
  <c r="E17" i="1"/>
  <c r="E14" i="1"/>
  <c r="E48" i="1"/>
  <c r="E36" i="1"/>
  <c r="E12" i="1"/>
  <c r="E6" i="1"/>
  <c r="E3" i="1"/>
  <c r="E79" i="1"/>
  <c r="E52" i="1"/>
  <c r="E40" i="1"/>
  <c r="E18" i="1"/>
  <c r="E73" i="1"/>
  <c r="E70" i="1"/>
  <c r="E57" i="1"/>
  <c r="E47" i="1"/>
  <c r="E44" i="1"/>
  <c r="E37" i="1"/>
  <c r="E34" i="1"/>
  <c r="E21" i="1"/>
  <c r="E11" i="1"/>
  <c r="E8" i="1"/>
  <c r="E77" i="1"/>
  <c r="E74" i="1"/>
  <c r="E67" i="1"/>
  <c r="E64" i="1"/>
  <c r="E51" i="1"/>
  <c r="E41" i="1"/>
  <c r="E38" i="1"/>
  <c r="E31" i="1"/>
  <c r="E28" i="1"/>
  <c r="E15" i="1"/>
  <c r="E5" i="1"/>
  <c r="E71" i="1"/>
  <c r="E68" i="1"/>
  <c r="E61" i="1"/>
  <c r="E58" i="1"/>
  <c r="E45" i="1"/>
  <c r="E35" i="1"/>
  <c r="E32" i="1"/>
  <c r="E25" i="1"/>
  <c r="E22" i="1"/>
  <c r="E9" i="1"/>
  <c r="E69" i="1"/>
  <c r="E59" i="1"/>
  <c r="E56" i="1"/>
  <c r="E49" i="1"/>
  <c r="E46" i="1"/>
  <c r="E33" i="1"/>
  <c r="E23" i="1"/>
  <c r="E20" i="1"/>
  <c r="E13" i="1"/>
  <c r="E10" i="1"/>
  <c r="D2" i="12"/>
  <c r="G2" i="12"/>
  <c r="F2" i="12"/>
  <c r="E2" i="12" l="1"/>
  <c r="G2" i="1"/>
  <c r="F2" i="1"/>
  <c r="D2" i="1"/>
  <c r="E2" i="1" l="1"/>
</calcChain>
</file>

<file path=xl/sharedStrings.xml><?xml version="1.0" encoding="utf-8"?>
<sst xmlns="http://schemas.openxmlformats.org/spreadsheetml/2006/main" count="177" uniqueCount="87">
  <si>
    <t>SpName</t>
  </si>
  <si>
    <t>StdName</t>
  </si>
  <si>
    <t>MW</t>
  </si>
  <si>
    <t>Con</t>
  </si>
  <si>
    <t>Coef</t>
  </si>
  <si>
    <t>Vol</t>
  </si>
  <si>
    <t>DupTail</t>
  </si>
  <si>
    <t>dCL 57:4</t>
  </si>
  <si>
    <t>dCL 61:1</t>
  </si>
  <si>
    <t>dCL 80:4</t>
  </si>
  <si>
    <t>dCL 86:4</t>
  </si>
  <si>
    <t>CL 64:0</t>
  </si>
  <si>
    <t>CL 64:1</t>
  </si>
  <si>
    <t>CL 64:2</t>
  </si>
  <si>
    <t>CL 64:3</t>
  </si>
  <si>
    <t>CL 64:4</t>
  </si>
  <si>
    <t>CL 64:5</t>
  </si>
  <si>
    <t>CL 64:6</t>
  </si>
  <si>
    <t>CL 66:0</t>
  </si>
  <si>
    <t>CL 66:1</t>
  </si>
  <si>
    <t>CL 66:2</t>
  </si>
  <si>
    <t>CL 66:3</t>
  </si>
  <si>
    <t>CL 66:4</t>
  </si>
  <si>
    <t>CL 66:5</t>
  </si>
  <si>
    <t>CL 66:6</t>
  </si>
  <si>
    <t>CL 68:0</t>
  </si>
  <si>
    <t>CL 68:1</t>
  </si>
  <si>
    <t>CL 68:2</t>
  </si>
  <si>
    <t>CL 68:3</t>
  </si>
  <si>
    <t>CL 68:4</t>
  </si>
  <si>
    <t>CL 68:5</t>
  </si>
  <si>
    <t>CL 68:6</t>
  </si>
  <si>
    <t>CL 70:0</t>
  </si>
  <si>
    <t>CL 70:1</t>
  </si>
  <si>
    <t>CL 70:2</t>
  </si>
  <si>
    <t>CL 70:3</t>
  </si>
  <si>
    <t>CL 70:4</t>
  </si>
  <si>
    <t>CL 70:5</t>
  </si>
  <si>
    <t>CL 70:6</t>
  </si>
  <si>
    <t>CL 70:7</t>
  </si>
  <si>
    <t>CL 70:8</t>
  </si>
  <si>
    <t>CL 70:9</t>
  </si>
  <si>
    <t>CL 70:10</t>
  </si>
  <si>
    <t>CL 70:11</t>
  </si>
  <si>
    <t>CL 70:12</t>
  </si>
  <si>
    <t>CL 72:0</t>
  </si>
  <si>
    <t>CL 72:1</t>
  </si>
  <si>
    <t>CL 72:2</t>
  </si>
  <si>
    <t>CL 72:3</t>
  </si>
  <si>
    <t>CL 72:4</t>
  </si>
  <si>
    <t>CL 72:5</t>
  </si>
  <si>
    <t>CL 72:6</t>
  </si>
  <si>
    <t>CL 72:7</t>
  </si>
  <si>
    <t>CL 72:8</t>
  </si>
  <si>
    <t>CL 72:9</t>
  </si>
  <si>
    <t>CL 72:10</t>
  </si>
  <si>
    <t>CL 72:11</t>
  </si>
  <si>
    <t>CL 72:12</t>
  </si>
  <si>
    <t>CL 74:4</t>
  </si>
  <si>
    <t>CL 74:5</t>
  </si>
  <si>
    <t>CL 74:6</t>
  </si>
  <si>
    <t>CL 74:7</t>
  </si>
  <si>
    <t>CL 74:8</t>
  </si>
  <si>
    <t>CL 74:9</t>
  </si>
  <si>
    <t>CL 74:10</t>
  </si>
  <si>
    <t>CL 74:11</t>
  </si>
  <si>
    <t>CL 74:12</t>
  </si>
  <si>
    <t>CL 76:4</t>
  </si>
  <si>
    <t>CL 76:5</t>
  </si>
  <si>
    <t>CL 76:6</t>
  </si>
  <si>
    <t>CL 76:7</t>
  </si>
  <si>
    <t>CL 76:8</t>
  </si>
  <si>
    <t>CL 76:9</t>
  </si>
  <si>
    <t>CL 76:10</t>
  </si>
  <si>
    <t>CL 76:11</t>
  </si>
  <si>
    <t>CL 76:12</t>
  </si>
  <si>
    <t>CL 78:4</t>
  </si>
  <si>
    <t>CL 78:5</t>
  </si>
  <si>
    <t>CL 78:6</t>
  </si>
  <si>
    <t>CL 78:7</t>
  </si>
  <si>
    <t>CL 78:8</t>
  </si>
  <si>
    <t>CL 78:9</t>
  </si>
  <si>
    <t>CL 78:10</t>
  </si>
  <si>
    <t>CL 78:11</t>
  </si>
  <si>
    <t>CL 78:12</t>
  </si>
  <si>
    <t>Blank</t>
  </si>
  <si>
    <t>CL Mix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</si>
</sst>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2" fontId="0" fillId="0" borderId="0" xfId="0" applyNumberFormat="1"/>
    <xf numFmtId="0" fontId="0" fillId="0" borderId="0" xfId="0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E6B9B8"/>
      <rgbColor rgb="FF666666"/>
      <rgbColor rgb="FF95B3D7"/>
      <rgbColor rgb="FF993366"/>
      <rgbColor rgb="FFFFF2CC"/>
      <rgbColor rgb="FFDBEEF4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BF7"/>
      <rgbColor rgb="FFDCE6F2"/>
      <rgbColor rgb="FFFDEADA"/>
      <rgbColor rgb="FF8EB4E3"/>
      <rgbColor rgb="FFF4B183"/>
      <rgbColor rgb="FFFFC7CE"/>
      <rgbColor rgb="FFFCD5B5"/>
      <rgbColor rgb="FF3366FF"/>
      <rgbColor rgb="FF33CCCC"/>
      <rgbColor rgb="FF99CC00"/>
      <rgbColor rgb="FFFCE4D6"/>
      <rgbColor rgb="FFF79646"/>
      <rgbColor rgb="FFFF6600"/>
      <rgbColor rgb="FF8064A2"/>
      <rgbColor rgb="FFF2DCDB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>
      <selection activeCell="B4" sqref="B4"/>
    </sheetView>
  </sheetViews>
  <sheetFormatPr defaultColWidth="8.7109375" defaultRowHeight="15" x14ac:dyDescent="0.25"/>
  <cols>
    <col min="1" max="1" width="16.28515625" customWidth="1"/>
    <col min="2" max="2" width="14.5703125" customWidth="1"/>
    <col min="3" max="3" width="9.140625" customWidth="1"/>
    <col min="1024" max="1024" width="11.5703125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7" t="s">
        <v>7</v>
      </c>
      <c r="B2" s="1" t="s">
        <v>7</v>
      </c>
      <c r="C2" s="4">
        <f>VLOOKUP(B2,StdInfo!B:E,4,FALSE())</f>
        <v>1246.8</v>
      </c>
      <c r="D2" s="1">
        <f>VLOOKUP(B2,StdInfo!B:E,2,FALSE())</f>
        <v>0.10083</v>
      </c>
      <c r="E2" s="3">
        <f t="shared" ref="E2" si="0">ROUND(D2/C2*100000*F2/2.5,10)/IF(G2=TRUE(),2,1)</f>
        <v>8.0871029835999995</v>
      </c>
      <c r="F2" s="1">
        <f>VLOOKUP(B2,StdInfo!B:E,3,FALSE())</f>
        <v>2.5</v>
      </c>
      <c r="G2" s="1" t="b">
        <f t="shared" ref="G2" si="1">MID(A2,4,4)=MID(A2,9,4)</f>
        <v>0</v>
      </c>
    </row>
    <row r="3" spans="1:7" x14ac:dyDescent="0.25">
      <c r="A3" s="7" t="s">
        <v>8</v>
      </c>
      <c r="B3" s="5" t="s">
        <v>8</v>
      </c>
      <c r="C3" s="4">
        <f>VLOOKUP(B3,StdInfo!B:E,4,FALSE())</f>
        <v>1308.9100000000001</v>
      </c>
      <c r="D3" s="1">
        <f>VLOOKUP(B3,StdInfo!B:E,2,FALSE())</f>
        <v>9.6659999999999996E-2</v>
      </c>
      <c r="E3" s="3">
        <f t="shared" ref="E3:E66" si="2">ROUND(D3/C3*100000*F3/2.5,10)/IF(G3=TRUE(),2,1)</f>
        <v>7.3847705343000003</v>
      </c>
      <c r="F3" s="1">
        <f>VLOOKUP(B3,StdInfo!B:E,3,FALSE())</f>
        <v>2.5</v>
      </c>
      <c r="G3" s="1" t="b">
        <f t="shared" ref="G3:G66" si="3">MID(A3,4,4)=MID(A3,9,4)</f>
        <v>0</v>
      </c>
    </row>
    <row r="4" spans="1:7" x14ac:dyDescent="0.25">
      <c r="A4" t="s">
        <v>11</v>
      </c>
      <c r="B4" s="5" t="s">
        <v>8</v>
      </c>
      <c r="C4" s="4">
        <f>VLOOKUP(B4,StdInfo!B:E,4,FALSE())</f>
        <v>1308.9100000000001</v>
      </c>
      <c r="D4" s="1">
        <f>VLOOKUP(B4,StdInfo!B:E,2,FALSE())</f>
        <v>9.6659999999999996E-2</v>
      </c>
      <c r="E4" s="3">
        <f t="shared" si="2"/>
        <v>7.3847705343000003</v>
      </c>
      <c r="F4" s="1">
        <f>VLOOKUP(B4,StdInfo!B:E,3,FALSE())</f>
        <v>2.5</v>
      </c>
      <c r="G4" s="1" t="b">
        <f t="shared" si="3"/>
        <v>0</v>
      </c>
    </row>
    <row r="5" spans="1:7" x14ac:dyDescent="0.25">
      <c r="A5" t="s">
        <v>12</v>
      </c>
      <c r="B5" s="5" t="s">
        <v>8</v>
      </c>
      <c r="C5" s="4">
        <f>VLOOKUP(B5,StdInfo!B:E,4,FALSE())</f>
        <v>1308.9100000000001</v>
      </c>
      <c r="D5" s="1">
        <f>VLOOKUP(B5,StdInfo!B:E,2,FALSE())</f>
        <v>9.6659999999999996E-2</v>
      </c>
      <c r="E5" s="3">
        <f t="shared" si="2"/>
        <v>7.3847705343000003</v>
      </c>
      <c r="F5" s="1">
        <f>VLOOKUP(B5,StdInfo!B:E,3,FALSE())</f>
        <v>2.5</v>
      </c>
      <c r="G5" s="1" t="b">
        <f t="shared" si="3"/>
        <v>0</v>
      </c>
    </row>
    <row r="6" spans="1:7" x14ac:dyDescent="0.25">
      <c r="A6" t="s">
        <v>13</v>
      </c>
      <c r="B6" s="5" t="s">
        <v>8</v>
      </c>
      <c r="C6" s="4">
        <f>VLOOKUP(B6,StdInfo!B:E,4,FALSE())</f>
        <v>1308.9100000000001</v>
      </c>
      <c r="D6" s="1">
        <f>VLOOKUP(B6,StdInfo!B:E,2,FALSE())</f>
        <v>9.6659999999999996E-2</v>
      </c>
      <c r="E6" s="3">
        <f t="shared" si="2"/>
        <v>7.3847705343000003</v>
      </c>
      <c r="F6" s="1">
        <f>VLOOKUP(B6,StdInfo!B:E,3,FALSE())</f>
        <v>2.5</v>
      </c>
      <c r="G6" s="1" t="b">
        <f t="shared" si="3"/>
        <v>0</v>
      </c>
    </row>
    <row r="7" spans="1:7" x14ac:dyDescent="0.25">
      <c r="A7" t="s">
        <v>14</v>
      </c>
      <c r="B7" s="5" t="s">
        <v>8</v>
      </c>
      <c r="C7" s="4">
        <f>VLOOKUP(B7,StdInfo!B:E,4,FALSE())</f>
        <v>1308.9100000000001</v>
      </c>
      <c r="D7" s="1">
        <f>VLOOKUP(B7,StdInfo!B:E,2,FALSE())</f>
        <v>9.6659999999999996E-2</v>
      </c>
      <c r="E7" s="3">
        <f t="shared" si="2"/>
        <v>7.3847705343000003</v>
      </c>
      <c r="F7" s="1">
        <f>VLOOKUP(B7,StdInfo!B:E,3,FALSE())</f>
        <v>2.5</v>
      </c>
      <c r="G7" s="1" t="b">
        <f t="shared" si="3"/>
        <v>0</v>
      </c>
    </row>
    <row r="8" spans="1:7" x14ac:dyDescent="0.25">
      <c r="A8" t="s">
        <v>15</v>
      </c>
      <c r="B8" s="5" t="s">
        <v>8</v>
      </c>
      <c r="C8" s="4">
        <f>VLOOKUP(B8,StdInfo!B:E,4,FALSE())</f>
        <v>1308.9100000000001</v>
      </c>
      <c r="D8" s="1">
        <f>VLOOKUP(B8,StdInfo!B:E,2,FALSE())</f>
        <v>9.6659999999999996E-2</v>
      </c>
      <c r="E8" s="3">
        <f t="shared" si="2"/>
        <v>7.3847705343000003</v>
      </c>
      <c r="F8" s="1">
        <f>VLOOKUP(B8,StdInfo!B:E,3,FALSE())</f>
        <v>2.5</v>
      </c>
      <c r="G8" s="1" t="b">
        <f t="shared" si="3"/>
        <v>0</v>
      </c>
    </row>
    <row r="9" spans="1:7" x14ac:dyDescent="0.25">
      <c r="A9" t="s">
        <v>16</v>
      </c>
      <c r="B9" s="5" t="s">
        <v>8</v>
      </c>
      <c r="C9" s="4">
        <f>VLOOKUP(B9,StdInfo!B:E,4,FALSE())</f>
        <v>1308.9100000000001</v>
      </c>
      <c r="D9" s="1">
        <f>VLOOKUP(B9,StdInfo!B:E,2,FALSE())</f>
        <v>9.6659999999999996E-2</v>
      </c>
      <c r="E9" s="3">
        <f t="shared" si="2"/>
        <v>7.3847705343000003</v>
      </c>
      <c r="F9" s="1">
        <f>VLOOKUP(B9,StdInfo!B:E,3,FALSE())</f>
        <v>2.5</v>
      </c>
      <c r="G9" s="1" t="b">
        <f t="shared" si="3"/>
        <v>0</v>
      </c>
    </row>
    <row r="10" spans="1:7" x14ac:dyDescent="0.25">
      <c r="A10" t="s">
        <v>17</v>
      </c>
      <c r="B10" s="5" t="s">
        <v>8</v>
      </c>
      <c r="C10" s="4">
        <f>VLOOKUP(B10,StdInfo!B:E,4,FALSE())</f>
        <v>1308.9100000000001</v>
      </c>
      <c r="D10" s="1">
        <f>VLOOKUP(B10,StdInfo!B:E,2,FALSE())</f>
        <v>9.6659999999999996E-2</v>
      </c>
      <c r="E10" s="3">
        <f t="shared" si="2"/>
        <v>7.3847705343000003</v>
      </c>
      <c r="F10" s="1">
        <f>VLOOKUP(B10,StdInfo!B:E,3,FALSE())</f>
        <v>2.5</v>
      </c>
      <c r="G10" s="1" t="b">
        <f t="shared" si="3"/>
        <v>0</v>
      </c>
    </row>
    <row r="11" spans="1:7" x14ac:dyDescent="0.25">
      <c r="A11" t="s">
        <v>18</v>
      </c>
      <c r="B11" s="5" t="s">
        <v>8</v>
      </c>
      <c r="C11" s="4">
        <f>VLOOKUP(B11,StdInfo!B:E,4,FALSE())</f>
        <v>1308.9100000000001</v>
      </c>
      <c r="D11" s="1">
        <f>VLOOKUP(B11,StdInfo!B:E,2,FALSE())</f>
        <v>9.6659999999999996E-2</v>
      </c>
      <c r="E11" s="3">
        <f t="shared" si="2"/>
        <v>7.3847705343000003</v>
      </c>
      <c r="F11" s="1">
        <f>VLOOKUP(B11,StdInfo!B:E,3,FALSE())</f>
        <v>2.5</v>
      </c>
      <c r="G11" s="1" t="b">
        <f t="shared" si="3"/>
        <v>0</v>
      </c>
    </row>
    <row r="12" spans="1:7" x14ac:dyDescent="0.25">
      <c r="A12" t="s">
        <v>19</v>
      </c>
      <c r="B12" s="5" t="s">
        <v>8</v>
      </c>
      <c r="C12" s="4">
        <f>VLOOKUP(B12,StdInfo!B:E,4,FALSE())</f>
        <v>1308.9100000000001</v>
      </c>
      <c r="D12" s="1">
        <f>VLOOKUP(B12,StdInfo!B:E,2,FALSE())</f>
        <v>9.6659999999999996E-2</v>
      </c>
      <c r="E12" s="3">
        <f t="shared" si="2"/>
        <v>7.3847705343000003</v>
      </c>
      <c r="F12" s="1">
        <f>VLOOKUP(B12,StdInfo!B:E,3,FALSE())</f>
        <v>2.5</v>
      </c>
      <c r="G12" s="1" t="b">
        <f t="shared" si="3"/>
        <v>0</v>
      </c>
    </row>
    <row r="13" spans="1:7" x14ac:dyDescent="0.25">
      <c r="A13" t="s">
        <v>20</v>
      </c>
      <c r="B13" s="5" t="s">
        <v>8</v>
      </c>
      <c r="C13" s="4">
        <f>VLOOKUP(B13,StdInfo!B:E,4,FALSE())</f>
        <v>1308.9100000000001</v>
      </c>
      <c r="D13" s="1">
        <f>VLOOKUP(B13,StdInfo!B:E,2,FALSE())</f>
        <v>9.6659999999999996E-2</v>
      </c>
      <c r="E13" s="3">
        <f t="shared" si="2"/>
        <v>7.3847705343000003</v>
      </c>
      <c r="F13" s="1">
        <f>VLOOKUP(B13,StdInfo!B:E,3,FALSE())</f>
        <v>2.5</v>
      </c>
      <c r="G13" s="1" t="b">
        <f t="shared" si="3"/>
        <v>0</v>
      </c>
    </row>
    <row r="14" spans="1:7" x14ac:dyDescent="0.25">
      <c r="A14" t="s">
        <v>21</v>
      </c>
      <c r="B14" s="5" t="s">
        <v>8</v>
      </c>
      <c r="C14" s="4">
        <f>VLOOKUP(B14,StdInfo!B:E,4,FALSE())</f>
        <v>1308.9100000000001</v>
      </c>
      <c r="D14" s="1">
        <f>VLOOKUP(B14,StdInfo!B:E,2,FALSE())</f>
        <v>9.6659999999999996E-2</v>
      </c>
      <c r="E14" s="3">
        <f t="shared" si="2"/>
        <v>7.3847705343000003</v>
      </c>
      <c r="F14" s="1">
        <f>VLOOKUP(B14,StdInfo!B:E,3,FALSE())</f>
        <v>2.5</v>
      </c>
      <c r="G14" s="1" t="b">
        <f t="shared" si="3"/>
        <v>0</v>
      </c>
    </row>
    <row r="15" spans="1:7" x14ac:dyDescent="0.25">
      <c r="A15" t="s">
        <v>22</v>
      </c>
      <c r="B15" s="5" t="s">
        <v>8</v>
      </c>
      <c r="C15" s="4">
        <f>VLOOKUP(B15,StdInfo!B:E,4,FALSE())</f>
        <v>1308.9100000000001</v>
      </c>
      <c r="D15" s="1">
        <f>VLOOKUP(B15,StdInfo!B:E,2,FALSE())</f>
        <v>9.6659999999999996E-2</v>
      </c>
      <c r="E15" s="3">
        <f t="shared" si="2"/>
        <v>7.3847705343000003</v>
      </c>
      <c r="F15" s="1">
        <f>VLOOKUP(B15,StdInfo!B:E,3,FALSE())</f>
        <v>2.5</v>
      </c>
      <c r="G15" s="1" t="b">
        <f t="shared" si="3"/>
        <v>0</v>
      </c>
    </row>
    <row r="16" spans="1:7" x14ac:dyDescent="0.25">
      <c r="A16" t="s">
        <v>23</v>
      </c>
      <c r="B16" s="5" t="s">
        <v>8</v>
      </c>
      <c r="C16" s="4">
        <f>VLOOKUP(B16,StdInfo!B:E,4,FALSE())</f>
        <v>1308.9100000000001</v>
      </c>
      <c r="D16" s="1">
        <f>VLOOKUP(B16,StdInfo!B:E,2,FALSE())</f>
        <v>9.6659999999999996E-2</v>
      </c>
      <c r="E16" s="3">
        <f t="shared" si="2"/>
        <v>7.3847705343000003</v>
      </c>
      <c r="F16" s="1">
        <f>VLOOKUP(B16,StdInfo!B:E,3,FALSE())</f>
        <v>2.5</v>
      </c>
      <c r="G16" s="1" t="b">
        <f t="shared" si="3"/>
        <v>0</v>
      </c>
    </row>
    <row r="17" spans="1:7" x14ac:dyDescent="0.25">
      <c r="A17" t="s">
        <v>24</v>
      </c>
      <c r="B17" s="5" t="s">
        <v>8</v>
      </c>
      <c r="C17" s="4">
        <f>VLOOKUP(B17,StdInfo!B:E,4,FALSE())</f>
        <v>1308.9100000000001</v>
      </c>
      <c r="D17" s="1">
        <f>VLOOKUP(B17,StdInfo!B:E,2,FALSE())</f>
        <v>9.6659999999999996E-2</v>
      </c>
      <c r="E17" s="3">
        <f t="shared" si="2"/>
        <v>7.3847705343000003</v>
      </c>
      <c r="F17" s="1">
        <f>VLOOKUP(B17,StdInfo!B:E,3,FALSE())</f>
        <v>2.5</v>
      </c>
      <c r="G17" s="1" t="b">
        <f t="shared" si="3"/>
        <v>0</v>
      </c>
    </row>
    <row r="18" spans="1:7" x14ac:dyDescent="0.25">
      <c r="A18" t="s">
        <v>25</v>
      </c>
      <c r="B18" s="5" t="s">
        <v>8</v>
      </c>
      <c r="C18" s="4">
        <f>VLOOKUP(B18,StdInfo!B:E,4,FALSE())</f>
        <v>1308.9100000000001</v>
      </c>
      <c r="D18" s="1">
        <f>VLOOKUP(B18,StdInfo!B:E,2,FALSE())</f>
        <v>9.6659999999999996E-2</v>
      </c>
      <c r="E18" s="3">
        <f t="shared" si="2"/>
        <v>7.3847705343000003</v>
      </c>
      <c r="F18" s="1">
        <f>VLOOKUP(B18,StdInfo!B:E,3,FALSE())</f>
        <v>2.5</v>
      </c>
      <c r="G18" s="1" t="b">
        <f t="shared" si="3"/>
        <v>0</v>
      </c>
    </row>
    <row r="19" spans="1:7" x14ac:dyDescent="0.25">
      <c r="A19" t="s">
        <v>26</v>
      </c>
      <c r="B19" s="5" t="s">
        <v>8</v>
      </c>
      <c r="C19" s="4">
        <f>VLOOKUP(B19,StdInfo!B:E,4,FALSE())</f>
        <v>1308.9100000000001</v>
      </c>
      <c r="D19" s="1">
        <f>VLOOKUP(B19,StdInfo!B:E,2,FALSE())</f>
        <v>9.6659999999999996E-2</v>
      </c>
      <c r="E19" s="3">
        <f t="shared" si="2"/>
        <v>7.3847705343000003</v>
      </c>
      <c r="F19" s="1">
        <f>VLOOKUP(B19,StdInfo!B:E,3,FALSE())</f>
        <v>2.5</v>
      </c>
      <c r="G19" s="1" t="b">
        <f t="shared" si="3"/>
        <v>0</v>
      </c>
    </row>
    <row r="20" spans="1:7" x14ac:dyDescent="0.25">
      <c r="A20" t="s">
        <v>27</v>
      </c>
      <c r="B20" s="5" t="s">
        <v>8</v>
      </c>
      <c r="C20" s="4">
        <f>VLOOKUP(B20,StdInfo!B:E,4,FALSE())</f>
        <v>1308.9100000000001</v>
      </c>
      <c r="D20" s="1">
        <f>VLOOKUP(B20,StdInfo!B:E,2,FALSE())</f>
        <v>9.6659999999999996E-2</v>
      </c>
      <c r="E20" s="3">
        <f t="shared" si="2"/>
        <v>7.3847705343000003</v>
      </c>
      <c r="F20" s="1">
        <f>VLOOKUP(B20,StdInfo!B:E,3,FALSE())</f>
        <v>2.5</v>
      </c>
      <c r="G20" s="1" t="b">
        <f t="shared" si="3"/>
        <v>0</v>
      </c>
    </row>
    <row r="21" spans="1:7" x14ac:dyDescent="0.25">
      <c r="A21" t="s">
        <v>28</v>
      </c>
      <c r="B21" s="5" t="s">
        <v>8</v>
      </c>
      <c r="C21" s="4">
        <f>VLOOKUP(B21,StdInfo!B:E,4,FALSE())</f>
        <v>1308.9100000000001</v>
      </c>
      <c r="D21" s="1">
        <f>VLOOKUP(B21,StdInfo!B:E,2,FALSE())</f>
        <v>9.6659999999999996E-2</v>
      </c>
      <c r="E21" s="3">
        <f t="shared" si="2"/>
        <v>7.3847705343000003</v>
      </c>
      <c r="F21" s="1">
        <f>VLOOKUP(B21,StdInfo!B:E,3,FALSE())</f>
        <v>2.5</v>
      </c>
      <c r="G21" s="1" t="b">
        <f t="shared" si="3"/>
        <v>0</v>
      </c>
    </row>
    <row r="22" spans="1:7" x14ac:dyDescent="0.25">
      <c r="A22" t="s">
        <v>29</v>
      </c>
      <c r="B22" s="5" t="s">
        <v>8</v>
      </c>
      <c r="C22" s="4">
        <f>VLOOKUP(B22,StdInfo!B:E,4,FALSE())</f>
        <v>1308.9100000000001</v>
      </c>
      <c r="D22" s="1">
        <f>VLOOKUP(B22,StdInfo!B:E,2,FALSE())</f>
        <v>9.6659999999999996E-2</v>
      </c>
      <c r="E22" s="3">
        <f t="shared" si="2"/>
        <v>7.3847705343000003</v>
      </c>
      <c r="F22" s="1">
        <f>VLOOKUP(B22,StdInfo!B:E,3,FALSE())</f>
        <v>2.5</v>
      </c>
      <c r="G22" s="1" t="b">
        <f t="shared" si="3"/>
        <v>0</v>
      </c>
    </row>
    <row r="23" spans="1:7" x14ac:dyDescent="0.25">
      <c r="A23" t="s">
        <v>30</v>
      </c>
      <c r="B23" s="5" t="s">
        <v>8</v>
      </c>
      <c r="C23" s="4">
        <f>VLOOKUP(B23,StdInfo!B:E,4,FALSE())</f>
        <v>1308.9100000000001</v>
      </c>
      <c r="D23" s="1">
        <f>VLOOKUP(B23,StdInfo!B:E,2,FALSE())</f>
        <v>9.6659999999999996E-2</v>
      </c>
      <c r="E23" s="3">
        <f t="shared" si="2"/>
        <v>7.3847705343000003</v>
      </c>
      <c r="F23" s="1">
        <f>VLOOKUP(B23,StdInfo!B:E,3,FALSE())</f>
        <v>2.5</v>
      </c>
      <c r="G23" s="1" t="b">
        <f t="shared" si="3"/>
        <v>0</v>
      </c>
    </row>
    <row r="24" spans="1:7" x14ac:dyDescent="0.25">
      <c r="A24" t="s">
        <v>31</v>
      </c>
      <c r="B24" s="5" t="s">
        <v>8</v>
      </c>
      <c r="C24" s="4">
        <f>VLOOKUP(B24,StdInfo!B:E,4,FALSE())</f>
        <v>1308.9100000000001</v>
      </c>
      <c r="D24" s="1">
        <f>VLOOKUP(B24,StdInfo!B:E,2,FALSE())</f>
        <v>9.6659999999999996E-2</v>
      </c>
      <c r="E24" s="3">
        <f t="shared" si="2"/>
        <v>7.3847705343000003</v>
      </c>
      <c r="F24" s="1">
        <f>VLOOKUP(B24,StdInfo!B:E,3,FALSE())</f>
        <v>2.5</v>
      </c>
      <c r="G24" s="1" t="b">
        <f t="shared" si="3"/>
        <v>0</v>
      </c>
    </row>
    <row r="25" spans="1:7" x14ac:dyDescent="0.25">
      <c r="A25" t="s">
        <v>32</v>
      </c>
      <c r="B25" s="5" t="s">
        <v>8</v>
      </c>
      <c r="C25" s="4">
        <f>VLOOKUP(B25,StdInfo!B:E,4,FALSE())</f>
        <v>1308.9100000000001</v>
      </c>
      <c r="D25" s="1">
        <f>VLOOKUP(B25,StdInfo!B:E,2,FALSE())</f>
        <v>9.6659999999999996E-2</v>
      </c>
      <c r="E25" s="3">
        <f t="shared" si="2"/>
        <v>7.3847705343000003</v>
      </c>
      <c r="F25" s="1">
        <f>VLOOKUP(B25,StdInfo!B:E,3,FALSE())</f>
        <v>2.5</v>
      </c>
      <c r="G25" s="1" t="b">
        <f t="shared" si="3"/>
        <v>0</v>
      </c>
    </row>
    <row r="26" spans="1:7" x14ac:dyDescent="0.25">
      <c r="A26" t="s">
        <v>33</v>
      </c>
      <c r="B26" s="5" t="s">
        <v>8</v>
      </c>
      <c r="C26" s="4">
        <f>VLOOKUP(B26,StdInfo!B:E,4,FALSE())</f>
        <v>1308.9100000000001</v>
      </c>
      <c r="D26" s="1">
        <f>VLOOKUP(B26,StdInfo!B:E,2,FALSE())</f>
        <v>9.6659999999999996E-2</v>
      </c>
      <c r="E26" s="3">
        <f t="shared" si="2"/>
        <v>7.3847705343000003</v>
      </c>
      <c r="F26" s="1">
        <f>VLOOKUP(B26,StdInfo!B:E,3,FALSE())</f>
        <v>2.5</v>
      </c>
      <c r="G26" s="1" t="b">
        <f t="shared" si="3"/>
        <v>0</v>
      </c>
    </row>
    <row r="27" spans="1:7" x14ac:dyDescent="0.25">
      <c r="A27" t="s">
        <v>34</v>
      </c>
      <c r="B27" s="5" t="s">
        <v>8</v>
      </c>
      <c r="C27" s="4">
        <f>VLOOKUP(B27,StdInfo!B:E,4,FALSE())</f>
        <v>1308.9100000000001</v>
      </c>
      <c r="D27" s="1">
        <f>VLOOKUP(B27,StdInfo!B:E,2,FALSE())</f>
        <v>9.6659999999999996E-2</v>
      </c>
      <c r="E27" s="3">
        <f t="shared" si="2"/>
        <v>7.3847705343000003</v>
      </c>
      <c r="F27" s="1">
        <f>VLOOKUP(B27,StdInfo!B:E,3,FALSE())</f>
        <v>2.5</v>
      </c>
      <c r="G27" s="1" t="b">
        <f t="shared" si="3"/>
        <v>0</v>
      </c>
    </row>
    <row r="28" spans="1:7" x14ac:dyDescent="0.25">
      <c r="A28" t="s">
        <v>35</v>
      </c>
      <c r="B28" s="5" t="s">
        <v>8</v>
      </c>
      <c r="C28" s="4">
        <f>VLOOKUP(B28,StdInfo!B:E,4,FALSE())</f>
        <v>1308.9100000000001</v>
      </c>
      <c r="D28" s="1">
        <f>VLOOKUP(B28,StdInfo!B:E,2,FALSE())</f>
        <v>9.6659999999999996E-2</v>
      </c>
      <c r="E28" s="3">
        <f t="shared" si="2"/>
        <v>7.3847705343000003</v>
      </c>
      <c r="F28" s="1">
        <f>VLOOKUP(B28,StdInfo!B:E,3,FALSE())</f>
        <v>2.5</v>
      </c>
      <c r="G28" s="1" t="b">
        <f t="shared" si="3"/>
        <v>0</v>
      </c>
    </row>
    <row r="29" spans="1:7" x14ac:dyDescent="0.25">
      <c r="A29" t="s">
        <v>36</v>
      </c>
      <c r="B29" s="5" t="s">
        <v>8</v>
      </c>
      <c r="C29" s="4">
        <f>VLOOKUP(B29,StdInfo!B:E,4,FALSE())</f>
        <v>1308.9100000000001</v>
      </c>
      <c r="D29" s="1">
        <f>VLOOKUP(B29,StdInfo!B:E,2,FALSE())</f>
        <v>9.6659999999999996E-2</v>
      </c>
      <c r="E29" s="3">
        <f t="shared" si="2"/>
        <v>7.3847705343000003</v>
      </c>
      <c r="F29" s="1">
        <f>VLOOKUP(B29,StdInfo!B:E,3,FALSE())</f>
        <v>2.5</v>
      </c>
      <c r="G29" s="1" t="b">
        <f t="shared" si="3"/>
        <v>0</v>
      </c>
    </row>
    <row r="30" spans="1:7" x14ac:dyDescent="0.25">
      <c r="A30" t="s">
        <v>37</v>
      </c>
      <c r="B30" s="5" t="s">
        <v>8</v>
      </c>
      <c r="C30" s="4">
        <f>VLOOKUP(B30,StdInfo!B:E,4,FALSE())</f>
        <v>1308.9100000000001</v>
      </c>
      <c r="D30" s="1">
        <f>VLOOKUP(B30,StdInfo!B:E,2,FALSE())</f>
        <v>9.6659999999999996E-2</v>
      </c>
      <c r="E30" s="3">
        <f t="shared" si="2"/>
        <v>7.3847705343000003</v>
      </c>
      <c r="F30" s="1">
        <f>VLOOKUP(B30,StdInfo!B:E,3,FALSE())</f>
        <v>2.5</v>
      </c>
      <c r="G30" s="1" t="b">
        <f t="shared" si="3"/>
        <v>0</v>
      </c>
    </row>
    <row r="31" spans="1:7" x14ac:dyDescent="0.25">
      <c r="A31" t="s">
        <v>38</v>
      </c>
      <c r="B31" s="5" t="s">
        <v>8</v>
      </c>
      <c r="C31" s="4">
        <f>VLOOKUP(B31,StdInfo!B:E,4,FALSE())</f>
        <v>1308.9100000000001</v>
      </c>
      <c r="D31" s="1">
        <f>VLOOKUP(B31,StdInfo!B:E,2,FALSE())</f>
        <v>9.6659999999999996E-2</v>
      </c>
      <c r="E31" s="3">
        <f t="shared" si="2"/>
        <v>7.3847705343000003</v>
      </c>
      <c r="F31" s="1">
        <f>VLOOKUP(B31,StdInfo!B:E,3,FALSE())</f>
        <v>2.5</v>
      </c>
      <c r="G31" s="1" t="b">
        <f t="shared" si="3"/>
        <v>0</v>
      </c>
    </row>
    <row r="32" spans="1:7" x14ac:dyDescent="0.25">
      <c r="A32" t="s">
        <v>39</v>
      </c>
      <c r="B32" s="5" t="s">
        <v>8</v>
      </c>
      <c r="C32" s="4">
        <f>VLOOKUP(B32,StdInfo!B:E,4,FALSE())</f>
        <v>1308.9100000000001</v>
      </c>
      <c r="D32" s="1">
        <f>VLOOKUP(B32,StdInfo!B:E,2,FALSE())</f>
        <v>9.6659999999999996E-2</v>
      </c>
      <c r="E32" s="3">
        <f t="shared" si="2"/>
        <v>7.3847705343000003</v>
      </c>
      <c r="F32" s="1">
        <f>VLOOKUP(B32,StdInfo!B:E,3,FALSE())</f>
        <v>2.5</v>
      </c>
      <c r="G32" s="1" t="b">
        <f t="shared" si="3"/>
        <v>0</v>
      </c>
    </row>
    <row r="33" spans="1:7" x14ac:dyDescent="0.25">
      <c r="A33" t="s">
        <v>40</v>
      </c>
      <c r="B33" s="5" t="s">
        <v>8</v>
      </c>
      <c r="C33" s="4">
        <f>VLOOKUP(B33,StdInfo!B:E,4,FALSE())</f>
        <v>1308.9100000000001</v>
      </c>
      <c r="D33" s="1">
        <f>VLOOKUP(B33,StdInfo!B:E,2,FALSE())</f>
        <v>9.6659999999999996E-2</v>
      </c>
      <c r="E33" s="3">
        <f t="shared" si="2"/>
        <v>7.3847705343000003</v>
      </c>
      <c r="F33" s="1">
        <f>VLOOKUP(B33,StdInfo!B:E,3,FALSE())</f>
        <v>2.5</v>
      </c>
      <c r="G33" s="1" t="b">
        <f t="shared" si="3"/>
        <v>0</v>
      </c>
    </row>
    <row r="34" spans="1:7" x14ac:dyDescent="0.25">
      <c r="A34" t="s">
        <v>41</v>
      </c>
      <c r="B34" s="5" t="s">
        <v>8</v>
      </c>
      <c r="C34" s="4">
        <f>VLOOKUP(B34,StdInfo!B:E,4,FALSE())</f>
        <v>1308.9100000000001</v>
      </c>
      <c r="D34" s="1">
        <f>VLOOKUP(B34,StdInfo!B:E,2,FALSE())</f>
        <v>9.6659999999999996E-2</v>
      </c>
      <c r="E34" s="3">
        <f t="shared" si="2"/>
        <v>7.3847705343000003</v>
      </c>
      <c r="F34" s="1">
        <f>VLOOKUP(B34,StdInfo!B:E,3,FALSE())</f>
        <v>2.5</v>
      </c>
      <c r="G34" s="1" t="b">
        <f t="shared" si="3"/>
        <v>0</v>
      </c>
    </row>
    <row r="35" spans="1:7" x14ac:dyDescent="0.25">
      <c r="A35" t="s">
        <v>42</v>
      </c>
      <c r="B35" s="5" t="s">
        <v>8</v>
      </c>
      <c r="C35" s="4">
        <f>VLOOKUP(B35,StdInfo!B:E,4,FALSE())</f>
        <v>1308.9100000000001</v>
      </c>
      <c r="D35" s="1">
        <f>VLOOKUP(B35,StdInfo!B:E,2,FALSE())</f>
        <v>9.6659999999999996E-2</v>
      </c>
      <c r="E35" s="3">
        <f t="shared" si="2"/>
        <v>7.3847705343000003</v>
      </c>
      <c r="F35" s="1">
        <f>VLOOKUP(B35,StdInfo!B:E,3,FALSE())</f>
        <v>2.5</v>
      </c>
      <c r="G35" s="1" t="b">
        <f t="shared" si="3"/>
        <v>0</v>
      </c>
    </row>
    <row r="36" spans="1:7" x14ac:dyDescent="0.25">
      <c r="A36" t="s">
        <v>43</v>
      </c>
      <c r="B36" s="5" t="s">
        <v>8</v>
      </c>
      <c r="C36" s="4">
        <f>VLOOKUP(B36,StdInfo!B:E,4,FALSE())</f>
        <v>1308.9100000000001</v>
      </c>
      <c r="D36" s="1">
        <f>VLOOKUP(B36,StdInfo!B:E,2,FALSE())</f>
        <v>9.6659999999999996E-2</v>
      </c>
      <c r="E36" s="3">
        <f t="shared" si="2"/>
        <v>7.3847705343000003</v>
      </c>
      <c r="F36" s="1">
        <f>VLOOKUP(B36,StdInfo!B:E,3,FALSE())</f>
        <v>2.5</v>
      </c>
      <c r="G36" s="1" t="b">
        <f t="shared" si="3"/>
        <v>0</v>
      </c>
    </row>
    <row r="37" spans="1:7" x14ac:dyDescent="0.25">
      <c r="A37" t="s">
        <v>44</v>
      </c>
      <c r="B37" s="5" t="s">
        <v>8</v>
      </c>
      <c r="C37" s="4">
        <f>VLOOKUP(B37,StdInfo!B:E,4,FALSE())</f>
        <v>1308.9100000000001</v>
      </c>
      <c r="D37" s="1">
        <f>VLOOKUP(B37,StdInfo!B:E,2,FALSE())</f>
        <v>9.6659999999999996E-2</v>
      </c>
      <c r="E37" s="3">
        <f t="shared" si="2"/>
        <v>7.3847705343000003</v>
      </c>
      <c r="F37" s="1">
        <f>VLOOKUP(B37,StdInfo!B:E,3,FALSE())</f>
        <v>2.5</v>
      </c>
      <c r="G37" s="1" t="b">
        <f t="shared" si="3"/>
        <v>0</v>
      </c>
    </row>
    <row r="38" spans="1:7" x14ac:dyDescent="0.25">
      <c r="A38" t="s">
        <v>45</v>
      </c>
      <c r="B38" s="5" t="s">
        <v>8</v>
      </c>
      <c r="C38" s="4">
        <f>VLOOKUP(B38,StdInfo!B:E,4,FALSE())</f>
        <v>1308.9100000000001</v>
      </c>
      <c r="D38" s="1">
        <f>VLOOKUP(B38,StdInfo!B:E,2,FALSE())</f>
        <v>9.6659999999999996E-2</v>
      </c>
      <c r="E38" s="3">
        <f t="shared" si="2"/>
        <v>7.3847705343000003</v>
      </c>
      <c r="F38" s="1">
        <f>VLOOKUP(B38,StdInfo!B:E,3,FALSE())</f>
        <v>2.5</v>
      </c>
      <c r="G38" s="1" t="b">
        <f t="shared" si="3"/>
        <v>0</v>
      </c>
    </row>
    <row r="39" spans="1:7" x14ac:dyDescent="0.25">
      <c r="A39" t="s">
        <v>46</v>
      </c>
      <c r="B39" s="5" t="s">
        <v>8</v>
      </c>
      <c r="C39" s="4">
        <f>VLOOKUP(B39,StdInfo!B:E,4,FALSE())</f>
        <v>1308.9100000000001</v>
      </c>
      <c r="D39" s="1">
        <f>VLOOKUP(B39,StdInfo!B:E,2,FALSE())</f>
        <v>9.6659999999999996E-2</v>
      </c>
      <c r="E39" s="3">
        <f t="shared" si="2"/>
        <v>7.3847705343000003</v>
      </c>
      <c r="F39" s="1">
        <f>VLOOKUP(B39,StdInfo!B:E,3,FALSE())</f>
        <v>2.5</v>
      </c>
      <c r="G39" s="1" t="b">
        <f t="shared" si="3"/>
        <v>0</v>
      </c>
    </row>
    <row r="40" spans="1:7" x14ac:dyDescent="0.25">
      <c r="A40" t="s">
        <v>47</v>
      </c>
      <c r="B40" s="5" t="s">
        <v>8</v>
      </c>
      <c r="C40" s="4">
        <f>VLOOKUP(B40,StdInfo!B:E,4,FALSE())</f>
        <v>1308.9100000000001</v>
      </c>
      <c r="D40" s="1">
        <f>VLOOKUP(B40,StdInfo!B:E,2,FALSE())</f>
        <v>9.6659999999999996E-2</v>
      </c>
      <c r="E40" s="3">
        <f t="shared" si="2"/>
        <v>7.3847705343000003</v>
      </c>
      <c r="F40" s="1">
        <f>VLOOKUP(B40,StdInfo!B:E,3,FALSE())</f>
        <v>2.5</v>
      </c>
      <c r="G40" s="1" t="b">
        <f t="shared" si="3"/>
        <v>0</v>
      </c>
    </row>
    <row r="41" spans="1:7" x14ac:dyDescent="0.25">
      <c r="A41" t="s">
        <v>48</v>
      </c>
      <c r="B41" s="5" t="s">
        <v>8</v>
      </c>
      <c r="C41" s="4">
        <f>VLOOKUP(B41,StdInfo!B:E,4,FALSE())</f>
        <v>1308.9100000000001</v>
      </c>
      <c r="D41" s="1">
        <f>VLOOKUP(B41,StdInfo!B:E,2,FALSE())</f>
        <v>9.6659999999999996E-2</v>
      </c>
      <c r="E41" s="3">
        <f t="shared" si="2"/>
        <v>7.3847705343000003</v>
      </c>
      <c r="F41" s="1">
        <f>VLOOKUP(B41,StdInfo!B:E,3,FALSE())</f>
        <v>2.5</v>
      </c>
      <c r="G41" s="1" t="b">
        <f t="shared" si="3"/>
        <v>0</v>
      </c>
    </row>
    <row r="42" spans="1:7" x14ac:dyDescent="0.25">
      <c r="A42" t="s">
        <v>49</v>
      </c>
      <c r="B42" s="5" t="s">
        <v>8</v>
      </c>
      <c r="C42" s="4">
        <f>VLOOKUP(B42,StdInfo!B:E,4,FALSE())</f>
        <v>1308.9100000000001</v>
      </c>
      <c r="D42" s="1">
        <f>VLOOKUP(B42,StdInfo!B:E,2,FALSE())</f>
        <v>9.6659999999999996E-2</v>
      </c>
      <c r="E42" s="3">
        <f t="shared" si="2"/>
        <v>7.3847705343000003</v>
      </c>
      <c r="F42" s="1">
        <f>VLOOKUP(B42,StdInfo!B:E,3,FALSE())</f>
        <v>2.5</v>
      </c>
      <c r="G42" s="1" t="b">
        <f t="shared" si="3"/>
        <v>0</v>
      </c>
    </row>
    <row r="43" spans="1:7" x14ac:dyDescent="0.25">
      <c r="A43" t="s">
        <v>50</v>
      </c>
      <c r="B43" s="5" t="s">
        <v>8</v>
      </c>
      <c r="C43" s="4">
        <f>VLOOKUP(B43,StdInfo!B:E,4,FALSE())</f>
        <v>1308.9100000000001</v>
      </c>
      <c r="D43" s="1">
        <f>VLOOKUP(B43,StdInfo!B:E,2,FALSE())</f>
        <v>9.6659999999999996E-2</v>
      </c>
      <c r="E43" s="3">
        <f t="shared" si="2"/>
        <v>7.3847705343000003</v>
      </c>
      <c r="F43" s="1">
        <f>VLOOKUP(B43,StdInfo!B:E,3,FALSE())</f>
        <v>2.5</v>
      </c>
      <c r="G43" s="1" t="b">
        <f t="shared" si="3"/>
        <v>0</v>
      </c>
    </row>
    <row r="44" spans="1:7" x14ac:dyDescent="0.25">
      <c r="A44" t="s">
        <v>51</v>
      </c>
      <c r="B44" s="5" t="s">
        <v>8</v>
      </c>
      <c r="C44" s="4">
        <f>VLOOKUP(B44,StdInfo!B:E,4,FALSE())</f>
        <v>1308.9100000000001</v>
      </c>
      <c r="D44" s="1">
        <f>VLOOKUP(B44,StdInfo!B:E,2,FALSE())</f>
        <v>9.6659999999999996E-2</v>
      </c>
      <c r="E44" s="3">
        <f t="shared" si="2"/>
        <v>7.3847705343000003</v>
      </c>
      <c r="F44" s="1">
        <f>VLOOKUP(B44,StdInfo!B:E,3,FALSE())</f>
        <v>2.5</v>
      </c>
      <c r="G44" s="1" t="b">
        <f t="shared" si="3"/>
        <v>0</v>
      </c>
    </row>
    <row r="45" spans="1:7" x14ac:dyDescent="0.25">
      <c r="A45" t="s">
        <v>52</v>
      </c>
      <c r="B45" s="5" t="s">
        <v>8</v>
      </c>
      <c r="C45" s="4">
        <f>VLOOKUP(B45,StdInfo!B:E,4,FALSE())</f>
        <v>1308.9100000000001</v>
      </c>
      <c r="D45" s="1">
        <f>VLOOKUP(B45,StdInfo!B:E,2,FALSE())</f>
        <v>9.6659999999999996E-2</v>
      </c>
      <c r="E45" s="3">
        <f t="shared" si="2"/>
        <v>7.3847705343000003</v>
      </c>
      <c r="F45" s="1">
        <f>VLOOKUP(B45,StdInfo!B:E,3,FALSE())</f>
        <v>2.5</v>
      </c>
      <c r="G45" s="1" t="b">
        <f t="shared" si="3"/>
        <v>0</v>
      </c>
    </row>
    <row r="46" spans="1:7" x14ac:dyDescent="0.25">
      <c r="A46" t="s">
        <v>53</v>
      </c>
      <c r="B46" s="5" t="s">
        <v>8</v>
      </c>
      <c r="C46" s="4">
        <f>VLOOKUP(B46,StdInfo!B:E,4,FALSE())</f>
        <v>1308.9100000000001</v>
      </c>
      <c r="D46" s="1">
        <f>VLOOKUP(B46,StdInfo!B:E,2,FALSE())</f>
        <v>9.6659999999999996E-2</v>
      </c>
      <c r="E46" s="3">
        <f t="shared" si="2"/>
        <v>7.3847705343000003</v>
      </c>
      <c r="F46" s="1">
        <f>VLOOKUP(B46,StdInfo!B:E,3,FALSE())</f>
        <v>2.5</v>
      </c>
      <c r="G46" s="1" t="b">
        <f t="shared" si="3"/>
        <v>0</v>
      </c>
    </row>
    <row r="47" spans="1:7" x14ac:dyDescent="0.25">
      <c r="A47" t="s">
        <v>54</v>
      </c>
      <c r="B47" s="5" t="s">
        <v>8</v>
      </c>
      <c r="C47" s="4">
        <f>VLOOKUP(B47,StdInfo!B:E,4,FALSE())</f>
        <v>1308.9100000000001</v>
      </c>
      <c r="D47" s="1">
        <f>VLOOKUP(B47,StdInfo!B:E,2,FALSE())</f>
        <v>9.6659999999999996E-2</v>
      </c>
      <c r="E47" s="3">
        <f t="shared" si="2"/>
        <v>7.3847705343000003</v>
      </c>
      <c r="F47" s="1">
        <f>VLOOKUP(B47,StdInfo!B:E,3,FALSE())</f>
        <v>2.5</v>
      </c>
      <c r="G47" s="1" t="b">
        <f t="shared" si="3"/>
        <v>0</v>
      </c>
    </row>
    <row r="48" spans="1:7" x14ac:dyDescent="0.25">
      <c r="A48" t="s">
        <v>55</v>
      </c>
      <c r="B48" s="5" t="s">
        <v>8</v>
      </c>
      <c r="C48" s="4">
        <f>VLOOKUP(B48,StdInfo!B:E,4,FALSE())</f>
        <v>1308.9100000000001</v>
      </c>
      <c r="D48" s="1">
        <f>VLOOKUP(B48,StdInfo!B:E,2,FALSE())</f>
        <v>9.6659999999999996E-2</v>
      </c>
      <c r="E48" s="3">
        <f t="shared" si="2"/>
        <v>7.3847705343000003</v>
      </c>
      <c r="F48" s="1">
        <f>VLOOKUP(B48,StdInfo!B:E,3,FALSE())</f>
        <v>2.5</v>
      </c>
      <c r="G48" s="1" t="b">
        <f t="shared" si="3"/>
        <v>0</v>
      </c>
    </row>
    <row r="49" spans="1:7" x14ac:dyDescent="0.25">
      <c r="A49" t="s">
        <v>56</v>
      </c>
      <c r="B49" s="5" t="s">
        <v>8</v>
      </c>
      <c r="C49" s="4">
        <f>VLOOKUP(B49,StdInfo!B:E,4,FALSE())</f>
        <v>1308.9100000000001</v>
      </c>
      <c r="D49" s="1">
        <f>VLOOKUP(B49,StdInfo!B:E,2,FALSE())</f>
        <v>9.6659999999999996E-2</v>
      </c>
      <c r="E49" s="3">
        <f t="shared" si="2"/>
        <v>7.3847705343000003</v>
      </c>
      <c r="F49" s="1">
        <f>VLOOKUP(B49,StdInfo!B:E,3,FALSE())</f>
        <v>2.5</v>
      </c>
      <c r="G49" s="1" t="b">
        <f t="shared" si="3"/>
        <v>0</v>
      </c>
    </row>
    <row r="50" spans="1:7" x14ac:dyDescent="0.25">
      <c r="A50" t="s">
        <v>57</v>
      </c>
      <c r="B50" s="5" t="s">
        <v>8</v>
      </c>
      <c r="C50" s="4">
        <f>VLOOKUP(B50,StdInfo!B:E,4,FALSE())</f>
        <v>1308.9100000000001</v>
      </c>
      <c r="D50" s="1">
        <f>VLOOKUP(B50,StdInfo!B:E,2,FALSE())</f>
        <v>9.6659999999999996E-2</v>
      </c>
      <c r="E50" s="3">
        <f t="shared" si="2"/>
        <v>7.3847705343000003</v>
      </c>
      <c r="F50" s="1">
        <f>VLOOKUP(B50,StdInfo!B:E,3,FALSE())</f>
        <v>2.5</v>
      </c>
      <c r="G50" s="1" t="b">
        <f t="shared" si="3"/>
        <v>0</v>
      </c>
    </row>
    <row r="51" spans="1:7" x14ac:dyDescent="0.25">
      <c r="A51" t="s">
        <v>58</v>
      </c>
      <c r="B51" s="5" t="s">
        <v>8</v>
      </c>
      <c r="C51" s="4">
        <f>VLOOKUP(B51,StdInfo!B:E,4,FALSE())</f>
        <v>1308.9100000000001</v>
      </c>
      <c r="D51" s="1">
        <f>VLOOKUP(B51,StdInfo!B:E,2,FALSE())</f>
        <v>9.6659999999999996E-2</v>
      </c>
      <c r="E51" s="3">
        <f t="shared" si="2"/>
        <v>7.3847705343000003</v>
      </c>
      <c r="F51" s="1">
        <f>VLOOKUP(B51,StdInfo!B:E,3,FALSE())</f>
        <v>2.5</v>
      </c>
      <c r="G51" s="1" t="b">
        <f t="shared" si="3"/>
        <v>0</v>
      </c>
    </row>
    <row r="52" spans="1:7" x14ac:dyDescent="0.25">
      <c r="A52" t="s">
        <v>59</v>
      </c>
      <c r="B52" s="5" t="s">
        <v>8</v>
      </c>
      <c r="C52" s="4">
        <f>VLOOKUP(B52,StdInfo!B:E,4,FALSE())</f>
        <v>1308.9100000000001</v>
      </c>
      <c r="D52" s="1">
        <f>VLOOKUP(B52,StdInfo!B:E,2,FALSE())</f>
        <v>9.6659999999999996E-2</v>
      </c>
      <c r="E52" s="3">
        <f t="shared" si="2"/>
        <v>7.3847705343000003</v>
      </c>
      <c r="F52" s="1">
        <f>VLOOKUP(B52,StdInfo!B:E,3,FALSE())</f>
        <v>2.5</v>
      </c>
      <c r="G52" s="1" t="b">
        <f t="shared" si="3"/>
        <v>0</v>
      </c>
    </row>
    <row r="53" spans="1:7" x14ac:dyDescent="0.25">
      <c r="A53" t="s">
        <v>60</v>
      </c>
      <c r="B53" s="5" t="s">
        <v>8</v>
      </c>
      <c r="C53" s="4">
        <f>VLOOKUP(B53,StdInfo!B:E,4,FALSE())</f>
        <v>1308.9100000000001</v>
      </c>
      <c r="D53" s="1">
        <f>VLOOKUP(B53,StdInfo!B:E,2,FALSE())</f>
        <v>9.6659999999999996E-2</v>
      </c>
      <c r="E53" s="3">
        <f t="shared" si="2"/>
        <v>7.3847705343000003</v>
      </c>
      <c r="F53" s="1">
        <f>VLOOKUP(B53,StdInfo!B:E,3,FALSE())</f>
        <v>2.5</v>
      </c>
      <c r="G53" s="1" t="b">
        <f t="shared" si="3"/>
        <v>0</v>
      </c>
    </row>
    <row r="54" spans="1:7" x14ac:dyDescent="0.25">
      <c r="A54" t="s">
        <v>61</v>
      </c>
      <c r="B54" s="5" t="s">
        <v>8</v>
      </c>
      <c r="C54" s="4">
        <f>VLOOKUP(B54,StdInfo!B:E,4,FALSE())</f>
        <v>1308.9100000000001</v>
      </c>
      <c r="D54" s="1">
        <f>VLOOKUP(B54,StdInfo!B:E,2,FALSE())</f>
        <v>9.6659999999999996E-2</v>
      </c>
      <c r="E54" s="3">
        <f t="shared" si="2"/>
        <v>7.3847705343000003</v>
      </c>
      <c r="F54" s="1">
        <f>VLOOKUP(B54,StdInfo!B:E,3,FALSE())</f>
        <v>2.5</v>
      </c>
      <c r="G54" s="1" t="b">
        <f t="shared" si="3"/>
        <v>0</v>
      </c>
    </row>
    <row r="55" spans="1:7" x14ac:dyDescent="0.25">
      <c r="A55" t="s">
        <v>62</v>
      </c>
      <c r="B55" s="5" t="s">
        <v>8</v>
      </c>
      <c r="C55" s="4">
        <f>VLOOKUP(B55,StdInfo!B:E,4,FALSE())</f>
        <v>1308.9100000000001</v>
      </c>
      <c r="D55" s="1">
        <f>VLOOKUP(B55,StdInfo!B:E,2,FALSE())</f>
        <v>9.6659999999999996E-2</v>
      </c>
      <c r="E55" s="3">
        <f t="shared" si="2"/>
        <v>7.3847705343000003</v>
      </c>
      <c r="F55" s="1">
        <f>VLOOKUP(B55,StdInfo!B:E,3,FALSE())</f>
        <v>2.5</v>
      </c>
      <c r="G55" s="1" t="b">
        <f t="shared" si="3"/>
        <v>0</v>
      </c>
    </row>
    <row r="56" spans="1:7" x14ac:dyDescent="0.25">
      <c r="A56" t="s">
        <v>63</v>
      </c>
      <c r="B56" s="5" t="s">
        <v>8</v>
      </c>
      <c r="C56" s="4">
        <f>VLOOKUP(B56,StdInfo!B:E,4,FALSE())</f>
        <v>1308.9100000000001</v>
      </c>
      <c r="D56" s="1">
        <f>VLOOKUP(B56,StdInfo!B:E,2,FALSE())</f>
        <v>9.6659999999999996E-2</v>
      </c>
      <c r="E56" s="3">
        <f t="shared" si="2"/>
        <v>7.3847705343000003</v>
      </c>
      <c r="F56" s="1">
        <f>VLOOKUP(B56,StdInfo!B:E,3,FALSE())</f>
        <v>2.5</v>
      </c>
      <c r="G56" s="1" t="b">
        <f t="shared" si="3"/>
        <v>0</v>
      </c>
    </row>
    <row r="57" spans="1:7" x14ac:dyDescent="0.25">
      <c r="A57" t="s">
        <v>64</v>
      </c>
      <c r="B57" s="5" t="s">
        <v>8</v>
      </c>
      <c r="C57" s="4">
        <f>VLOOKUP(B57,StdInfo!B:E,4,FALSE())</f>
        <v>1308.9100000000001</v>
      </c>
      <c r="D57" s="1">
        <f>VLOOKUP(B57,StdInfo!B:E,2,FALSE())</f>
        <v>9.6659999999999996E-2</v>
      </c>
      <c r="E57" s="3">
        <f t="shared" si="2"/>
        <v>7.3847705343000003</v>
      </c>
      <c r="F57" s="1">
        <f>VLOOKUP(B57,StdInfo!B:E,3,FALSE())</f>
        <v>2.5</v>
      </c>
      <c r="G57" s="1" t="b">
        <f t="shared" si="3"/>
        <v>0</v>
      </c>
    </row>
    <row r="58" spans="1:7" x14ac:dyDescent="0.25">
      <c r="A58" t="s">
        <v>65</v>
      </c>
      <c r="B58" s="5" t="s">
        <v>8</v>
      </c>
      <c r="C58" s="4">
        <f>VLOOKUP(B58,StdInfo!B:E,4,FALSE())</f>
        <v>1308.9100000000001</v>
      </c>
      <c r="D58" s="1">
        <f>VLOOKUP(B58,StdInfo!B:E,2,FALSE())</f>
        <v>9.6659999999999996E-2</v>
      </c>
      <c r="E58" s="3">
        <f t="shared" si="2"/>
        <v>7.3847705343000003</v>
      </c>
      <c r="F58" s="1">
        <f>VLOOKUP(B58,StdInfo!B:E,3,FALSE())</f>
        <v>2.5</v>
      </c>
      <c r="G58" s="1" t="b">
        <f t="shared" si="3"/>
        <v>0</v>
      </c>
    </row>
    <row r="59" spans="1:7" x14ac:dyDescent="0.25">
      <c r="A59" t="s">
        <v>66</v>
      </c>
      <c r="B59" s="5" t="s">
        <v>8</v>
      </c>
      <c r="C59" s="4">
        <f>VLOOKUP(B59,StdInfo!B:E,4,FALSE())</f>
        <v>1308.9100000000001</v>
      </c>
      <c r="D59" s="1">
        <f>VLOOKUP(B59,StdInfo!B:E,2,FALSE())</f>
        <v>9.6659999999999996E-2</v>
      </c>
      <c r="E59" s="3">
        <f t="shared" si="2"/>
        <v>7.3847705343000003</v>
      </c>
      <c r="F59" s="1">
        <f>VLOOKUP(B59,StdInfo!B:E,3,FALSE())</f>
        <v>2.5</v>
      </c>
      <c r="G59" s="1" t="b">
        <f t="shared" si="3"/>
        <v>0</v>
      </c>
    </row>
    <row r="60" spans="1:7" x14ac:dyDescent="0.25">
      <c r="A60" t="s">
        <v>67</v>
      </c>
      <c r="B60" s="5" t="s">
        <v>8</v>
      </c>
      <c r="C60" s="4">
        <f>VLOOKUP(B60,StdInfo!B:E,4,FALSE())</f>
        <v>1308.9100000000001</v>
      </c>
      <c r="D60" s="1">
        <f>VLOOKUP(B60,StdInfo!B:E,2,FALSE())</f>
        <v>9.6659999999999996E-2</v>
      </c>
      <c r="E60" s="3">
        <f t="shared" si="2"/>
        <v>7.3847705343000003</v>
      </c>
      <c r="F60" s="1">
        <f>VLOOKUP(B60,StdInfo!B:E,3,FALSE())</f>
        <v>2.5</v>
      </c>
      <c r="G60" s="1" t="b">
        <f t="shared" si="3"/>
        <v>0</v>
      </c>
    </row>
    <row r="61" spans="1:7" x14ac:dyDescent="0.25">
      <c r="A61" t="s">
        <v>68</v>
      </c>
      <c r="B61" s="5" t="s">
        <v>8</v>
      </c>
      <c r="C61" s="4">
        <f>VLOOKUP(B61,StdInfo!B:E,4,FALSE())</f>
        <v>1308.9100000000001</v>
      </c>
      <c r="D61" s="1">
        <f>VLOOKUP(B61,StdInfo!B:E,2,FALSE())</f>
        <v>9.6659999999999996E-2</v>
      </c>
      <c r="E61" s="3">
        <f t="shared" si="2"/>
        <v>7.3847705343000003</v>
      </c>
      <c r="F61" s="1">
        <f>VLOOKUP(B61,StdInfo!B:E,3,FALSE())</f>
        <v>2.5</v>
      </c>
      <c r="G61" s="1" t="b">
        <f t="shared" si="3"/>
        <v>0</v>
      </c>
    </row>
    <row r="62" spans="1:7" x14ac:dyDescent="0.25">
      <c r="A62" t="s">
        <v>69</v>
      </c>
      <c r="B62" s="5" t="s">
        <v>8</v>
      </c>
      <c r="C62" s="4">
        <f>VLOOKUP(B62,StdInfo!B:E,4,FALSE())</f>
        <v>1308.9100000000001</v>
      </c>
      <c r="D62" s="1">
        <f>VLOOKUP(B62,StdInfo!B:E,2,FALSE())</f>
        <v>9.6659999999999996E-2</v>
      </c>
      <c r="E62" s="3">
        <f t="shared" si="2"/>
        <v>7.3847705343000003</v>
      </c>
      <c r="F62" s="1">
        <f>VLOOKUP(B62,StdInfo!B:E,3,FALSE())</f>
        <v>2.5</v>
      </c>
      <c r="G62" s="1" t="b">
        <f t="shared" si="3"/>
        <v>0</v>
      </c>
    </row>
    <row r="63" spans="1:7" x14ac:dyDescent="0.25">
      <c r="A63" t="s">
        <v>70</v>
      </c>
      <c r="B63" s="5" t="s">
        <v>8</v>
      </c>
      <c r="C63" s="4">
        <f>VLOOKUP(B63,StdInfo!B:E,4,FALSE())</f>
        <v>1308.9100000000001</v>
      </c>
      <c r="D63" s="1">
        <f>VLOOKUP(B63,StdInfo!B:E,2,FALSE())</f>
        <v>9.6659999999999996E-2</v>
      </c>
      <c r="E63" s="3">
        <f t="shared" si="2"/>
        <v>7.3847705343000003</v>
      </c>
      <c r="F63" s="1">
        <f>VLOOKUP(B63,StdInfo!B:E,3,FALSE())</f>
        <v>2.5</v>
      </c>
      <c r="G63" s="1" t="b">
        <f t="shared" si="3"/>
        <v>0</v>
      </c>
    </row>
    <row r="64" spans="1:7" x14ac:dyDescent="0.25">
      <c r="A64" t="s">
        <v>71</v>
      </c>
      <c r="B64" s="5" t="s">
        <v>8</v>
      </c>
      <c r="C64" s="4">
        <f>VLOOKUP(B64,StdInfo!B:E,4,FALSE())</f>
        <v>1308.9100000000001</v>
      </c>
      <c r="D64" s="1">
        <f>VLOOKUP(B64,StdInfo!B:E,2,FALSE())</f>
        <v>9.6659999999999996E-2</v>
      </c>
      <c r="E64" s="3">
        <f t="shared" si="2"/>
        <v>7.3847705343000003</v>
      </c>
      <c r="F64" s="1">
        <f>VLOOKUP(B64,StdInfo!B:E,3,FALSE())</f>
        <v>2.5</v>
      </c>
      <c r="G64" s="1" t="b">
        <f t="shared" si="3"/>
        <v>0</v>
      </c>
    </row>
    <row r="65" spans="1:7" x14ac:dyDescent="0.25">
      <c r="A65" t="s">
        <v>72</v>
      </c>
      <c r="B65" s="5" t="s">
        <v>8</v>
      </c>
      <c r="C65" s="4">
        <f>VLOOKUP(B65,StdInfo!B:E,4,FALSE())</f>
        <v>1308.9100000000001</v>
      </c>
      <c r="D65" s="1">
        <f>VLOOKUP(B65,StdInfo!B:E,2,FALSE())</f>
        <v>9.6659999999999996E-2</v>
      </c>
      <c r="E65" s="3">
        <f t="shared" si="2"/>
        <v>7.3847705343000003</v>
      </c>
      <c r="F65" s="1">
        <f>VLOOKUP(B65,StdInfo!B:E,3,FALSE())</f>
        <v>2.5</v>
      </c>
      <c r="G65" s="1" t="b">
        <f t="shared" si="3"/>
        <v>0</v>
      </c>
    </row>
    <row r="66" spans="1:7" x14ac:dyDescent="0.25">
      <c r="A66" t="s">
        <v>73</v>
      </c>
      <c r="B66" s="5" t="s">
        <v>8</v>
      </c>
      <c r="C66" s="4">
        <f>VLOOKUP(B66,StdInfo!B:E,4,FALSE())</f>
        <v>1308.9100000000001</v>
      </c>
      <c r="D66" s="1">
        <f>VLOOKUP(B66,StdInfo!B:E,2,FALSE())</f>
        <v>9.6659999999999996E-2</v>
      </c>
      <c r="E66" s="3">
        <f t="shared" si="2"/>
        <v>7.3847705343000003</v>
      </c>
      <c r="F66" s="1">
        <f>VLOOKUP(B66,StdInfo!B:E,3,FALSE())</f>
        <v>2.5</v>
      </c>
      <c r="G66" s="1" t="b">
        <f t="shared" si="3"/>
        <v>0</v>
      </c>
    </row>
    <row r="67" spans="1:7" x14ac:dyDescent="0.25">
      <c r="A67" t="s">
        <v>74</v>
      </c>
      <c r="B67" s="5" t="s">
        <v>8</v>
      </c>
      <c r="C67" s="4">
        <f>VLOOKUP(B67,StdInfo!B:E,4,FALSE())</f>
        <v>1308.9100000000001</v>
      </c>
      <c r="D67" s="1">
        <f>VLOOKUP(B67,StdInfo!B:E,2,FALSE())</f>
        <v>9.6659999999999996E-2</v>
      </c>
      <c r="E67" s="3">
        <f t="shared" ref="E67:E79" si="4">ROUND(D67/C67*100000*F67/2.5,10)/IF(G67=TRUE(),2,1)</f>
        <v>7.3847705343000003</v>
      </c>
      <c r="F67" s="1">
        <f>VLOOKUP(B67,StdInfo!B:E,3,FALSE())</f>
        <v>2.5</v>
      </c>
      <c r="G67" s="1" t="b">
        <f t="shared" ref="G67:G79" si="5">MID(A67,4,4)=MID(A67,9,4)</f>
        <v>0</v>
      </c>
    </row>
    <row r="68" spans="1:7" x14ac:dyDescent="0.25">
      <c r="A68" t="s">
        <v>75</v>
      </c>
      <c r="B68" s="5" t="s">
        <v>8</v>
      </c>
      <c r="C68" s="4">
        <f>VLOOKUP(B68,StdInfo!B:E,4,FALSE())</f>
        <v>1308.9100000000001</v>
      </c>
      <c r="D68" s="1">
        <f>VLOOKUP(B68,StdInfo!B:E,2,FALSE())</f>
        <v>9.6659999999999996E-2</v>
      </c>
      <c r="E68" s="3">
        <f t="shared" si="4"/>
        <v>7.3847705343000003</v>
      </c>
      <c r="F68" s="1">
        <f>VLOOKUP(B68,StdInfo!B:E,3,FALSE())</f>
        <v>2.5</v>
      </c>
      <c r="G68" s="1" t="b">
        <f t="shared" si="5"/>
        <v>0</v>
      </c>
    </row>
    <row r="69" spans="1:7" x14ac:dyDescent="0.25">
      <c r="A69" t="s">
        <v>76</v>
      </c>
      <c r="B69" s="5" t="s">
        <v>8</v>
      </c>
      <c r="C69" s="4">
        <f>VLOOKUP(B69,StdInfo!B:E,4,FALSE())</f>
        <v>1308.9100000000001</v>
      </c>
      <c r="D69" s="1">
        <f>VLOOKUP(B69,StdInfo!B:E,2,FALSE())</f>
        <v>9.6659999999999996E-2</v>
      </c>
      <c r="E69" s="3">
        <f t="shared" si="4"/>
        <v>7.3847705343000003</v>
      </c>
      <c r="F69" s="1">
        <f>VLOOKUP(B69,StdInfo!B:E,3,FALSE())</f>
        <v>2.5</v>
      </c>
      <c r="G69" s="1" t="b">
        <f t="shared" si="5"/>
        <v>0</v>
      </c>
    </row>
    <row r="70" spans="1:7" x14ac:dyDescent="0.25">
      <c r="A70" t="s">
        <v>77</v>
      </c>
      <c r="B70" s="5" t="s">
        <v>8</v>
      </c>
      <c r="C70" s="4">
        <f>VLOOKUP(B70,StdInfo!B:E,4,FALSE())</f>
        <v>1308.9100000000001</v>
      </c>
      <c r="D70" s="1">
        <f>VLOOKUP(B70,StdInfo!B:E,2,FALSE())</f>
        <v>9.6659999999999996E-2</v>
      </c>
      <c r="E70" s="3">
        <f t="shared" si="4"/>
        <v>7.3847705343000003</v>
      </c>
      <c r="F70" s="1">
        <f>VLOOKUP(B70,StdInfo!B:E,3,FALSE())</f>
        <v>2.5</v>
      </c>
      <c r="G70" s="1" t="b">
        <f t="shared" si="5"/>
        <v>0</v>
      </c>
    </row>
    <row r="71" spans="1:7" x14ac:dyDescent="0.25">
      <c r="A71" t="s">
        <v>78</v>
      </c>
      <c r="B71" s="5" t="s">
        <v>8</v>
      </c>
      <c r="C71" s="4">
        <f>VLOOKUP(B71,StdInfo!B:E,4,FALSE())</f>
        <v>1308.9100000000001</v>
      </c>
      <c r="D71" s="1">
        <f>VLOOKUP(B71,StdInfo!B:E,2,FALSE())</f>
        <v>9.6659999999999996E-2</v>
      </c>
      <c r="E71" s="3">
        <f t="shared" si="4"/>
        <v>7.3847705343000003</v>
      </c>
      <c r="F71" s="1">
        <f>VLOOKUP(B71,StdInfo!B:E,3,FALSE())</f>
        <v>2.5</v>
      </c>
      <c r="G71" s="1" t="b">
        <f t="shared" si="5"/>
        <v>0</v>
      </c>
    </row>
    <row r="72" spans="1:7" x14ac:dyDescent="0.25">
      <c r="A72" t="s">
        <v>79</v>
      </c>
      <c r="B72" s="5" t="s">
        <v>8</v>
      </c>
      <c r="C72" s="4">
        <f>VLOOKUP(B72,StdInfo!B:E,4,FALSE())</f>
        <v>1308.9100000000001</v>
      </c>
      <c r="D72" s="1">
        <f>VLOOKUP(B72,StdInfo!B:E,2,FALSE())</f>
        <v>9.6659999999999996E-2</v>
      </c>
      <c r="E72" s="3">
        <f t="shared" si="4"/>
        <v>7.3847705343000003</v>
      </c>
      <c r="F72" s="1">
        <f>VLOOKUP(B72,StdInfo!B:E,3,FALSE())</f>
        <v>2.5</v>
      </c>
      <c r="G72" s="1" t="b">
        <f t="shared" si="5"/>
        <v>0</v>
      </c>
    </row>
    <row r="73" spans="1:7" x14ac:dyDescent="0.25">
      <c r="A73" t="s">
        <v>80</v>
      </c>
      <c r="B73" s="5" t="s">
        <v>8</v>
      </c>
      <c r="C73" s="4">
        <f>VLOOKUP(B73,StdInfo!B:E,4,FALSE())</f>
        <v>1308.9100000000001</v>
      </c>
      <c r="D73" s="1">
        <f>VLOOKUP(B73,StdInfo!B:E,2,FALSE())</f>
        <v>9.6659999999999996E-2</v>
      </c>
      <c r="E73" s="3">
        <f t="shared" si="4"/>
        <v>7.3847705343000003</v>
      </c>
      <c r="F73" s="1">
        <f>VLOOKUP(B73,StdInfo!B:E,3,FALSE())</f>
        <v>2.5</v>
      </c>
      <c r="G73" s="1" t="b">
        <f t="shared" si="5"/>
        <v>0</v>
      </c>
    </row>
    <row r="74" spans="1:7" x14ac:dyDescent="0.25">
      <c r="A74" t="s">
        <v>81</v>
      </c>
      <c r="B74" s="5" t="s">
        <v>8</v>
      </c>
      <c r="C74" s="4">
        <f>VLOOKUP(B74,StdInfo!B:E,4,FALSE())</f>
        <v>1308.9100000000001</v>
      </c>
      <c r="D74" s="1">
        <f>VLOOKUP(B74,StdInfo!B:E,2,FALSE())</f>
        <v>9.6659999999999996E-2</v>
      </c>
      <c r="E74" s="3">
        <f t="shared" si="4"/>
        <v>7.3847705343000003</v>
      </c>
      <c r="F74" s="1">
        <f>VLOOKUP(B74,StdInfo!B:E,3,FALSE())</f>
        <v>2.5</v>
      </c>
      <c r="G74" s="1" t="b">
        <f t="shared" si="5"/>
        <v>0</v>
      </c>
    </row>
    <row r="75" spans="1:7" x14ac:dyDescent="0.25">
      <c r="A75" t="s">
        <v>82</v>
      </c>
      <c r="B75" s="5" t="s">
        <v>8</v>
      </c>
      <c r="C75" s="4">
        <f>VLOOKUP(B75,StdInfo!B:E,4,FALSE())</f>
        <v>1308.9100000000001</v>
      </c>
      <c r="D75" s="1">
        <f>VLOOKUP(B75,StdInfo!B:E,2,FALSE())</f>
        <v>9.6659999999999996E-2</v>
      </c>
      <c r="E75" s="3">
        <f t="shared" si="4"/>
        <v>7.3847705343000003</v>
      </c>
      <c r="F75" s="1">
        <f>VLOOKUP(B75,StdInfo!B:E,3,FALSE())</f>
        <v>2.5</v>
      </c>
      <c r="G75" s="1" t="b">
        <f t="shared" si="5"/>
        <v>0</v>
      </c>
    </row>
    <row r="76" spans="1:7" x14ac:dyDescent="0.25">
      <c r="A76" t="s">
        <v>83</v>
      </c>
      <c r="B76" s="5" t="s">
        <v>8</v>
      </c>
      <c r="C76" s="4">
        <f>VLOOKUP(B76,StdInfo!B:E,4,FALSE())</f>
        <v>1308.9100000000001</v>
      </c>
      <c r="D76" s="1">
        <f>VLOOKUP(B76,StdInfo!B:E,2,FALSE())</f>
        <v>9.6659999999999996E-2</v>
      </c>
      <c r="E76" s="3">
        <f t="shared" si="4"/>
        <v>7.3847705343000003</v>
      </c>
      <c r="F76" s="1">
        <f>VLOOKUP(B76,StdInfo!B:E,3,FALSE())</f>
        <v>2.5</v>
      </c>
      <c r="G76" s="1" t="b">
        <f t="shared" si="5"/>
        <v>0</v>
      </c>
    </row>
    <row r="77" spans="1:7" x14ac:dyDescent="0.25">
      <c r="A77" t="s">
        <v>84</v>
      </c>
      <c r="B77" s="5" t="s">
        <v>8</v>
      </c>
      <c r="C77" s="4">
        <f>VLOOKUP(B77,StdInfo!B:E,4,FALSE())</f>
        <v>1308.9100000000001</v>
      </c>
      <c r="D77" s="1">
        <f>VLOOKUP(B77,StdInfo!B:E,2,FALSE())</f>
        <v>9.6659999999999996E-2</v>
      </c>
      <c r="E77" s="3">
        <f t="shared" si="4"/>
        <v>7.3847705343000003</v>
      </c>
      <c r="F77" s="1">
        <f>VLOOKUP(B77,StdInfo!B:E,3,FALSE())</f>
        <v>2.5</v>
      </c>
      <c r="G77" s="1" t="b">
        <f t="shared" si="5"/>
        <v>0</v>
      </c>
    </row>
    <row r="78" spans="1:7" x14ac:dyDescent="0.25">
      <c r="A78" s="7" t="s">
        <v>9</v>
      </c>
      <c r="B78" s="5" t="s">
        <v>9</v>
      </c>
      <c r="C78" s="4">
        <f>VLOOKUP(B78,StdInfo!B:E,4,FALSE())</f>
        <v>1569.16</v>
      </c>
      <c r="D78" s="1">
        <f>VLOOKUP(B78,StdInfo!B:E,2,FALSE())</f>
        <v>0.10641</v>
      </c>
      <c r="E78" s="3">
        <f t="shared" si="4"/>
        <v>6.7813352367000004</v>
      </c>
      <c r="F78" s="1">
        <f>VLOOKUP(B78,StdInfo!B:E,3,FALSE())</f>
        <v>2.5</v>
      </c>
      <c r="G78" s="1" t="b">
        <f t="shared" si="5"/>
        <v>0</v>
      </c>
    </row>
    <row r="79" spans="1:7" x14ac:dyDescent="0.25">
      <c r="A79" s="7" t="s">
        <v>10</v>
      </c>
      <c r="B79" s="5" t="s">
        <v>9</v>
      </c>
      <c r="C79" s="4">
        <f>VLOOKUP(B79,StdInfo!B:E,4,FALSE())</f>
        <v>1569.16</v>
      </c>
      <c r="D79" s="1">
        <f>VLOOKUP(B79,StdInfo!B:E,2,FALSE())</f>
        <v>0.10641</v>
      </c>
      <c r="E79" s="3">
        <f t="shared" si="4"/>
        <v>6.7813352367000004</v>
      </c>
      <c r="F79" s="1">
        <f>VLOOKUP(B79,StdInfo!B:E,3,FALSE())</f>
        <v>2.5</v>
      </c>
      <c r="G79" s="1" t="b">
        <f t="shared" si="5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C8" sqref="C8"/>
    </sheetView>
  </sheetViews>
  <sheetFormatPr defaultRowHeight="15" x14ac:dyDescent="0.25"/>
  <cols>
    <col min="1" max="2" width="18.7109375" bestFit="1" customWidth="1"/>
    <col min="3" max="3" width="14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85</v>
      </c>
      <c r="B2" s="5" t="s">
        <v>8</v>
      </c>
      <c r="C2" s="6">
        <f>VLOOKUP(B2,StdInfo!B:E,4,FALSE())</f>
        <v>1308.9100000000001</v>
      </c>
      <c r="D2" s="1">
        <f>VLOOKUP(B2,StdInfo!B:E,2,FALSE())</f>
        <v>9.6659999999999996E-2</v>
      </c>
      <c r="E2" s="3">
        <f t="shared" ref="E2" si="0">ROUND(D2/C2*100000*F2/2.5,10)/IF(G2=TRUE(),2,1)</f>
        <v>7.3847705343000003</v>
      </c>
      <c r="F2" s="1">
        <f>VLOOKUP(B2,StdInfo!B:E,3,FALSE())</f>
        <v>2.5</v>
      </c>
      <c r="G2" s="1" t="b">
        <f>FALSE()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100" workbookViewId="0">
      <selection activeCell="A9" sqref="A9"/>
    </sheetView>
  </sheetViews>
  <sheetFormatPr defaultColWidth="8.7109375" defaultRowHeight="15" x14ac:dyDescent="0.25"/>
  <cols>
    <col min="1" max="1" width="41.28515625" style="1" customWidth="1"/>
    <col min="2" max="2" width="18.7109375" customWidth="1"/>
    <col min="3" max="3" width="10.7109375" customWidth="1"/>
    <col min="6" max="6" width="16.7109375" customWidth="1"/>
  </cols>
  <sheetData>
    <row r="1" spans="1:5" x14ac:dyDescent="0.25">
      <c r="A1" s="1" t="s">
        <v>86</v>
      </c>
      <c r="B1" s="1" t="s">
        <v>7</v>
      </c>
      <c r="C1" s="1">
        <v>0.10083</v>
      </c>
      <c r="D1" s="5">
        <v>2.5</v>
      </c>
      <c r="E1" s="1">
        <v>1246.8</v>
      </c>
    </row>
    <row r="2" spans="1:5" x14ac:dyDescent="0.25">
      <c r="B2" s="1" t="s">
        <v>8</v>
      </c>
      <c r="C2" s="1">
        <v>9.6659999999999996E-2</v>
      </c>
      <c r="D2" s="5">
        <v>2.5</v>
      </c>
      <c r="E2" s="1">
        <v>1308.9100000000001</v>
      </c>
    </row>
    <row r="3" spans="1:5" x14ac:dyDescent="0.25">
      <c r="B3" s="1" t="s">
        <v>9</v>
      </c>
      <c r="C3" s="1">
        <v>0.10641</v>
      </c>
      <c r="D3" s="5">
        <v>2.5</v>
      </c>
      <c r="E3" s="1">
        <v>1569.16</v>
      </c>
    </row>
    <row r="4" spans="1:5" x14ac:dyDescent="0.25">
      <c r="B4" s="1" t="s">
        <v>10</v>
      </c>
      <c r="C4" s="1">
        <v>0.10199999999999999</v>
      </c>
      <c r="D4" s="5">
        <v>2.5</v>
      </c>
      <c r="E4" s="1">
        <v>1653.25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Method1</vt:lpstr>
      <vt:lpstr>Method2</vt:lpstr>
      <vt:lpstr>StdInfo</vt:lpstr>
      <vt:lpstr>Method1!_FilterDatabase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DefaultImage</dc:creator>
  <dc:description/>
  <cp:lastModifiedBy>QTrap6500plus</cp:lastModifiedBy>
  <cp:revision>3</cp:revision>
  <dcterms:created xsi:type="dcterms:W3CDTF">2018-01-18T22:34:36Z</dcterms:created>
  <dcterms:modified xsi:type="dcterms:W3CDTF">2023-07-25T13:00:01Z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